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EB83DAF7-38D7-4F6D-BE95-07ADD3FB0024}" xr6:coauthVersionLast="47" xr6:coauthVersionMax="47" xr10:uidLastSave="{00000000-0000-0000-0000-000000000000}"/>
  <bookViews>
    <workbookView xWindow="-120" yWindow="-120" windowWidth="29040" windowHeight="15840" firstSheet="10" activeTab="15"/>
  </bookViews>
  <sheets>
    <sheet name="stores" sheetId="1" r:id="rId1"/>
    <sheet name="staffs" sheetId="2" r:id="rId2"/>
    <sheet name="orders" sheetId="8" r:id="rId3"/>
    <sheet name="order_items" sheetId="6" r:id="rId4"/>
    <sheet name="products" sheetId="4" r:id="rId5"/>
    <sheet name="categories" sheetId="11" r:id="rId6"/>
    <sheet name="customers" sheetId="13" r:id="rId7"/>
    <sheet name="stocks" sheetId="15" r:id="rId8"/>
    <sheet name="brands" sheetId="18" r:id="rId9"/>
    <sheet name="JoiningTables" sheetId="17" r:id="rId10"/>
    <sheet name="Cleaning+Calculating" sheetId="19" r:id="rId11"/>
    <sheet name="SalesTrends" sheetId="21" r:id="rId12"/>
    <sheet name="CategorySales" sheetId="23" r:id="rId13"/>
    <sheet name="TopCustomer" sheetId="25" r:id="rId14"/>
    <sheet name="BestProduct" sheetId="26" r:id="rId15"/>
    <sheet name="FinalDashBoard" sheetId="29" r:id="rId16"/>
  </sheets>
  <definedNames>
    <definedName name="_xlnm._FilterDatabase" localSheetId="10" hidden="1">'Cleaning+Calculating'!$A$1:$K$1446</definedName>
    <definedName name="_xlchart.v2.0" hidden="1">BestProduct!$D$4:$D$13</definedName>
    <definedName name="_xlchart.v2.1" hidden="1">BestProduct!$E$3</definedName>
    <definedName name="_xlchart.v2.2" hidden="1">BestProduct!$E$4:$E$13</definedName>
    <definedName name="_xlchart.v2.3" hidden="1">BestProduct!$D$4:$D$13</definedName>
    <definedName name="_xlchart.v2.4" hidden="1">BestProduct!$E$3</definedName>
    <definedName name="_xlchart.v2.5" hidden="1">BestProduct!$E$4:$E$13</definedName>
    <definedName name="_xlchart.v2.6" hidden="1">BestProduct!$D$4:$D$13</definedName>
    <definedName name="_xlchart.v2.7" hidden="1">BestProduct!$E$3</definedName>
    <definedName name="_xlchart.v2.8" hidden="1">BestProduct!$E$4:$E$13</definedName>
    <definedName name="ExternalData_1" localSheetId="8" hidden="1">brands!$A$1:$B$10</definedName>
    <definedName name="Slicer_Category">#N/A</definedName>
    <definedName name="Slicer_Store_Name">#N/A</definedName>
    <definedName name="Slicer_Years">#N/A</definedName>
  </definedNames>
  <calcPr calcId="0"/>
  <pivotCaches>
    <pivotCache cacheId="19"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Lst>
</workbook>
</file>

<file path=xl/calcChain.xml><?xml version="1.0" encoding="utf-8"?>
<calcChain xmlns="http://schemas.openxmlformats.org/spreadsheetml/2006/main">
  <c r="J3" i="19" l="1"/>
  <c r="K3" i="19" s="1"/>
  <c r="J4" i="19"/>
  <c r="K4" i="19" s="1"/>
  <c r="J5" i="19"/>
  <c r="K5" i="19" s="1"/>
  <c r="J6" i="19"/>
  <c r="K6" i="19" s="1"/>
  <c r="J7" i="19"/>
  <c r="K7" i="19" s="1"/>
  <c r="J8" i="19"/>
  <c r="K8" i="19" s="1"/>
  <c r="J9" i="19"/>
  <c r="K9" i="19" s="1"/>
  <c r="J10" i="19"/>
  <c r="K10" i="19" s="1"/>
  <c r="J11" i="19"/>
  <c r="K11" i="19" s="1"/>
  <c r="J12" i="19"/>
  <c r="K12" i="19" s="1"/>
  <c r="J13" i="19"/>
  <c r="K13" i="19" s="1"/>
  <c r="J14" i="19"/>
  <c r="K14" i="19" s="1"/>
  <c r="J15" i="19"/>
  <c r="K15" i="19" s="1"/>
  <c r="J16" i="19"/>
  <c r="K16" i="19" s="1"/>
  <c r="J17" i="19"/>
  <c r="K17" i="19" s="1"/>
  <c r="J18" i="19"/>
  <c r="K18" i="19" s="1"/>
  <c r="J19" i="19"/>
  <c r="K19" i="19" s="1"/>
  <c r="J20" i="19"/>
  <c r="K20" i="19" s="1"/>
  <c r="J21" i="19"/>
  <c r="K21" i="19" s="1"/>
  <c r="J22" i="19"/>
  <c r="K22" i="19" s="1"/>
  <c r="J23" i="19"/>
  <c r="K23" i="19" s="1"/>
  <c r="J24" i="19"/>
  <c r="K24" i="19" s="1"/>
  <c r="J25" i="19"/>
  <c r="K25" i="19" s="1"/>
  <c r="J26" i="19"/>
  <c r="K26" i="19" s="1"/>
  <c r="J27" i="19"/>
  <c r="K27" i="19" s="1"/>
  <c r="J28" i="19"/>
  <c r="K28" i="19" s="1"/>
  <c r="J29" i="19"/>
  <c r="K29" i="19" s="1"/>
  <c r="J30" i="19"/>
  <c r="K30" i="19" s="1"/>
  <c r="J31" i="19"/>
  <c r="K31" i="19" s="1"/>
  <c r="J32" i="19"/>
  <c r="K32" i="19" s="1"/>
  <c r="J33" i="19"/>
  <c r="K33" i="19" s="1"/>
  <c r="J34" i="19"/>
  <c r="K34" i="19" s="1"/>
  <c r="J35" i="19"/>
  <c r="K35" i="19" s="1"/>
  <c r="J36" i="19"/>
  <c r="K36" i="19" s="1"/>
  <c r="J37" i="19"/>
  <c r="K37" i="19" s="1"/>
  <c r="J38" i="19"/>
  <c r="K38" i="19" s="1"/>
  <c r="J39" i="19"/>
  <c r="K39" i="19" s="1"/>
  <c r="J40" i="19"/>
  <c r="K40" i="19" s="1"/>
  <c r="J41" i="19"/>
  <c r="K41" i="19" s="1"/>
  <c r="J42" i="19"/>
  <c r="K42" i="19" s="1"/>
  <c r="J43" i="19"/>
  <c r="K43" i="19" s="1"/>
  <c r="J44" i="19"/>
  <c r="K44" i="19" s="1"/>
  <c r="J45" i="19"/>
  <c r="K45" i="19" s="1"/>
  <c r="J46" i="19"/>
  <c r="K46" i="19" s="1"/>
  <c r="J47" i="19"/>
  <c r="K47" i="19" s="1"/>
  <c r="J48" i="19"/>
  <c r="K48" i="19" s="1"/>
  <c r="J49" i="19"/>
  <c r="K49" i="19" s="1"/>
  <c r="J50" i="19"/>
  <c r="K50" i="19" s="1"/>
  <c r="J51" i="19"/>
  <c r="K51" i="19" s="1"/>
  <c r="J52" i="19"/>
  <c r="K52" i="19" s="1"/>
  <c r="J53" i="19"/>
  <c r="K53" i="19" s="1"/>
  <c r="J54" i="19"/>
  <c r="K54" i="19" s="1"/>
  <c r="J55" i="19"/>
  <c r="K55" i="19" s="1"/>
  <c r="J56" i="19"/>
  <c r="K56" i="19" s="1"/>
  <c r="J57" i="19"/>
  <c r="K57" i="19" s="1"/>
  <c r="J58" i="19"/>
  <c r="K58" i="19" s="1"/>
  <c r="J59" i="19"/>
  <c r="K59" i="19" s="1"/>
  <c r="J60" i="19"/>
  <c r="K60" i="19" s="1"/>
  <c r="J61" i="19"/>
  <c r="K61" i="19" s="1"/>
  <c r="J62" i="19"/>
  <c r="K62" i="19" s="1"/>
  <c r="J63" i="19"/>
  <c r="K63" i="19" s="1"/>
  <c r="J64" i="19"/>
  <c r="K64" i="19" s="1"/>
  <c r="J65" i="19"/>
  <c r="K65" i="19" s="1"/>
  <c r="J66" i="19"/>
  <c r="K66" i="19" s="1"/>
  <c r="J67" i="19"/>
  <c r="K67" i="19" s="1"/>
  <c r="J68" i="19"/>
  <c r="K68" i="19" s="1"/>
  <c r="J69" i="19"/>
  <c r="K69" i="19" s="1"/>
  <c r="J70" i="19"/>
  <c r="K70" i="19" s="1"/>
  <c r="J71" i="19"/>
  <c r="K71" i="19" s="1"/>
  <c r="J72" i="19"/>
  <c r="K72" i="19" s="1"/>
  <c r="J73" i="19"/>
  <c r="K73" i="19" s="1"/>
  <c r="J74" i="19"/>
  <c r="K74" i="19" s="1"/>
  <c r="J75" i="19"/>
  <c r="K75" i="19" s="1"/>
  <c r="J76" i="19"/>
  <c r="K76" i="19" s="1"/>
  <c r="J77" i="19"/>
  <c r="K77" i="19" s="1"/>
  <c r="J78" i="19"/>
  <c r="K78" i="19" s="1"/>
  <c r="J79" i="19"/>
  <c r="K79" i="19" s="1"/>
  <c r="J80" i="19"/>
  <c r="K80" i="19" s="1"/>
  <c r="J81" i="19"/>
  <c r="K81" i="19" s="1"/>
  <c r="J82" i="19"/>
  <c r="K82" i="19" s="1"/>
  <c r="J83" i="19"/>
  <c r="K83" i="19" s="1"/>
  <c r="J84" i="19"/>
  <c r="K84" i="19" s="1"/>
  <c r="J85" i="19"/>
  <c r="K85" i="19" s="1"/>
  <c r="J86" i="19"/>
  <c r="K86" i="19" s="1"/>
  <c r="J87" i="19"/>
  <c r="K87" i="19" s="1"/>
  <c r="J88" i="19"/>
  <c r="K88" i="19" s="1"/>
  <c r="J89" i="19"/>
  <c r="K89" i="19" s="1"/>
  <c r="J90" i="19"/>
  <c r="K90" i="19" s="1"/>
  <c r="J91" i="19"/>
  <c r="K91" i="19" s="1"/>
  <c r="J92" i="19"/>
  <c r="K92" i="19" s="1"/>
  <c r="J93" i="19"/>
  <c r="K93" i="19" s="1"/>
  <c r="J94" i="19"/>
  <c r="K94" i="19" s="1"/>
  <c r="J95" i="19"/>
  <c r="K95" i="19" s="1"/>
  <c r="J96" i="19"/>
  <c r="K96" i="19" s="1"/>
  <c r="J97" i="19"/>
  <c r="K97" i="19" s="1"/>
  <c r="J98" i="19"/>
  <c r="K98" i="19" s="1"/>
  <c r="J99" i="19"/>
  <c r="K99" i="19" s="1"/>
  <c r="J100" i="19"/>
  <c r="K100" i="19" s="1"/>
  <c r="J101" i="19"/>
  <c r="K101" i="19" s="1"/>
  <c r="J102" i="19"/>
  <c r="K102" i="19" s="1"/>
  <c r="J103" i="19"/>
  <c r="K103" i="19" s="1"/>
  <c r="J104" i="19"/>
  <c r="K104" i="19" s="1"/>
  <c r="J105" i="19"/>
  <c r="K105" i="19" s="1"/>
  <c r="J106" i="19"/>
  <c r="K106" i="19" s="1"/>
  <c r="J107" i="19"/>
  <c r="K107" i="19" s="1"/>
  <c r="J108" i="19"/>
  <c r="K108" i="19" s="1"/>
  <c r="J109" i="19"/>
  <c r="K109" i="19" s="1"/>
  <c r="J110" i="19"/>
  <c r="K110" i="19" s="1"/>
  <c r="J111" i="19"/>
  <c r="K111" i="19" s="1"/>
  <c r="J112" i="19"/>
  <c r="K112" i="19" s="1"/>
  <c r="J113" i="19"/>
  <c r="K113" i="19" s="1"/>
  <c r="J114" i="19"/>
  <c r="K114" i="19" s="1"/>
  <c r="J115" i="19"/>
  <c r="K115" i="19" s="1"/>
  <c r="J116" i="19"/>
  <c r="K116" i="19" s="1"/>
  <c r="J117" i="19"/>
  <c r="K117" i="19" s="1"/>
  <c r="J118" i="19"/>
  <c r="K118" i="19" s="1"/>
  <c r="J119" i="19"/>
  <c r="K119" i="19" s="1"/>
  <c r="J120" i="19"/>
  <c r="K120" i="19" s="1"/>
  <c r="J121" i="19"/>
  <c r="K121" i="19" s="1"/>
  <c r="J122" i="19"/>
  <c r="K122" i="19" s="1"/>
  <c r="J123" i="19"/>
  <c r="K123" i="19" s="1"/>
  <c r="J124" i="19"/>
  <c r="K124" i="19" s="1"/>
  <c r="J125" i="19"/>
  <c r="K125" i="19" s="1"/>
  <c r="J126" i="19"/>
  <c r="K126" i="19" s="1"/>
  <c r="J127" i="19"/>
  <c r="K127" i="19" s="1"/>
  <c r="J128" i="19"/>
  <c r="K128" i="19" s="1"/>
  <c r="J129" i="19"/>
  <c r="K129" i="19" s="1"/>
  <c r="J130" i="19"/>
  <c r="K130" i="19" s="1"/>
  <c r="J131" i="19"/>
  <c r="K131" i="19" s="1"/>
  <c r="J132" i="19"/>
  <c r="K132" i="19" s="1"/>
  <c r="J133" i="19"/>
  <c r="K133" i="19" s="1"/>
  <c r="J134" i="19"/>
  <c r="K134" i="19" s="1"/>
  <c r="J135" i="19"/>
  <c r="K135" i="19" s="1"/>
  <c r="J136" i="19"/>
  <c r="K136" i="19" s="1"/>
  <c r="J137" i="19"/>
  <c r="K137" i="19" s="1"/>
  <c r="J138" i="19"/>
  <c r="K138" i="19" s="1"/>
  <c r="J139" i="19"/>
  <c r="K139" i="19" s="1"/>
  <c r="J140" i="19"/>
  <c r="K140" i="19" s="1"/>
  <c r="J141" i="19"/>
  <c r="K141" i="19" s="1"/>
  <c r="J142" i="19"/>
  <c r="K142" i="19" s="1"/>
  <c r="J143" i="19"/>
  <c r="K143" i="19" s="1"/>
  <c r="J144" i="19"/>
  <c r="K144" i="19" s="1"/>
  <c r="J145" i="19"/>
  <c r="K145" i="19" s="1"/>
  <c r="J146" i="19"/>
  <c r="K146" i="19" s="1"/>
  <c r="J147" i="19"/>
  <c r="K147" i="19" s="1"/>
  <c r="J148" i="19"/>
  <c r="K148" i="19" s="1"/>
  <c r="J149" i="19"/>
  <c r="K149" i="19" s="1"/>
  <c r="J150" i="19"/>
  <c r="K150" i="19" s="1"/>
  <c r="J151" i="19"/>
  <c r="K151" i="19" s="1"/>
  <c r="J152" i="19"/>
  <c r="K152" i="19" s="1"/>
  <c r="J153" i="19"/>
  <c r="K153" i="19" s="1"/>
  <c r="J154" i="19"/>
  <c r="K154" i="19" s="1"/>
  <c r="J155" i="19"/>
  <c r="K155" i="19" s="1"/>
  <c r="J156" i="19"/>
  <c r="K156" i="19" s="1"/>
  <c r="J157" i="19"/>
  <c r="K157" i="19" s="1"/>
  <c r="J158" i="19"/>
  <c r="K158" i="19" s="1"/>
  <c r="J159" i="19"/>
  <c r="K159" i="19" s="1"/>
  <c r="J160" i="19"/>
  <c r="K160" i="19" s="1"/>
  <c r="J161" i="19"/>
  <c r="K161" i="19" s="1"/>
  <c r="J162" i="19"/>
  <c r="K162" i="19" s="1"/>
  <c r="J163" i="19"/>
  <c r="K163" i="19" s="1"/>
  <c r="J164" i="19"/>
  <c r="K164" i="19" s="1"/>
  <c r="J165" i="19"/>
  <c r="K165" i="19" s="1"/>
  <c r="J166" i="19"/>
  <c r="K166" i="19" s="1"/>
  <c r="J167" i="19"/>
  <c r="K167" i="19" s="1"/>
  <c r="J168" i="19"/>
  <c r="K168" i="19" s="1"/>
  <c r="J169" i="19"/>
  <c r="K169" i="19" s="1"/>
  <c r="J170" i="19"/>
  <c r="K170" i="19" s="1"/>
  <c r="J171" i="19"/>
  <c r="K171" i="19" s="1"/>
  <c r="J172" i="19"/>
  <c r="K172" i="19" s="1"/>
  <c r="J173" i="19"/>
  <c r="K173" i="19" s="1"/>
  <c r="J174" i="19"/>
  <c r="K174" i="19" s="1"/>
  <c r="J175" i="19"/>
  <c r="K175" i="19" s="1"/>
  <c r="J176" i="19"/>
  <c r="K176" i="19" s="1"/>
  <c r="J177" i="19"/>
  <c r="K177" i="19" s="1"/>
  <c r="J178" i="19"/>
  <c r="K178" i="19" s="1"/>
  <c r="J179" i="19"/>
  <c r="K179" i="19" s="1"/>
  <c r="J180" i="19"/>
  <c r="K180" i="19" s="1"/>
  <c r="J181" i="19"/>
  <c r="K181" i="19" s="1"/>
  <c r="J182" i="19"/>
  <c r="K182" i="19" s="1"/>
  <c r="J183" i="19"/>
  <c r="K183" i="19" s="1"/>
  <c r="J184" i="19"/>
  <c r="K184" i="19" s="1"/>
  <c r="J185" i="19"/>
  <c r="K185" i="19" s="1"/>
  <c r="J186" i="19"/>
  <c r="K186" i="19" s="1"/>
  <c r="J187" i="19"/>
  <c r="K187" i="19" s="1"/>
  <c r="J188" i="19"/>
  <c r="K188" i="19" s="1"/>
  <c r="J189" i="19"/>
  <c r="K189" i="19" s="1"/>
  <c r="J190" i="19"/>
  <c r="K190" i="19" s="1"/>
  <c r="J191" i="19"/>
  <c r="K191" i="19" s="1"/>
  <c r="J192" i="19"/>
  <c r="K192" i="19" s="1"/>
  <c r="J193" i="19"/>
  <c r="K193" i="19" s="1"/>
  <c r="J194" i="19"/>
  <c r="K194" i="19" s="1"/>
  <c r="J195" i="19"/>
  <c r="K195" i="19" s="1"/>
  <c r="J196" i="19"/>
  <c r="K196" i="19" s="1"/>
  <c r="J197" i="19"/>
  <c r="K197" i="19" s="1"/>
  <c r="J198" i="19"/>
  <c r="K198" i="19" s="1"/>
  <c r="J199" i="19"/>
  <c r="K199" i="19" s="1"/>
  <c r="J200" i="19"/>
  <c r="K200" i="19" s="1"/>
  <c r="J201" i="19"/>
  <c r="K201" i="19" s="1"/>
  <c r="J202" i="19"/>
  <c r="K202" i="19" s="1"/>
  <c r="J203" i="19"/>
  <c r="K203" i="19" s="1"/>
  <c r="J204" i="19"/>
  <c r="K204" i="19" s="1"/>
  <c r="J205" i="19"/>
  <c r="K205" i="19" s="1"/>
  <c r="J206" i="19"/>
  <c r="K206" i="19" s="1"/>
  <c r="J207" i="19"/>
  <c r="K207" i="19" s="1"/>
  <c r="J208" i="19"/>
  <c r="K208" i="19" s="1"/>
  <c r="J209" i="19"/>
  <c r="K209" i="19" s="1"/>
  <c r="J210" i="19"/>
  <c r="K210" i="19" s="1"/>
  <c r="J211" i="19"/>
  <c r="K211" i="19" s="1"/>
  <c r="J212" i="19"/>
  <c r="K212" i="19" s="1"/>
  <c r="J213" i="19"/>
  <c r="K213" i="19" s="1"/>
  <c r="J214" i="19"/>
  <c r="K214" i="19" s="1"/>
  <c r="J215" i="19"/>
  <c r="K215" i="19" s="1"/>
  <c r="J216" i="19"/>
  <c r="K216" i="19" s="1"/>
  <c r="J217" i="19"/>
  <c r="K217" i="19" s="1"/>
  <c r="J218" i="19"/>
  <c r="K218" i="19" s="1"/>
  <c r="J219" i="19"/>
  <c r="K219" i="19" s="1"/>
  <c r="J220" i="19"/>
  <c r="K220" i="19" s="1"/>
  <c r="J221" i="19"/>
  <c r="K221" i="19" s="1"/>
  <c r="J222" i="19"/>
  <c r="K222" i="19" s="1"/>
  <c r="J223" i="19"/>
  <c r="K223" i="19" s="1"/>
  <c r="J224" i="19"/>
  <c r="K224" i="19" s="1"/>
  <c r="J225" i="19"/>
  <c r="K225" i="19" s="1"/>
  <c r="J226" i="19"/>
  <c r="K226" i="19" s="1"/>
  <c r="J227" i="19"/>
  <c r="K227" i="19" s="1"/>
  <c r="J228" i="19"/>
  <c r="K228" i="19" s="1"/>
  <c r="J229" i="19"/>
  <c r="K229" i="19" s="1"/>
  <c r="J230" i="19"/>
  <c r="K230" i="19" s="1"/>
  <c r="J231" i="19"/>
  <c r="K231" i="19" s="1"/>
  <c r="J232" i="19"/>
  <c r="K232" i="19" s="1"/>
  <c r="J233" i="19"/>
  <c r="K233" i="19" s="1"/>
  <c r="J234" i="19"/>
  <c r="K234" i="19" s="1"/>
  <c r="J235" i="19"/>
  <c r="K235" i="19" s="1"/>
  <c r="J236" i="19"/>
  <c r="K236" i="19" s="1"/>
  <c r="J237" i="19"/>
  <c r="K237" i="19" s="1"/>
  <c r="J238" i="19"/>
  <c r="K238" i="19" s="1"/>
  <c r="J239" i="19"/>
  <c r="K239" i="19" s="1"/>
  <c r="J240" i="19"/>
  <c r="K240" i="19" s="1"/>
  <c r="J241" i="19"/>
  <c r="K241" i="19" s="1"/>
  <c r="J242" i="19"/>
  <c r="K242" i="19" s="1"/>
  <c r="J243" i="19"/>
  <c r="K243" i="19" s="1"/>
  <c r="J244" i="19"/>
  <c r="K244" i="19" s="1"/>
  <c r="J245" i="19"/>
  <c r="K245" i="19" s="1"/>
  <c r="J246" i="19"/>
  <c r="K246" i="19" s="1"/>
  <c r="J247" i="19"/>
  <c r="K247" i="19" s="1"/>
  <c r="J248" i="19"/>
  <c r="K248" i="19" s="1"/>
  <c r="J249" i="19"/>
  <c r="K249" i="19" s="1"/>
  <c r="J250" i="19"/>
  <c r="K250" i="19" s="1"/>
  <c r="J251" i="19"/>
  <c r="K251" i="19" s="1"/>
  <c r="J252" i="19"/>
  <c r="K252" i="19" s="1"/>
  <c r="J253" i="19"/>
  <c r="K253" i="19" s="1"/>
  <c r="J254" i="19"/>
  <c r="K254" i="19" s="1"/>
  <c r="J255" i="19"/>
  <c r="K255" i="19" s="1"/>
  <c r="J256" i="19"/>
  <c r="K256" i="19" s="1"/>
  <c r="J257" i="19"/>
  <c r="K257" i="19" s="1"/>
  <c r="J258" i="19"/>
  <c r="K258" i="19" s="1"/>
  <c r="J259" i="19"/>
  <c r="K259" i="19" s="1"/>
  <c r="J260" i="19"/>
  <c r="K260" i="19" s="1"/>
  <c r="J261" i="19"/>
  <c r="K261" i="19" s="1"/>
  <c r="J262" i="19"/>
  <c r="K262" i="19" s="1"/>
  <c r="J263" i="19"/>
  <c r="K263" i="19" s="1"/>
  <c r="J264" i="19"/>
  <c r="K264" i="19" s="1"/>
  <c r="J265" i="19"/>
  <c r="K265" i="19" s="1"/>
  <c r="J266" i="19"/>
  <c r="K266" i="19" s="1"/>
  <c r="J267" i="19"/>
  <c r="K267" i="19" s="1"/>
  <c r="J268" i="19"/>
  <c r="K268" i="19" s="1"/>
  <c r="J269" i="19"/>
  <c r="K269" i="19" s="1"/>
  <c r="J270" i="19"/>
  <c r="K270" i="19" s="1"/>
  <c r="J271" i="19"/>
  <c r="K271" i="19" s="1"/>
  <c r="J272" i="19"/>
  <c r="K272" i="19" s="1"/>
  <c r="J273" i="19"/>
  <c r="K273" i="19" s="1"/>
  <c r="J274" i="19"/>
  <c r="K274" i="19" s="1"/>
  <c r="J275" i="19"/>
  <c r="K275" i="19" s="1"/>
  <c r="J276" i="19"/>
  <c r="K276" i="19" s="1"/>
  <c r="J277" i="19"/>
  <c r="K277" i="19" s="1"/>
  <c r="J278" i="19"/>
  <c r="K278" i="19" s="1"/>
  <c r="J279" i="19"/>
  <c r="K279" i="19" s="1"/>
  <c r="J280" i="19"/>
  <c r="K280" i="19" s="1"/>
  <c r="J281" i="19"/>
  <c r="K281" i="19" s="1"/>
  <c r="J282" i="19"/>
  <c r="K282" i="19" s="1"/>
  <c r="J283" i="19"/>
  <c r="K283" i="19" s="1"/>
  <c r="J284" i="19"/>
  <c r="K284" i="19" s="1"/>
  <c r="J285" i="19"/>
  <c r="K285" i="19" s="1"/>
  <c r="J286" i="19"/>
  <c r="K286" i="19" s="1"/>
  <c r="J287" i="19"/>
  <c r="K287" i="19" s="1"/>
  <c r="J288" i="19"/>
  <c r="K288" i="19" s="1"/>
  <c r="J289" i="19"/>
  <c r="K289" i="19" s="1"/>
  <c r="J290" i="19"/>
  <c r="K290" i="19" s="1"/>
  <c r="J291" i="19"/>
  <c r="K291" i="19" s="1"/>
  <c r="J292" i="19"/>
  <c r="K292" i="19" s="1"/>
  <c r="J293" i="19"/>
  <c r="K293" i="19" s="1"/>
  <c r="J294" i="19"/>
  <c r="K294" i="19" s="1"/>
  <c r="J295" i="19"/>
  <c r="K295" i="19" s="1"/>
  <c r="J296" i="19"/>
  <c r="K296" i="19" s="1"/>
  <c r="J297" i="19"/>
  <c r="K297" i="19" s="1"/>
  <c r="J298" i="19"/>
  <c r="K298" i="19" s="1"/>
  <c r="J299" i="19"/>
  <c r="K299" i="19" s="1"/>
  <c r="J300" i="19"/>
  <c r="K300" i="19" s="1"/>
  <c r="J301" i="19"/>
  <c r="K301" i="19" s="1"/>
  <c r="J302" i="19"/>
  <c r="K302" i="19" s="1"/>
  <c r="J303" i="19"/>
  <c r="K303" i="19" s="1"/>
  <c r="J304" i="19"/>
  <c r="K304" i="19" s="1"/>
  <c r="J305" i="19"/>
  <c r="K305" i="19" s="1"/>
  <c r="J306" i="19"/>
  <c r="K306" i="19" s="1"/>
  <c r="J307" i="19"/>
  <c r="K307" i="19" s="1"/>
  <c r="J308" i="19"/>
  <c r="K308" i="19" s="1"/>
  <c r="J309" i="19"/>
  <c r="K309" i="19" s="1"/>
  <c r="J310" i="19"/>
  <c r="K310" i="19" s="1"/>
  <c r="J311" i="19"/>
  <c r="K311" i="19" s="1"/>
  <c r="J312" i="19"/>
  <c r="K312" i="19" s="1"/>
  <c r="J313" i="19"/>
  <c r="K313" i="19" s="1"/>
  <c r="J314" i="19"/>
  <c r="K314" i="19" s="1"/>
  <c r="J315" i="19"/>
  <c r="K315" i="19" s="1"/>
  <c r="J316" i="19"/>
  <c r="K316" i="19" s="1"/>
  <c r="J317" i="19"/>
  <c r="K317" i="19" s="1"/>
  <c r="J318" i="19"/>
  <c r="K318" i="19" s="1"/>
  <c r="J319" i="19"/>
  <c r="K319" i="19" s="1"/>
  <c r="J320" i="19"/>
  <c r="K320" i="19" s="1"/>
  <c r="J321" i="19"/>
  <c r="K321" i="19" s="1"/>
  <c r="J322" i="19"/>
  <c r="K322" i="19" s="1"/>
  <c r="J323" i="19"/>
  <c r="K323" i="19" s="1"/>
  <c r="J324" i="19"/>
  <c r="K324" i="19" s="1"/>
  <c r="J325" i="19"/>
  <c r="K325" i="19" s="1"/>
  <c r="J326" i="19"/>
  <c r="K326" i="19" s="1"/>
  <c r="J327" i="19"/>
  <c r="K327" i="19" s="1"/>
  <c r="J328" i="19"/>
  <c r="K328" i="19" s="1"/>
  <c r="J329" i="19"/>
  <c r="K329" i="19" s="1"/>
  <c r="J330" i="19"/>
  <c r="K330" i="19" s="1"/>
  <c r="J331" i="19"/>
  <c r="K331" i="19" s="1"/>
  <c r="J332" i="19"/>
  <c r="K332" i="19" s="1"/>
  <c r="J333" i="19"/>
  <c r="K333" i="19" s="1"/>
  <c r="J334" i="19"/>
  <c r="K334" i="19" s="1"/>
  <c r="J335" i="19"/>
  <c r="K335" i="19" s="1"/>
  <c r="J336" i="19"/>
  <c r="K336" i="19" s="1"/>
  <c r="J337" i="19"/>
  <c r="K337" i="19" s="1"/>
  <c r="J338" i="19"/>
  <c r="K338" i="19" s="1"/>
  <c r="J339" i="19"/>
  <c r="K339" i="19" s="1"/>
  <c r="J340" i="19"/>
  <c r="K340" i="19" s="1"/>
  <c r="J341" i="19"/>
  <c r="K341" i="19" s="1"/>
  <c r="J342" i="19"/>
  <c r="K342" i="19" s="1"/>
  <c r="J343" i="19"/>
  <c r="K343" i="19" s="1"/>
  <c r="J344" i="19"/>
  <c r="K344" i="19" s="1"/>
  <c r="J345" i="19"/>
  <c r="K345" i="19" s="1"/>
  <c r="J346" i="19"/>
  <c r="K346" i="19" s="1"/>
  <c r="J347" i="19"/>
  <c r="K347" i="19" s="1"/>
  <c r="J348" i="19"/>
  <c r="K348" i="19" s="1"/>
  <c r="J349" i="19"/>
  <c r="K349" i="19" s="1"/>
  <c r="J350" i="19"/>
  <c r="K350" i="19" s="1"/>
  <c r="J351" i="19"/>
  <c r="K351" i="19" s="1"/>
  <c r="J352" i="19"/>
  <c r="K352" i="19" s="1"/>
  <c r="J353" i="19"/>
  <c r="K353" i="19" s="1"/>
  <c r="J354" i="19"/>
  <c r="K354" i="19" s="1"/>
  <c r="J355" i="19"/>
  <c r="K355" i="19" s="1"/>
  <c r="J356" i="19"/>
  <c r="K356" i="19" s="1"/>
  <c r="J357" i="19"/>
  <c r="K357" i="19" s="1"/>
  <c r="J358" i="19"/>
  <c r="K358" i="19" s="1"/>
  <c r="J359" i="19"/>
  <c r="K359" i="19" s="1"/>
  <c r="J360" i="19"/>
  <c r="K360" i="19" s="1"/>
  <c r="J361" i="19"/>
  <c r="K361" i="19" s="1"/>
  <c r="J362" i="19"/>
  <c r="K362" i="19" s="1"/>
  <c r="J363" i="19"/>
  <c r="K363" i="19" s="1"/>
  <c r="J364" i="19"/>
  <c r="K364" i="19" s="1"/>
  <c r="J365" i="19"/>
  <c r="K365" i="19" s="1"/>
  <c r="J366" i="19"/>
  <c r="K366" i="19" s="1"/>
  <c r="J367" i="19"/>
  <c r="K367" i="19" s="1"/>
  <c r="J368" i="19"/>
  <c r="K368" i="19" s="1"/>
  <c r="J369" i="19"/>
  <c r="K369" i="19" s="1"/>
  <c r="J370" i="19"/>
  <c r="K370" i="19" s="1"/>
  <c r="J371" i="19"/>
  <c r="K371" i="19" s="1"/>
  <c r="J372" i="19"/>
  <c r="K372" i="19" s="1"/>
  <c r="J373" i="19"/>
  <c r="K373" i="19" s="1"/>
  <c r="J374" i="19"/>
  <c r="K374" i="19" s="1"/>
  <c r="J375" i="19"/>
  <c r="K375" i="19" s="1"/>
  <c r="J376" i="19"/>
  <c r="K376" i="19" s="1"/>
  <c r="J377" i="19"/>
  <c r="K377" i="19" s="1"/>
  <c r="J378" i="19"/>
  <c r="K378" i="19" s="1"/>
  <c r="J379" i="19"/>
  <c r="K379" i="19" s="1"/>
  <c r="J380" i="19"/>
  <c r="K380" i="19" s="1"/>
  <c r="J381" i="19"/>
  <c r="K381" i="19" s="1"/>
  <c r="J382" i="19"/>
  <c r="K382" i="19" s="1"/>
  <c r="J383" i="19"/>
  <c r="K383" i="19" s="1"/>
  <c r="J384" i="19"/>
  <c r="K384" i="19" s="1"/>
  <c r="J385" i="19"/>
  <c r="K385" i="19" s="1"/>
  <c r="J386" i="19"/>
  <c r="K386" i="19" s="1"/>
  <c r="J387" i="19"/>
  <c r="K387" i="19" s="1"/>
  <c r="J388" i="19"/>
  <c r="K388" i="19" s="1"/>
  <c r="J389" i="19"/>
  <c r="K389" i="19" s="1"/>
  <c r="J390" i="19"/>
  <c r="K390" i="19" s="1"/>
  <c r="J391" i="19"/>
  <c r="K391" i="19" s="1"/>
  <c r="J392" i="19"/>
  <c r="K392" i="19" s="1"/>
  <c r="J393" i="19"/>
  <c r="K393" i="19" s="1"/>
  <c r="J394" i="19"/>
  <c r="K394" i="19" s="1"/>
  <c r="J395" i="19"/>
  <c r="K395" i="19" s="1"/>
  <c r="J396" i="19"/>
  <c r="K396" i="19" s="1"/>
  <c r="J397" i="19"/>
  <c r="K397" i="19" s="1"/>
  <c r="J398" i="19"/>
  <c r="K398" i="19" s="1"/>
  <c r="J399" i="19"/>
  <c r="K399" i="19" s="1"/>
  <c r="J400" i="19"/>
  <c r="K400" i="19" s="1"/>
  <c r="J401" i="19"/>
  <c r="K401" i="19" s="1"/>
  <c r="J402" i="19"/>
  <c r="K402" i="19" s="1"/>
  <c r="J403" i="19"/>
  <c r="K403" i="19" s="1"/>
  <c r="J404" i="19"/>
  <c r="K404" i="19" s="1"/>
  <c r="J405" i="19"/>
  <c r="K405" i="19" s="1"/>
  <c r="J406" i="19"/>
  <c r="K406" i="19" s="1"/>
  <c r="J407" i="19"/>
  <c r="K407" i="19" s="1"/>
  <c r="J408" i="19"/>
  <c r="K408" i="19" s="1"/>
  <c r="J409" i="19"/>
  <c r="K409" i="19" s="1"/>
  <c r="J410" i="19"/>
  <c r="K410" i="19" s="1"/>
  <c r="J411" i="19"/>
  <c r="K411" i="19" s="1"/>
  <c r="J412" i="19"/>
  <c r="K412" i="19" s="1"/>
  <c r="J413" i="19"/>
  <c r="K413" i="19" s="1"/>
  <c r="J414" i="19"/>
  <c r="K414" i="19" s="1"/>
  <c r="J415" i="19"/>
  <c r="K415" i="19" s="1"/>
  <c r="J416" i="19"/>
  <c r="K416" i="19" s="1"/>
  <c r="J417" i="19"/>
  <c r="K417" i="19" s="1"/>
  <c r="J418" i="19"/>
  <c r="K418" i="19" s="1"/>
  <c r="J419" i="19"/>
  <c r="K419" i="19" s="1"/>
  <c r="J420" i="19"/>
  <c r="K420" i="19" s="1"/>
  <c r="J421" i="19"/>
  <c r="K421" i="19" s="1"/>
  <c r="J422" i="19"/>
  <c r="K422" i="19" s="1"/>
  <c r="J423" i="19"/>
  <c r="K423" i="19" s="1"/>
  <c r="J424" i="19"/>
  <c r="K424" i="19" s="1"/>
  <c r="J425" i="19"/>
  <c r="K425" i="19" s="1"/>
  <c r="J426" i="19"/>
  <c r="K426" i="19" s="1"/>
  <c r="J427" i="19"/>
  <c r="K427" i="19" s="1"/>
  <c r="J428" i="19"/>
  <c r="K428" i="19" s="1"/>
  <c r="J429" i="19"/>
  <c r="K429" i="19" s="1"/>
  <c r="J430" i="19"/>
  <c r="K430" i="19" s="1"/>
  <c r="J431" i="19"/>
  <c r="K431" i="19" s="1"/>
  <c r="J432" i="19"/>
  <c r="K432" i="19" s="1"/>
  <c r="J433" i="19"/>
  <c r="K433" i="19" s="1"/>
  <c r="J434" i="19"/>
  <c r="K434" i="19" s="1"/>
  <c r="J435" i="19"/>
  <c r="K435" i="19" s="1"/>
  <c r="J436" i="19"/>
  <c r="K436" i="19" s="1"/>
  <c r="J437" i="19"/>
  <c r="K437" i="19" s="1"/>
  <c r="J438" i="19"/>
  <c r="K438" i="19" s="1"/>
  <c r="J439" i="19"/>
  <c r="K439" i="19" s="1"/>
  <c r="J440" i="19"/>
  <c r="K440" i="19" s="1"/>
  <c r="J441" i="19"/>
  <c r="K441" i="19" s="1"/>
  <c r="J442" i="19"/>
  <c r="K442" i="19" s="1"/>
  <c r="J443" i="19"/>
  <c r="K443" i="19" s="1"/>
  <c r="J444" i="19"/>
  <c r="K444" i="19" s="1"/>
  <c r="J445" i="19"/>
  <c r="K445" i="19" s="1"/>
  <c r="J446" i="19"/>
  <c r="K446" i="19" s="1"/>
  <c r="J447" i="19"/>
  <c r="K447" i="19" s="1"/>
  <c r="J448" i="19"/>
  <c r="K448" i="19" s="1"/>
  <c r="J449" i="19"/>
  <c r="K449" i="19" s="1"/>
  <c r="J450" i="19"/>
  <c r="K450" i="19" s="1"/>
  <c r="J451" i="19"/>
  <c r="K451" i="19" s="1"/>
  <c r="J452" i="19"/>
  <c r="K452" i="19" s="1"/>
  <c r="J453" i="19"/>
  <c r="K453" i="19" s="1"/>
  <c r="J454" i="19"/>
  <c r="K454" i="19" s="1"/>
  <c r="J455" i="19"/>
  <c r="K455" i="19" s="1"/>
  <c r="J456" i="19"/>
  <c r="K456" i="19" s="1"/>
  <c r="J457" i="19"/>
  <c r="K457" i="19" s="1"/>
  <c r="J458" i="19"/>
  <c r="K458" i="19" s="1"/>
  <c r="J459" i="19"/>
  <c r="K459" i="19" s="1"/>
  <c r="J460" i="19"/>
  <c r="K460" i="19" s="1"/>
  <c r="J461" i="19"/>
  <c r="K461" i="19" s="1"/>
  <c r="J462" i="19"/>
  <c r="K462" i="19" s="1"/>
  <c r="J463" i="19"/>
  <c r="K463" i="19" s="1"/>
  <c r="J464" i="19"/>
  <c r="K464" i="19" s="1"/>
  <c r="J465" i="19"/>
  <c r="K465" i="19" s="1"/>
  <c r="J466" i="19"/>
  <c r="K466" i="19" s="1"/>
  <c r="J467" i="19"/>
  <c r="K467" i="19" s="1"/>
  <c r="J468" i="19"/>
  <c r="K468" i="19" s="1"/>
  <c r="J469" i="19"/>
  <c r="K469" i="19" s="1"/>
  <c r="J470" i="19"/>
  <c r="K470" i="19" s="1"/>
  <c r="J471" i="19"/>
  <c r="K471" i="19" s="1"/>
  <c r="J472" i="19"/>
  <c r="K472" i="19" s="1"/>
  <c r="J473" i="19"/>
  <c r="K473" i="19" s="1"/>
  <c r="J474" i="19"/>
  <c r="K474" i="19" s="1"/>
  <c r="J475" i="19"/>
  <c r="K475" i="19" s="1"/>
  <c r="J476" i="19"/>
  <c r="K476" i="19" s="1"/>
  <c r="J477" i="19"/>
  <c r="K477" i="19" s="1"/>
  <c r="J478" i="19"/>
  <c r="K478" i="19" s="1"/>
  <c r="J479" i="19"/>
  <c r="K479" i="19" s="1"/>
  <c r="J480" i="19"/>
  <c r="K480" i="19" s="1"/>
  <c r="J481" i="19"/>
  <c r="K481" i="19" s="1"/>
  <c r="J482" i="19"/>
  <c r="K482" i="19" s="1"/>
  <c r="J483" i="19"/>
  <c r="K483" i="19" s="1"/>
  <c r="J484" i="19"/>
  <c r="K484" i="19" s="1"/>
  <c r="J485" i="19"/>
  <c r="K485" i="19" s="1"/>
  <c r="J486" i="19"/>
  <c r="K486" i="19" s="1"/>
  <c r="J487" i="19"/>
  <c r="K487" i="19" s="1"/>
  <c r="J488" i="19"/>
  <c r="K488" i="19" s="1"/>
  <c r="J489" i="19"/>
  <c r="K489" i="19" s="1"/>
  <c r="J490" i="19"/>
  <c r="K490" i="19" s="1"/>
  <c r="J491" i="19"/>
  <c r="K491" i="19" s="1"/>
  <c r="J492" i="19"/>
  <c r="K492" i="19" s="1"/>
  <c r="J493" i="19"/>
  <c r="K493" i="19" s="1"/>
  <c r="J494" i="19"/>
  <c r="K494" i="19" s="1"/>
  <c r="J495" i="19"/>
  <c r="K495" i="19" s="1"/>
  <c r="J496" i="19"/>
  <c r="K496" i="19" s="1"/>
  <c r="J497" i="19"/>
  <c r="K497" i="19" s="1"/>
  <c r="J498" i="19"/>
  <c r="K498" i="19" s="1"/>
  <c r="J499" i="19"/>
  <c r="K499" i="19" s="1"/>
  <c r="J500" i="19"/>
  <c r="K500" i="19" s="1"/>
  <c r="J501" i="19"/>
  <c r="K501" i="19" s="1"/>
  <c r="J502" i="19"/>
  <c r="K502" i="19" s="1"/>
  <c r="J503" i="19"/>
  <c r="K503" i="19" s="1"/>
  <c r="J504" i="19"/>
  <c r="K504" i="19" s="1"/>
  <c r="J505" i="19"/>
  <c r="K505" i="19" s="1"/>
  <c r="J506" i="19"/>
  <c r="K506" i="19" s="1"/>
  <c r="J507" i="19"/>
  <c r="K507" i="19" s="1"/>
  <c r="J508" i="19"/>
  <c r="K508" i="19" s="1"/>
  <c r="J509" i="19"/>
  <c r="K509" i="19" s="1"/>
  <c r="J510" i="19"/>
  <c r="K510" i="19" s="1"/>
  <c r="J511" i="19"/>
  <c r="K511" i="19" s="1"/>
  <c r="J512" i="19"/>
  <c r="K512" i="19" s="1"/>
  <c r="J513" i="19"/>
  <c r="K513" i="19" s="1"/>
  <c r="J514" i="19"/>
  <c r="K514" i="19" s="1"/>
  <c r="J515" i="19"/>
  <c r="K515" i="19" s="1"/>
  <c r="J516" i="19"/>
  <c r="K516" i="19" s="1"/>
  <c r="J517" i="19"/>
  <c r="K517" i="19" s="1"/>
  <c r="J518" i="19"/>
  <c r="K518" i="19" s="1"/>
  <c r="J519" i="19"/>
  <c r="K519" i="19" s="1"/>
  <c r="J520" i="19"/>
  <c r="K520" i="19" s="1"/>
  <c r="J521" i="19"/>
  <c r="K521" i="19" s="1"/>
  <c r="J522" i="19"/>
  <c r="K522" i="19" s="1"/>
  <c r="J523" i="19"/>
  <c r="K523" i="19" s="1"/>
  <c r="J524" i="19"/>
  <c r="K524" i="19" s="1"/>
  <c r="J525" i="19"/>
  <c r="K525" i="19" s="1"/>
  <c r="J526" i="19"/>
  <c r="K526" i="19" s="1"/>
  <c r="J527" i="19"/>
  <c r="K527" i="19" s="1"/>
  <c r="J528" i="19"/>
  <c r="K528" i="19" s="1"/>
  <c r="J529" i="19"/>
  <c r="K529" i="19" s="1"/>
  <c r="J530" i="19"/>
  <c r="K530" i="19" s="1"/>
  <c r="J531" i="19"/>
  <c r="K531" i="19" s="1"/>
  <c r="J532" i="19"/>
  <c r="K532" i="19" s="1"/>
  <c r="J533" i="19"/>
  <c r="K533" i="19" s="1"/>
  <c r="J534" i="19"/>
  <c r="K534" i="19" s="1"/>
  <c r="J535" i="19"/>
  <c r="K535" i="19" s="1"/>
  <c r="J536" i="19"/>
  <c r="K536" i="19" s="1"/>
  <c r="J537" i="19"/>
  <c r="K537" i="19" s="1"/>
  <c r="J538" i="19"/>
  <c r="K538" i="19" s="1"/>
  <c r="J539" i="19"/>
  <c r="K539" i="19" s="1"/>
  <c r="J540" i="19"/>
  <c r="K540" i="19" s="1"/>
  <c r="J541" i="19"/>
  <c r="K541" i="19" s="1"/>
  <c r="J542" i="19"/>
  <c r="K542" i="19" s="1"/>
  <c r="J543" i="19"/>
  <c r="K543" i="19" s="1"/>
  <c r="J544" i="19"/>
  <c r="K544" i="19" s="1"/>
  <c r="J545" i="19"/>
  <c r="K545" i="19" s="1"/>
  <c r="J546" i="19"/>
  <c r="K546" i="19" s="1"/>
  <c r="J547" i="19"/>
  <c r="K547" i="19" s="1"/>
  <c r="J548" i="19"/>
  <c r="K548" i="19" s="1"/>
  <c r="J549" i="19"/>
  <c r="K549" i="19" s="1"/>
  <c r="J550" i="19"/>
  <c r="K550" i="19" s="1"/>
  <c r="J551" i="19"/>
  <c r="K551" i="19" s="1"/>
  <c r="J552" i="19"/>
  <c r="K552" i="19" s="1"/>
  <c r="J553" i="19"/>
  <c r="K553" i="19" s="1"/>
  <c r="J554" i="19"/>
  <c r="K554" i="19" s="1"/>
  <c r="J555" i="19"/>
  <c r="K555" i="19" s="1"/>
  <c r="J556" i="19"/>
  <c r="K556" i="19" s="1"/>
  <c r="J557" i="19"/>
  <c r="K557" i="19" s="1"/>
  <c r="J558" i="19"/>
  <c r="K558" i="19" s="1"/>
  <c r="J559" i="19"/>
  <c r="K559" i="19" s="1"/>
  <c r="J560" i="19"/>
  <c r="K560" i="19" s="1"/>
  <c r="J561" i="19"/>
  <c r="K561" i="19" s="1"/>
  <c r="J562" i="19"/>
  <c r="K562" i="19" s="1"/>
  <c r="J563" i="19"/>
  <c r="K563" i="19" s="1"/>
  <c r="J564" i="19"/>
  <c r="K564" i="19" s="1"/>
  <c r="J565" i="19"/>
  <c r="K565" i="19" s="1"/>
  <c r="J566" i="19"/>
  <c r="K566" i="19" s="1"/>
  <c r="J567" i="19"/>
  <c r="K567" i="19" s="1"/>
  <c r="J568" i="19"/>
  <c r="K568" i="19" s="1"/>
  <c r="J569" i="19"/>
  <c r="K569" i="19" s="1"/>
  <c r="J570" i="19"/>
  <c r="K570" i="19" s="1"/>
  <c r="J571" i="19"/>
  <c r="K571" i="19" s="1"/>
  <c r="J572" i="19"/>
  <c r="K572" i="19" s="1"/>
  <c r="J573" i="19"/>
  <c r="K573" i="19" s="1"/>
  <c r="J574" i="19"/>
  <c r="K574" i="19" s="1"/>
  <c r="J575" i="19"/>
  <c r="K575" i="19" s="1"/>
  <c r="J576" i="19"/>
  <c r="K576" i="19" s="1"/>
  <c r="J577" i="19"/>
  <c r="K577" i="19" s="1"/>
  <c r="J578" i="19"/>
  <c r="K578" i="19" s="1"/>
  <c r="J579" i="19"/>
  <c r="K579" i="19" s="1"/>
  <c r="J580" i="19"/>
  <c r="K580" i="19" s="1"/>
  <c r="J581" i="19"/>
  <c r="K581" i="19" s="1"/>
  <c r="J582" i="19"/>
  <c r="K582" i="19" s="1"/>
  <c r="J583" i="19"/>
  <c r="K583" i="19" s="1"/>
  <c r="J584" i="19"/>
  <c r="K584" i="19" s="1"/>
  <c r="J585" i="19"/>
  <c r="K585" i="19" s="1"/>
  <c r="J586" i="19"/>
  <c r="K586" i="19" s="1"/>
  <c r="J587" i="19"/>
  <c r="K587" i="19" s="1"/>
  <c r="J588" i="19"/>
  <c r="K588" i="19" s="1"/>
  <c r="J589" i="19"/>
  <c r="K589" i="19" s="1"/>
  <c r="J590" i="19"/>
  <c r="K590" i="19" s="1"/>
  <c r="J591" i="19"/>
  <c r="K591" i="19" s="1"/>
  <c r="J592" i="19"/>
  <c r="K592" i="19" s="1"/>
  <c r="J593" i="19"/>
  <c r="K593" i="19" s="1"/>
  <c r="J594" i="19"/>
  <c r="K594" i="19" s="1"/>
  <c r="J595" i="19"/>
  <c r="K595" i="19" s="1"/>
  <c r="J596" i="19"/>
  <c r="K596" i="19" s="1"/>
  <c r="J597" i="19"/>
  <c r="K597" i="19" s="1"/>
  <c r="J598" i="19"/>
  <c r="K598" i="19" s="1"/>
  <c r="J599" i="19"/>
  <c r="K599" i="19" s="1"/>
  <c r="J600" i="19"/>
  <c r="K600" i="19" s="1"/>
  <c r="J601" i="19"/>
  <c r="K601" i="19" s="1"/>
  <c r="J602" i="19"/>
  <c r="K602" i="19" s="1"/>
  <c r="J603" i="19"/>
  <c r="K603" i="19" s="1"/>
  <c r="J604" i="19"/>
  <c r="K604" i="19" s="1"/>
  <c r="J605" i="19"/>
  <c r="K605" i="19" s="1"/>
  <c r="J606" i="19"/>
  <c r="K606" i="19" s="1"/>
  <c r="J607" i="19"/>
  <c r="K607" i="19" s="1"/>
  <c r="J608" i="19"/>
  <c r="K608" i="19" s="1"/>
  <c r="J609" i="19"/>
  <c r="K609" i="19" s="1"/>
  <c r="J610" i="19"/>
  <c r="K610" i="19" s="1"/>
  <c r="J611" i="19"/>
  <c r="K611" i="19" s="1"/>
  <c r="J612" i="19"/>
  <c r="K612" i="19" s="1"/>
  <c r="J613" i="19"/>
  <c r="K613" i="19" s="1"/>
  <c r="J614" i="19"/>
  <c r="K614" i="19" s="1"/>
  <c r="J615" i="19"/>
  <c r="K615" i="19" s="1"/>
  <c r="J616" i="19"/>
  <c r="K616" i="19" s="1"/>
  <c r="J617" i="19"/>
  <c r="K617" i="19" s="1"/>
  <c r="J618" i="19"/>
  <c r="K618" i="19" s="1"/>
  <c r="J619" i="19"/>
  <c r="K619" i="19" s="1"/>
  <c r="J620" i="19"/>
  <c r="K620" i="19" s="1"/>
  <c r="J621" i="19"/>
  <c r="K621" i="19" s="1"/>
  <c r="J622" i="19"/>
  <c r="K622" i="19" s="1"/>
  <c r="J623" i="19"/>
  <c r="K623" i="19" s="1"/>
  <c r="J624" i="19"/>
  <c r="K624" i="19" s="1"/>
  <c r="J625" i="19"/>
  <c r="K625" i="19" s="1"/>
  <c r="J626" i="19"/>
  <c r="K626" i="19" s="1"/>
  <c r="J627" i="19"/>
  <c r="K627" i="19" s="1"/>
  <c r="J628" i="19"/>
  <c r="K628" i="19" s="1"/>
  <c r="J629" i="19"/>
  <c r="K629" i="19" s="1"/>
  <c r="J630" i="19"/>
  <c r="K630" i="19" s="1"/>
  <c r="J631" i="19"/>
  <c r="K631" i="19" s="1"/>
  <c r="J632" i="19"/>
  <c r="K632" i="19" s="1"/>
  <c r="J633" i="19"/>
  <c r="K633" i="19" s="1"/>
  <c r="J634" i="19"/>
  <c r="K634" i="19" s="1"/>
  <c r="J635" i="19"/>
  <c r="K635" i="19" s="1"/>
  <c r="J636" i="19"/>
  <c r="K636" i="19" s="1"/>
  <c r="J637" i="19"/>
  <c r="K637" i="19" s="1"/>
  <c r="J638" i="19"/>
  <c r="K638" i="19" s="1"/>
  <c r="J639" i="19"/>
  <c r="K639" i="19" s="1"/>
  <c r="J640" i="19"/>
  <c r="K640" i="19" s="1"/>
  <c r="J641" i="19"/>
  <c r="K641" i="19" s="1"/>
  <c r="J642" i="19"/>
  <c r="K642" i="19" s="1"/>
  <c r="J643" i="19"/>
  <c r="K643" i="19" s="1"/>
  <c r="J644" i="19"/>
  <c r="K644" i="19" s="1"/>
  <c r="J645" i="19"/>
  <c r="K645" i="19" s="1"/>
  <c r="J646" i="19"/>
  <c r="K646" i="19" s="1"/>
  <c r="J647" i="19"/>
  <c r="K647" i="19" s="1"/>
  <c r="J648" i="19"/>
  <c r="K648" i="19" s="1"/>
  <c r="J649" i="19"/>
  <c r="K649" i="19" s="1"/>
  <c r="J650" i="19"/>
  <c r="K650" i="19" s="1"/>
  <c r="J651" i="19"/>
  <c r="K651" i="19" s="1"/>
  <c r="J652" i="19"/>
  <c r="K652" i="19" s="1"/>
  <c r="J653" i="19"/>
  <c r="K653" i="19" s="1"/>
  <c r="J654" i="19"/>
  <c r="K654" i="19" s="1"/>
  <c r="J655" i="19"/>
  <c r="K655" i="19" s="1"/>
  <c r="J656" i="19"/>
  <c r="K656" i="19" s="1"/>
  <c r="J657" i="19"/>
  <c r="K657" i="19" s="1"/>
  <c r="J658" i="19"/>
  <c r="K658" i="19" s="1"/>
  <c r="J659" i="19"/>
  <c r="K659" i="19" s="1"/>
  <c r="J660" i="19"/>
  <c r="K660" i="19" s="1"/>
  <c r="J661" i="19"/>
  <c r="K661" i="19" s="1"/>
  <c r="J662" i="19"/>
  <c r="K662" i="19" s="1"/>
  <c r="J663" i="19"/>
  <c r="K663" i="19" s="1"/>
  <c r="J664" i="19"/>
  <c r="K664" i="19" s="1"/>
  <c r="J665" i="19"/>
  <c r="K665" i="19" s="1"/>
  <c r="J666" i="19"/>
  <c r="K666" i="19" s="1"/>
  <c r="J667" i="19"/>
  <c r="K667" i="19" s="1"/>
  <c r="J668" i="19"/>
  <c r="K668" i="19" s="1"/>
  <c r="J669" i="19"/>
  <c r="K669" i="19" s="1"/>
  <c r="J670" i="19"/>
  <c r="K670" i="19" s="1"/>
  <c r="J671" i="19"/>
  <c r="K671" i="19" s="1"/>
  <c r="J672" i="19"/>
  <c r="K672" i="19" s="1"/>
  <c r="J673" i="19"/>
  <c r="K673" i="19" s="1"/>
  <c r="J674" i="19"/>
  <c r="K674" i="19" s="1"/>
  <c r="J675" i="19"/>
  <c r="K675" i="19" s="1"/>
  <c r="J676" i="19"/>
  <c r="K676" i="19" s="1"/>
  <c r="J677" i="19"/>
  <c r="K677" i="19" s="1"/>
  <c r="J678" i="19"/>
  <c r="K678" i="19" s="1"/>
  <c r="J679" i="19"/>
  <c r="K679" i="19" s="1"/>
  <c r="J680" i="19"/>
  <c r="K680" i="19" s="1"/>
  <c r="J681" i="19"/>
  <c r="K681" i="19" s="1"/>
  <c r="J682" i="19"/>
  <c r="K682" i="19" s="1"/>
  <c r="J683" i="19"/>
  <c r="K683" i="19" s="1"/>
  <c r="J684" i="19"/>
  <c r="K684" i="19" s="1"/>
  <c r="J685" i="19"/>
  <c r="K685" i="19" s="1"/>
  <c r="J686" i="19"/>
  <c r="K686" i="19" s="1"/>
  <c r="J687" i="19"/>
  <c r="K687" i="19" s="1"/>
  <c r="J688" i="19"/>
  <c r="K688" i="19" s="1"/>
  <c r="J689" i="19"/>
  <c r="K689" i="19" s="1"/>
  <c r="J690" i="19"/>
  <c r="K690" i="19" s="1"/>
  <c r="J691" i="19"/>
  <c r="K691" i="19" s="1"/>
  <c r="J692" i="19"/>
  <c r="K692" i="19" s="1"/>
  <c r="J693" i="19"/>
  <c r="K693" i="19" s="1"/>
  <c r="J694" i="19"/>
  <c r="K694" i="19" s="1"/>
  <c r="J695" i="19"/>
  <c r="K695" i="19" s="1"/>
  <c r="J696" i="19"/>
  <c r="K696" i="19" s="1"/>
  <c r="J697" i="19"/>
  <c r="K697" i="19" s="1"/>
  <c r="J698" i="19"/>
  <c r="K698" i="19" s="1"/>
  <c r="J699" i="19"/>
  <c r="K699" i="19" s="1"/>
  <c r="J700" i="19"/>
  <c r="K700" i="19" s="1"/>
  <c r="J701" i="19"/>
  <c r="K701" i="19" s="1"/>
  <c r="J702" i="19"/>
  <c r="K702" i="19" s="1"/>
  <c r="J703" i="19"/>
  <c r="K703" i="19" s="1"/>
  <c r="J704" i="19"/>
  <c r="K704" i="19" s="1"/>
  <c r="J705" i="19"/>
  <c r="K705" i="19" s="1"/>
  <c r="J706" i="19"/>
  <c r="K706" i="19" s="1"/>
  <c r="J707" i="19"/>
  <c r="K707" i="19" s="1"/>
  <c r="J708" i="19"/>
  <c r="K708" i="19" s="1"/>
  <c r="J709" i="19"/>
  <c r="K709" i="19" s="1"/>
  <c r="J710" i="19"/>
  <c r="K710" i="19" s="1"/>
  <c r="J711" i="19"/>
  <c r="K711" i="19" s="1"/>
  <c r="J712" i="19"/>
  <c r="K712" i="19" s="1"/>
  <c r="J713" i="19"/>
  <c r="K713" i="19" s="1"/>
  <c r="J714" i="19"/>
  <c r="K714" i="19" s="1"/>
  <c r="J715" i="19"/>
  <c r="K715" i="19" s="1"/>
  <c r="J716" i="19"/>
  <c r="K716" i="19" s="1"/>
  <c r="J717" i="19"/>
  <c r="K717" i="19" s="1"/>
  <c r="J718" i="19"/>
  <c r="K718" i="19" s="1"/>
  <c r="J719" i="19"/>
  <c r="K719" i="19" s="1"/>
  <c r="J720" i="19"/>
  <c r="K720" i="19" s="1"/>
  <c r="J721" i="19"/>
  <c r="K721" i="19" s="1"/>
  <c r="J722" i="19"/>
  <c r="K722" i="19" s="1"/>
  <c r="J723" i="19"/>
  <c r="K723" i="19" s="1"/>
  <c r="J724" i="19"/>
  <c r="K724" i="19" s="1"/>
  <c r="J725" i="19"/>
  <c r="K725" i="19" s="1"/>
  <c r="J726" i="19"/>
  <c r="K726" i="19" s="1"/>
  <c r="J727" i="19"/>
  <c r="K727" i="19" s="1"/>
  <c r="J728" i="19"/>
  <c r="K728" i="19" s="1"/>
  <c r="J729" i="19"/>
  <c r="K729" i="19" s="1"/>
  <c r="J730" i="19"/>
  <c r="K730" i="19" s="1"/>
  <c r="J731" i="19"/>
  <c r="K731" i="19" s="1"/>
  <c r="J732" i="19"/>
  <c r="K732" i="19" s="1"/>
  <c r="J733" i="19"/>
  <c r="K733" i="19" s="1"/>
  <c r="J734" i="19"/>
  <c r="K734" i="19" s="1"/>
  <c r="J735" i="19"/>
  <c r="K735" i="19" s="1"/>
  <c r="J736" i="19"/>
  <c r="K736" i="19" s="1"/>
  <c r="J737" i="19"/>
  <c r="K737" i="19" s="1"/>
  <c r="J738" i="19"/>
  <c r="K738" i="19" s="1"/>
  <c r="J739" i="19"/>
  <c r="K739" i="19" s="1"/>
  <c r="J740" i="19"/>
  <c r="K740" i="19" s="1"/>
  <c r="J741" i="19"/>
  <c r="K741" i="19" s="1"/>
  <c r="J742" i="19"/>
  <c r="K742" i="19" s="1"/>
  <c r="J743" i="19"/>
  <c r="K743" i="19" s="1"/>
  <c r="J744" i="19"/>
  <c r="K744" i="19" s="1"/>
  <c r="J745" i="19"/>
  <c r="K745" i="19" s="1"/>
  <c r="J746" i="19"/>
  <c r="K746" i="19" s="1"/>
  <c r="J747" i="19"/>
  <c r="K747" i="19" s="1"/>
  <c r="J748" i="19"/>
  <c r="K748" i="19" s="1"/>
  <c r="J749" i="19"/>
  <c r="K749" i="19" s="1"/>
  <c r="J750" i="19"/>
  <c r="K750" i="19" s="1"/>
  <c r="J751" i="19"/>
  <c r="K751" i="19" s="1"/>
  <c r="J752" i="19"/>
  <c r="K752" i="19" s="1"/>
  <c r="J753" i="19"/>
  <c r="K753" i="19" s="1"/>
  <c r="J754" i="19"/>
  <c r="K754" i="19" s="1"/>
  <c r="J755" i="19"/>
  <c r="K755" i="19" s="1"/>
  <c r="J756" i="19"/>
  <c r="K756" i="19" s="1"/>
  <c r="J757" i="19"/>
  <c r="K757" i="19" s="1"/>
  <c r="J758" i="19"/>
  <c r="K758" i="19" s="1"/>
  <c r="J759" i="19"/>
  <c r="K759" i="19" s="1"/>
  <c r="J760" i="19"/>
  <c r="K760" i="19" s="1"/>
  <c r="J761" i="19"/>
  <c r="K761" i="19" s="1"/>
  <c r="J762" i="19"/>
  <c r="K762" i="19" s="1"/>
  <c r="J763" i="19"/>
  <c r="K763" i="19" s="1"/>
  <c r="J764" i="19"/>
  <c r="K764" i="19" s="1"/>
  <c r="J765" i="19"/>
  <c r="K765" i="19" s="1"/>
  <c r="J766" i="19"/>
  <c r="K766" i="19" s="1"/>
  <c r="J767" i="19"/>
  <c r="K767" i="19" s="1"/>
  <c r="J768" i="19"/>
  <c r="K768" i="19" s="1"/>
  <c r="J769" i="19"/>
  <c r="K769" i="19" s="1"/>
  <c r="J770" i="19"/>
  <c r="K770" i="19" s="1"/>
  <c r="J771" i="19"/>
  <c r="K771" i="19" s="1"/>
  <c r="J772" i="19"/>
  <c r="K772" i="19" s="1"/>
  <c r="J773" i="19"/>
  <c r="K773" i="19" s="1"/>
  <c r="J774" i="19"/>
  <c r="K774" i="19" s="1"/>
  <c r="J775" i="19"/>
  <c r="K775" i="19" s="1"/>
  <c r="J776" i="19"/>
  <c r="K776" i="19" s="1"/>
  <c r="J777" i="19"/>
  <c r="K777" i="19" s="1"/>
  <c r="J778" i="19"/>
  <c r="K778" i="19" s="1"/>
  <c r="J779" i="19"/>
  <c r="K779" i="19" s="1"/>
  <c r="J780" i="19"/>
  <c r="K780" i="19" s="1"/>
  <c r="J781" i="19"/>
  <c r="K781" i="19" s="1"/>
  <c r="J782" i="19"/>
  <c r="K782" i="19" s="1"/>
  <c r="J783" i="19"/>
  <c r="K783" i="19" s="1"/>
  <c r="J784" i="19"/>
  <c r="K784" i="19" s="1"/>
  <c r="J785" i="19"/>
  <c r="K785" i="19" s="1"/>
  <c r="J786" i="19"/>
  <c r="K786" i="19" s="1"/>
  <c r="J787" i="19"/>
  <c r="K787" i="19" s="1"/>
  <c r="J788" i="19"/>
  <c r="K788" i="19" s="1"/>
  <c r="J789" i="19"/>
  <c r="K789" i="19" s="1"/>
  <c r="J790" i="19"/>
  <c r="K790" i="19" s="1"/>
  <c r="J791" i="19"/>
  <c r="K791" i="19" s="1"/>
  <c r="J792" i="19"/>
  <c r="K792" i="19" s="1"/>
  <c r="J793" i="19"/>
  <c r="K793" i="19" s="1"/>
  <c r="J794" i="19"/>
  <c r="K794" i="19" s="1"/>
  <c r="J795" i="19"/>
  <c r="K795" i="19" s="1"/>
  <c r="J796" i="19"/>
  <c r="K796" i="19" s="1"/>
  <c r="J797" i="19"/>
  <c r="K797" i="19" s="1"/>
  <c r="J798" i="19"/>
  <c r="K798" i="19" s="1"/>
  <c r="J799" i="19"/>
  <c r="K799" i="19" s="1"/>
  <c r="J800" i="19"/>
  <c r="K800" i="19" s="1"/>
  <c r="J801" i="19"/>
  <c r="K801" i="19" s="1"/>
  <c r="J802" i="19"/>
  <c r="K802" i="19" s="1"/>
  <c r="J803" i="19"/>
  <c r="K803" i="19" s="1"/>
  <c r="J804" i="19"/>
  <c r="K804" i="19" s="1"/>
  <c r="J805" i="19"/>
  <c r="K805" i="19" s="1"/>
  <c r="J806" i="19"/>
  <c r="K806" i="19" s="1"/>
  <c r="J807" i="19"/>
  <c r="K807" i="19" s="1"/>
  <c r="J808" i="19"/>
  <c r="K808" i="19" s="1"/>
  <c r="J809" i="19"/>
  <c r="K809" i="19" s="1"/>
  <c r="J810" i="19"/>
  <c r="K810" i="19" s="1"/>
  <c r="J811" i="19"/>
  <c r="K811" i="19" s="1"/>
  <c r="J812" i="19"/>
  <c r="K812" i="19" s="1"/>
  <c r="J813" i="19"/>
  <c r="K813" i="19" s="1"/>
  <c r="J814" i="19"/>
  <c r="K814" i="19" s="1"/>
  <c r="J815" i="19"/>
  <c r="K815" i="19" s="1"/>
  <c r="J816" i="19"/>
  <c r="K816" i="19" s="1"/>
  <c r="J817" i="19"/>
  <c r="K817" i="19" s="1"/>
  <c r="J818" i="19"/>
  <c r="K818" i="19" s="1"/>
  <c r="J819" i="19"/>
  <c r="K819" i="19" s="1"/>
  <c r="J820" i="19"/>
  <c r="K820" i="19" s="1"/>
  <c r="J821" i="19"/>
  <c r="K821" i="19" s="1"/>
  <c r="J822" i="19"/>
  <c r="K822" i="19" s="1"/>
  <c r="J823" i="19"/>
  <c r="K823" i="19" s="1"/>
  <c r="J824" i="19"/>
  <c r="K824" i="19" s="1"/>
  <c r="J825" i="19"/>
  <c r="K825" i="19" s="1"/>
  <c r="J826" i="19"/>
  <c r="K826" i="19" s="1"/>
  <c r="J827" i="19"/>
  <c r="K827" i="19" s="1"/>
  <c r="J828" i="19"/>
  <c r="K828" i="19" s="1"/>
  <c r="J829" i="19"/>
  <c r="K829" i="19" s="1"/>
  <c r="J830" i="19"/>
  <c r="K830" i="19" s="1"/>
  <c r="J831" i="19"/>
  <c r="K831" i="19" s="1"/>
  <c r="J832" i="19"/>
  <c r="K832" i="19" s="1"/>
  <c r="J833" i="19"/>
  <c r="K833" i="19" s="1"/>
  <c r="J834" i="19"/>
  <c r="K834" i="19" s="1"/>
  <c r="J835" i="19"/>
  <c r="K835" i="19" s="1"/>
  <c r="J836" i="19"/>
  <c r="K836" i="19" s="1"/>
  <c r="J837" i="19"/>
  <c r="K837" i="19" s="1"/>
  <c r="J838" i="19"/>
  <c r="K838" i="19" s="1"/>
  <c r="J839" i="19"/>
  <c r="K839" i="19" s="1"/>
  <c r="J840" i="19"/>
  <c r="K840" i="19" s="1"/>
  <c r="J841" i="19"/>
  <c r="K841" i="19" s="1"/>
  <c r="J842" i="19"/>
  <c r="K842" i="19" s="1"/>
  <c r="J843" i="19"/>
  <c r="K843" i="19" s="1"/>
  <c r="J844" i="19"/>
  <c r="K844" i="19" s="1"/>
  <c r="J845" i="19"/>
  <c r="K845" i="19" s="1"/>
  <c r="J846" i="19"/>
  <c r="K846" i="19" s="1"/>
  <c r="J847" i="19"/>
  <c r="K847" i="19" s="1"/>
  <c r="J848" i="19"/>
  <c r="K848" i="19" s="1"/>
  <c r="J849" i="19"/>
  <c r="K849" i="19" s="1"/>
  <c r="J850" i="19"/>
  <c r="K850" i="19" s="1"/>
  <c r="J851" i="19"/>
  <c r="K851" i="19" s="1"/>
  <c r="J852" i="19"/>
  <c r="K852" i="19" s="1"/>
  <c r="J853" i="19"/>
  <c r="K853" i="19" s="1"/>
  <c r="J854" i="19"/>
  <c r="K854" i="19" s="1"/>
  <c r="J855" i="19"/>
  <c r="K855" i="19" s="1"/>
  <c r="J856" i="19"/>
  <c r="K856" i="19" s="1"/>
  <c r="J857" i="19"/>
  <c r="K857" i="19" s="1"/>
  <c r="J858" i="19"/>
  <c r="K858" i="19" s="1"/>
  <c r="J859" i="19"/>
  <c r="K859" i="19" s="1"/>
  <c r="J860" i="19"/>
  <c r="K860" i="19" s="1"/>
  <c r="J861" i="19"/>
  <c r="K861" i="19" s="1"/>
  <c r="J862" i="19"/>
  <c r="K862" i="19" s="1"/>
  <c r="J863" i="19"/>
  <c r="K863" i="19" s="1"/>
  <c r="J864" i="19"/>
  <c r="K864" i="19" s="1"/>
  <c r="J865" i="19"/>
  <c r="K865" i="19" s="1"/>
  <c r="J866" i="19"/>
  <c r="K866" i="19" s="1"/>
  <c r="J867" i="19"/>
  <c r="K867" i="19" s="1"/>
  <c r="J868" i="19"/>
  <c r="K868" i="19" s="1"/>
  <c r="J869" i="19"/>
  <c r="K869" i="19" s="1"/>
  <c r="J870" i="19"/>
  <c r="K870" i="19" s="1"/>
  <c r="J871" i="19"/>
  <c r="K871" i="19" s="1"/>
  <c r="J872" i="19"/>
  <c r="K872" i="19" s="1"/>
  <c r="J873" i="19"/>
  <c r="K873" i="19" s="1"/>
  <c r="J874" i="19"/>
  <c r="K874" i="19" s="1"/>
  <c r="J875" i="19"/>
  <c r="K875" i="19" s="1"/>
  <c r="J876" i="19"/>
  <c r="K876" i="19" s="1"/>
  <c r="J877" i="19"/>
  <c r="K877" i="19" s="1"/>
  <c r="J878" i="19"/>
  <c r="K878" i="19" s="1"/>
  <c r="J879" i="19"/>
  <c r="K879" i="19" s="1"/>
  <c r="J880" i="19"/>
  <c r="K880" i="19" s="1"/>
  <c r="J881" i="19"/>
  <c r="K881" i="19" s="1"/>
  <c r="J882" i="19"/>
  <c r="K882" i="19" s="1"/>
  <c r="J883" i="19"/>
  <c r="K883" i="19" s="1"/>
  <c r="J884" i="19"/>
  <c r="K884" i="19" s="1"/>
  <c r="J885" i="19"/>
  <c r="K885" i="19" s="1"/>
  <c r="J886" i="19"/>
  <c r="K886" i="19" s="1"/>
  <c r="J887" i="19"/>
  <c r="K887" i="19" s="1"/>
  <c r="J888" i="19"/>
  <c r="K888" i="19" s="1"/>
  <c r="J889" i="19"/>
  <c r="K889" i="19" s="1"/>
  <c r="J890" i="19"/>
  <c r="K890" i="19" s="1"/>
  <c r="J891" i="19"/>
  <c r="K891" i="19" s="1"/>
  <c r="J892" i="19"/>
  <c r="K892" i="19" s="1"/>
  <c r="J893" i="19"/>
  <c r="K893" i="19" s="1"/>
  <c r="J894" i="19"/>
  <c r="K894" i="19" s="1"/>
  <c r="J895" i="19"/>
  <c r="K895" i="19" s="1"/>
  <c r="J896" i="19"/>
  <c r="K896" i="19" s="1"/>
  <c r="J897" i="19"/>
  <c r="K897" i="19" s="1"/>
  <c r="J898" i="19"/>
  <c r="K898" i="19" s="1"/>
  <c r="J899" i="19"/>
  <c r="K899" i="19" s="1"/>
  <c r="J900" i="19"/>
  <c r="K900" i="19" s="1"/>
  <c r="J901" i="19"/>
  <c r="K901" i="19" s="1"/>
  <c r="J902" i="19"/>
  <c r="K902" i="19" s="1"/>
  <c r="J903" i="19"/>
  <c r="K903" i="19" s="1"/>
  <c r="J904" i="19"/>
  <c r="K904" i="19" s="1"/>
  <c r="J905" i="19"/>
  <c r="K905" i="19" s="1"/>
  <c r="J906" i="19"/>
  <c r="K906" i="19" s="1"/>
  <c r="J907" i="19"/>
  <c r="K907" i="19" s="1"/>
  <c r="J908" i="19"/>
  <c r="K908" i="19" s="1"/>
  <c r="J909" i="19"/>
  <c r="K909" i="19" s="1"/>
  <c r="J910" i="19"/>
  <c r="K910" i="19" s="1"/>
  <c r="J911" i="19"/>
  <c r="K911" i="19" s="1"/>
  <c r="J912" i="19"/>
  <c r="K912" i="19" s="1"/>
  <c r="J913" i="19"/>
  <c r="K913" i="19" s="1"/>
  <c r="J914" i="19"/>
  <c r="K914" i="19" s="1"/>
  <c r="J915" i="19"/>
  <c r="K915" i="19" s="1"/>
  <c r="J916" i="19"/>
  <c r="K916" i="19" s="1"/>
  <c r="J917" i="19"/>
  <c r="K917" i="19" s="1"/>
  <c r="J918" i="19"/>
  <c r="K918" i="19" s="1"/>
  <c r="J919" i="19"/>
  <c r="K919" i="19" s="1"/>
  <c r="J920" i="19"/>
  <c r="K920" i="19" s="1"/>
  <c r="J921" i="19"/>
  <c r="K921" i="19" s="1"/>
  <c r="J922" i="19"/>
  <c r="K922" i="19" s="1"/>
  <c r="J923" i="19"/>
  <c r="K923" i="19" s="1"/>
  <c r="J924" i="19"/>
  <c r="K924" i="19" s="1"/>
  <c r="J925" i="19"/>
  <c r="K925" i="19" s="1"/>
  <c r="J926" i="19"/>
  <c r="K926" i="19" s="1"/>
  <c r="J927" i="19"/>
  <c r="K927" i="19" s="1"/>
  <c r="J928" i="19"/>
  <c r="K928" i="19" s="1"/>
  <c r="J929" i="19"/>
  <c r="K929" i="19" s="1"/>
  <c r="J930" i="19"/>
  <c r="K930" i="19" s="1"/>
  <c r="J931" i="19"/>
  <c r="K931" i="19" s="1"/>
  <c r="J932" i="19"/>
  <c r="K932" i="19" s="1"/>
  <c r="J933" i="19"/>
  <c r="K933" i="19" s="1"/>
  <c r="J934" i="19"/>
  <c r="K934" i="19" s="1"/>
  <c r="J935" i="19"/>
  <c r="K935" i="19" s="1"/>
  <c r="J936" i="19"/>
  <c r="K936" i="19" s="1"/>
  <c r="J937" i="19"/>
  <c r="K937" i="19" s="1"/>
  <c r="J938" i="19"/>
  <c r="K938" i="19" s="1"/>
  <c r="J939" i="19"/>
  <c r="K939" i="19" s="1"/>
  <c r="J940" i="19"/>
  <c r="K940" i="19" s="1"/>
  <c r="J941" i="19"/>
  <c r="K941" i="19" s="1"/>
  <c r="J942" i="19"/>
  <c r="K942" i="19" s="1"/>
  <c r="J943" i="19"/>
  <c r="K943" i="19" s="1"/>
  <c r="J944" i="19"/>
  <c r="K944" i="19" s="1"/>
  <c r="J945" i="19"/>
  <c r="K945" i="19" s="1"/>
  <c r="J946" i="19"/>
  <c r="K946" i="19" s="1"/>
  <c r="J947" i="19"/>
  <c r="K947" i="19" s="1"/>
  <c r="J948" i="19"/>
  <c r="K948" i="19" s="1"/>
  <c r="J949" i="19"/>
  <c r="K949" i="19" s="1"/>
  <c r="J950" i="19"/>
  <c r="K950" i="19" s="1"/>
  <c r="J951" i="19"/>
  <c r="K951" i="19" s="1"/>
  <c r="J952" i="19"/>
  <c r="K952" i="19" s="1"/>
  <c r="J953" i="19"/>
  <c r="K953" i="19" s="1"/>
  <c r="J954" i="19"/>
  <c r="K954" i="19" s="1"/>
  <c r="J955" i="19"/>
  <c r="K955" i="19" s="1"/>
  <c r="J956" i="19"/>
  <c r="K956" i="19" s="1"/>
  <c r="J957" i="19"/>
  <c r="K957" i="19" s="1"/>
  <c r="J958" i="19"/>
  <c r="K958" i="19" s="1"/>
  <c r="J959" i="19"/>
  <c r="K959" i="19" s="1"/>
  <c r="J960" i="19"/>
  <c r="K960" i="19" s="1"/>
  <c r="J961" i="19"/>
  <c r="K961" i="19" s="1"/>
  <c r="J962" i="19"/>
  <c r="K962" i="19" s="1"/>
  <c r="J963" i="19"/>
  <c r="K963" i="19" s="1"/>
  <c r="J964" i="19"/>
  <c r="K964" i="19" s="1"/>
  <c r="J965" i="19"/>
  <c r="K965" i="19" s="1"/>
  <c r="J966" i="19"/>
  <c r="K966" i="19" s="1"/>
  <c r="J967" i="19"/>
  <c r="K967" i="19" s="1"/>
  <c r="J968" i="19"/>
  <c r="K968" i="19" s="1"/>
  <c r="J969" i="19"/>
  <c r="K969" i="19" s="1"/>
  <c r="J970" i="19"/>
  <c r="K970" i="19" s="1"/>
  <c r="J971" i="19"/>
  <c r="K971" i="19" s="1"/>
  <c r="J972" i="19"/>
  <c r="K972" i="19" s="1"/>
  <c r="J973" i="19"/>
  <c r="K973" i="19" s="1"/>
  <c r="J974" i="19"/>
  <c r="K974" i="19" s="1"/>
  <c r="J975" i="19"/>
  <c r="K975" i="19" s="1"/>
  <c r="J976" i="19"/>
  <c r="K976" i="19" s="1"/>
  <c r="J977" i="19"/>
  <c r="K977" i="19" s="1"/>
  <c r="J978" i="19"/>
  <c r="K978" i="19" s="1"/>
  <c r="J979" i="19"/>
  <c r="K979" i="19" s="1"/>
  <c r="J980" i="19"/>
  <c r="K980" i="19" s="1"/>
  <c r="J981" i="19"/>
  <c r="K981" i="19" s="1"/>
  <c r="J982" i="19"/>
  <c r="K982" i="19" s="1"/>
  <c r="J983" i="19"/>
  <c r="K983" i="19" s="1"/>
  <c r="J984" i="19"/>
  <c r="K984" i="19" s="1"/>
  <c r="J985" i="19"/>
  <c r="K985" i="19" s="1"/>
  <c r="J986" i="19"/>
  <c r="K986" i="19" s="1"/>
  <c r="J987" i="19"/>
  <c r="K987" i="19" s="1"/>
  <c r="J988" i="19"/>
  <c r="K988" i="19" s="1"/>
  <c r="J989" i="19"/>
  <c r="K989" i="19" s="1"/>
  <c r="J990" i="19"/>
  <c r="K990" i="19" s="1"/>
  <c r="J991" i="19"/>
  <c r="K991" i="19" s="1"/>
  <c r="J992" i="19"/>
  <c r="K992" i="19" s="1"/>
  <c r="J993" i="19"/>
  <c r="K993" i="19" s="1"/>
  <c r="J994" i="19"/>
  <c r="K994" i="19" s="1"/>
  <c r="J995" i="19"/>
  <c r="K995" i="19" s="1"/>
  <c r="J996" i="19"/>
  <c r="K996" i="19" s="1"/>
  <c r="J997" i="19"/>
  <c r="K997" i="19" s="1"/>
  <c r="J998" i="19"/>
  <c r="K998" i="19" s="1"/>
  <c r="J999" i="19"/>
  <c r="K999" i="19" s="1"/>
  <c r="J1000" i="19"/>
  <c r="K1000" i="19" s="1"/>
  <c r="J1001" i="19"/>
  <c r="K1001" i="19" s="1"/>
  <c r="J1002" i="19"/>
  <c r="K1002" i="19" s="1"/>
  <c r="J1003" i="19"/>
  <c r="K1003" i="19" s="1"/>
  <c r="J1004" i="19"/>
  <c r="K1004" i="19" s="1"/>
  <c r="J1005" i="19"/>
  <c r="K1005" i="19" s="1"/>
  <c r="J1006" i="19"/>
  <c r="K1006" i="19" s="1"/>
  <c r="J1007" i="19"/>
  <c r="K1007" i="19" s="1"/>
  <c r="J1008" i="19"/>
  <c r="K1008" i="19" s="1"/>
  <c r="J1009" i="19"/>
  <c r="K1009" i="19" s="1"/>
  <c r="J1010" i="19"/>
  <c r="K1010" i="19" s="1"/>
  <c r="J1011" i="19"/>
  <c r="K1011" i="19" s="1"/>
  <c r="J1012" i="19"/>
  <c r="K1012" i="19" s="1"/>
  <c r="J1013" i="19"/>
  <c r="K1013" i="19" s="1"/>
  <c r="J1014" i="19"/>
  <c r="K1014" i="19" s="1"/>
  <c r="J1015" i="19"/>
  <c r="K1015" i="19" s="1"/>
  <c r="J1016" i="19"/>
  <c r="K1016" i="19" s="1"/>
  <c r="J1017" i="19"/>
  <c r="K1017" i="19" s="1"/>
  <c r="J1018" i="19"/>
  <c r="K1018" i="19" s="1"/>
  <c r="J1019" i="19"/>
  <c r="K1019" i="19" s="1"/>
  <c r="J1020" i="19"/>
  <c r="K1020" i="19" s="1"/>
  <c r="J1021" i="19"/>
  <c r="K1021" i="19" s="1"/>
  <c r="J1022" i="19"/>
  <c r="K1022" i="19" s="1"/>
  <c r="J1023" i="19"/>
  <c r="K1023" i="19" s="1"/>
  <c r="J1024" i="19"/>
  <c r="K1024" i="19" s="1"/>
  <c r="J1025" i="19"/>
  <c r="K1025" i="19" s="1"/>
  <c r="J1026" i="19"/>
  <c r="K1026" i="19" s="1"/>
  <c r="J1027" i="19"/>
  <c r="K1027" i="19" s="1"/>
  <c r="J1028" i="19"/>
  <c r="K1028" i="19" s="1"/>
  <c r="J1029" i="19"/>
  <c r="K1029" i="19" s="1"/>
  <c r="J1030" i="19"/>
  <c r="K1030" i="19" s="1"/>
  <c r="J1031" i="19"/>
  <c r="K1031" i="19" s="1"/>
  <c r="J1032" i="19"/>
  <c r="K1032" i="19" s="1"/>
  <c r="J1033" i="19"/>
  <c r="K1033" i="19" s="1"/>
  <c r="J1034" i="19"/>
  <c r="K1034" i="19" s="1"/>
  <c r="J1035" i="19"/>
  <c r="K1035" i="19" s="1"/>
  <c r="J1036" i="19"/>
  <c r="K1036" i="19" s="1"/>
  <c r="J1037" i="19"/>
  <c r="K1037" i="19" s="1"/>
  <c r="J1038" i="19"/>
  <c r="K1038" i="19" s="1"/>
  <c r="J1039" i="19"/>
  <c r="K1039" i="19" s="1"/>
  <c r="J1040" i="19"/>
  <c r="K1040" i="19" s="1"/>
  <c r="J1041" i="19"/>
  <c r="K1041" i="19" s="1"/>
  <c r="J1042" i="19"/>
  <c r="K1042" i="19" s="1"/>
  <c r="J1043" i="19"/>
  <c r="K1043" i="19" s="1"/>
  <c r="J1044" i="19"/>
  <c r="K1044" i="19" s="1"/>
  <c r="J1045" i="19"/>
  <c r="K1045" i="19" s="1"/>
  <c r="J1046" i="19"/>
  <c r="K1046" i="19" s="1"/>
  <c r="J1047" i="19"/>
  <c r="K1047" i="19" s="1"/>
  <c r="J1048" i="19"/>
  <c r="K1048" i="19" s="1"/>
  <c r="J1049" i="19"/>
  <c r="K1049" i="19" s="1"/>
  <c r="J1050" i="19"/>
  <c r="K1050" i="19" s="1"/>
  <c r="J1051" i="19"/>
  <c r="K1051" i="19" s="1"/>
  <c r="J1052" i="19"/>
  <c r="K1052" i="19" s="1"/>
  <c r="J1053" i="19"/>
  <c r="K1053" i="19" s="1"/>
  <c r="J1054" i="19"/>
  <c r="K1054" i="19" s="1"/>
  <c r="J1055" i="19"/>
  <c r="K1055" i="19" s="1"/>
  <c r="J1056" i="19"/>
  <c r="K1056" i="19" s="1"/>
  <c r="J1057" i="19"/>
  <c r="K1057" i="19" s="1"/>
  <c r="J1058" i="19"/>
  <c r="K1058" i="19" s="1"/>
  <c r="J1059" i="19"/>
  <c r="K1059" i="19" s="1"/>
  <c r="J1060" i="19"/>
  <c r="K1060" i="19" s="1"/>
  <c r="J1061" i="19"/>
  <c r="K1061" i="19" s="1"/>
  <c r="J1062" i="19"/>
  <c r="K1062" i="19" s="1"/>
  <c r="J1063" i="19"/>
  <c r="K1063" i="19" s="1"/>
  <c r="J1064" i="19"/>
  <c r="K1064" i="19" s="1"/>
  <c r="J1065" i="19"/>
  <c r="K1065" i="19" s="1"/>
  <c r="J1066" i="19"/>
  <c r="K1066" i="19" s="1"/>
  <c r="J1067" i="19"/>
  <c r="K1067" i="19" s="1"/>
  <c r="J1068" i="19"/>
  <c r="K1068" i="19" s="1"/>
  <c r="J1069" i="19"/>
  <c r="K1069" i="19" s="1"/>
  <c r="J1070" i="19"/>
  <c r="K1070" i="19" s="1"/>
  <c r="J1071" i="19"/>
  <c r="K1071" i="19" s="1"/>
  <c r="J1072" i="19"/>
  <c r="K1072" i="19" s="1"/>
  <c r="J1073" i="19"/>
  <c r="K1073" i="19" s="1"/>
  <c r="J1074" i="19"/>
  <c r="K1074" i="19" s="1"/>
  <c r="J1075" i="19"/>
  <c r="K1075" i="19" s="1"/>
  <c r="J1076" i="19"/>
  <c r="K1076" i="19" s="1"/>
  <c r="J1077" i="19"/>
  <c r="K1077" i="19" s="1"/>
  <c r="J1078" i="19"/>
  <c r="K1078" i="19" s="1"/>
  <c r="J1079" i="19"/>
  <c r="K1079" i="19" s="1"/>
  <c r="J1080" i="19"/>
  <c r="K1080" i="19" s="1"/>
  <c r="J1081" i="19"/>
  <c r="K1081" i="19" s="1"/>
  <c r="J1082" i="19"/>
  <c r="K1082" i="19" s="1"/>
  <c r="J1083" i="19"/>
  <c r="K1083" i="19" s="1"/>
  <c r="J1084" i="19"/>
  <c r="K1084" i="19" s="1"/>
  <c r="J1085" i="19"/>
  <c r="K1085" i="19" s="1"/>
  <c r="J1086" i="19"/>
  <c r="K1086" i="19" s="1"/>
  <c r="J1087" i="19"/>
  <c r="K1087" i="19" s="1"/>
  <c r="J1088" i="19"/>
  <c r="K1088" i="19" s="1"/>
  <c r="J1089" i="19"/>
  <c r="K1089" i="19" s="1"/>
  <c r="J1090" i="19"/>
  <c r="K1090" i="19" s="1"/>
  <c r="J1091" i="19"/>
  <c r="K1091" i="19" s="1"/>
  <c r="J1092" i="19"/>
  <c r="K1092" i="19" s="1"/>
  <c r="J1093" i="19"/>
  <c r="K1093" i="19" s="1"/>
  <c r="J1094" i="19"/>
  <c r="K1094" i="19" s="1"/>
  <c r="J1095" i="19"/>
  <c r="K1095" i="19" s="1"/>
  <c r="J1096" i="19"/>
  <c r="K1096" i="19" s="1"/>
  <c r="J1097" i="19"/>
  <c r="K1097" i="19" s="1"/>
  <c r="J1098" i="19"/>
  <c r="K1098" i="19" s="1"/>
  <c r="J1099" i="19"/>
  <c r="K1099" i="19" s="1"/>
  <c r="J1100" i="19"/>
  <c r="K1100" i="19" s="1"/>
  <c r="J1101" i="19"/>
  <c r="K1101" i="19" s="1"/>
  <c r="J1102" i="19"/>
  <c r="K1102" i="19" s="1"/>
  <c r="J1103" i="19"/>
  <c r="K1103" i="19" s="1"/>
  <c r="J1104" i="19"/>
  <c r="K1104" i="19" s="1"/>
  <c r="J1105" i="19"/>
  <c r="K1105" i="19" s="1"/>
  <c r="J1106" i="19"/>
  <c r="K1106" i="19" s="1"/>
  <c r="J1107" i="19"/>
  <c r="K1107" i="19" s="1"/>
  <c r="J1108" i="19"/>
  <c r="K1108" i="19" s="1"/>
  <c r="J1109" i="19"/>
  <c r="K1109" i="19" s="1"/>
  <c r="J1110" i="19"/>
  <c r="K1110" i="19" s="1"/>
  <c r="J1111" i="19"/>
  <c r="K1111" i="19" s="1"/>
  <c r="J1112" i="19"/>
  <c r="K1112" i="19" s="1"/>
  <c r="J1113" i="19"/>
  <c r="K1113" i="19" s="1"/>
  <c r="J1114" i="19"/>
  <c r="K1114" i="19" s="1"/>
  <c r="J1115" i="19"/>
  <c r="K1115" i="19" s="1"/>
  <c r="J1116" i="19"/>
  <c r="K1116" i="19" s="1"/>
  <c r="J1117" i="19"/>
  <c r="K1117" i="19" s="1"/>
  <c r="J1118" i="19"/>
  <c r="K1118" i="19" s="1"/>
  <c r="J1119" i="19"/>
  <c r="K1119" i="19" s="1"/>
  <c r="J1120" i="19"/>
  <c r="K1120" i="19" s="1"/>
  <c r="J1121" i="19"/>
  <c r="K1121" i="19" s="1"/>
  <c r="J1122" i="19"/>
  <c r="K1122" i="19" s="1"/>
  <c r="J1123" i="19"/>
  <c r="K1123" i="19" s="1"/>
  <c r="J1124" i="19"/>
  <c r="K1124" i="19" s="1"/>
  <c r="J1125" i="19"/>
  <c r="K1125" i="19" s="1"/>
  <c r="J1126" i="19"/>
  <c r="K1126" i="19" s="1"/>
  <c r="J1127" i="19"/>
  <c r="K1127" i="19" s="1"/>
  <c r="J1128" i="19"/>
  <c r="K1128" i="19" s="1"/>
  <c r="J1129" i="19"/>
  <c r="K1129" i="19" s="1"/>
  <c r="J1130" i="19"/>
  <c r="K1130" i="19" s="1"/>
  <c r="J1131" i="19"/>
  <c r="K1131" i="19" s="1"/>
  <c r="J1132" i="19"/>
  <c r="K1132" i="19" s="1"/>
  <c r="J1133" i="19"/>
  <c r="K1133" i="19" s="1"/>
  <c r="J1134" i="19"/>
  <c r="K1134" i="19" s="1"/>
  <c r="J1135" i="19"/>
  <c r="K1135" i="19" s="1"/>
  <c r="J1136" i="19"/>
  <c r="K1136" i="19" s="1"/>
  <c r="J1137" i="19"/>
  <c r="K1137" i="19" s="1"/>
  <c r="J1138" i="19"/>
  <c r="K1138" i="19" s="1"/>
  <c r="J1139" i="19"/>
  <c r="K1139" i="19" s="1"/>
  <c r="J1140" i="19"/>
  <c r="K1140" i="19" s="1"/>
  <c r="J1141" i="19"/>
  <c r="K1141" i="19" s="1"/>
  <c r="J1142" i="19"/>
  <c r="K1142" i="19" s="1"/>
  <c r="J1143" i="19"/>
  <c r="K1143" i="19" s="1"/>
  <c r="J1144" i="19"/>
  <c r="K1144" i="19" s="1"/>
  <c r="J1145" i="19"/>
  <c r="K1145" i="19" s="1"/>
  <c r="J1146" i="19"/>
  <c r="K1146" i="19" s="1"/>
  <c r="J1147" i="19"/>
  <c r="K1147" i="19" s="1"/>
  <c r="J1148" i="19"/>
  <c r="K1148" i="19" s="1"/>
  <c r="J1149" i="19"/>
  <c r="K1149" i="19" s="1"/>
  <c r="J1150" i="19"/>
  <c r="K1150" i="19" s="1"/>
  <c r="J1151" i="19"/>
  <c r="K1151" i="19" s="1"/>
  <c r="J1152" i="19"/>
  <c r="K1152" i="19" s="1"/>
  <c r="J1153" i="19"/>
  <c r="K1153" i="19" s="1"/>
  <c r="J1154" i="19"/>
  <c r="K1154" i="19" s="1"/>
  <c r="J1155" i="19"/>
  <c r="K1155" i="19" s="1"/>
  <c r="J1156" i="19"/>
  <c r="K1156" i="19" s="1"/>
  <c r="J1157" i="19"/>
  <c r="K1157" i="19" s="1"/>
  <c r="J1158" i="19"/>
  <c r="K1158" i="19" s="1"/>
  <c r="J1159" i="19"/>
  <c r="K1159" i="19" s="1"/>
  <c r="J1160" i="19"/>
  <c r="K1160" i="19" s="1"/>
  <c r="J1161" i="19"/>
  <c r="K1161" i="19" s="1"/>
  <c r="J1162" i="19"/>
  <c r="K1162" i="19" s="1"/>
  <c r="J1163" i="19"/>
  <c r="K1163" i="19" s="1"/>
  <c r="J1164" i="19"/>
  <c r="K1164" i="19" s="1"/>
  <c r="J1165" i="19"/>
  <c r="K1165" i="19" s="1"/>
  <c r="J1166" i="19"/>
  <c r="K1166" i="19" s="1"/>
  <c r="J1167" i="19"/>
  <c r="K1167" i="19" s="1"/>
  <c r="J1168" i="19"/>
  <c r="K1168" i="19" s="1"/>
  <c r="J1169" i="19"/>
  <c r="K1169" i="19" s="1"/>
  <c r="J1170" i="19"/>
  <c r="K1170" i="19" s="1"/>
  <c r="J1171" i="19"/>
  <c r="K1171" i="19" s="1"/>
  <c r="J1172" i="19"/>
  <c r="K1172" i="19" s="1"/>
  <c r="J1173" i="19"/>
  <c r="K1173" i="19" s="1"/>
  <c r="J1174" i="19"/>
  <c r="K1174" i="19" s="1"/>
  <c r="J1175" i="19"/>
  <c r="K1175" i="19" s="1"/>
  <c r="J1176" i="19"/>
  <c r="K1176" i="19" s="1"/>
  <c r="J1177" i="19"/>
  <c r="K1177" i="19" s="1"/>
  <c r="J1178" i="19"/>
  <c r="K1178" i="19" s="1"/>
  <c r="J1179" i="19"/>
  <c r="K1179" i="19" s="1"/>
  <c r="J1180" i="19"/>
  <c r="K1180" i="19" s="1"/>
  <c r="J1181" i="19"/>
  <c r="K1181" i="19" s="1"/>
  <c r="J1182" i="19"/>
  <c r="K1182" i="19" s="1"/>
  <c r="J1183" i="19"/>
  <c r="K1183" i="19" s="1"/>
  <c r="J1184" i="19"/>
  <c r="K1184" i="19" s="1"/>
  <c r="J1185" i="19"/>
  <c r="K1185" i="19" s="1"/>
  <c r="J1186" i="19"/>
  <c r="K1186" i="19" s="1"/>
  <c r="J1187" i="19"/>
  <c r="K1187" i="19" s="1"/>
  <c r="J1188" i="19"/>
  <c r="K1188" i="19" s="1"/>
  <c r="J1189" i="19"/>
  <c r="K1189" i="19" s="1"/>
  <c r="J1190" i="19"/>
  <c r="K1190" i="19" s="1"/>
  <c r="J1191" i="19"/>
  <c r="K1191" i="19" s="1"/>
  <c r="J1192" i="19"/>
  <c r="K1192" i="19" s="1"/>
  <c r="J1193" i="19"/>
  <c r="K1193" i="19" s="1"/>
  <c r="J1194" i="19"/>
  <c r="K1194" i="19" s="1"/>
  <c r="J1195" i="19"/>
  <c r="K1195" i="19" s="1"/>
  <c r="J1196" i="19"/>
  <c r="K1196" i="19" s="1"/>
  <c r="J1197" i="19"/>
  <c r="K1197" i="19" s="1"/>
  <c r="J1198" i="19"/>
  <c r="K1198" i="19" s="1"/>
  <c r="J1199" i="19"/>
  <c r="K1199" i="19" s="1"/>
  <c r="J1200" i="19"/>
  <c r="K1200" i="19" s="1"/>
  <c r="J1201" i="19"/>
  <c r="K1201" i="19" s="1"/>
  <c r="J1202" i="19"/>
  <c r="K1202" i="19" s="1"/>
  <c r="J1203" i="19"/>
  <c r="K1203" i="19" s="1"/>
  <c r="J1204" i="19"/>
  <c r="K1204" i="19" s="1"/>
  <c r="J1205" i="19"/>
  <c r="K1205" i="19" s="1"/>
  <c r="J1206" i="19"/>
  <c r="K1206" i="19" s="1"/>
  <c r="J1207" i="19"/>
  <c r="K1207" i="19" s="1"/>
  <c r="J1208" i="19"/>
  <c r="K1208" i="19" s="1"/>
  <c r="J1209" i="19"/>
  <c r="K1209" i="19" s="1"/>
  <c r="J1210" i="19"/>
  <c r="K1210" i="19" s="1"/>
  <c r="J1211" i="19"/>
  <c r="K1211" i="19" s="1"/>
  <c r="J1212" i="19"/>
  <c r="K1212" i="19" s="1"/>
  <c r="J1213" i="19"/>
  <c r="K1213" i="19" s="1"/>
  <c r="J1214" i="19"/>
  <c r="K1214" i="19" s="1"/>
  <c r="J1215" i="19"/>
  <c r="K1215" i="19" s="1"/>
  <c r="J1216" i="19"/>
  <c r="K1216" i="19" s="1"/>
  <c r="J1217" i="19"/>
  <c r="K1217" i="19" s="1"/>
  <c r="J1218" i="19"/>
  <c r="K1218" i="19" s="1"/>
  <c r="J1219" i="19"/>
  <c r="K1219" i="19" s="1"/>
  <c r="J1220" i="19"/>
  <c r="K1220" i="19" s="1"/>
  <c r="J1221" i="19"/>
  <c r="K1221" i="19" s="1"/>
  <c r="J1222" i="19"/>
  <c r="K1222" i="19" s="1"/>
  <c r="J1223" i="19"/>
  <c r="K1223" i="19" s="1"/>
  <c r="J1224" i="19"/>
  <c r="K1224" i="19" s="1"/>
  <c r="J1225" i="19"/>
  <c r="K1225" i="19" s="1"/>
  <c r="J1226" i="19"/>
  <c r="K1226" i="19" s="1"/>
  <c r="J1227" i="19"/>
  <c r="K1227" i="19" s="1"/>
  <c r="J1228" i="19"/>
  <c r="K1228" i="19" s="1"/>
  <c r="J1229" i="19"/>
  <c r="K1229" i="19" s="1"/>
  <c r="J1230" i="19"/>
  <c r="K1230" i="19" s="1"/>
  <c r="J1231" i="19"/>
  <c r="K1231" i="19" s="1"/>
  <c r="J1232" i="19"/>
  <c r="K1232" i="19" s="1"/>
  <c r="J1233" i="19"/>
  <c r="K1233" i="19" s="1"/>
  <c r="J1234" i="19"/>
  <c r="K1234" i="19" s="1"/>
  <c r="J1235" i="19"/>
  <c r="K1235" i="19" s="1"/>
  <c r="J1236" i="19"/>
  <c r="K1236" i="19" s="1"/>
  <c r="J1237" i="19"/>
  <c r="K1237" i="19" s="1"/>
  <c r="J1238" i="19"/>
  <c r="K1238" i="19" s="1"/>
  <c r="J1239" i="19"/>
  <c r="K1239" i="19" s="1"/>
  <c r="J1240" i="19"/>
  <c r="K1240" i="19" s="1"/>
  <c r="J1241" i="19"/>
  <c r="K1241" i="19" s="1"/>
  <c r="J1242" i="19"/>
  <c r="K1242" i="19" s="1"/>
  <c r="J1243" i="19"/>
  <c r="K1243" i="19" s="1"/>
  <c r="J1244" i="19"/>
  <c r="K1244" i="19" s="1"/>
  <c r="J1245" i="19"/>
  <c r="K1245" i="19" s="1"/>
  <c r="J1246" i="19"/>
  <c r="K1246" i="19" s="1"/>
  <c r="J1247" i="19"/>
  <c r="K1247" i="19" s="1"/>
  <c r="J1248" i="19"/>
  <c r="K1248" i="19" s="1"/>
  <c r="J1249" i="19"/>
  <c r="K1249" i="19" s="1"/>
  <c r="J1250" i="19"/>
  <c r="K1250" i="19" s="1"/>
  <c r="J1251" i="19"/>
  <c r="K1251" i="19" s="1"/>
  <c r="J1252" i="19"/>
  <c r="K1252" i="19" s="1"/>
  <c r="J1253" i="19"/>
  <c r="K1253" i="19" s="1"/>
  <c r="J1254" i="19"/>
  <c r="K1254" i="19" s="1"/>
  <c r="J1255" i="19"/>
  <c r="K1255" i="19" s="1"/>
  <c r="J1256" i="19"/>
  <c r="K1256" i="19" s="1"/>
  <c r="J1257" i="19"/>
  <c r="K1257" i="19" s="1"/>
  <c r="J1258" i="19"/>
  <c r="K1258" i="19" s="1"/>
  <c r="J1259" i="19"/>
  <c r="K1259" i="19" s="1"/>
  <c r="J1260" i="19"/>
  <c r="K1260" i="19" s="1"/>
  <c r="J1261" i="19"/>
  <c r="K1261" i="19" s="1"/>
  <c r="J1262" i="19"/>
  <c r="K1262" i="19" s="1"/>
  <c r="J1263" i="19"/>
  <c r="K1263" i="19" s="1"/>
  <c r="J1264" i="19"/>
  <c r="K1264" i="19" s="1"/>
  <c r="J1265" i="19"/>
  <c r="K1265" i="19" s="1"/>
  <c r="J1266" i="19"/>
  <c r="K1266" i="19" s="1"/>
  <c r="J1267" i="19"/>
  <c r="K1267" i="19" s="1"/>
  <c r="J1268" i="19"/>
  <c r="K1268" i="19" s="1"/>
  <c r="J1269" i="19"/>
  <c r="K1269" i="19" s="1"/>
  <c r="J1270" i="19"/>
  <c r="K1270" i="19" s="1"/>
  <c r="J1271" i="19"/>
  <c r="K1271" i="19" s="1"/>
  <c r="J1272" i="19"/>
  <c r="K1272" i="19" s="1"/>
  <c r="J1273" i="19"/>
  <c r="K1273" i="19" s="1"/>
  <c r="J1274" i="19"/>
  <c r="K1274" i="19" s="1"/>
  <c r="J1275" i="19"/>
  <c r="K1275" i="19" s="1"/>
  <c r="J1276" i="19"/>
  <c r="K1276" i="19" s="1"/>
  <c r="J1277" i="19"/>
  <c r="K1277" i="19" s="1"/>
  <c r="J1278" i="19"/>
  <c r="K1278" i="19" s="1"/>
  <c r="J1279" i="19"/>
  <c r="K1279" i="19" s="1"/>
  <c r="J1280" i="19"/>
  <c r="K1280" i="19" s="1"/>
  <c r="J1281" i="19"/>
  <c r="K1281" i="19" s="1"/>
  <c r="J1282" i="19"/>
  <c r="K1282" i="19" s="1"/>
  <c r="J1283" i="19"/>
  <c r="K1283" i="19" s="1"/>
  <c r="J1284" i="19"/>
  <c r="K1284" i="19" s="1"/>
  <c r="J1285" i="19"/>
  <c r="K1285" i="19" s="1"/>
  <c r="J1286" i="19"/>
  <c r="K1286" i="19" s="1"/>
  <c r="J1287" i="19"/>
  <c r="K1287" i="19" s="1"/>
  <c r="J1288" i="19"/>
  <c r="K1288" i="19" s="1"/>
  <c r="J1289" i="19"/>
  <c r="K1289" i="19" s="1"/>
  <c r="J1290" i="19"/>
  <c r="K1290" i="19" s="1"/>
  <c r="J1291" i="19"/>
  <c r="K1291" i="19" s="1"/>
  <c r="J1292" i="19"/>
  <c r="K1292" i="19" s="1"/>
  <c r="J1293" i="19"/>
  <c r="K1293" i="19" s="1"/>
  <c r="J1294" i="19"/>
  <c r="K1294" i="19" s="1"/>
  <c r="J1295" i="19"/>
  <c r="K1295" i="19" s="1"/>
  <c r="J1296" i="19"/>
  <c r="K1296" i="19" s="1"/>
  <c r="J1297" i="19"/>
  <c r="K1297" i="19" s="1"/>
  <c r="J1298" i="19"/>
  <c r="K1298" i="19" s="1"/>
  <c r="J1299" i="19"/>
  <c r="K1299" i="19" s="1"/>
  <c r="J1300" i="19"/>
  <c r="K1300" i="19" s="1"/>
  <c r="J1301" i="19"/>
  <c r="K1301" i="19" s="1"/>
  <c r="J1302" i="19"/>
  <c r="K1302" i="19" s="1"/>
  <c r="J1303" i="19"/>
  <c r="K1303" i="19" s="1"/>
  <c r="J1304" i="19"/>
  <c r="K1304" i="19" s="1"/>
  <c r="J1305" i="19"/>
  <c r="K1305" i="19" s="1"/>
  <c r="J1306" i="19"/>
  <c r="K1306" i="19" s="1"/>
  <c r="J1307" i="19"/>
  <c r="K1307" i="19" s="1"/>
  <c r="J1308" i="19"/>
  <c r="K1308" i="19" s="1"/>
  <c r="J1309" i="19"/>
  <c r="K1309" i="19" s="1"/>
  <c r="J1310" i="19"/>
  <c r="K1310" i="19" s="1"/>
  <c r="J1311" i="19"/>
  <c r="K1311" i="19" s="1"/>
  <c r="J1312" i="19"/>
  <c r="K1312" i="19" s="1"/>
  <c r="J1313" i="19"/>
  <c r="K1313" i="19" s="1"/>
  <c r="J1314" i="19"/>
  <c r="K1314" i="19" s="1"/>
  <c r="J1315" i="19"/>
  <c r="K1315" i="19" s="1"/>
  <c r="J1316" i="19"/>
  <c r="K1316" i="19" s="1"/>
  <c r="J1317" i="19"/>
  <c r="K1317" i="19" s="1"/>
  <c r="J1318" i="19"/>
  <c r="K1318" i="19" s="1"/>
  <c r="J1319" i="19"/>
  <c r="K1319" i="19" s="1"/>
  <c r="J1320" i="19"/>
  <c r="K1320" i="19" s="1"/>
  <c r="J1321" i="19"/>
  <c r="K1321" i="19" s="1"/>
  <c r="J1322" i="19"/>
  <c r="K1322" i="19" s="1"/>
  <c r="J1323" i="19"/>
  <c r="K1323" i="19" s="1"/>
  <c r="J1324" i="19"/>
  <c r="K1324" i="19" s="1"/>
  <c r="J1325" i="19"/>
  <c r="K1325" i="19" s="1"/>
  <c r="J1326" i="19"/>
  <c r="K1326" i="19" s="1"/>
  <c r="J1327" i="19"/>
  <c r="K1327" i="19" s="1"/>
  <c r="J1328" i="19"/>
  <c r="K1328" i="19" s="1"/>
  <c r="J1329" i="19"/>
  <c r="K1329" i="19" s="1"/>
  <c r="J1330" i="19"/>
  <c r="K1330" i="19" s="1"/>
  <c r="J1331" i="19"/>
  <c r="K1331" i="19" s="1"/>
  <c r="J1332" i="19"/>
  <c r="K1332" i="19" s="1"/>
  <c r="J1333" i="19"/>
  <c r="K1333" i="19" s="1"/>
  <c r="J1334" i="19"/>
  <c r="K1334" i="19" s="1"/>
  <c r="J1335" i="19"/>
  <c r="K1335" i="19" s="1"/>
  <c r="J1336" i="19"/>
  <c r="K1336" i="19" s="1"/>
  <c r="J1337" i="19"/>
  <c r="K1337" i="19" s="1"/>
  <c r="J1338" i="19"/>
  <c r="K1338" i="19" s="1"/>
  <c r="J1339" i="19"/>
  <c r="K1339" i="19" s="1"/>
  <c r="J1340" i="19"/>
  <c r="K1340" i="19" s="1"/>
  <c r="J1341" i="19"/>
  <c r="K1341" i="19" s="1"/>
  <c r="J1342" i="19"/>
  <c r="K1342" i="19" s="1"/>
  <c r="J1343" i="19"/>
  <c r="K1343" i="19" s="1"/>
  <c r="J1344" i="19"/>
  <c r="K1344" i="19" s="1"/>
  <c r="J1345" i="19"/>
  <c r="K1345" i="19" s="1"/>
  <c r="J1346" i="19"/>
  <c r="K1346" i="19" s="1"/>
  <c r="J1347" i="19"/>
  <c r="K1347" i="19" s="1"/>
  <c r="J1348" i="19"/>
  <c r="K1348" i="19" s="1"/>
  <c r="J1349" i="19"/>
  <c r="K1349" i="19" s="1"/>
  <c r="J1350" i="19"/>
  <c r="K1350" i="19" s="1"/>
  <c r="J1351" i="19"/>
  <c r="K1351" i="19" s="1"/>
  <c r="J1352" i="19"/>
  <c r="K1352" i="19" s="1"/>
  <c r="J1353" i="19"/>
  <c r="K1353" i="19" s="1"/>
  <c r="J1354" i="19"/>
  <c r="K1354" i="19" s="1"/>
  <c r="J1355" i="19"/>
  <c r="K1355" i="19" s="1"/>
  <c r="J1356" i="19"/>
  <c r="K1356" i="19" s="1"/>
  <c r="J1357" i="19"/>
  <c r="K1357" i="19" s="1"/>
  <c r="J1358" i="19"/>
  <c r="K1358" i="19" s="1"/>
  <c r="J1359" i="19"/>
  <c r="K1359" i="19" s="1"/>
  <c r="J1360" i="19"/>
  <c r="K1360" i="19" s="1"/>
  <c r="J1361" i="19"/>
  <c r="K1361" i="19" s="1"/>
  <c r="J1362" i="19"/>
  <c r="K1362" i="19" s="1"/>
  <c r="J1363" i="19"/>
  <c r="K1363" i="19" s="1"/>
  <c r="J1364" i="19"/>
  <c r="K1364" i="19" s="1"/>
  <c r="J1365" i="19"/>
  <c r="K1365" i="19" s="1"/>
  <c r="J1366" i="19"/>
  <c r="K1366" i="19" s="1"/>
  <c r="J1367" i="19"/>
  <c r="K1367" i="19" s="1"/>
  <c r="J1368" i="19"/>
  <c r="K1368" i="19" s="1"/>
  <c r="J1369" i="19"/>
  <c r="K1369" i="19" s="1"/>
  <c r="J1370" i="19"/>
  <c r="K1370" i="19" s="1"/>
  <c r="J1371" i="19"/>
  <c r="K1371" i="19" s="1"/>
  <c r="J1372" i="19"/>
  <c r="K1372" i="19" s="1"/>
  <c r="J1373" i="19"/>
  <c r="K1373" i="19" s="1"/>
  <c r="J1374" i="19"/>
  <c r="K1374" i="19" s="1"/>
  <c r="J1375" i="19"/>
  <c r="K1375" i="19" s="1"/>
  <c r="J1376" i="19"/>
  <c r="K1376" i="19" s="1"/>
  <c r="J1377" i="19"/>
  <c r="K1377" i="19" s="1"/>
  <c r="J1378" i="19"/>
  <c r="K1378" i="19" s="1"/>
  <c r="J1379" i="19"/>
  <c r="K1379" i="19" s="1"/>
  <c r="J1380" i="19"/>
  <c r="K1380" i="19" s="1"/>
  <c r="J1381" i="19"/>
  <c r="K1381" i="19" s="1"/>
  <c r="J1382" i="19"/>
  <c r="K1382" i="19" s="1"/>
  <c r="J1383" i="19"/>
  <c r="K1383" i="19" s="1"/>
  <c r="J1384" i="19"/>
  <c r="K1384" i="19" s="1"/>
  <c r="J1385" i="19"/>
  <c r="K1385" i="19" s="1"/>
  <c r="J1386" i="19"/>
  <c r="K1386" i="19" s="1"/>
  <c r="J1387" i="19"/>
  <c r="K1387" i="19" s="1"/>
  <c r="J1388" i="19"/>
  <c r="K1388" i="19" s="1"/>
  <c r="J1389" i="19"/>
  <c r="K1389" i="19" s="1"/>
  <c r="J1390" i="19"/>
  <c r="K1390" i="19" s="1"/>
  <c r="J1391" i="19"/>
  <c r="K1391" i="19" s="1"/>
  <c r="J1392" i="19"/>
  <c r="K1392" i="19" s="1"/>
  <c r="J1393" i="19"/>
  <c r="K1393" i="19" s="1"/>
  <c r="J1394" i="19"/>
  <c r="K1394" i="19" s="1"/>
  <c r="J1395" i="19"/>
  <c r="K1395" i="19" s="1"/>
  <c r="J1396" i="19"/>
  <c r="K1396" i="19" s="1"/>
  <c r="J1397" i="19"/>
  <c r="K1397" i="19" s="1"/>
  <c r="J1398" i="19"/>
  <c r="K1398" i="19" s="1"/>
  <c r="J1399" i="19"/>
  <c r="K1399" i="19" s="1"/>
  <c r="J1400" i="19"/>
  <c r="K1400" i="19" s="1"/>
  <c r="J1401" i="19"/>
  <c r="K1401" i="19" s="1"/>
  <c r="J1402" i="19"/>
  <c r="K1402" i="19" s="1"/>
  <c r="J1403" i="19"/>
  <c r="K1403" i="19" s="1"/>
  <c r="J1404" i="19"/>
  <c r="K1404" i="19" s="1"/>
  <c r="J1405" i="19"/>
  <c r="K1405" i="19" s="1"/>
  <c r="J1406" i="19"/>
  <c r="K1406" i="19" s="1"/>
  <c r="J1407" i="19"/>
  <c r="K1407" i="19" s="1"/>
  <c r="J1408" i="19"/>
  <c r="K1408" i="19" s="1"/>
  <c r="J1409" i="19"/>
  <c r="K1409" i="19" s="1"/>
  <c r="J1410" i="19"/>
  <c r="K1410" i="19" s="1"/>
  <c r="J1411" i="19"/>
  <c r="K1411" i="19" s="1"/>
  <c r="J1412" i="19"/>
  <c r="K1412" i="19" s="1"/>
  <c r="J1413" i="19"/>
  <c r="K1413" i="19" s="1"/>
  <c r="J1414" i="19"/>
  <c r="K1414" i="19" s="1"/>
  <c r="J1415" i="19"/>
  <c r="K1415" i="19" s="1"/>
  <c r="J1416" i="19"/>
  <c r="K1416" i="19" s="1"/>
  <c r="J1417" i="19"/>
  <c r="K1417" i="19" s="1"/>
  <c r="J1418" i="19"/>
  <c r="K1418" i="19" s="1"/>
  <c r="J1419" i="19"/>
  <c r="K1419" i="19" s="1"/>
  <c r="J1420" i="19"/>
  <c r="K1420" i="19" s="1"/>
  <c r="J1421" i="19"/>
  <c r="K1421" i="19" s="1"/>
  <c r="J1422" i="19"/>
  <c r="K1422" i="19" s="1"/>
  <c r="J1423" i="19"/>
  <c r="K1423" i="19" s="1"/>
  <c r="J1424" i="19"/>
  <c r="K1424" i="19" s="1"/>
  <c r="J1425" i="19"/>
  <c r="K1425" i="19" s="1"/>
  <c r="J1426" i="19"/>
  <c r="K1426" i="19" s="1"/>
  <c r="J1427" i="19"/>
  <c r="K1427" i="19" s="1"/>
  <c r="J1428" i="19"/>
  <c r="K1428" i="19" s="1"/>
  <c r="J1429" i="19"/>
  <c r="K1429" i="19" s="1"/>
  <c r="J1430" i="19"/>
  <c r="K1430" i="19" s="1"/>
  <c r="J1431" i="19"/>
  <c r="K1431" i="19" s="1"/>
  <c r="J1432" i="19"/>
  <c r="K1432" i="19" s="1"/>
  <c r="J1433" i="19"/>
  <c r="K1433" i="19" s="1"/>
  <c r="J1434" i="19"/>
  <c r="K1434" i="19" s="1"/>
  <c r="J1435" i="19"/>
  <c r="K1435" i="19" s="1"/>
  <c r="J1436" i="19"/>
  <c r="K1436" i="19" s="1"/>
  <c r="J1437" i="19"/>
  <c r="K1437" i="19" s="1"/>
  <c r="J1438" i="19"/>
  <c r="K1438" i="19" s="1"/>
  <c r="J1439" i="19"/>
  <c r="K1439" i="19" s="1"/>
  <c r="J1440" i="19"/>
  <c r="K1440" i="19" s="1"/>
  <c r="J1441" i="19"/>
  <c r="K1441" i="19" s="1"/>
  <c r="J1442" i="19"/>
  <c r="K1442" i="19" s="1"/>
  <c r="J1443" i="19"/>
  <c r="K1443" i="19" s="1"/>
  <c r="J1444" i="19"/>
  <c r="K1444" i="19" s="1"/>
  <c r="J1445" i="19"/>
  <c r="K1445" i="19" s="1"/>
  <c r="J1446" i="19"/>
  <c r="K1446" i="19" s="1"/>
  <c r="J2" i="19"/>
  <c r="K2" i="19" s="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1002" i="17"/>
  <c r="M1003" i="17"/>
  <c r="M1004" i="17"/>
  <c r="M1005" i="17"/>
  <c r="M1006" i="17"/>
  <c r="M1007" i="17"/>
  <c r="M1008" i="17"/>
  <c r="M1009" i="17"/>
  <c r="M1010" i="17"/>
  <c r="M1011" i="17"/>
  <c r="M1012" i="17"/>
  <c r="M1013" i="17"/>
  <c r="M1014" i="17"/>
  <c r="M1015" i="17"/>
  <c r="M1016" i="17"/>
  <c r="M1017" i="17"/>
  <c r="M1018" i="17"/>
  <c r="M1019" i="17"/>
  <c r="M1020" i="17"/>
  <c r="M1021" i="17"/>
  <c r="M1022" i="17"/>
  <c r="M1023" i="17"/>
  <c r="M1024" i="17"/>
  <c r="M1025" i="17"/>
  <c r="M1026" i="17"/>
  <c r="M1027" i="17"/>
  <c r="M1028" i="17"/>
  <c r="M1029" i="17"/>
  <c r="M1030" i="17"/>
  <c r="M1031" i="17"/>
  <c r="M1032" i="17"/>
  <c r="M1033" i="17"/>
  <c r="M1034" i="17"/>
  <c r="M1035" i="17"/>
  <c r="M1036" i="17"/>
  <c r="M1037" i="17"/>
  <c r="M1038" i="17"/>
  <c r="M1039" i="17"/>
  <c r="M1040" i="17"/>
  <c r="M1041" i="17"/>
  <c r="M1042" i="17"/>
  <c r="M1043" i="17"/>
  <c r="M1044" i="17"/>
  <c r="M1045" i="17"/>
  <c r="M1046" i="17"/>
  <c r="M1047" i="17"/>
  <c r="M1048" i="17"/>
  <c r="M1049" i="17"/>
  <c r="M1050" i="17"/>
  <c r="M1051" i="17"/>
  <c r="M1052" i="17"/>
  <c r="M1053" i="17"/>
  <c r="M1054" i="17"/>
  <c r="M1055" i="17"/>
  <c r="M1056" i="17"/>
  <c r="M1057" i="17"/>
  <c r="M1058" i="17"/>
  <c r="M1059" i="17"/>
  <c r="M1060" i="17"/>
  <c r="M1061" i="17"/>
  <c r="M1062" i="17"/>
  <c r="M1063" i="17"/>
  <c r="M1064" i="17"/>
  <c r="M1065" i="17"/>
  <c r="M1066" i="17"/>
  <c r="M1067" i="17"/>
  <c r="M1068" i="17"/>
  <c r="M1069" i="17"/>
  <c r="M1070" i="17"/>
  <c r="M1071" i="17"/>
  <c r="M1072" i="17"/>
  <c r="M1073" i="17"/>
  <c r="M1074" i="17"/>
  <c r="M1075" i="17"/>
  <c r="M1076" i="17"/>
  <c r="M1077" i="17"/>
  <c r="M1078" i="17"/>
  <c r="M1079" i="17"/>
  <c r="M1080" i="17"/>
  <c r="M1081" i="17"/>
  <c r="M1082" i="17"/>
  <c r="M1083" i="17"/>
  <c r="M1084" i="17"/>
  <c r="M1085" i="17"/>
  <c r="M1086" i="17"/>
  <c r="M1087" i="17"/>
  <c r="M1088" i="17"/>
  <c r="M1089" i="17"/>
  <c r="M1090" i="17"/>
  <c r="M1091" i="17"/>
  <c r="M1092" i="17"/>
  <c r="M1093" i="17"/>
  <c r="M1094" i="17"/>
  <c r="M1095" i="17"/>
  <c r="M1096" i="17"/>
  <c r="M1097" i="17"/>
  <c r="M1098" i="17"/>
  <c r="M1099" i="17"/>
  <c r="M1100" i="17"/>
  <c r="M1101" i="17"/>
  <c r="M1102" i="17"/>
  <c r="M1103" i="17"/>
  <c r="M1104" i="17"/>
  <c r="M1105" i="17"/>
  <c r="M1106" i="17"/>
  <c r="M1107" i="17"/>
  <c r="M1108" i="17"/>
  <c r="M1109" i="17"/>
  <c r="M1110" i="17"/>
  <c r="M1111" i="17"/>
  <c r="M1112" i="17"/>
  <c r="M1113" i="17"/>
  <c r="M1114" i="17"/>
  <c r="M1115" i="17"/>
  <c r="M1116" i="17"/>
  <c r="M1117" i="17"/>
  <c r="M1118" i="17"/>
  <c r="M1119" i="17"/>
  <c r="M1120" i="17"/>
  <c r="M1121" i="17"/>
  <c r="M1122" i="17"/>
  <c r="M1123" i="17"/>
  <c r="M1124" i="17"/>
  <c r="M1125" i="17"/>
  <c r="M1126" i="17"/>
  <c r="M1127" i="17"/>
  <c r="M1128" i="17"/>
  <c r="M1129" i="17"/>
  <c r="M1130" i="17"/>
  <c r="M1131" i="17"/>
  <c r="M1132" i="17"/>
  <c r="M1133" i="17"/>
  <c r="M1134" i="17"/>
  <c r="M1135" i="17"/>
  <c r="M1136" i="17"/>
  <c r="M1137" i="17"/>
  <c r="M1138" i="17"/>
  <c r="M1139" i="17"/>
  <c r="M1140" i="17"/>
  <c r="M1141" i="17"/>
  <c r="M1142" i="17"/>
  <c r="M1143" i="17"/>
  <c r="M1144" i="17"/>
  <c r="M1145" i="17"/>
  <c r="M1146" i="17"/>
  <c r="M1147" i="17"/>
  <c r="M1148" i="17"/>
  <c r="M1149" i="17"/>
  <c r="M1150" i="17"/>
  <c r="M1151" i="17"/>
  <c r="M1152" i="17"/>
  <c r="M1153" i="17"/>
  <c r="M1154" i="17"/>
  <c r="M1155" i="17"/>
  <c r="M1156" i="17"/>
  <c r="M1157" i="17"/>
  <c r="M1158" i="17"/>
  <c r="M1159" i="17"/>
  <c r="M1160" i="17"/>
  <c r="M1161" i="17"/>
  <c r="M1162" i="17"/>
  <c r="M1163" i="17"/>
  <c r="M1164" i="17"/>
  <c r="M1165" i="17"/>
  <c r="M1166" i="17"/>
  <c r="M1167" i="17"/>
  <c r="M1168" i="17"/>
  <c r="M1169" i="17"/>
  <c r="M1170" i="17"/>
  <c r="M1171" i="17"/>
  <c r="M1172" i="17"/>
  <c r="M1173" i="17"/>
  <c r="M1174" i="17"/>
  <c r="M1175" i="17"/>
  <c r="M1176" i="17"/>
  <c r="M1177" i="17"/>
  <c r="M1178" i="17"/>
  <c r="M1179" i="17"/>
  <c r="M1180" i="17"/>
  <c r="M1181" i="17"/>
  <c r="M1182" i="17"/>
  <c r="M1183" i="17"/>
  <c r="M1184" i="17"/>
  <c r="M1185" i="17"/>
  <c r="M1186" i="17"/>
  <c r="M1187" i="17"/>
  <c r="M1188" i="17"/>
  <c r="M1189" i="17"/>
  <c r="M1190" i="17"/>
  <c r="M1191" i="17"/>
  <c r="M1192" i="17"/>
  <c r="M1193" i="17"/>
  <c r="M1194" i="17"/>
  <c r="M1195" i="17"/>
  <c r="M1196" i="17"/>
  <c r="M1197" i="17"/>
  <c r="M1198" i="17"/>
  <c r="M1199" i="17"/>
  <c r="M1200" i="17"/>
  <c r="M1201" i="17"/>
  <c r="M1202" i="17"/>
  <c r="M1203" i="17"/>
  <c r="M1204" i="17"/>
  <c r="M1205" i="17"/>
  <c r="M1206" i="17"/>
  <c r="M1207" i="17"/>
  <c r="M1208" i="17"/>
  <c r="M1209" i="17"/>
  <c r="M1210" i="17"/>
  <c r="M1211" i="17"/>
  <c r="M1212" i="17"/>
  <c r="M1213" i="17"/>
  <c r="M1214" i="17"/>
  <c r="M1215" i="17"/>
  <c r="M1216" i="17"/>
  <c r="M1217" i="17"/>
  <c r="M1218" i="17"/>
  <c r="M1219" i="17"/>
  <c r="M1220" i="17"/>
  <c r="M1221" i="17"/>
  <c r="M1222" i="17"/>
  <c r="M1223" i="17"/>
  <c r="M1224" i="17"/>
  <c r="M1225" i="17"/>
  <c r="M1226" i="17"/>
  <c r="M1227" i="17"/>
  <c r="M1228" i="17"/>
  <c r="M1229" i="17"/>
  <c r="M1230" i="17"/>
  <c r="M1231" i="17"/>
  <c r="M1232" i="17"/>
  <c r="M1233" i="17"/>
  <c r="M1234" i="17"/>
  <c r="M1235" i="17"/>
  <c r="M1236" i="17"/>
  <c r="M1237" i="17"/>
  <c r="M1238" i="17"/>
  <c r="M1239" i="17"/>
  <c r="M1240" i="17"/>
  <c r="M1241" i="17"/>
  <c r="M1242" i="17"/>
  <c r="M1243" i="17"/>
  <c r="M1244" i="17"/>
  <c r="M1245" i="17"/>
  <c r="M1246" i="17"/>
  <c r="M1247" i="17"/>
  <c r="M1248" i="17"/>
  <c r="M1249" i="17"/>
  <c r="M1250" i="17"/>
  <c r="M1251" i="17"/>
  <c r="M1252" i="17"/>
  <c r="M1253" i="17"/>
  <c r="M1254" i="17"/>
  <c r="M1255" i="17"/>
  <c r="M1256" i="17"/>
  <c r="M1257" i="17"/>
  <c r="M1258" i="17"/>
  <c r="M1259" i="17"/>
  <c r="M1260" i="17"/>
  <c r="M1261" i="17"/>
  <c r="M1262" i="17"/>
  <c r="M1263" i="17"/>
  <c r="M1264" i="17"/>
  <c r="M1265" i="17"/>
  <c r="M1266" i="17"/>
  <c r="M1267" i="17"/>
  <c r="M1268" i="17"/>
  <c r="M1269" i="17"/>
  <c r="M1270" i="17"/>
  <c r="M1271" i="17"/>
  <c r="M1272" i="17"/>
  <c r="M1273" i="17"/>
  <c r="M1274" i="17"/>
  <c r="M1275" i="17"/>
  <c r="M1276" i="17"/>
  <c r="M1277" i="17"/>
  <c r="M1278" i="17"/>
  <c r="M1279" i="17"/>
  <c r="M1280" i="17"/>
  <c r="M1281" i="17"/>
  <c r="M1282" i="17"/>
  <c r="M1283" i="17"/>
  <c r="M1284" i="17"/>
  <c r="M1285" i="17"/>
  <c r="M1286" i="17"/>
  <c r="M1287" i="17"/>
  <c r="M1288" i="17"/>
  <c r="M1289" i="17"/>
  <c r="M1290" i="17"/>
  <c r="M1291" i="17"/>
  <c r="M1292" i="17"/>
  <c r="M1293" i="17"/>
  <c r="M1294" i="17"/>
  <c r="M1295" i="17"/>
  <c r="M1296" i="17"/>
  <c r="M1297" i="17"/>
  <c r="M1298" i="17"/>
  <c r="M1299" i="17"/>
  <c r="M1300" i="17"/>
  <c r="M1301" i="17"/>
  <c r="M1302" i="17"/>
  <c r="M1303" i="17"/>
  <c r="M1304" i="17"/>
  <c r="M1305" i="17"/>
  <c r="M1306" i="17"/>
  <c r="M1307" i="17"/>
  <c r="M1308" i="17"/>
  <c r="M1309" i="17"/>
  <c r="M1310" i="17"/>
  <c r="M1311" i="17"/>
  <c r="M1312" i="17"/>
  <c r="M1313" i="17"/>
  <c r="M1314" i="17"/>
  <c r="M1315" i="17"/>
  <c r="M1316" i="17"/>
  <c r="M1317" i="17"/>
  <c r="M1318" i="17"/>
  <c r="M1319" i="17"/>
  <c r="M1320" i="17"/>
  <c r="M1321" i="17"/>
  <c r="M1322" i="17"/>
  <c r="M1323" i="17"/>
  <c r="M1324" i="17"/>
  <c r="M1325" i="17"/>
  <c r="M1326" i="17"/>
  <c r="M1327" i="17"/>
  <c r="M1328" i="17"/>
  <c r="M1329" i="17"/>
  <c r="M1330" i="17"/>
  <c r="M1331" i="17"/>
  <c r="M1332" i="17"/>
  <c r="M1333" i="17"/>
  <c r="M1334" i="17"/>
  <c r="M1335" i="17"/>
  <c r="M1336" i="17"/>
  <c r="M1337" i="17"/>
  <c r="M1338" i="17"/>
  <c r="M1339" i="17"/>
  <c r="M1340" i="17"/>
  <c r="M1341" i="17"/>
  <c r="M1342" i="17"/>
  <c r="M1343" i="17"/>
  <c r="M1344" i="17"/>
  <c r="M1345" i="17"/>
  <c r="M1346" i="17"/>
  <c r="M1347" i="17"/>
  <c r="M1348" i="17"/>
  <c r="M1349" i="17"/>
  <c r="M1350" i="17"/>
  <c r="M1351" i="17"/>
  <c r="M1352" i="17"/>
  <c r="M1353" i="17"/>
  <c r="M1354" i="17"/>
  <c r="M1355" i="17"/>
  <c r="M1356" i="17"/>
  <c r="M1357" i="17"/>
  <c r="M1358" i="17"/>
  <c r="M1359" i="17"/>
  <c r="M1360" i="17"/>
  <c r="M1361" i="17"/>
  <c r="M1362" i="17"/>
  <c r="M1363" i="17"/>
  <c r="M1364" i="17"/>
  <c r="M1365" i="17"/>
  <c r="M1366" i="17"/>
  <c r="M1367" i="17"/>
  <c r="M1368" i="17"/>
  <c r="M1369" i="17"/>
  <c r="M1370" i="17"/>
  <c r="M1371" i="17"/>
  <c r="M1372" i="17"/>
  <c r="M1373" i="17"/>
  <c r="M1374" i="17"/>
  <c r="M1375" i="17"/>
  <c r="M1376" i="17"/>
  <c r="M1377" i="17"/>
  <c r="M1378" i="17"/>
  <c r="M1379" i="17"/>
  <c r="M1380" i="17"/>
  <c r="M1381" i="17"/>
  <c r="M1382" i="17"/>
  <c r="M1383" i="17"/>
  <c r="M1384" i="17"/>
  <c r="M1385" i="17"/>
  <c r="M1386" i="17"/>
  <c r="M1387" i="17"/>
  <c r="M1388" i="17"/>
  <c r="M1389" i="17"/>
  <c r="M1390" i="17"/>
  <c r="M1391" i="17"/>
  <c r="M1392" i="17"/>
  <c r="M1393" i="17"/>
  <c r="M1394" i="17"/>
  <c r="M1395" i="17"/>
  <c r="M1396" i="17"/>
  <c r="M1397" i="17"/>
  <c r="M1398" i="17"/>
  <c r="M1399" i="17"/>
  <c r="M1400" i="17"/>
  <c r="M1401" i="17"/>
  <c r="M1402" i="17"/>
  <c r="M1403" i="17"/>
  <c r="M1404" i="17"/>
  <c r="M1405" i="17"/>
  <c r="M1406" i="17"/>
  <c r="M1407" i="17"/>
  <c r="M1408" i="17"/>
  <c r="M1409" i="17"/>
  <c r="M1410" i="17"/>
  <c r="M1411" i="17"/>
  <c r="M1412" i="17"/>
  <c r="M1413" i="17"/>
  <c r="M1414" i="17"/>
  <c r="M1415" i="17"/>
  <c r="M1416" i="17"/>
  <c r="M1417" i="17"/>
  <c r="M1418" i="17"/>
  <c r="M1419" i="17"/>
  <c r="M1420" i="17"/>
  <c r="M1421" i="17"/>
  <c r="M1422" i="17"/>
  <c r="M1423" i="17"/>
  <c r="M1424" i="17"/>
  <c r="M1425" i="17"/>
  <c r="M1426" i="17"/>
  <c r="M1427" i="17"/>
  <c r="M1428" i="17"/>
  <c r="M1429" i="17"/>
  <c r="M1430" i="17"/>
  <c r="M1431" i="17"/>
  <c r="M1432" i="17"/>
  <c r="M1433" i="17"/>
  <c r="M1434" i="17"/>
  <c r="M1435" i="17"/>
  <c r="M1436" i="17"/>
  <c r="M1437" i="17"/>
  <c r="M1438" i="17"/>
  <c r="M1439" i="17"/>
  <c r="M1440" i="17"/>
  <c r="M1441" i="17"/>
  <c r="M1442" i="17"/>
  <c r="M1443" i="17"/>
  <c r="M1444" i="17"/>
  <c r="M1445" i="17"/>
  <c r="M1446"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1002" i="17"/>
  <c r="L1003" i="17"/>
  <c r="L1004" i="17"/>
  <c r="L1005" i="17"/>
  <c r="L1006" i="17"/>
  <c r="L1007" i="17"/>
  <c r="L1008" i="17"/>
  <c r="L1009" i="17"/>
  <c r="L1010" i="17"/>
  <c r="L1011" i="17"/>
  <c r="L1012" i="17"/>
  <c r="L1013" i="17"/>
  <c r="L1014" i="17"/>
  <c r="L1015" i="17"/>
  <c r="L1016" i="17"/>
  <c r="L1017" i="17"/>
  <c r="L1018" i="17"/>
  <c r="L1019" i="17"/>
  <c r="L1020" i="17"/>
  <c r="L1021" i="17"/>
  <c r="L1022" i="17"/>
  <c r="L1023" i="17"/>
  <c r="L1024" i="17"/>
  <c r="L1025" i="17"/>
  <c r="L1026" i="17"/>
  <c r="L1027" i="17"/>
  <c r="L1028" i="17"/>
  <c r="L1029" i="17"/>
  <c r="L1030" i="17"/>
  <c r="L1031" i="17"/>
  <c r="L1032" i="17"/>
  <c r="L1033" i="17"/>
  <c r="L1034" i="17"/>
  <c r="L1035" i="17"/>
  <c r="L1036" i="17"/>
  <c r="L1037" i="17"/>
  <c r="L1038" i="17"/>
  <c r="L1039" i="17"/>
  <c r="L1040" i="17"/>
  <c r="L1041" i="17"/>
  <c r="L1042" i="17"/>
  <c r="L1043" i="17"/>
  <c r="L1044" i="17"/>
  <c r="L1045" i="17"/>
  <c r="L1046" i="17"/>
  <c r="L1047" i="17"/>
  <c r="L1048" i="17"/>
  <c r="L1049" i="17"/>
  <c r="L1050" i="17"/>
  <c r="L1051" i="17"/>
  <c r="L1052" i="17"/>
  <c r="L1053" i="17"/>
  <c r="L1054" i="17"/>
  <c r="L1055" i="17"/>
  <c r="L1056" i="17"/>
  <c r="L1057" i="17"/>
  <c r="L1058" i="17"/>
  <c r="L1059" i="17"/>
  <c r="L1060" i="17"/>
  <c r="L1061" i="17"/>
  <c r="L1062" i="17"/>
  <c r="L1063" i="17"/>
  <c r="L1064" i="17"/>
  <c r="L1065" i="17"/>
  <c r="L1066" i="17"/>
  <c r="L1067" i="17"/>
  <c r="L1068" i="17"/>
  <c r="L1069" i="17"/>
  <c r="L1070" i="17"/>
  <c r="L1071" i="17"/>
  <c r="L1072" i="17"/>
  <c r="L1073" i="17"/>
  <c r="L1074" i="17"/>
  <c r="L1075" i="17"/>
  <c r="L1076" i="17"/>
  <c r="L1077" i="17"/>
  <c r="L1078" i="17"/>
  <c r="L1079" i="17"/>
  <c r="L1080" i="17"/>
  <c r="L1081" i="17"/>
  <c r="L1082" i="17"/>
  <c r="L1083" i="17"/>
  <c r="L1084" i="17"/>
  <c r="L1085" i="17"/>
  <c r="L1086" i="17"/>
  <c r="L1087" i="17"/>
  <c r="L1088" i="17"/>
  <c r="L1089" i="17"/>
  <c r="L1090" i="17"/>
  <c r="L1091" i="17"/>
  <c r="L1092" i="17"/>
  <c r="L1093" i="17"/>
  <c r="L1094" i="17"/>
  <c r="L1095" i="17"/>
  <c r="L1096" i="17"/>
  <c r="L1097" i="17"/>
  <c r="L1098" i="17"/>
  <c r="L1099" i="17"/>
  <c r="L1100" i="17"/>
  <c r="L1101" i="17"/>
  <c r="L1102" i="17"/>
  <c r="L1103" i="17"/>
  <c r="L1104" i="17"/>
  <c r="L1105" i="17"/>
  <c r="L1106" i="17"/>
  <c r="L1107" i="17"/>
  <c r="L1108" i="17"/>
  <c r="L1109" i="17"/>
  <c r="L1110" i="17"/>
  <c r="L1111" i="17"/>
  <c r="L1112" i="17"/>
  <c r="L1113" i="17"/>
  <c r="L1114" i="17"/>
  <c r="L1115" i="17"/>
  <c r="L1116" i="17"/>
  <c r="L1117" i="17"/>
  <c r="L1118" i="17"/>
  <c r="L1119" i="17"/>
  <c r="L1120" i="17"/>
  <c r="L1121" i="17"/>
  <c r="L1122" i="17"/>
  <c r="L1123" i="17"/>
  <c r="L1124" i="17"/>
  <c r="L1125" i="17"/>
  <c r="L1126" i="17"/>
  <c r="L1127" i="17"/>
  <c r="L1128" i="17"/>
  <c r="L1129" i="17"/>
  <c r="L1130" i="17"/>
  <c r="L1131" i="17"/>
  <c r="L1132" i="17"/>
  <c r="L1133" i="17"/>
  <c r="L1134" i="17"/>
  <c r="L1135" i="17"/>
  <c r="L1136" i="17"/>
  <c r="L1137" i="17"/>
  <c r="L1138" i="17"/>
  <c r="L1139" i="17"/>
  <c r="L1140" i="17"/>
  <c r="L1141" i="17"/>
  <c r="L1142" i="17"/>
  <c r="L1143" i="17"/>
  <c r="L1144" i="17"/>
  <c r="L1145" i="17"/>
  <c r="L1146" i="17"/>
  <c r="L1147" i="17"/>
  <c r="L1148" i="17"/>
  <c r="L1149" i="17"/>
  <c r="L1150" i="17"/>
  <c r="L1151" i="17"/>
  <c r="L1152" i="17"/>
  <c r="L1153" i="17"/>
  <c r="L1154" i="17"/>
  <c r="L1155" i="17"/>
  <c r="L1156" i="17"/>
  <c r="L1157" i="17"/>
  <c r="L1158" i="17"/>
  <c r="L1159" i="17"/>
  <c r="L1160" i="17"/>
  <c r="L1161" i="17"/>
  <c r="L1162" i="17"/>
  <c r="L1163" i="17"/>
  <c r="L1164" i="17"/>
  <c r="L1165" i="17"/>
  <c r="L1166" i="17"/>
  <c r="L1167" i="17"/>
  <c r="L1168" i="17"/>
  <c r="L1169" i="17"/>
  <c r="L1170" i="17"/>
  <c r="L1171" i="17"/>
  <c r="L1172" i="17"/>
  <c r="L1173" i="17"/>
  <c r="L1174" i="17"/>
  <c r="L1175" i="17"/>
  <c r="L1176" i="17"/>
  <c r="L1177" i="17"/>
  <c r="L1178" i="17"/>
  <c r="L1179" i="17"/>
  <c r="L1180" i="17"/>
  <c r="L1181" i="17"/>
  <c r="L1182" i="17"/>
  <c r="L1183" i="17"/>
  <c r="L1184" i="17"/>
  <c r="L1185" i="17"/>
  <c r="L1186" i="17"/>
  <c r="L1187" i="17"/>
  <c r="L1188" i="17"/>
  <c r="L1189" i="17"/>
  <c r="L1190" i="17"/>
  <c r="L1191" i="17"/>
  <c r="L1192" i="17"/>
  <c r="L1193" i="17"/>
  <c r="L1194" i="17"/>
  <c r="L1195" i="17"/>
  <c r="L1196" i="17"/>
  <c r="L1197" i="17"/>
  <c r="L1198" i="17"/>
  <c r="L1199" i="17"/>
  <c r="L1200" i="17"/>
  <c r="L1201" i="17"/>
  <c r="L1202" i="17"/>
  <c r="L1203" i="17"/>
  <c r="L1204" i="17"/>
  <c r="L1205" i="17"/>
  <c r="L1206" i="17"/>
  <c r="L1207" i="17"/>
  <c r="L1208" i="17"/>
  <c r="L1209" i="17"/>
  <c r="L1210" i="17"/>
  <c r="L1211" i="17"/>
  <c r="L1212" i="17"/>
  <c r="L1213" i="17"/>
  <c r="L1214" i="17"/>
  <c r="L1215" i="17"/>
  <c r="L1216" i="17"/>
  <c r="L1217" i="17"/>
  <c r="L1218" i="17"/>
  <c r="L1219" i="17"/>
  <c r="L1220" i="17"/>
  <c r="L1221" i="17"/>
  <c r="L1222" i="17"/>
  <c r="L1223" i="17"/>
  <c r="L1224" i="17"/>
  <c r="L1225" i="17"/>
  <c r="L1226" i="17"/>
  <c r="L1227" i="17"/>
  <c r="L1228" i="17"/>
  <c r="L1229" i="17"/>
  <c r="L1230" i="17"/>
  <c r="L1231" i="17"/>
  <c r="L1232" i="17"/>
  <c r="L1233" i="17"/>
  <c r="L1234" i="17"/>
  <c r="L1235" i="17"/>
  <c r="L1236" i="17"/>
  <c r="L1237" i="17"/>
  <c r="L1238" i="17"/>
  <c r="L1239" i="17"/>
  <c r="L1240" i="17"/>
  <c r="L1241" i="17"/>
  <c r="L1242" i="17"/>
  <c r="L1243" i="17"/>
  <c r="L1244" i="17"/>
  <c r="L1245" i="17"/>
  <c r="L1246" i="17"/>
  <c r="L1247" i="17"/>
  <c r="L1248" i="17"/>
  <c r="L1249" i="17"/>
  <c r="L1250" i="17"/>
  <c r="L1251" i="17"/>
  <c r="L1252" i="17"/>
  <c r="L1253" i="17"/>
  <c r="L1254" i="17"/>
  <c r="L1255" i="17"/>
  <c r="L1256" i="17"/>
  <c r="L1257" i="17"/>
  <c r="L1258" i="17"/>
  <c r="L1259" i="17"/>
  <c r="L1260" i="17"/>
  <c r="L1261" i="17"/>
  <c r="L1262" i="17"/>
  <c r="L1263" i="17"/>
  <c r="L1264" i="17"/>
  <c r="L1265" i="17"/>
  <c r="L1266" i="17"/>
  <c r="L1267" i="17"/>
  <c r="L1268" i="17"/>
  <c r="L1269" i="17"/>
  <c r="L1270" i="17"/>
  <c r="L1271" i="17"/>
  <c r="L1272" i="17"/>
  <c r="L1273" i="17"/>
  <c r="L1274" i="17"/>
  <c r="L1275" i="17"/>
  <c r="L1276" i="17"/>
  <c r="L1277" i="17"/>
  <c r="L1278" i="17"/>
  <c r="L1279" i="17"/>
  <c r="L1280" i="17"/>
  <c r="L1281" i="17"/>
  <c r="L1282" i="17"/>
  <c r="L1283" i="17"/>
  <c r="L1284" i="17"/>
  <c r="L1285" i="17"/>
  <c r="L1286" i="17"/>
  <c r="L1287" i="17"/>
  <c r="L1288" i="17"/>
  <c r="L1289" i="17"/>
  <c r="L1290" i="17"/>
  <c r="L1291" i="17"/>
  <c r="L1292" i="17"/>
  <c r="L1293" i="17"/>
  <c r="L1294" i="17"/>
  <c r="L1295" i="17"/>
  <c r="L1296" i="17"/>
  <c r="L1297" i="17"/>
  <c r="L1298" i="17"/>
  <c r="L1299" i="17"/>
  <c r="L1300" i="17"/>
  <c r="L1301" i="17"/>
  <c r="L1302" i="17"/>
  <c r="L1303" i="17"/>
  <c r="L1304" i="17"/>
  <c r="L1305" i="17"/>
  <c r="L1306" i="17"/>
  <c r="L1307" i="17"/>
  <c r="L1308" i="17"/>
  <c r="L1309" i="17"/>
  <c r="L1310" i="17"/>
  <c r="L1311" i="17"/>
  <c r="L1312" i="17"/>
  <c r="L1313" i="17"/>
  <c r="L1314" i="17"/>
  <c r="L1315" i="17"/>
  <c r="L1316" i="17"/>
  <c r="L1317" i="17"/>
  <c r="L1318" i="17"/>
  <c r="L1319" i="17"/>
  <c r="L1320" i="17"/>
  <c r="L1321" i="17"/>
  <c r="L1322" i="17"/>
  <c r="L1323" i="17"/>
  <c r="L1324" i="17"/>
  <c r="L1325" i="17"/>
  <c r="L1326" i="17"/>
  <c r="L1327" i="17"/>
  <c r="L1328" i="17"/>
  <c r="L1329" i="17"/>
  <c r="L1330" i="17"/>
  <c r="L1331" i="17"/>
  <c r="L1332" i="17"/>
  <c r="L1333" i="17"/>
  <c r="L1334" i="17"/>
  <c r="L1335" i="17"/>
  <c r="L1336" i="17"/>
  <c r="L1337" i="17"/>
  <c r="L1338" i="17"/>
  <c r="L1339" i="17"/>
  <c r="L1340" i="17"/>
  <c r="L1341" i="17"/>
  <c r="L1342" i="17"/>
  <c r="L1343" i="17"/>
  <c r="L1344" i="17"/>
  <c r="L1345" i="17"/>
  <c r="L1346" i="17"/>
  <c r="L1347" i="17"/>
  <c r="L1348" i="17"/>
  <c r="L1349" i="17"/>
  <c r="L1350" i="17"/>
  <c r="L1351" i="17"/>
  <c r="L1352" i="17"/>
  <c r="L1353" i="17"/>
  <c r="L1354" i="17"/>
  <c r="L1355" i="17"/>
  <c r="L1356" i="17"/>
  <c r="L1357" i="17"/>
  <c r="L1358" i="17"/>
  <c r="L1359" i="17"/>
  <c r="L1360" i="17"/>
  <c r="L1361" i="17"/>
  <c r="L1362" i="17"/>
  <c r="L1363" i="17"/>
  <c r="L1364" i="17"/>
  <c r="L1365" i="17"/>
  <c r="L1366" i="17"/>
  <c r="L1367" i="17"/>
  <c r="L1368" i="17"/>
  <c r="L1369" i="17"/>
  <c r="L1370" i="17"/>
  <c r="L1371" i="17"/>
  <c r="L1372" i="17"/>
  <c r="L1373" i="17"/>
  <c r="L1374" i="17"/>
  <c r="L1375" i="17"/>
  <c r="L1376" i="17"/>
  <c r="L1377" i="17"/>
  <c r="L1378" i="17"/>
  <c r="L1379" i="17"/>
  <c r="L1380" i="17"/>
  <c r="L1381" i="17"/>
  <c r="L1382" i="17"/>
  <c r="L1383" i="17"/>
  <c r="L1384" i="17"/>
  <c r="L1385" i="17"/>
  <c r="L1386" i="17"/>
  <c r="L1387" i="17"/>
  <c r="L1388" i="17"/>
  <c r="L1389" i="17"/>
  <c r="L1390" i="17"/>
  <c r="L1391" i="17"/>
  <c r="L1392" i="17"/>
  <c r="L1393" i="17"/>
  <c r="L1394" i="17"/>
  <c r="L1395" i="17"/>
  <c r="L1396" i="17"/>
  <c r="L1397" i="17"/>
  <c r="L1398" i="17"/>
  <c r="L1399" i="17"/>
  <c r="L1400" i="17"/>
  <c r="L1401" i="17"/>
  <c r="L1402" i="17"/>
  <c r="L1403" i="17"/>
  <c r="L1404" i="17"/>
  <c r="L1405" i="17"/>
  <c r="L1406" i="17"/>
  <c r="L1407" i="17"/>
  <c r="L1408" i="17"/>
  <c r="L1409" i="17"/>
  <c r="L1410" i="17"/>
  <c r="L1411" i="17"/>
  <c r="L1412" i="17"/>
  <c r="L1413" i="17"/>
  <c r="L1414" i="17"/>
  <c r="L1415" i="17"/>
  <c r="L1416" i="17"/>
  <c r="L1417" i="17"/>
  <c r="L1418" i="17"/>
  <c r="L1419" i="17"/>
  <c r="L1420" i="17"/>
  <c r="L1421" i="17"/>
  <c r="L1422" i="17"/>
  <c r="L1423" i="17"/>
  <c r="L1424" i="17"/>
  <c r="L1425" i="17"/>
  <c r="L1426" i="17"/>
  <c r="L1427" i="17"/>
  <c r="L1428" i="17"/>
  <c r="L1429" i="17"/>
  <c r="L1430" i="17"/>
  <c r="L1431" i="17"/>
  <c r="L1432" i="17"/>
  <c r="L1433" i="17"/>
  <c r="L1434" i="17"/>
  <c r="L1435" i="17"/>
  <c r="L1436" i="17"/>
  <c r="L1437" i="17"/>
  <c r="L1438" i="17"/>
  <c r="L1439" i="17"/>
  <c r="L1440" i="17"/>
  <c r="L1441" i="17"/>
  <c r="L1442" i="17"/>
  <c r="L1443" i="17"/>
  <c r="L1444" i="17"/>
  <c r="L1445" i="17"/>
  <c r="L1446"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1002" i="17"/>
  <c r="K1003" i="17"/>
  <c r="K1004" i="17"/>
  <c r="K1005" i="17"/>
  <c r="K1006" i="17"/>
  <c r="K1007" i="17"/>
  <c r="K1008" i="17"/>
  <c r="K1009" i="17"/>
  <c r="K1010" i="17"/>
  <c r="K1011" i="17"/>
  <c r="K1012" i="17"/>
  <c r="K1013" i="17"/>
  <c r="K1014" i="17"/>
  <c r="K1015" i="17"/>
  <c r="K1016" i="17"/>
  <c r="K1017" i="17"/>
  <c r="K1018" i="17"/>
  <c r="K1019" i="17"/>
  <c r="K1020" i="17"/>
  <c r="K1021" i="17"/>
  <c r="K1022" i="17"/>
  <c r="K1023" i="17"/>
  <c r="K1024" i="17"/>
  <c r="K1025" i="17"/>
  <c r="K1026" i="17"/>
  <c r="K1027" i="17"/>
  <c r="K1028" i="17"/>
  <c r="K1029" i="17"/>
  <c r="K1030" i="17"/>
  <c r="K1031" i="17"/>
  <c r="K1032" i="17"/>
  <c r="K1033" i="17"/>
  <c r="K1034" i="17"/>
  <c r="K1035" i="17"/>
  <c r="K1036" i="17"/>
  <c r="K1037" i="17"/>
  <c r="K1038" i="17"/>
  <c r="K1039" i="17"/>
  <c r="K1040" i="17"/>
  <c r="K1041" i="17"/>
  <c r="K1042" i="17"/>
  <c r="K1043" i="17"/>
  <c r="K1044" i="17"/>
  <c r="K1045" i="17"/>
  <c r="K1046" i="17"/>
  <c r="K1047" i="17"/>
  <c r="K1048" i="17"/>
  <c r="K1049" i="17"/>
  <c r="K1050" i="17"/>
  <c r="K1051" i="17"/>
  <c r="K1052" i="17"/>
  <c r="K1053" i="17"/>
  <c r="K1054" i="17"/>
  <c r="K1055" i="17"/>
  <c r="K1056" i="17"/>
  <c r="K1057" i="17"/>
  <c r="K1058" i="17"/>
  <c r="K1059" i="17"/>
  <c r="K1060" i="17"/>
  <c r="K1061" i="17"/>
  <c r="K1062" i="17"/>
  <c r="K1063" i="17"/>
  <c r="K1064" i="17"/>
  <c r="K1065" i="17"/>
  <c r="K1066" i="17"/>
  <c r="K1067" i="17"/>
  <c r="K1068" i="17"/>
  <c r="K1069" i="17"/>
  <c r="K1070" i="17"/>
  <c r="K1071" i="17"/>
  <c r="K1072" i="17"/>
  <c r="K1073" i="17"/>
  <c r="K1074" i="17"/>
  <c r="K1075" i="17"/>
  <c r="K1076" i="17"/>
  <c r="K1077" i="17"/>
  <c r="K1078" i="17"/>
  <c r="K1079" i="17"/>
  <c r="K1080" i="17"/>
  <c r="K1081" i="17"/>
  <c r="K1082" i="17"/>
  <c r="K1083" i="17"/>
  <c r="K1084" i="17"/>
  <c r="K1085" i="17"/>
  <c r="K1086" i="17"/>
  <c r="K1087" i="17"/>
  <c r="K1088" i="17"/>
  <c r="K1089" i="17"/>
  <c r="K1090" i="17"/>
  <c r="K1091" i="17"/>
  <c r="K1092" i="17"/>
  <c r="K1093" i="17"/>
  <c r="K1094" i="17"/>
  <c r="K1095" i="17"/>
  <c r="K1096" i="17"/>
  <c r="K1097" i="17"/>
  <c r="K1098" i="17"/>
  <c r="K1099" i="17"/>
  <c r="K1100" i="17"/>
  <c r="K1101" i="17"/>
  <c r="K1102" i="17"/>
  <c r="K1103" i="17"/>
  <c r="K1104" i="17"/>
  <c r="K1105" i="17"/>
  <c r="K1106" i="17"/>
  <c r="K1107" i="17"/>
  <c r="K1108" i="17"/>
  <c r="K1109" i="17"/>
  <c r="K1110" i="17"/>
  <c r="K1111" i="17"/>
  <c r="K1112" i="17"/>
  <c r="K1113" i="17"/>
  <c r="K1114" i="17"/>
  <c r="K1115" i="17"/>
  <c r="K1116" i="17"/>
  <c r="K1117" i="17"/>
  <c r="K1118" i="17"/>
  <c r="K1119" i="17"/>
  <c r="K1120" i="17"/>
  <c r="K1121" i="17"/>
  <c r="K1122" i="17"/>
  <c r="K1123" i="17"/>
  <c r="K1124" i="17"/>
  <c r="K1125" i="17"/>
  <c r="K1126" i="17"/>
  <c r="K1127" i="17"/>
  <c r="K1128" i="17"/>
  <c r="K1129" i="17"/>
  <c r="K1130" i="17"/>
  <c r="K1131" i="17"/>
  <c r="K1132" i="17"/>
  <c r="K1133" i="17"/>
  <c r="K1134" i="17"/>
  <c r="K1135" i="17"/>
  <c r="K1136" i="17"/>
  <c r="K1137" i="17"/>
  <c r="K1138" i="17"/>
  <c r="K1139" i="17"/>
  <c r="K1140" i="17"/>
  <c r="K1141" i="17"/>
  <c r="K1142" i="17"/>
  <c r="K1143" i="17"/>
  <c r="K1144" i="17"/>
  <c r="K1145" i="17"/>
  <c r="K1146" i="17"/>
  <c r="K1147" i="17"/>
  <c r="K1148" i="17"/>
  <c r="K1149" i="17"/>
  <c r="K1150" i="17"/>
  <c r="K1151" i="17"/>
  <c r="K1152" i="17"/>
  <c r="K1153" i="17"/>
  <c r="K1154" i="17"/>
  <c r="K1155" i="17"/>
  <c r="K1156" i="17"/>
  <c r="K1157" i="17"/>
  <c r="K1158" i="17"/>
  <c r="K1159" i="17"/>
  <c r="K1160" i="17"/>
  <c r="K1161" i="17"/>
  <c r="K1162" i="17"/>
  <c r="K1163" i="17"/>
  <c r="K1164" i="17"/>
  <c r="K1165" i="17"/>
  <c r="K1166" i="17"/>
  <c r="K1167" i="17"/>
  <c r="K1168" i="17"/>
  <c r="K1169" i="17"/>
  <c r="K1170" i="17"/>
  <c r="K1171" i="17"/>
  <c r="K1172" i="17"/>
  <c r="K1173" i="17"/>
  <c r="K1174" i="17"/>
  <c r="K1175" i="17"/>
  <c r="K1176" i="17"/>
  <c r="K1177" i="17"/>
  <c r="K1178" i="17"/>
  <c r="K1179" i="17"/>
  <c r="K1180" i="17"/>
  <c r="K1181" i="17"/>
  <c r="K1182" i="17"/>
  <c r="K1183" i="17"/>
  <c r="K1184" i="17"/>
  <c r="K1185" i="17"/>
  <c r="K1186" i="17"/>
  <c r="K1187" i="17"/>
  <c r="K1188" i="17"/>
  <c r="K1189" i="17"/>
  <c r="K1190" i="17"/>
  <c r="K1191" i="17"/>
  <c r="K1192" i="17"/>
  <c r="K1193" i="17"/>
  <c r="K1194" i="17"/>
  <c r="K1195" i="17"/>
  <c r="K1196" i="17"/>
  <c r="K1197" i="17"/>
  <c r="K1198" i="17"/>
  <c r="K1199" i="17"/>
  <c r="K1200" i="17"/>
  <c r="K1201" i="17"/>
  <c r="K1202" i="17"/>
  <c r="K1203" i="17"/>
  <c r="K1204" i="17"/>
  <c r="K1205" i="17"/>
  <c r="K1206" i="17"/>
  <c r="K1207" i="17"/>
  <c r="K1208" i="17"/>
  <c r="K1209" i="17"/>
  <c r="K1210" i="17"/>
  <c r="K1211" i="17"/>
  <c r="K1212" i="17"/>
  <c r="K1213" i="17"/>
  <c r="K1214" i="17"/>
  <c r="K1215" i="17"/>
  <c r="K1216" i="17"/>
  <c r="K1217" i="17"/>
  <c r="K1218" i="17"/>
  <c r="K1219" i="17"/>
  <c r="K1220" i="17"/>
  <c r="K1221" i="17"/>
  <c r="K1222" i="17"/>
  <c r="K1223" i="17"/>
  <c r="K1224" i="17"/>
  <c r="K1225" i="17"/>
  <c r="K1226" i="17"/>
  <c r="K1227" i="17"/>
  <c r="K1228" i="17"/>
  <c r="K1229" i="17"/>
  <c r="K1230" i="17"/>
  <c r="K1231" i="17"/>
  <c r="K1232" i="17"/>
  <c r="K1233" i="17"/>
  <c r="K1234" i="17"/>
  <c r="K1235" i="17"/>
  <c r="K1236" i="17"/>
  <c r="K1237" i="17"/>
  <c r="K1238" i="17"/>
  <c r="K1239" i="17"/>
  <c r="K1240" i="17"/>
  <c r="K1241" i="17"/>
  <c r="K1242" i="17"/>
  <c r="K1243" i="17"/>
  <c r="K1244" i="17"/>
  <c r="K1245" i="17"/>
  <c r="K1246" i="17"/>
  <c r="K1247" i="17"/>
  <c r="K1248" i="17"/>
  <c r="K1249" i="17"/>
  <c r="K1250" i="17"/>
  <c r="K1251" i="17"/>
  <c r="K1252" i="17"/>
  <c r="K1253" i="17"/>
  <c r="K1254" i="17"/>
  <c r="K1255" i="17"/>
  <c r="K1256" i="17"/>
  <c r="K1257" i="17"/>
  <c r="K1258" i="17"/>
  <c r="K1259" i="17"/>
  <c r="K1260" i="17"/>
  <c r="K1261" i="17"/>
  <c r="K1262" i="17"/>
  <c r="K1263" i="17"/>
  <c r="K1264" i="17"/>
  <c r="K1265" i="17"/>
  <c r="K1266" i="17"/>
  <c r="K1267" i="17"/>
  <c r="K1268" i="17"/>
  <c r="K1269" i="17"/>
  <c r="K1270" i="17"/>
  <c r="K1271" i="17"/>
  <c r="K1272" i="17"/>
  <c r="K1273" i="17"/>
  <c r="K1274" i="17"/>
  <c r="K1275" i="17"/>
  <c r="K1276" i="17"/>
  <c r="K1277" i="17"/>
  <c r="K1278" i="17"/>
  <c r="K1279" i="17"/>
  <c r="K1280" i="17"/>
  <c r="K1281" i="17"/>
  <c r="K1282" i="17"/>
  <c r="K1283" i="17"/>
  <c r="K1284" i="17"/>
  <c r="K1285" i="17"/>
  <c r="K1286" i="17"/>
  <c r="K1287" i="17"/>
  <c r="K1288" i="17"/>
  <c r="K1289" i="17"/>
  <c r="K1290" i="17"/>
  <c r="K1291" i="17"/>
  <c r="K1292" i="17"/>
  <c r="K1293" i="17"/>
  <c r="K1294" i="17"/>
  <c r="K1295" i="17"/>
  <c r="K1296" i="17"/>
  <c r="K1297" i="17"/>
  <c r="K1298" i="17"/>
  <c r="K1299" i="17"/>
  <c r="K1300" i="17"/>
  <c r="K1301" i="17"/>
  <c r="K1302" i="17"/>
  <c r="K1303" i="17"/>
  <c r="K1304" i="17"/>
  <c r="K1305" i="17"/>
  <c r="K1306" i="17"/>
  <c r="K1307" i="17"/>
  <c r="K1308" i="17"/>
  <c r="K1309" i="17"/>
  <c r="K1310" i="17"/>
  <c r="K1311" i="17"/>
  <c r="K1312" i="17"/>
  <c r="K1313" i="17"/>
  <c r="K1314" i="17"/>
  <c r="K1315" i="17"/>
  <c r="K1316" i="17"/>
  <c r="K1317" i="17"/>
  <c r="K1318" i="17"/>
  <c r="K1319" i="17"/>
  <c r="K1320" i="17"/>
  <c r="K1321" i="17"/>
  <c r="K1322" i="17"/>
  <c r="K1323" i="17"/>
  <c r="K1324" i="17"/>
  <c r="K1325" i="17"/>
  <c r="K1326" i="17"/>
  <c r="K1327" i="17"/>
  <c r="K1328" i="17"/>
  <c r="K1329" i="17"/>
  <c r="K1330" i="17"/>
  <c r="K1331" i="17"/>
  <c r="K1332" i="17"/>
  <c r="K1333" i="17"/>
  <c r="K1334" i="17"/>
  <c r="K1335" i="17"/>
  <c r="K1336" i="17"/>
  <c r="K1337" i="17"/>
  <c r="K1338" i="17"/>
  <c r="K1339" i="17"/>
  <c r="K1340" i="17"/>
  <c r="K1341" i="17"/>
  <c r="K1342" i="17"/>
  <c r="K1343" i="17"/>
  <c r="K1344" i="17"/>
  <c r="K1345" i="17"/>
  <c r="K1346" i="17"/>
  <c r="K1347" i="17"/>
  <c r="K1348" i="17"/>
  <c r="K1349" i="17"/>
  <c r="K1350" i="17"/>
  <c r="K1351" i="17"/>
  <c r="K1352" i="17"/>
  <c r="K1353" i="17"/>
  <c r="K1354" i="17"/>
  <c r="K1355" i="17"/>
  <c r="K1356" i="17"/>
  <c r="K1357" i="17"/>
  <c r="K1358" i="17"/>
  <c r="K1359" i="17"/>
  <c r="K1360" i="17"/>
  <c r="K1361" i="17"/>
  <c r="K1362" i="17"/>
  <c r="K1363" i="17"/>
  <c r="K1364" i="17"/>
  <c r="K1365" i="17"/>
  <c r="K1366" i="17"/>
  <c r="K1367" i="17"/>
  <c r="K1368" i="17"/>
  <c r="K1369" i="17"/>
  <c r="K1370" i="17"/>
  <c r="K1371" i="17"/>
  <c r="K1372" i="17"/>
  <c r="K1373" i="17"/>
  <c r="K1374" i="17"/>
  <c r="K1375" i="17"/>
  <c r="K1376" i="17"/>
  <c r="K1377" i="17"/>
  <c r="K1378" i="17"/>
  <c r="K1379" i="17"/>
  <c r="K1380" i="17"/>
  <c r="K1381" i="17"/>
  <c r="K1382" i="17"/>
  <c r="K1383" i="17"/>
  <c r="K1384" i="17"/>
  <c r="K1385" i="17"/>
  <c r="K1386" i="17"/>
  <c r="K1387" i="17"/>
  <c r="K1388" i="17"/>
  <c r="K1389" i="17"/>
  <c r="K1390" i="17"/>
  <c r="K1391" i="17"/>
  <c r="K1392" i="17"/>
  <c r="K1393" i="17"/>
  <c r="K1394" i="17"/>
  <c r="K1395" i="17"/>
  <c r="K1396" i="17"/>
  <c r="K1397" i="17"/>
  <c r="K1398" i="17"/>
  <c r="K1399" i="17"/>
  <c r="K1400" i="17"/>
  <c r="K1401" i="17"/>
  <c r="K1402" i="17"/>
  <c r="K1403" i="17"/>
  <c r="K1404" i="17"/>
  <c r="K1405" i="17"/>
  <c r="K1406" i="17"/>
  <c r="K1407" i="17"/>
  <c r="K1408" i="17"/>
  <c r="K1409" i="17"/>
  <c r="K1410" i="17"/>
  <c r="K1411" i="17"/>
  <c r="K1412" i="17"/>
  <c r="K1413" i="17"/>
  <c r="K1414" i="17"/>
  <c r="K1415" i="17"/>
  <c r="K1416" i="17"/>
  <c r="K1417" i="17"/>
  <c r="K1418" i="17"/>
  <c r="K1419" i="17"/>
  <c r="K1420" i="17"/>
  <c r="K1421" i="17"/>
  <c r="K1422" i="17"/>
  <c r="K1423" i="17"/>
  <c r="K1424" i="17"/>
  <c r="K1425" i="17"/>
  <c r="K1426" i="17"/>
  <c r="K1427" i="17"/>
  <c r="K1428" i="17"/>
  <c r="K1429" i="17"/>
  <c r="K1430" i="17"/>
  <c r="K1431" i="17"/>
  <c r="K1432" i="17"/>
  <c r="K1433" i="17"/>
  <c r="K1434" i="17"/>
  <c r="K1435" i="17"/>
  <c r="K1436" i="17"/>
  <c r="K1437" i="17"/>
  <c r="K1438" i="17"/>
  <c r="K1439" i="17"/>
  <c r="K1440" i="17"/>
  <c r="K1441" i="17"/>
  <c r="K1442" i="17"/>
  <c r="K1443" i="17"/>
  <c r="K1444" i="17"/>
  <c r="K1445" i="17"/>
  <c r="K1446" i="17"/>
  <c r="K2" i="17"/>
  <c r="E3" i="17"/>
  <c r="F3" i="17" s="1"/>
  <c r="D3" i="17"/>
  <c r="G3" i="17" s="1"/>
  <c r="D4" i="17"/>
  <c r="D5" i="17"/>
  <c r="D6" i="17"/>
  <c r="D7" i="17"/>
  <c r="G7" i="17" s="1"/>
  <c r="D8" i="17"/>
  <c r="D9" i="17"/>
  <c r="D10" i="17"/>
  <c r="D11" i="17"/>
  <c r="G11" i="17" s="1"/>
  <c r="D12" i="17"/>
  <c r="E12" i="17" s="1"/>
  <c r="F12" i="17" s="1"/>
  <c r="D13" i="17"/>
  <c r="D14" i="17"/>
  <c r="D15" i="17"/>
  <c r="D16" i="17"/>
  <c r="D17" i="17"/>
  <c r="D18" i="17"/>
  <c r="D19" i="17"/>
  <c r="G19" i="17" s="1"/>
  <c r="D20" i="17"/>
  <c r="D21" i="17"/>
  <c r="D22" i="17"/>
  <c r="D23" i="17"/>
  <c r="D24" i="17"/>
  <c r="D25" i="17"/>
  <c r="D26" i="17"/>
  <c r="D27" i="17"/>
  <c r="G27" i="17" s="1"/>
  <c r="D28" i="17"/>
  <c r="E28" i="17" s="1"/>
  <c r="F28" i="17" s="1"/>
  <c r="D29" i="17"/>
  <c r="D30" i="17"/>
  <c r="D31" i="17"/>
  <c r="D32" i="17"/>
  <c r="D33" i="17"/>
  <c r="D34" i="17"/>
  <c r="D35" i="17"/>
  <c r="G35" i="17" s="1"/>
  <c r="D36" i="17"/>
  <c r="D37" i="17"/>
  <c r="D38" i="17"/>
  <c r="D39" i="17"/>
  <c r="D40" i="17"/>
  <c r="D41" i="17"/>
  <c r="D42" i="17"/>
  <c r="D43" i="17"/>
  <c r="G43" i="17" s="1"/>
  <c r="D44" i="17"/>
  <c r="D45" i="17"/>
  <c r="D46" i="17"/>
  <c r="D47" i="17"/>
  <c r="D48" i="17"/>
  <c r="D49" i="17"/>
  <c r="D50" i="17"/>
  <c r="D51" i="17"/>
  <c r="G51" i="17" s="1"/>
  <c r="D52" i="17"/>
  <c r="D53" i="17"/>
  <c r="D54" i="17"/>
  <c r="D55" i="17"/>
  <c r="D56" i="17"/>
  <c r="D57" i="17"/>
  <c r="D58" i="17"/>
  <c r="D59" i="17"/>
  <c r="G59" i="17" s="1"/>
  <c r="D60" i="17"/>
  <c r="D61" i="17"/>
  <c r="D62" i="17"/>
  <c r="D63" i="17"/>
  <c r="D64" i="17"/>
  <c r="D65" i="17"/>
  <c r="D66" i="17"/>
  <c r="D67" i="17"/>
  <c r="G67" i="17" s="1"/>
  <c r="D68" i="17"/>
  <c r="D69" i="17"/>
  <c r="D70" i="17"/>
  <c r="D71" i="17"/>
  <c r="D72" i="17"/>
  <c r="D73" i="17"/>
  <c r="D74" i="17"/>
  <c r="D75" i="17"/>
  <c r="G75" i="17" s="1"/>
  <c r="D76" i="17"/>
  <c r="D77" i="17"/>
  <c r="D78" i="17"/>
  <c r="D79" i="17"/>
  <c r="D80" i="17"/>
  <c r="D81" i="17"/>
  <c r="D82" i="17"/>
  <c r="D83" i="17"/>
  <c r="G83" i="17" s="1"/>
  <c r="D84" i="17"/>
  <c r="D85" i="17"/>
  <c r="D86" i="17"/>
  <c r="D87" i="17"/>
  <c r="D88" i="17"/>
  <c r="D89" i="17"/>
  <c r="D90" i="17"/>
  <c r="D91" i="17"/>
  <c r="G91" i="17" s="1"/>
  <c r="D92" i="17"/>
  <c r="D93" i="17"/>
  <c r="D94" i="17"/>
  <c r="D95" i="17"/>
  <c r="G95" i="17" s="1"/>
  <c r="D96" i="17"/>
  <c r="D97" i="17"/>
  <c r="D98" i="17"/>
  <c r="D99" i="17"/>
  <c r="G99" i="17" s="1"/>
  <c r="D100" i="17"/>
  <c r="D101" i="17"/>
  <c r="D102" i="17"/>
  <c r="D103" i="17"/>
  <c r="G103" i="17" s="1"/>
  <c r="D104" i="17"/>
  <c r="D105" i="17"/>
  <c r="D106" i="17"/>
  <c r="D107" i="17"/>
  <c r="G107" i="17" s="1"/>
  <c r="D108" i="17"/>
  <c r="D109" i="17"/>
  <c r="D110" i="17"/>
  <c r="D111" i="17"/>
  <c r="G111" i="17" s="1"/>
  <c r="D112" i="17"/>
  <c r="D113" i="17"/>
  <c r="D114" i="17"/>
  <c r="D115" i="17"/>
  <c r="G115" i="17" s="1"/>
  <c r="D116" i="17"/>
  <c r="D117" i="17"/>
  <c r="D118" i="17"/>
  <c r="D119" i="17"/>
  <c r="G119" i="17" s="1"/>
  <c r="D120" i="17"/>
  <c r="D121" i="17"/>
  <c r="D122" i="17"/>
  <c r="D123" i="17"/>
  <c r="G123" i="17" s="1"/>
  <c r="D124" i="17"/>
  <c r="D125" i="17"/>
  <c r="D126" i="17"/>
  <c r="D127" i="17"/>
  <c r="G127" i="17" s="1"/>
  <c r="D128" i="17"/>
  <c r="D129" i="17"/>
  <c r="D130" i="17"/>
  <c r="D131" i="17"/>
  <c r="G131" i="17" s="1"/>
  <c r="D132" i="17"/>
  <c r="D133" i="17"/>
  <c r="D134" i="17"/>
  <c r="D135" i="17"/>
  <c r="G135" i="17" s="1"/>
  <c r="D136" i="17"/>
  <c r="D137" i="17"/>
  <c r="D138" i="17"/>
  <c r="D139" i="17"/>
  <c r="G139" i="17" s="1"/>
  <c r="D140" i="17"/>
  <c r="D141" i="17"/>
  <c r="D142" i="17"/>
  <c r="D143" i="17"/>
  <c r="G143" i="17" s="1"/>
  <c r="D144" i="17"/>
  <c r="D145" i="17"/>
  <c r="D146" i="17"/>
  <c r="D147" i="17"/>
  <c r="G147" i="17" s="1"/>
  <c r="D148" i="17"/>
  <c r="D149" i="17"/>
  <c r="D150" i="17"/>
  <c r="D151" i="17"/>
  <c r="G151" i="17" s="1"/>
  <c r="D152" i="17"/>
  <c r="D153" i="17"/>
  <c r="D154" i="17"/>
  <c r="D155" i="17"/>
  <c r="G155" i="17" s="1"/>
  <c r="D156" i="17"/>
  <c r="D157" i="17"/>
  <c r="D158" i="17"/>
  <c r="D159" i="17"/>
  <c r="G159" i="17" s="1"/>
  <c r="D160" i="17"/>
  <c r="D161" i="17"/>
  <c r="D162" i="17"/>
  <c r="D163" i="17"/>
  <c r="G163" i="17" s="1"/>
  <c r="D164" i="17"/>
  <c r="D165" i="17"/>
  <c r="D166" i="17"/>
  <c r="D167" i="17"/>
  <c r="G167" i="17" s="1"/>
  <c r="D168" i="17"/>
  <c r="D169" i="17"/>
  <c r="D170" i="17"/>
  <c r="D171" i="17"/>
  <c r="G171" i="17" s="1"/>
  <c r="D172" i="17"/>
  <c r="D173" i="17"/>
  <c r="D174" i="17"/>
  <c r="D175" i="17"/>
  <c r="G175" i="17" s="1"/>
  <c r="D176" i="17"/>
  <c r="D177" i="17"/>
  <c r="D178" i="17"/>
  <c r="D179" i="17"/>
  <c r="G179" i="17" s="1"/>
  <c r="D180" i="17"/>
  <c r="D181" i="17"/>
  <c r="D182" i="17"/>
  <c r="D183" i="17"/>
  <c r="G183" i="17" s="1"/>
  <c r="D184" i="17"/>
  <c r="D185" i="17"/>
  <c r="D186" i="17"/>
  <c r="D187" i="17"/>
  <c r="G187" i="17" s="1"/>
  <c r="D188" i="17"/>
  <c r="D189" i="17"/>
  <c r="D190" i="17"/>
  <c r="D191" i="17"/>
  <c r="G191" i="17" s="1"/>
  <c r="D192" i="17"/>
  <c r="D193" i="17"/>
  <c r="D194" i="17"/>
  <c r="D195" i="17"/>
  <c r="G195" i="17" s="1"/>
  <c r="D196" i="17"/>
  <c r="D197" i="17"/>
  <c r="D198" i="17"/>
  <c r="D199" i="17"/>
  <c r="G199" i="17" s="1"/>
  <c r="D200" i="17"/>
  <c r="D201" i="17"/>
  <c r="D202" i="17"/>
  <c r="D203" i="17"/>
  <c r="G203" i="17" s="1"/>
  <c r="D204" i="17"/>
  <c r="D205" i="17"/>
  <c r="D206" i="17"/>
  <c r="D207" i="17"/>
  <c r="G207" i="17" s="1"/>
  <c r="D208" i="17"/>
  <c r="D209" i="17"/>
  <c r="D210" i="17"/>
  <c r="D211" i="17"/>
  <c r="G211" i="17" s="1"/>
  <c r="D212" i="17"/>
  <c r="D213" i="17"/>
  <c r="D214" i="17"/>
  <c r="D215" i="17"/>
  <c r="G215" i="17" s="1"/>
  <c r="D216" i="17"/>
  <c r="D217" i="17"/>
  <c r="D218" i="17"/>
  <c r="D219" i="17"/>
  <c r="G219" i="17" s="1"/>
  <c r="D220" i="17"/>
  <c r="D221" i="17"/>
  <c r="D222" i="17"/>
  <c r="D223" i="17"/>
  <c r="G223" i="17" s="1"/>
  <c r="D224" i="17"/>
  <c r="D225" i="17"/>
  <c r="D226" i="17"/>
  <c r="D227" i="17"/>
  <c r="G227" i="17" s="1"/>
  <c r="D228" i="17"/>
  <c r="D229" i="17"/>
  <c r="D230" i="17"/>
  <c r="D231" i="17"/>
  <c r="G231" i="17" s="1"/>
  <c r="D232" i="17"/>
  <c r="D233" i="17"/>
  <c r="D234" i="17"/>
  <c r="D235" i="17"/>
  <c r="G235" i="17" s="1"/>
  <c r="D236" i="17"/>
  <c r="D237" i="17"/>
  <c r="D238" i="17"/>
  <c r="D239" i="17"/>
  <c r="G239" i="17" s="1"/>
  <c r="D240" i="17"/>
  <c r="D241" i="17"/>
  <c r="D242" i="17"/>
  <c r="D243" i="17"/>
  <c r="G243" i="17" s="1"/>
  <c r="D244" i="17"/>
  <c r="D245" i="17"/>
  <c r="D246" i="17"/>
  <c r="D247" i="17"/>
  <c r="G247" i="17" s="1"/>
  <c r="D248" i="17"/>
  <c r="D249" i="17"/>
  <c r="D250" i="17"/>
  <c r="D251" i="17"/>
  <c r="G251" i="17" s="1"/>
  <c r="D252" i="17"/>
  <c r="D253" i="17"/>
  <c r="D254" i="17"/>
  <c r="D255" i="17"/>
  <c r="G255" i="17" s="1"/>
  <c r="D256" i="17"/>
  <c r="D257" i="17"/>
  <c r="D258" i="17"/>
  <c r="D259" i="17"/>
  <c r="G259" i="17" s="1"/>
  <c r="D260" i="17"/>
  <c r="D261" i="17"/>
  <c r="D262" i="17"/>
  <c r="D263" i="17"/>
  <c r="G263" i="17" s="1"/>
  <c r="D264" i="17"/>
  <c r="D265" i="17"/>
  <c r="D266" i="17"/>
  <c r="D267" i="17"/>
  <c r="G267" i="17" s="1"/>
  <c r="D268" i="17"/>
  <c r="D269" i="17"/>
  <c r="D270" i="17"/>
  <c r="D271" i="17"/>
  <c r="G271" i="17" s="1"/>
  <c r="D272" i="17"/>
  <c r="D273" i="17"/>
  <c r="D274" i="17"/>
  <c r="D275" i="17"/>
  <c r="G275" i="17" s="1"/>
  <c r="D276" i="17"/>
  <c r="D277" i="17"/>
  <c r="D278" i="17"/>
  <c r="D279" i="17"/>
  <c r="G279" i="17" s="1"/>
  <c r="D280" i="17"/>
  <c r="D281" i="17"/>
  <c r="D282" i="17"/>
  <c r="D283" i="17"/>
  <c r="G283" i="17" s="1"/>
  <c r="D284" i="17"/>
  <c r="D285" i="17"/>
  <c r="D286" i="17"/>
  <c r="D287" i="17"/>
  <c r="G287" i="17" s="1"/>
  <c r="D288" i="17"/>
  <c r="D289" i="17"/>
  <c r="D290" i="17"/>
  <c r="D291" i="17"/>
  <c r="G291" i="17" s="1"/>
  <c r="D292" i="17"/>
  <c r="D293" i="17"/>
  <c r="D294" i="17"/>
  <c r="D295" i="17"/>
  <c r="G295" i="17" s="1"/>
  <c r="D296" i="17"/>
  <c r="D297" i="17"/>
  <c r="D298" i="17"/>
  <c r="D299" i="17"/>
  <c r="G299" i="17" s="1"/>
  <c r="D300" i="17"/>
  <c r="D301" i="17"/>
  <c r="D302" i="17"/>
  <c r="D303" i="17"/>
  <c r="G303" i="17" s="1"/>
  <c r="D304" i="17"/>
  <c r="D305" i="17"/>
  <c r="D306" i="17"/>
  <c r="D307" i="17"/>
  <c r="G307" i="17" s="1"/>
  <c r="D308" i="17"/>
  <c r="D309" i="17"/>
  <c r="D310" i="17"/>
  <c r="D311" i="17"/>
  <c r="G311" i="17" s="1"/>
  <c r="D312" i="17"/>
  <c r="D313" i="17"/>
  <c r="D314" i="17"/>
  <c r="D315" i="17"/>
  <c r="G315" i="17" s="1"/>
  <c r="D316" i="17"/>
  <c r="D317" i="17"/>
  <c r="D318" i="17"/>
  <c r="D319" i="17"/>
  <c r="G319" i="17" s="1"/>
  <c r="D320" i="17"/>
  <c r="D321" i="17"/>
  <c r="D322" i="17"/>
  <c r="D323" i="17"/>
  <c r="G323" i="17" s="1"/>
  <c r="D324" i="17"/>
  <c r="D325" i="17"/>
  <c r="D326" i="17"/>
  <c r="D327" i="17"/>
  <c r="G327" i="17" s="1"/>
  <c r="D328" i="17"/>
  <c r="D329" i="17"/>
  <c r="D330" i="17"/>
  <c r="D331" i="17"/>
  <c r="G331" i="17" s="1"/>
  <c r="D332" i="17"/>
  <c r="D333" i="17"/>
  <c r="D334" i="17"/>
  <c r="D335" i="17"/>
  <c r="G335" i="17" s="1"/>
  <c r="D336" i="17"/>
  <c r="D337" i="17"/>
  <c r="D338" i="17"/>
  <c r="D339" i="17"/>
  <c r="G339" i="17" s="1"/>
  <c r="D340" i="17"/>
  <c r="D341" i="17"/>
  <c r="D342" i="17"/>
  <c r="D343" i="17"/>
  <c r="G343" i="17" s="1"/>
  <c r="D344" i="17"/>
  <c r="D345" i="17"/>
  <c r="D346" i="17"/>
  <c r="D347" i="17"/>
  <c r="G347" i="17" s="1"/>
  <c r="D348" i="17"/>
  <c r="D349" i="17"/>
  <c r="D350" i="17"/>
  <c r="D351" i="17"/>
  <c r="G351" i="17" s="1"/>
  <c r="D352" i="17"/>
  <c r="D353" i="17"/>
  <c r="D354" i="17"/>
  <c r="D355" i="17"/>
  <c r="G355" i="17" s="1"/>
  <c r="D356" i="17"/>
  <c r="D357" i="17"/>
  <c r="D358" i="17"/>
  <c r="D359" i="17"/>
  <c r="G359" i="17" s="1"/>
  <c r="D360" i="17"/>
  <c r="D361" i="17"/>
  <c r="D362" i="17"/>
  <c r="D363" i="17"/>
  <c r="G363" i="17" s="1"/>
  <c r="D364" i="17"/>
  <c r="D365" i="17"/>
  <c r="D366" i="17"/>
  <c r="D367" i="17"/>
  <c r="G367" i="17" s="1"/>
  <c r="D368" i="17"/>
  <c r="D369" i="17"/>
  <c r="D370" i="17"/>
  <c r="D371" i="17"/>
  <c r="G371" i="17" s="1"/>
  <c r="D372" i="17"/>
  <c r="D373" i="17"/>
  <c r="D374" i="17"/>
  <c r="D375" i="17"/>
  <c r="G375" i="17" s="1"/>
  <c r="D376" i="17"/>
  <c r="D377" i="17"/>
  <c r="D378" i="17"/>
  <c r="D379" i="17"/>
  <c r="G379" i="17" s="1"/>
  <c r="D380" i="17"/>
  <c r="D381" i="17"/>
  <c r="D382" i="17"/>
  <c r="D383" i="17"/>
  <c r="G383" i="17" s="1"/>
  <c r="D384" i="17"/>
  <c r="D385" i="17"/>
  <c r="D386" i="17"/>
  <c r="D387" i="17"/>
  <c r="G387" i="17" s="1"/>
  <c r="D388" i="17"/>
  <c r="D389" i="17"/>
  <c r="D390" i="17"/>
  <c r="D391" i="17"/>
  <c r="G391" i="17" s="1"/>
  <c r="D392" i="17"/>
  <c r="D393" i="17"/>
  <c r="D394" i="17"/>
  <c r="D395" i="17"/>
  <c r="G395" i="17" s="1"/>
  <c r="D396" i="17"/>
  <c r="D397" i="17"/>
  <c r="D398" i="17"/>
  <c r="D399" i="17"/>
  <c r="G399" i="17" s="1"/>
  <c r="D400" i="17"/>
  <c r="D401" i="17"/>
  <c r="D402" i="17"/>
  <c r="D403" i="17"/>
  <c r="G403" i="17" s="1"/>
  <c r="D404" i="17"/>
  <c r="D405" i="17"/>
  <c r="D406" i="17"/>
  <c r="D407" i="17"/>
  <c r="G407" i="17" s="1"/>
  <c r="D408" i="17"/>
  <c r="D409" i="17"/>
  <c r="D410" i="17"/>
  <c r="D411" i="17"/>
  <c r="G411" i="17" s="1"/>
  <c r="D412" i="17"/>
  <c r="D413" i="17"/>
  <c r="D414" i="17"/>
  <c r="D415" i="17"/>
  <c r="G415" i="17" s="1"/>
  <c r="D416" i="17"/>
  <c r="D417" i="17"/>
  <c r="D418" i="17"/>
  <c r="D419" i="17"/>
  <c r="G419" i="17" s="1"/>
  <c r="D420" i="17"/>
  <c r="D421" i="17"/>
  <c r="D422" i="17"/>
  <c r="D423" i="17"/>
  <c r="G423" i="17" s="1"/>
  <c r="D424" i="17"/>
  <c r="D425" i="17"/>
  <c r="D426" i="17"/>
  <c r="D427" i="17"/>
  <c r="G427" i="17" s="1"/>
  <c r="D428" i="17"/>
  <c r="D429" i="17"/>
  <c r="D430" i="17"/>
  <c r="D431" i="17"/>
  <c r="G431" i="17" s="1"/>
  <c r="D432" i="17"/>
  <c r="D433" i="17"/>
  <c r="D434" i="17"/>
  <c r="D435" i="17"/>
  <c r="G435" i="17" s="1"/>
  <c r="D436" i="17"/>
  <c r="D437" i="17"/>
  <c r="D438" i="17"/>
  <c r="D439" i="17"/>
  <c r="G439" i="17" s="1"/>
  <c r="D440" i="17"/>
  <c r="D441" i="17"/>
  <c r="D442" i="17"/>
  <c r="D443" i="17"/>
  <c r="G443" i="17" s="1"/>
  <c r="D444" i="17"/>
  <c r="D445" i="17"/>
  <c r="D446" i="17"/>
  <c r="D447" i="17"/>
  <c r="G447" i="17" s="1"/>
  <c r="D448" i="17"/>
  <c r="D449" i="17"/>
  <c r="D450" i="17"/>
  <c r="D451" i="17"/>
  <c r="G451" i="17" s="1"/>
  <c r="D452" i="17"/>
  <c r="D453" i="17"/>
  <c r="D454" i="17"/>
  <c r="D455" i="17"/>
  <c r="G455" i="17" s="1"/>
  <c r="D456" i="17"/>
  <c r="D457" i="17"/>
  <c r="D458" i="17"/>
  <c r="D459" i="17"/>
  <c r="G459" i="17" s="1"/>
  <c r="D460" i="17"/>
  <c r="D461" i="17"/>
  <c r="D462" i="17"/>
  <c r="D463" i="17"/>
  <c r="G463" i="17" s="1"/>
  <c r="D464" i="17"/>
  <c r="D465" i="17"/>
  <c r="D466" i="17"/>
  <c r="D467" i="17"/>
  <c r="G467" i="17" s="1"/>
  <c r="D468" i="17"/>
  <c r="D469" i="17"/>
  <c r="D470" i="17"/>
  <c r="D471" i="17"/>
  <c r="G471" i="17" s="1"/>
  <c r="D472" i="17"/>
  <c r="D473" i="17"/>
  <c r="D474" i="17"/>
  <c r="D475" i="17"/>
  <c r="G475" i="17" s="1"/>
  <c r="D476" i="17"/>
  <c r="D477" i="17"/>
  <c r="D478" i="17"/>
  <c r="D479" i="17"/>
  <c r="G479" i="17" s="1"/>
  <c r="D480" i="17"/>
  <c r="D481" i="17"/>
  <c r="D482" i="17"/>
  <c r="D483" i="17"/>
  <c r="G483" i="17" s="1"/>
  <c r="D484" i="17"/>
  <c r="D485" i="17"/>
  <c r="D486" i="17"/>
  <c r="D487" i="17"/>
  <c r="G487" i="17" s="1"/>
  <c r="D488" i="17"/>
  <c r="D489" i="17"/>
  <c r="D490" i="17"/>
  <c r="D491" i="17"/>
  <c r="G491" i="17" s="1"/>
  <c r="D492" i="17"/>
  <c r="D493" i="17"/>
  <c r="D494" i="17"/>
  <c r="D495" i="17"/>
  <c r="G495" i="17" s="1"/>
  <c r="D496" i="17"/>
  <c r="D497" i="17"/>
  <c r="D498" i="17"/>
  <c r="D499" i="17"/>
  <c r="G499" i="17" s="1"/>
  <c r="D500" i="17"/>
  <c r="D501" i="17"/>
  <c r="D502" i="17"/>
  <c r="D503" i="17"/>
  <c r="G503" i="17" s="1"/>
  <c r="D504" i="17"/>
  <c r="D505" i="17"/>
  <c r="D506" i="17"/>
  <c r="D507" i="17"/>
  <c r="G507" i="17" s="1"/>
  <c r="D508" i="17"/>
  <c r="D509" i="17"/>
  <c r="D510" i="17"/>
  <c r="D511" i="17"/>
  <c r="G511" i="17" s="1"/>
  <c r="D512" i="17"/>
  <c r="D513" i="17"/>
  <c r="D514" i="17"/>
  <c r="D515" i="17"/>
  <c r="G515" i="17" s="1"/>
  <c r="D516" i="17"/>
  <c r="D517" i="17"/>
  <c r="D518" i="17"/>
  <c r="D519" i="17"/>
  <c r="G519" i="17" s="1"/>
  <c r="D520" i="17"/>
  <c r="D521" i="17"/>
  <c r="D522" i="17"/>
  <c r="D523" i="17"/>
  <c r="G523" i="17" s="1"/>
  <c r="D524" i="17"/>
  <c r="D525" i="17"/>
  <c r="D526" i="17"/>
  <c r="D527" i="17"/>
  <c r="G527" i="17" s="1"/>
  <c r="D528" i="17"/>
  <c r="D529" i="17"/>
  <c r="D530" i="17"/>
  <c r="D531" i="17"/>
  <c r="D532" i="17"/>
  <c r="D533" i="17"/>
  <c r="D534" i="17"/>
  <c r="D535" i="17"/>
  <c r="D536" i="17"/>
  <c r="D537" i="17"/>
  <c r="D538" i="17"/>
  <c r="D539" i="17"/>
  <c r="D540" i="17"/>
  <c r="D541" i="17"/>
  <c r="D542" i="17"/>
  <c r="D543" i="17"/>
  <c r="D544" i="17"/>
  <c r="D545" i="17"/>
  <c r="D546" i="17"/>
  <c r="D547" i="17"/>
  <c r="D548" i="17"/>
  <c r="D549" i="17"/>
  <c r="D550" i="17"/>
  <c r="D551" i="17"/>
  <c r="D552" i="17"/>
  <c r="D553" i="17"/>
  <c r="D554" i="17"/>
  <c r="D555" i="17"/>
  <c r="D556" i="17"/>
  <c r="D557" i="17"/>
  <c r="D558" i="17"/>
  <c r="D559" i="17"/>
  <c r="D560" i="17"/>
  <c r="D561" i="17"/>
  <c r="D562" i="17"/>
  <c r="D563" i="17"/>
  <c r="D564" i="17"/>
  <c r="D565" i="17"/>
  <c r="D566" i="17"/>
  <c r="D567" i="17"/>
  <c r="D568" i="17"/>
  <c r="D569" i="17"/>
  <c r="D570" i="17"/>
  <c r="D571" i="17"/>
  <c r="D572" i="17"/>
  <c r="D573" i="17"/>
  <c r="D574" i="17"/>
  <c r="D575" i="17"/>
  <c r="D576" i="17"/>
  <c r="D577" i="17"/>
  <c r="D578" i="17"/>
  <c r="D579" i="17"/>
  <c r="D580" i="17"/>
  <c r="D581" i="17"/>
  <c r="D582" i="17"/>
  <c r="D583" i="17"/>
  <c r="D584" i="17"/>
  <c r="D585" i="17"/>
  <c r="D586" i="17"/>
  <c r="D587" i="17"/>
  <c r="D588" i="17"/>
  <c r="D589" i="17"/>
  <c r="D590" i="17"/>
  <c r="D591" i="17"/>
  <c r="D592" i="17"/>
  <c r="D593" i="17"/>
  <c r="D594" i="17"/>
  <c r="D595" i="17"/>
  <c r="D596" i="17"/>
  <c r="D597" i="17"/>
  <c r="D598" i="17"/>
  <c r="D599" i="17"/>
  <c r="D600" i="17"/>
  <c r="D601" i="17"/>
  <c r="D602" i="17"/>
  <c r="D603" i="17"/>
  <c r="D604" i="17"/>
  <c r="D605" i="17"/>
  <c r="D606" i="17"/>
  <c r="D607" i="17"/>
  <c r="D608" i="17"/>
  <c r="D609" i="17"/>
  <c r="D610" i="17"/>
  <c r="D611" i="17"/>
  <c r="D612" i="17"/>
  <c r="D613" i="17"/>
  <c r="D614" i="17"/>
  <c r="D615" i="17"/>
  <c r="D616" i="17"/>
  <c r="D617" i="17"/>
  <c r="D618" i="17"/>
  <c r="D619" i="17"/>
  <c r="D620" i="17"/>
  <c r="D621" i="17"/>
  <c r="D622" i="17"/>
  <c r="D623" i="17"/>
  <c r="D624" i="17"/>
  <c r="D625" i="17"/>
  <c r="D626" i="17"/>
  <c r="D627" i="17"/>
  <c r="D628" i="17"/>
  <c r="D629" i="17"/>
  <c r="D630" i="17"/>
  <c r="D631" i="17"/>
  <c r="D632" i="17"/>
  <c r="D633" i="17"/>
  <c r="D634" i="17"/>
  <c r="D635" i="17"/>
  <c r="D636" i="17"/>
  <c r="D637" i="17"/>
  <c r="D638" i="17"/>
  <c r="D639" i="17"/>
  <c r="D640" i="17"/>
  <c r="D641" i="17"/>
  <c r="D642" i="17"/>
  <c r="D643" i="17"/>
  <c r="D644" i="17"/>
  <c r="D645" i="17"/>
  <c r="D646" i="17"/>
  <c r="D647" i="17"/>
  <c r="D648" i="17"/>
  <c r="D649" i="17"/>
  <c r="D650" i="17"/>
  <c r="D651" i="17"/>
  <c r="D652" i="17"/>
  <c r="D653" i="17"/>
  <c r="D654" i="17"/>
  <c r="D655" i="17"/>
  <c r="D656" i="17"/>
  <c r="D657" i="17"/>
  <c r="D658" i="17"/>
  <c r="D659" i="17"/>
  <c r="D660" i="17"/>
  <c r="D661" i="17"/>
  <c r="D662" i="17"/>
  <c r="D663" i="17"/>
  <c r="D664" i="17"/>
  <c r="D665" i="17"/>
  <c r="D666" i="17"/>
  <c r="D667" i="17"/>
  <c r="D668" i="17"/>
  <c r="D669" i="17"/>
  <c r="D670" i="17"/>
  <c r="D671" i="17"/>
  <c r="D672" i="17"/>
  <c r="D673" i="17"/>
  <c r="D674" i="17"/>
  <c r="D675" i="17"/>
  <c r="D676" i="17"/>
  <c r="D677" i="17"/>
  <c r="D678" i="17"/>
  <c r="D679" i="17"/>
  <c r="D680" i="17"/>
  <c r="D681" i="17"/>
  <c r="D682" i="17"/>
  <c r="D683" i="17"/>
  <c r="D684" i="17"/>
  <c r="D685" i="17"/>
  <c r="D686" i="17"/>
  <c r="D687" i="17"/>
  <c r="D688" i="17"/>
  <c r="D689" i="17"/>
  <c r="D690" i="17"/>
  <c r="D691" i="17"/>
  <c r="D692" i="17"/>
  <c r="D693" i="17"/>
  <c r="D694" i="17"/>
  <c r="D695" i="17"/>
  <c r="D696" i="17"/>
  <c r="D697" i="17"/>
  <c r="D698" i="17"/>
  <c r="D699" i="17"/>
  <c r="D700" i="17"/>
  <c r="D701" i="17"/>
  <c r="D702" i="17"/>
  <c r="D703" i="17"/>
  <c r="D704" i="17"/>
  <c r="D705" i="17"/>
  <c r="D706" i="17"/>
  <c r="D707" i="17"/>
  <c r="D708" i="17"/>
  <c r="D709" i="17"/>
  <c r="D710" i="17"/>
  <c r="D711" i="17"/>
  <c r="D712" i="17"/>
  <c r="D713" i="17"/>
  <c r="D714" i="17"/>
  <c r="D715" i="17"/>
  <c r="D716" i="17"/>
  <c r="D717" i="17"/>
  <c r="D718" i="17"/>
  <c r="D719" i="17"/>
  <c r="D720" i="17"/>
  <c r="D721" i="17"/>
  <c r="D722" i="17"/>
  <c r="D723" i="17"/>
  <c r="D724" i="17"/>
  <c r="D725" i="17"/>
  <c r="D726" i="17"/>
  <c r="D727" i="17"/>
  <c r="D728" i="17"/>
  <c r="D729" i="17"/>
  <c r="D730" i="17"/>
  <c r="D731" i="17"/>
  <c r="D732" i="17"/>
  <c r="D733" i="17"/>
  <c r="D734" i="17"/>
  <c r="D735" i="17"/>
  <c r="D736" i="17"/>
  <c r="D737" i="17"/>
  <c r="D738" i="17"/>
  <c r="D739" i="17"/>
  <c r="D740" i="17"/>
  <c r="D741" i="17"/>
  <c r="D742" i="17"/>
  <c r="D743" i="17"/>
  <c r="D744" i="17"/>
  <c r="D745" i="17"/>
  <c r="D746" i="17"/>
  <c r="D747" i="17"/>
  <c r="D748" i="17"/>
  <c r="D749" i="17"/>
  <c r="D750" i="17"/>
  <c r="D751" i="17"/>
  <c r="D752" i="17"/>
  <c r="D753" i="17"/>
  <c r="D754" i="17"/>
  <c r="D755" i="17"/>
  <c r="D756" i="17"/>
  <c r="D757" i="17"/>
  <c r="D758" i="17"/>
  <c r="D759" i="17"/>
  <c r="D760" i="17"/>
  <c r="D761" i="17"/>
  <c r="D762" i="17"/>
  <c r="D763" i="17"/>
  <c r="D764" i="17"/>
  <c r="D765" i="17"/>
  <c r="D766" i="17"/>
  <c r="D767" i="17"/>
  <c r="D768" i="17"/>
  <c r="D769" i="17"/>
  <c r="D770" i="17"/>
  <c r="D771" i="17"/>
  <c r="D772" i="17"/>
  <c r="D773" i="17"/>
  <c r="D774" i="17"/>
  <c r="D775" i="17"/>
  <c r="D776" i="17"/>
  <c r="D777" i="17"/>
  <c r="D778" i="17"/>
  <c r="D779" i="17"/>
  <c r="D780" i="17"/>
  <c r="D781" i="17"/>
  <c r="D782" i="17"/>
  <c r="D783" i="17"/>
  <c r="D784" i="17"/>
  <c r="D785" i="17"/>
  <c r="D786" i="17"/>
  <c r="D787" i="17"/>
  <c r="D788" i="17"/>
  <c r="D789" i="17"/>
  <c r="D790" i="17"/>
  <c r="D791" i="17"/>
  <c r="D792" i="17"/>
  <c r="D793" i="17"/>
  <c r="D794" i="17"/>
  <c r="D795" i="17"/>
  <c r="D796" i="17"/>
  <c r="D797" i="17"/>
  <c r="D798" i="17"/>
  <c r="D799" i="17"/>
  <c r="D800" i="17"/>
  <c r="D801" i="17"/>
  <c r="D802" i="17"/>
  <c r="D803" i="17"/>
  <c r="D804" i="17"/>
  <c r="D805" i="17"/>
  <c r="D806" i="17"/>
  <c r="D807" i="17"/>
  <c r="D808" i="17"/>
  <c r="D809" i="17"/>
  <c r="D810" i="17"/>
  <c r="D811" i="17"/>
  <c r="D812" i="17"/>
  <c r="D813" i="17"/>
  <c r="D814" i="17"/>
  <c r="D815" i="17"/>
  <c r="D816" i="17"/>
  <c r="D817" i="17"/>
  <c r="D818" i="17"/>
  <c r="D819" i="17"/>
  <c r="D820" i="17"/>
  <c r="D821" i="17"/>
  <c r="D822" i="17"/>
  <c r="D823" i="17"/>
  <c r="D824" i="17"/>
  <c r="D825" i="17"/>
  <c r="D826" i="17"/>
  <c r="D827" i="17"/>
  <c r="D828" i="17"/>
  <c r="D829" i="17"/>
  <c r="D830" i="17"/>
  <c r="D831" i="17"/>
  <c r="D832" i="17"/>
  <c r="D833" i="17"/>
  <c r="D834" i="17"/>
  <c r="D835" i="17"/>
  <c r="D836" i="17"/>
  <c r="D837" i="17"/>
  <c r="D838" i="17"/>
  <c r="D839" i="17"/>
  <c r="D840" i="17"/>
  <c r="D841" i="17"/>
  <c r="D842" i="17"/>
  <c r="D843" i="17"/>
  <c r="D844" i="17"/>
  <c r="D845" i="17"/>
  <c r="D846" i="17"/>
  <c r="D847" i="17"/>
  <c r="D848" i="17"/>
  <c r="D849" i="17"/>
  <c r="D850" i="17"/>
  <c r="D851" i="17"/>
  <c r="D852" i="17"/>
  <c r="D853" i="17"/>
  <c r="D854" i="17"/>
  <c r="D855" i="17"/>
  <c r="D856" i="17"/>
  <c r="D857" i="17"/>
  <c r="D858" i="17"/>
  <c r="D859" i="17"/>
  <c r="D860" i="17"/>
  <c r="D861" i="17"/>
  <c r="D862" i="17"/>
  <c r="D863" i="17"/>
  <c r="D864" i="17"/>
  <c r="D865" i="17"/>
  <c r="D866" i="17"/>
  <c r="D867" i="17"/>
  <c r="D868" i="17"/>
  <c r="D869" i="17"/>
  <c r="D870" i="17"/>
  <c r="D871" i="17"/>
  <c r="D872" i="17"/>
  <c r="D873" i="17"/>
  <c r="D874" i="17"/>
  <c r="D875" i="17"/>
  <c r="D876" i="17"/>
  <c r="D877" i="17"/>
  <c r="D878" i="17"/>
  <c r="D879" i="17"/>
  <c r="D880" i="17"/>
  <c r="D881" i="17"/>
  <c r="D882" i="17"/>
  <c r="D883" i="17"/>
  <c r="D884" i="17"/>
  <c r="D885" i="17"/>
  <c r="D886" i="17"/>
  <c r="D887" i="17"/>
  <c r="D888" i="17"/>
  <c r="D889" i="17"/>
  <c r="D890" i="17"/>
  <c r="D891" i="17"/>
  <c r="D892" i="17"/>
  <c r="D893" i="17"/>
  <c r="D894" i="17"/>
  <c r="D895" i="17"/>
  <c r="D896" i="17"/>
  <c r="D897" i="17"/>
  <c r="D898" i="17"/>
  <c r="D899" i="17"/>
  <c r="D900" i="17"/>
  <c r="D901" i="17"/>
  <c r="D902" i="17"/>
  <c r="D903" i="17"/>
  <c r="D904" i="17"/>
  <c r="D905" i="17"/>
  <c r="D906" i="17"/>
  <c r="D907" i="17"/>
  <c r="D908" i="17"/>
  <c r="D909" i="17"/>
  <c r="D910" i="17"/>
  <c r="D911" i="17"/>
  <c r="D912" i="17"/>
  <c r="D913" i="17"/>
  <c r="D914" i="17"/>
  <c r="D915" i="17"/>
  <c r="D916" i="17"/>
  <c r="D917" i="17"/>
  <c r="D918" i="17"/>
  <c r="D919" i="17"/>
  <c r="D920" i="17"/>
  <c r="D921" i="17"/>
  <c r="D922" i="17"/>
  <c r="D923" i="17"/>
  <c r="D924" i="17"/>
  <c r="D925" i="17"/>
  <c r="D926" i="17"/>
  <c r="D927" i="17"/>
  <c r="D928" i="17"/>
  <c r="D929" i="17"/>
  <c r="D930" i="17"/>
  <c r="D931" i="17"/>
  <c r="D932" i="17"/>
  <c r="D933" i="17"/>
  <c r="D934" i="17"/>
  <c r="D935" i="17"/>
  <c r="D936" i="17"/>
  <c r="D937" i="17"/>
  <c r="D938" i="17"/>
  <c r="D939" i="17"/>
  <c r="D940" i="17"/>
  <c r="D941" i="17"/>
  <c r="D942" i="17"/>
  <c r="D943" i="17"/>
  <c r="D944" i="17"/>
  <c r="D945" i="17"/>
  <c r="D946" i="17"/>
  <c r="D947" i="17"/>
  <c r="D948" i="17"/>
  <c r="D949" i="17"/>
  <c r="D950" i="17"/>
  <c r="D951" i="17"/>
  <c r="D952" i="17"/>
  <c r="D953" i="17"/>
  <c r="D954" i="17"/>
  <c r="D955" i="17"/>
  <c r="D956" i="17"/>
  <c r="D957" i="17"/>
  <c r="D958" i="17"/>
  <c r="D959" i="17"/>
  <c r="D960" i="17"/>
  <c r="D961" i="17"/>
  <c r="D962" i="17"/>
  <c r="D963" i="17"/>
  <c r="D964" i="17"/>
  <c r="D965" i="17"/>
  <c r="D966" i="17"/>
  <c r="D967" i="17"/>
  <c r="D968" i="17"/>
  <c r="D969" i="17"/>
  <c r="D970" i="17"/>
  <c r="D971" i="17"/>
  <c r="D972" i="17"/>
  <c r="D973" i="17"/>
  <c r="D974" i="17"/>
  <c r="D975" i="17"/>
  <c r="D976" i="17"/>
  <c r="D977" i="17"/>
  <c r="D978" i="17"/>
  <c r="D979" i="17"/>
  <c r="D980" i="17"/>
  <c r="D981" i="17"/>
  <c r="D982" i="17"/>
  <c r="D983" i="17"/>
  <c r="D984" i="17"/>
  <c r="D985" i="17"/>
  <c r="D986" i="17"/>
  <c r="D987" i="17"/>
  <c r="D988" i="17"/>
  <c r="D989" i="17"/>
  <c r="D990" i="17"/>
  <c r="D991" i="17"/>
  <c r="D992" i="17"/>
  <c r="D993" i="17"/>
  <c r="D994" i="17"/>
  <c r="D995" i="17"/>
  <c r="D996" i="17"/>
  <c r="D997" i="17"/>
  <c r="D998" i="17"/>
  <c r="D999" i="17"/>
  <c r="D1000" i="17"/>
  <c r="D1001" i="17"/>
  <c r="D1002" i="17"/>
  <c r="D1003" i="17"/>
  <c r="D1004" i="17"/>
  <c r="D1005" i="17"/>
  <c r="D1006" i="17"/>
  <c r="D1007" i="17"/>
  <c r="D1008" i="17"/>
  <c r="D1009" i="17"/>
  <c r="D1010" i="17"/>
  <c r="D1011" i="17"/>
  <c r="D1012" i="17"/>
  <c r="D1013" i="17"/>
  <c r="D1014" i="17"/>
  <c r="D1015" i="17"/>
  <c r="D1016" i="17"/>
  <c r="D1017" i="17"/>
  <c r="D1018" i="17"/>
  <c r="D1019" i="17"/>
  <c r="D1020" i="17"/>
  <c r="D1021" i="17"/>
  <c r="D1022" i="17"/>
  <c r="D1023" i="17"/>
  <c r="D1024" i="17"/>
  <c r="D1025" i="17"/>
  <c r="D1026" i="17"/>
  <c r="D1027" i="17"/>
  <c r="D1028" i="17"/>
  <c r="D1029" i="17"/>
  <c r="D1030" i="17"/>
  <c r="D1031" i="17"/>
  <c r="D1032" i="17"/>
  <c r="D1033" i="17"/>
  <c r="D1034" i="17"/>
  <c r="D1035" i="17"/>
  <c r="D1036" i="17"/>
  <c r="D1037" i="17"/>
  <c r="D1038" i="17"/>
  <c r="D1039" i="17"/>
  <c r="D1040" i="17"/>
  <c r="D1041" i="17"/>
  <c r="D1042" i="17"/>
  <c r="D1043" i="17"/>
  <c r="D1044" i="17"/>
  <c r="D1045" i="17"/>
  <c r="D1046" i="17"/>
  <c r="D1047" i="17"/>
  <c r="D1048" i="17"/>
  <c r="D1049" i="17"/>
  <c r="D1050" i="17"/>
  <c r="D1051" i="17"/>
  <c r="D1052" i="17"/>
  <c r="D1053" i="17"/>
  <c r="D1054" i="17"/>
  <c r="D1055" i="17"/>
  <c r="D1056" i="17"/>
  <c r="D1057" i="17"/>
  <c r="D1058" i="17"/>
  <c r="D1059" i="17"/>
  <c r="D1060" i="17"/>
  <c r="D1061" i="17"/>
  <c r="D1062" i="17"/>
  <c r="D1063" i="17"/>
  <c r="D1064" i="17"/>
  <c r="D1065" i="17"/>
  <c r="D1066" i="17"/>
  <c r="D1067" i="17"/>
  <c r="D1068" i="17"/>
  <c r="D1069" i="17"/>
  <c r="D1070" i="17"/>
  <c r="D1071" i="17"/>
  <c r="D1072" i="17"/>
  <c r="D1073" i="17"/>
  <c r="D1074" i="17"/>
  <c r="D1075" i="17"/>
  <c r="D1076" i="17"/>
  <c r="D1077" i="17"/>
  <c r="D1078" i="17"/>
  <c r="D1079" i="17"/>
  <c r="D1080" i="17"/>
  <c r="D1081" i="17"/>
  <c r="D1082" i="17"/>
  <c r="D1083" i="17"/>
  <c r="D1084" i="17"/>
  <c r="D1085" i="17"/>
  <c r="D1086" i="17"/>
  <c r="D1087" i="17"/>
  <c r="D1088" i="17"/>
  <c r="D1089" i="17"/>
  <c r="D1090" i="17"/>
  <c r="D1091" i="17"/>
  <c r="D1092" i="17"/>
  <c r="D1093" i="17"/>
  <c r="D1094" i="17"/>
  <c r="D1095" i="17"/>
  <c r="D1096" i="17"/>
  <c r="D1097" i="17"/>
  <c r="D1098" i="17"/>
  <c r="D1099" i="17"/>
  <c r="D1100" i="17"/>
  <c r="D1101" i="17"/>
  <c r="D1102" i="17"/>
  <c r="D1103" i="17"/>
  <c r="D1104" i="17"/>
  <c r="D1105" i="17"/>
  <c r="D1106" i="17"/>
  <c r="D1107" i="17"/>
  <c r="D1108" i="17"/>
  <c r="D1109" i="17"/>
  <c r="D1110" i="17"/>
  <c r="D1111" i="17"/>
  <c r="D1112" i="17"/>
  <c r="D1113" i="17"/>
  <c r="D1114" i="17"/>
  <c r="D1115" i="17"/>
  <c r="D1116" i="17"/>
  <c r="D1117" i="17"/>
  <c r="D1118" i="17"/>
  <c r="D1119" i="17"/>
  <c r="D1120" i="17"/>
  <c r="D1121" i="17"/>
  <c r="D1122" i="17"/>
  <c r="D1123" i="17"/>
  <c r="D1124" i="17"/>
  <c r="D1125" i="17"/>
  <c r="D1126" i="17"/>
  <c r="D1127" i="17"/>
  <c r="D1128" i="17"/>
  <c r="D1129" i="17"/>
  <c r="D1130" i="17"/>
  <c r="D1131" i="17"/>
  <c r="D1132" i="17"/>
  <c r="D1133" i="17"/>
  <c r="E1133" i="17" s="1"/>
  <c r="F1133" i="17" s="1"/>
  <c r="D1134" i="17"/>
  <c r="D1135" i="17"/>
  <c r="D1136" i="17"/>
  <c r="D1137" i="17"/>
  <c r="D1138" i="17"/>
  <c r="D1139" i="17"/>
  <c r="D1140" i="17"/>
  <c r="D1141" i="17"/>
  <c r="E1141" i="17" s="1"/>
  <c r="F1141" i="17" s="1"/>
  <c r="D1142" i="17"/>
  <c r="D1143" i="17"/>
  <c r="D1144" i="17"/>
  <c r="D1145" i="17"/>
  <c r="D1146" i="17"/>
  <c r="D1147" i="17"/>
  <c r="D1148" i="17"/>
  <c r="D1149" i="17"/>
  <c r="E1149" i="17" s="1"/>
  <c r="F1149" i="17" s="1"/>
  <c r="D1150" i="17"/>
  <c r="D1151" i="17"/>
  <c r="D1152" i="17"/>
  <c r="D1153" i="17"/>
  <c r="D1154" i="17"/>
  <c r="D1155" i="17"/>
  <c r="D1156" i="17"/>
  <c r="D1157" i="17"/>
  <c r="E1157" i="17" s="1"/>
  <c r="F1157" i="17" s="1"/>
  <c r="D1158" i="17"/>
  <c r="D1159" i="17"/>
  <c r="D1160" i="17"/>
  <c r="D1161" i="17"/>
  <c r="D1162" i="17"/>
  <c r="D1163" i="17"/>
  <c r="D1164" i="17"/>
  <c r="D1165" i="17"/>
  <c r="E1165" i="17" s="1"/>
  <c r="F1165" i="17" s="1"/>
  <c r="D1166" i="17"/>
  <c r="D1167" i="17"/>
  <c r="D1168" i="17"/>
  <c r="D1169" i="17"/>
  <c r="D1170" i="17"/>
  <c r="D1171" i="17"/>
  <c r="D1172" i="17"/>
  <c r="D1173" i="17"/>
  <c r="E1173" i="17" s="1"/>
  <c r="F1173" i="17" s="1"/>
  <c r="D1174" i="17"/>
  <c r="D1175" i="17"/>
  <c r="D1176" i="17"/>
  <c r="D1177" i="17"/>
  <c r="D1178" i="17"/>
  <c r="D1179" i="17"/>
  <c r="D1180" i="17"/>
  <c r="D1181" i="17"/>
  <c r="E1181" i="17" s="1"/>
  <c r="F1181" i="17" s="1"/>
  <c r="D1182" i="17"/>
  <c r="D1183" i="17"/>
  <c r="D1184" i="17"/>
  <c r="D1185" i="17"/>
  <c r="D1186" i="17"/>
  <c r="D1187" i="17"/>
  <c r="D1188" i="17"/>
  <c r="D1189" i="17"/>
  <c r="E1189" i="17" s="1"/>
  <c r="F1189" i="17" s="1"/>
  <c r="D1190" i="17"/>
  <c r="D1191" i="17"/>
  <c r="D1192" i="17"/>
  <c r="D1193" i="17"/>
  <c r="D1194" i="17"/>
  <c r="D1195" i="17"/>
  <c r="D1196" i="17"/>
  <c r="D1197" i="17"/>
  <c r="E1197" i="17" s="1"/>
  <c r="F1197" i="17" s="1"/>
  <c r="D1198" i="17"/>
  <c r="D1199" i="17"/>
  <c r="D1200" i="17"/>
  <c r="D1201" i="17"/>
  <c r="D1202" i="17"/>
  <c r="D1203" i="17"/>
  <c r="D1204" i="17"/>
  <c r="D1205" i="17"/>
  <c r="E1205" i="17" s="1"/>
  <c r="F1205" i="17" s="1"/>
  <c r="D1206" i="17"/>
  <c r="D1207" i="17"/>
  <c r="D1208" i="17"/>
  <c r="D1209" i="17"/>
  <c r="D1210" i="17"/>
  <c r="D1211" i="17"/>
  <c r="D1212" i="17"/>
  <c r="D1213" i="17"/>
  <c r="E1213" i="17" s="1"/>
  <c r="F1213" i="17" s="1"/>
  <c r="D1214" i="17"/>
  <c r="D1215" i="17"/>
  <c r="D1216" i="17"/>
  <c r="D1217" i="17"/>
  <c r="D1218" i="17"/>
  <c r="D1219" i="17"/>
  <c r="D1220" i="17"/>
  <c r="D1221" i="17"/>
  <c r="E1221" i="17" s="1"/>
  <c r="F1221" i="17" s="1"/>
  <c r="D1222" i="17"/>
  <c r="D1223" i="17"/>
  <c r="D1224" i="17"/>
  <c r="D1225" i="17"/>
  <c r="D1226" i="17"/>
  <c r="D1227" i="17"/>
  <c r="D1228" i="17"/>
  <c r="D1229" i="17"/>
  <c r="E1229" i="17" s="1"/>
  <c r="F1229" i="17" s="1"/>
  <c r="D1230" i="17"/>
  <c r="D1231" i="17"/>
  <c r="D1232" i="17"/>
  <c r="D1233" i="17"/>
  <c r="D1234" i="17"/>
  <c r="D1235" i="17"/>
  <c r="D1236" i="17"/>
  <c r="D1237" i="17"/>
  <c r="E1237" i="17" s="1"/>
  <c r="F1237" i="17" s="1"/>
  <c r="D1238" i="17"/>
  <c r="D1239" i="17"/>
  <c r="D1240" i="17"/>
  <c r="D1241" i="17"/>
  <c r="D1242" i="17"/>
  <c r="D1243" i="17"/>
  <c r="D1244" i="17"/>
  <c r="D1245" i="17"/>
  <c r="E1245" i="17" s="1"/>
  <c r="F1245" i="17" s="1"/>
  <c r="D1246" i="17"/>
  <c r="D1247" i="17"/>
  <c r="D1248" i="17"/>
  <c r="D1249" i="17"/>
  <c r="D1250" i="17"/>
  <c r="D1251" i="17"/>
  <c r="D1252" i="17"/>
  <c r="D1253" i="17"/>
  <c r="E1253" i="17" s="1"/>
  <c r="F1253" i="17" s="1"/>
  <c r="D1254" i="17"/>
  <c r="D1255" i="17"/>
  <c r="D1256" i="17"/>
  <c r="D1257" i="17"/>
  <c r="D1258" i="17"/>
  <c r="D1259" i="17"/>
  <c r="D1260" i="17"/>
  <c r="D1261" i="17"/>
  <c r="E1261" i="17" s="1"/>
  <c r="F1261" i="17" s="1"/>
  <c r="D1262" i="17"/>
  <c r="D1263" i="17"/>
  <c r="D1264" i="17"/>
  <c r="D1265" i="17"/>
  <c r="D1266" i="17"/>
  <c r="D1267" i="17"/>
  <c r="D1268" i="17"/>
  <c r="D1269" i="17"/>
  <c r="E1269" i="17" s="1"/>
  <c r="F1269" i="17" s="1"/>
  <c r="D1270" i="17"/>
  <c r="D1271" i="17"/>
  <c r="D1272" i="17"/>
  <c r="D1273" i="17"/>
  <c r="D1274" i="17"/>
  <c r="D1275" i="17"/>
  <c r="D1276" i="17"/>
  <c r="D1277" i="17"/>
  <c r="E1277" i="17" s="1"/>
  <c r="F1277" i="17" s="1"/>
  <c r="D1278" i="17"/>
  <c r="D1279" i="17"/>
  <c r="D1280" i="17"/>
  <c r="D1281" i="17"/>
  <c r="D1282" i="17"/>
  <c r="D1283" i="17"/>
  <c r="D1284" i="17"/>
  <c r="D1285" i="17"/>
  <c r="E1285" i="17" s="1"/>
  <c r="F1285" i="17" s="1"/>
  <c r="D1286" i="17"/>
  <c r="D1287" i="17"/>
  <c r="D1288" i="17"/>
  <c r="D1289" i="17"/>
  <c r="D1290" i="17"/>
  <c r="D1291" i="17"/>
  <c r="D1292" i="17"/>
  <c r="D1293" i="17"/>
  <c r="E1293" i="17" s="1"/>
  <c r="F1293" i="17" s="1"/>
  <c r="D1294" i="17"/>
  <c r="D1295" i="17"/>
  <c r="D1296" i="17"/>
  <c r="D1297" i="17"/>
  <c r="D1298" i="17"/>
  <c r="D1299" i="17"/>
  <c r="D1300" i="17"/>
  <c r="D1301" i="17"/>
  <c r="E1301" i="17" s="1"/>
  <c r="F1301" i="17" s="1"/>
  <c r="D1302" i="17"/>
  <c r="D1303" i="17"/>
  <c r="D1304" i="17"/>
  <c r="D1305" i="17"/>
  <c r="D1306" i="17"/>
  <c r="D1307" i="17"/>
  <c r="D1308" i="17"/>
  <c r="D1309" i="17"/>
  <c r="E1309" i="17" s="1"/>
  <c r="F1309" i="17" s="1"/>
  <c r="D1310" i="17"/>
  <c r="D1311" i="17"/>
  <c r="D1312" i="17"/>
  <c r="D1313" i="17"/>
  <c r="D1314" i="17"/>
  <c r="D1315" i="17"/>
  <c r="D1316" i="17"/>
  <c r="D1317" i="17"/>
  <c r="E1317" i="17" s="1"/>
  <c r="F1317" i="17" s="1"/>
  <c r="D1318" i="17"/>
  <c r="D1319" i="17"/>
  <c r="D1320" i="17"/>
  <c r="D1321" i="17"/>
  <c r="D1322" i="17"/>
  <c r="D1323" i="17"/>
  <c r="D1324" i="17"/>
  <c r="D1325" i="17"/>
  <c r="E1325" i="17" s="1"/>
  <c r="F1325" i="17" s="1"/>
  <c r="D1326" i="17"/>
  <c r="D1327" i="17"/>
  <c r="D1328" i="17"/>
  <c r="D1329" i="17"/>
  <c r="D1330" i="17"/>
  <c r="D1331" i="17"/>
  <c r="D1332" i="17"/>
  <c r="D1333" i="17"/>
  <c r="E1333" i="17" s="1"/>
  <c r="F1333" i="17" s="1"/>
  <c r="D1334" i="17"/>
  <c r="D1335" i="17"/>
  <c r="D1336" i="17"/>
  <c r="D1337" i="17"/>
  <c r="D1338" i="17"/>
  <c r="D1339" i="17"/>
  <c r="D1340" i="17"/>
  <c r="D1341" i="17"/>
  <c r="E1341" i="17" s="1"/>
  <c r="F1341" i="17" s="1"/>
  <c r="D1342" i="17"/>
  <c r="D1343" i="17"/>
  <c r="D1344" i="17"/>
  <c r="D1345" i="17"/>
  <c r="D1346" i="17"/>
  <c r="D1347" i="17"/>
  <c r="D1348" i="17"/>
  <c r="D1349" i="17"/>
  <c r="E1349" i="17" s="1"/>
  <c r="F1349" i="17" s="1"/>
  <c r="D1350" i="17"/>
  <c r="D1351" i="17"/>
  <c r="D1352" i="17"/>
  <c r="D1353" i="17"/>
  <c r="D1354" i="17"/>
  <c r="D1355" i="17"/>
  <c r="D1356" i="17"/>
  <c r="D1357" i="17"/>
  <c r="E1357" i="17" s="1"/>
  <c r="F1357" i="17" s="1"/>
  <c r="D1358" i="17"/>
  <c r="D1359" i="17"/>
  <c r="D1360" i="17"/>
  <c r="D1361" i="17"/>
  <c r="D1362" i="17"/>
  <c r="D1363" i="17"/>
  <c r="D1364" i="17"/>
  <c r="D1365" i="17"/>
  <c r="E1365" i="17" s="1"/>
  <c r="F1365" i="17" s="1"/>
  <c r="D1366" i="17"/>
  <c r="D1367" i="17"/>
  <c r="D1368" i="17"/>
  <c r="D1369" i="17"/>
  <c r="D1370" i="17"/>
  <c r="D1371" i="17"/>
  <c r="D1372" i="17"/>
  <c r="D1373" i="17"/>
  <c r="E1373" i="17" s="1"/>
  <c r="F1373" i="17" s="1"/>
  <c r="D1374" i="17"/>
  <c r="D1375" i="17"/>
  <c r="D1376" i="17"/>
  <c r="D1377" i="17"/>
  <c r="D1378" i="17"/>
  <c r="D1379" i="17"/>
  <c r="D1380" i="17"/>
  <c r="D1381" i="17"/>
  <c r="E1381" i="17" s="1"/>
  <c r="F1381" i="17" s="1"/>
  <c r="D1382" i="17"/>
  <c r="D1383" i="17"/>
  <c r="D1384" i="17"/>
  <c r="D1385" i="17"/>
  <c r="D1386" i="17"/>
  <c r="D1387" i="17"/>
  <c r="D1388" i="17"/>
  <c r="D1389" i="17"/>
  <c r="E1389" i="17" s="1"/>
  <c r="F1389" i="17" s="1"/>
  <c r="D1390" i="17"/>
  <c r="D1391" i="17"/>
  <c r="D1392" i="17"/>
  <c r="D1393" i="17"/>
  <c r="D1394" i="17"/>
  <c r="D1395" i="17"/>
  <c r="D1396" i="17"/>
  <c r="D1397" i="17"/>
  <c r="E1397" i="17" s="1"/>
  <c r="F1397" i="17" s="1"/>
  <c r="D1398" i="17"/>
  <c r="D1399" i="17"/>
  <c r="D1400" i="17"/>
  <c r="D1401" i="17"/>
  <c r="D1402" i="17"/>
  <c r="D1403" i="17"/>
  <c r="D1404" i="17"/>
  <c r="D1405" i="17"/>
  <c r="E1405" i="17" s="1"/>
  <c r="F1405" i="17" s="1"/>
  <c r="D1406" i="17"/>
  <c r="D1407" i="17"/>
  <c r="D1408" i="17"/>
  <c r="D1409" i="17"/>
  <c r="D1410" i="17"/>
  <c r="D1411" i="17"/>
  <c r="D1412" i="17"/>
  <c r="D1413" i="17"/>
  <c r="E1413" i="17" s="1"/>
  <c r="F1413" i="17" s="1"/>
  <c r="D1414" i="17"/>
  <c r="D1415" i="17"/>
  <c r="D1416" i="17"/>
  <c r="D1417" i="17"/>
  <c r="D1418" i="17"/>
  <c r="D1419" i="17"/>
  <c r="D1420" i="17"/>
  <c r="D1421" i="17"/>
  <c r="E1421" i="17" s="1"/>
  <c r="F1421" i="17" s="1"/>
  <c r="D1422" i="17"/>
  <c r="D1423" i="17"/>
  <c r="D1424" i="17"/>
  <c r="D1425" i="17"/>
  <c r="D1426" i="17"/>
  <c r="D1427" i="17"/>
  <c r="D1428" i="17"/>
  <c r="D1429" i="17"/>
  <c r="E1429" i="17" s="1"/>
  <c r="F1429" i="17" s="1"/>
  <c r="D1430" i="17"/>
  <c r="D1431" i="17"/>
  <c r="D1432" i="17"/>
  <c r="D1433" i="17"/>
  <c r="D1434" i="17"/>
  <c r="D1435" i="17"/>
  <c r="D1436" i="17"/>
  <c r="D1437" i="17"/>
  <c r="E1437" i="17" s="1"/>
  <c r="F1437" i="17" s="1"/>
  <c r="D1438" i="17"/>
  <c r="D1439" i="17"/>
  <c r="D1440" i="17"/>
  <c r="D1441" i="17"/>
  <c r="D1442" i="17"/>
  <c r="D1443" i="17"/>
  <c r="D1444" i="17"/>
  <c r="D1445" i="17"/>
  <c r="E1445" i="17" s="1"/>
  <c r="F1445" i="17" s="1"/>
  <c r="D1446" i="17"/>
  <c r="D2" i="17"/>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139" i="17"/>
  <c r="B140" i="17"/>
  <c r="B141" i="17"/>
  <c r="B142" i="17"/>
  <c r="B143" i="17"/>
  <c r="B144" i="17"/>
  <c r="B145" i="17"/>
  <c r="B146" i="17"/>
  <c r="B147" i="17"/>
  <c r="B148" i="17"/>
  <c r="B149" i="17"/>
  <c r="B150" i="17"/>
  <c r="B151" i="17"/>
  <c r="B152" i="17"/>
  <c r="B153" i="17"/>
  <c r="B154" i="17"/>
  <c r="B155" i="17"/>
  <c r="B156" i="17"/>
  <c r="B157" i="17"/>
  <c r="B158" i="17"/>
  <c r="B159" i="17"/>
  <c r="B160" i="17"/>
  <c r="B161" i="17"/>
  <c r="B162" i="17"/>
  <c r="B163" i="17"/>
  <c r="B164" i="17"/>
  <c r="B165" i="17"/>
  <c r="B166" i="17"/>
  <c r="B167" i="17"/>
  <c r="B168" i="17"/>
  <c r="B169" i="17"/>
  <c r="B170" i="17"/>
  <c r="B171" i="17"/>
  <c r="B172" i="17"/>
  <c r="B173" i="17"/>
  <c r="B174" i="17"/>
  <c r="B175" i="17"/>
  <c r="B176" i="17"/>
  <c r="B177" i="17"/>
  <c r="B178" i="17"/>
  <c r="B179" i="17"/>
  <c r="B180" i="17"/>
  <c r="B181" i="17"/>
  <c r="B182" i="17"/>
  <c r="B183" i="17"/>
  <c r="B184" i="17"/>
  <c r="B185" i="17"/>
  <c r="B186" i="17"/>
  <c r="B187" i="17"/>
  <c r="B188" i="17"/>
  <c r="B189" i="17"/>
  <c r="B190" i="17"/>
  <c r="B191" i="17"/>
  <c r="B192" i="17"/>
  <c r="B193" i="17"/>
  <c r="B194" i="17"/>
  <c r="B195" i="17"/>
  <c r="B196" i="17"/>
  <c r="B197" i="17"/>
  <c r="B198" i="17"/>
  <c r="B199" i="17"/>
  <c r="B200" i="17"/>
  <c r="B201" i="17"/>
  <c r="B202" i="17"/>
  <c r="B203" i="17"/>
  <c r="B204" i="17"/>
  <c r="B205" i="17"/>
  <c r="B206" i="17"/>
  <c r="B207" i="17"/>
  <c r="B208" i="17"/>
  <c r="B209" i="17"/>
  <c r="B210" i="17"/>
  <c r="B211" i="17"/>
  <c r="B212" i="17"/>
  <c r="B213" i="17"/>
  <c r="B214" i="17"/>
  <c r="B215" i="17"/>
  <c r="B216" i="17"/>
  <c r="B217" i="17"/>
  <c r="B218" i="17"/>
  <c r="B219" i="17"/>
  <c r="B220" i="17"/>
  <c r="B221" i="17"/>
  <c r="B222" i="17"/>
  <c r="B223" i="17"/>
  <c r="B224" i="17"/>
  <c r="B225" i="17"/>
  <c r="B226" i="17"/>
  <c r="B227" i="17"/>
  <c r="B228" i="17"/>
  <c r="B229" i="17"/>
  <c r="B230" i="17"/>
  <c r="B231" i="17"/>
  <c r="B232" i="17"/>
  <c r="B233" i="17"/>
  <c r="B234" i="17"/>
  <c r="B235" i="17"/>
  <c r="B236" i="17"/>
  <c r="B237" i="17"/>
  <c r="B238" i="17"/>
  <c r="B239" i="17"/>
  <c r="B240" i="17"/>
  <c r="B241" i="17"/>
  <c r="B242" i="17"/>
  <c r="B243" i="17"/>
  <c r="B244" i="17"/>
  <c r="B245" i="17"/>
  <c r="B246" i="17"/>
  <c r="B247" i="17"/>
  <c r="B248" i="17"/>
  <c r="B249" i="17"/>
  <c r="B250" i="17"/>
  <c r="B251" i="17"/>
  <c r="B252" i="17"/>
  <c r="B253" i="17"/>
  <c r="B254" i="17"/>
  <c r="B255" i="17"/>
  <c r="B256" i="17"/>
  <c r="B257" i="17"/>
  <c r="B258" i="17"/>
  <c r="B259" i="17"/>
  <c r="B260" i="17"/>
  <c r="B261" i="17"/>
  <c r="B262" i="17"/>
  <c r="B263" i="17"/>
  <c r="B264" i="17"/>
  <c r="B265" i="17"/>
  <c r="B266" i="17"/>
  <c r="B267" i="17"/>
  <c r="B268" i="17"/>
  <c r="B269" i="17"/>
  <c r="B270" i="17"/>
  <c r="B271" i="17"/>
  <c r="B272" i="17"/>
  <c r="B273" i="17"/>
  <c r="B274" i="17"/>
  <c r="B275" i="17"/>
  <c r="B276" i="17"/>
  <c r="B277" i="17"/>
  <c r="B278" i="17"/>
  <c r="B279" i="17"/>
  <c r="B280" i="17"/>
  <c r="B281" i="17"/>
  <c r="B282" i="17"/>
  <c r="B283" i="17"/>
  <c r="B284" i="17"/>
  <c r="B285" i="17"/>
  <c r="B286" i="17"/>
  <c r="B287" i="17"/>
  <c r="B288" i="17"/>
  <c r="B289" i="17"/>
  <c r="B290" i="17"/>
  <c r="B291" i="17"/>
  <c r="B292" i="17"/>
  <c r="B293" i="17"/>
  <c r="B294" i="17"/>
  <c r="B295" i="17"/>
  <c r="B296" i="17"/>
  <c r="B297" i="17"/>
  <c r="B298" i="17"/>
  <c r="B299" i="17"/>
  <c r="B300" i="17"/>
  <c r="B301" i="17"/>
  <c r="B302" i="17"/>
  <c r="B303" i="17"/>
  <c r="B304" i="17"/>
  <c r="B305" i="17"/>
  <c r="B306" i="17"/>
  <c r="B307" i="17"/>
  <c r="B308" i="17"/>
  <c r="B309" i="17"/>
  <c r="B310" i="17"/>
  <c r="B311" i="17"/>
  <c r="B312" i="17"/>
  <c r="B313" i="17"/>
  <c r="B314" i="17"/>
  <c r="B315" i="17"/>
  <c r="B316" i="17"/>
  <c r="B317" i="17"/>
  <c r="B318" i="17"/>
  <c r="B319" i="17"/>
  <c r="B320" i="17"/>
  <c r="B321" i="17"/>
  <c r="B322" i="17"/>
  <c r="B323" i="17"/>
  <c r="B324" i="17"/>
  <c r="B325" i="17"/>
  <c r="B326" i="17"/>
  <c r="B327" i="17"/>
  <c r="B328" i="17"/>
  <c r="B329" i="17"/>
  <c r="B330" i="17"/>
  <c r="B331" i="17"/>
  <c r="B332" i="17"/>
  <c r="B333" i="17"/>
  <c r="B334" i="17"/>
  <c r="B335" i="17"/>
  <c r="B336" i="17"/>
  <c r="B337" i="17"/>
  <c r="B338" i="17"/>
  <c r="B339" i="17"/>
  <c r="B340" i="17"/>
  <c r="B341" i="17"/>
  <c r="B342" i="17"/>
  <c r="B343" i="17"/>
  <c r="B344" i="17"/>
  <c r="B345" i="17"/>
  <c r="B346" i="17"/>
  <c r="B347" i="17"/>
  <c r="B348" i="17"/>
  <c r="B349" i="17"/>
  <c r="B350" i="17"/>
  <c r="B351" i="17"/>
  <c r="B352" i="17"/>
  <c r="B353" i="17"/>
  <c r="B354" i="17"/>
  <c r="B355" i="17"/>
  <c r="B356" i="17"/>
  <c r="B357" i="17"/>
  <c r="B358" i="17"/>
  <c r="B359" i="17"/>
  <c r="B360" i="17"/>
  <c r="B361" i="17"/>
  <c r="B362" i="17"/>
  <c r="B363" i="17"/>
  <c r="B364" i="17"/>
  <c r="B365" i="17"/>
  <c r="B366" i="17"/>
  <c r="B367" i="17"/>
  <c r="B368" i="17"/>
  <c r="B369" i="17"/>
  <c r="B370" i="17"/>
  <c r="B371" i="17"/>
  <c r="B372" i="17"/>
  <c r="B373" i="17"/>
  <c r="B374" i="17"/>
  <c r="B375" i="17"/>
  <c r="B376" i="17"/>
  <c r="B377" i="17"/>
  <c r="B378" i="17"/>
  <c r="B379" i="17"/>
  <c r="B380" i="17"/>
  <c r="B381" i="17"/>
  <c r="B382" i="17"/>
  <c r="B383" i="17"/>
  <c r="B384" i="17"/>
  <c r="B385" i="17"/>
  <c r="B386" i="17"/>
  <c r="B387" i="17"/>
  <c r="B388" i="17"/>
  <c r="B389" i="17"/>
  <c r="B390" i="17"/>
  <c r="B391" i="17"/>
  <c r="B392" i="17"/>
  <c r="B393" i="17"/>
  <c r="B394" i="17"/>
  <c r="B395" i="17"/>
  <c r="B396" i="17"/>
  <c r="B397" i="17"/>
  <c r="B398" i="17"/>
  <c r="B399" i="17"/>
  <c r="B400" i="17"/>
  <c r="B401" i="17"/>
  <c r="B402" i="17"/>
  <c r="B403" i="17"/>
  <c r="B404" i="17"/>
  <c r="B405" i="17"/>
  <c r="B406" i="17"/>
  <c r="B407" i="17"/>
  <c r="B408" i="17"/>
  <c r="B409" i="17"/>
  <c r="B410" i="17"/>
  <c r="B411" i="17"/>
  <c r="B412" i="17"/>
  <c r="B413" i="17"/>
  <c r="B414" i="17"/>
  <c r="B415" i="17"/>
  <c r="B416" i="17"/>
  <c r="B417" i="17"/>
  <c r="B418" i="17"/>
  <c r="B419" i="17"/>
  <c r="B420" i="17"/>
  <c r="B421" i="17"/>
  <c r="B422" i="17"/>
  <c r="B423" i="17"/>
  <c r="B424" i="17"/>
  <c r="B425" i="17"/>
  <c r="B426" i="17"/>
  <c r="B427" i="17"/>
  <c r="B428" i="17"/>
  <c r="B429" i="17"/>
  <c r="B430" i="17"/>
  <c r="B431" i="17"/>
  <c r="B432" i="17"/>
  <c r="B433" i="17"/>
  <c r="B434" i="17"/>
  <c r="B435" i="17"/>
  <c r="B436" i="17"/>
  <c r="B437" i="17"/>
  <c r="B438" i="17"/>
  <c r="B439" i="17"/>
  <c r="B440" i="17"/>
  <c r="B441" i="17"/>
  <c r="B442" i="17"/>
  <c r="B443" i="17"/>
  <c r="B444" i="17"/>
  <c r="B445" i="17"/>
  <c r="B446" i="17"/>
  <c r="B447" i="17"/>
  <c r="B448" i="17"/>
  <c r="B449" i="17"/>
  <c r="B450" i="17"/>
  <c r="B451" i="17"/>
  <c r="B452" i="17"/>
  <c r="B453" i="17"/>
  <c r="B454" i="17"/>
  <c r="B455" i="17"/>
  <c r="B456" i="17"/>
  <c r="B457" i="17"/>
  <c r="B458" i="17"/>
  <c r="B459" i="17"/>
  <c r="B460" i="17"/>
  <c r="B461" i="17"/>
  <c r="B462" i="17"/>
  <c r="B463" i="17"/>
  <c r="B464" i="17"/>
  <c r="B465" i="17"/>
  <c r="B466" i="17"/>
  <c r="B467" i="17"/>
  <c r="B468" i="17"/>
  <c r="B469" i="17"/>
  <c r="B470" i="17"/>
  <c r="B471" i="17"/>
  <c r="B472" i="17"/>
  <c r="B473" i="17"/>
  <c r="B474" i="17"/>
  <c r="B475" i="17"/>
  <c r="B476" i="17"/>
  <c r="B477" i="17"/>
  <c r="B478" i="17"/>
  <c r="B479" i="17"/>
  <c r="B480" i="17"/>
  <c r="B481" i="17"/>
  <c r="B482" i="17"/>
  <c r="B483" i="17"/>
  <c r="B484" i="17"/>
  <c r="B485" i="17"/>
  <c r="B486" i="17"/>
  <c r="B487" i="17"/>
  <c r="B488" i="17"/>
  <c r="B489" i="17"/>
  <c r="B490" i="17"/>
  <c r="B491" i="17"/>
  <c r="B492" i="17"/>
  <c r="B493" i="17"/>
  <c r="B494" i="17"/>
  <c r="B495" i="17"/>
  <c r="B496" i="17"/>
  <c r="B497" i="17"/>
  <c r="B498" i="17"/>
  <c r="B499" i="17"/>
  <c r="B500" i="17"/>
  <c r="B501" i="17"/>
  <c r="B502" i="17"/>
  <c r="B503" i="17"/>
  <c r="B504" i="17"/>
  <c r="B505" i="17"/>
  <c r="B506" i="17"/>
  <c r="B507" i="17"/>
  <c r="B508" i="17"/>
  <c r="B509" i="17"/>
  <c r="B510" i="17"/>
  <c r="B511" i="17"/>
  <c r="B512" i="17"/>
  <c r="B513" i="17"/>
  <c r="B514" i="17"/>
  <c r="B515" i="17"/>
  <c r="B516" i="17"/>
  <c r="B517" i="17"/>
  <c r="B518" i="17"/>
  <c r="B519" i="17"/>
  <c r="B520" i="17"/>
  <c r="B521" i="17"/>
  <c r="B522" i="17"/>
  <c r="B523" i="17"/>
  <c r="B524" i="17"/>
  <c r="B525" i="17"/>
  <c r="B526" i="17"/>
  <c r="B527" i="17"/>
  <c r="B528" i="17"/>
  <c r="B529" i="17"/>
  <c r="B530" i="17"/>
  <c r="B531" i="17"/>
  <c r="B532" i="17"/>
  <c r="B533" i="17"/>
  <c r="B534" i="17"/>
  <c r="B535" i="17"/>
  <c r="B536" i="17"/>
  <c r="B537" i="17"/>
  <c r="B538" i="17"/>
  <c r="B539" i="17"/>
  <c r="B540" i="17"/>
  <c r="B541" i="17"/>
  <c r="B542" i="17"/>
  <c r="B543" i="17"/>
  <c r="B544" i="17"/>
  <c r="B545" i="17"/>
  <c r="B546" i="17"/>
  <c r="B547" i="17"/>
  <c r="B548" i="17"/>
  <c r="B549" i="17"/>
  <c r="B550" i="17"/>
  <c r="B551" i="17"/>
  <c r="B552" i="17"/>
  <c r="B553" i="17"/>
  <c r="B554" i="17"/>
  <c r="B555" i="17"/>
  <c r="B556" i="17"/>
  <c r="B557" i="17"/>
  <c r="B558" i="17"/>
  <c r="B559" i="17"/>
  <c r="B560" i="17"/>
  <c r="B561" i="17"/>
  <c r="B562" i="17"/>
  <c r="B563" i="17"/>
  <c r="B564" i="17"/>
  <c r="B565" i="17"/>
  <c r="B566" i="17"/>
  <c r="B567" i="17"/>
  <c r="B568" i="17"/>
  <c r="B569" i="17"/>
  <c r="B570" i="17"/>
  <c r="B571" i="17"/>
  <c r="B572" i="17"/>
  <c r="B573" i="17"/>
  <c r="B574" i="17"/>
  <c r="B575" i="17"/>
  <c r="B576" i="17"/>
  <c r="B577" i="17"/>
  <c r="B578" i="17"/>
  <c r="B579" i="17"/>
  <c r="B580" i="17"/>
  <c r="B581" i="17"/>
  <c r="B582" i="17"/>
  <c r="B583" i="17"/>
  <c r="B584" i="17"/>
  <c r="B585" i="17"/>
  <c r="B586" i="17"/>
  <c r="B587" i="17"/>
  <c r="B588" i="17"/>
  <c r="B589" i="17"/>
  <c r="B590" i="17"/>
  <c r="B591" i="17"/>
  <c r="B592" i="17"/>
  <c r="B593" i="17"/>
  <c r="B594" i="17"/>
  <c r="B595" i="17"/>
  <c r="B596" i="17"/>
  <c r="B597" i="17"/>
  <c r="B598" i="17"/>
  <c r="B599" i="17"/>
  <c r="B600" i="17"/>
  <c r="B601" i="17"/>
  <c r="B602" i="17"/>
  <c r="B603" i="17"/>
  <c r="B604" i="17"/>
  <c r="B605" i="17"/>
  <c r="B606" i="17"/>
  <c r="B607" i="17"/>
  <c r="B608" i="17"/>
  <c r="B609" i="17"/>
  <c r="B610" i="17"/>
  <c r="B611" i="17"/>
  <c r="B612" i="17"/>
  <c r="B613" i="17"/>
  <c r="B614" i="17"/>
  <c r="B615" i="17"/>
  <c r="B616" i="17"/>
  <c r="B617" i="17"/>
  <c r="B618" i="17"/>
  <c r="B619" i="17"/>
  <c r="B620" i="17"/>
  <c r="B621" i="17"/>
  <c r="B622" i="17"/>
  <c r="B623" i="17"/>
  <c r="B624" i="17"/>
  <c r="B625" i="17"/>
  <c r="B626" i="17"/>
  <c r="B627" i="17"/>
  <c r="B628" i="17"/>
  <c r="B629" i="17"/>
  <c r="B630" i="17"/>
  <c r="B631" i="17"/>
  <c r="B632" i="17"/>
  <c r="B633" i="17"/>
  <c r="B634" i="17"/>
  <c r="B635" i="17"/>
  <c r="B636" i="17"/>
  <c r="B637" i="17"/>
  <c r="B638" i="17"/>
  <c r="B639" i="17"/>
  <c r="B640" i="17"/>
  <c r="B641" i="17"/>
  <c r="B642" i="17"/>
  <c r="B643" i="17"/>
  <c r="B644" i="17"/>
  <c r="B645" i="17"/>
  <c r="B646" i="17"/>
  <c r="B647" i="17"/>
  <c r="B648" i="17"/>
  <c r="B649" i="17"/>
  <c r="B650" i="17"/>
  <c r="B651" i="17"/>
  <c r="B652" i="17"/>
  <c r="B653" i="17"/>
  <c r="B654" i="17"/>
  <c r="B655" i="17"/>
  <c r="B656" i="17"/>
  <c r="B657" i="17"/>
  <c r="B658" i="17"/>
  <c r="B659" i="17"/>
  <c r="B660" i="17"/>
  <c r="B661" i="17"/>
  <c r="B662" i="17"/>
  <c r="B663" i="17"/>
  <c r="B664" i="17"/>
  <c r="B665" i="17"/>
  <c r="B666" i="17"/>
  <c r="B667" i="17"/>
  <c r="B668" i="17"/>
  <c r="B669" i="17"/>
  <c r="B670" i="17"/>
  <c r="B671" i="17"/>
  <c r="B672" i="17"/>
  <c r="B673" i="17"/>
  <c r="B674" i="17"/>
  <c r="B675" i="17"/>
  <c r="B676" i="17"/>
  <c r="B677" i="17"/>
  <c r="B678" i="17"/>
  <c r="B679" i="17"/>
  <c r="B680" i="17"/>
  <c r="B681" i="17"/>
  <c r="B682" i="17"/>
  <c r="B683" i="17"/>
  <c r="B684" i="17"/>
  <c r="B685" i="17"/>
  <c r="B686" i="17"/>
  <c r="B687" i="17"/>
  <c r="B688" i="17"/>
  <c r="B689" i="17"/>
  <c r="B690" i="17"/>
  <c r="B691" i="17"/>
  <c r="B692" i="17"/>
  <c r="B693" i="17"/>
  <c r="B694" i="17"/>
  <c r="B695" i="17"/>
  <c r="B696" i="17"/>
  <c r="B697" i="17"/>
  <c r="B698" i="17"/>
  <c r="B699" i="17"/>
  <c r="B700" i="17"/>
  <c r="B701" i="17"/>
  <c r="B702" i="17"/>
  <c r="B703" i="17"/>
  <c r="B704" i="17"/>
  <c r="B705" i="17"/>
  <c r="B706" i="17"/>
  <c r="B707" i="17"/>
  <c r="B708" i="17"/>
  <c r="B709" i="17"/>
  <c r="B710" i="17"/>
  <c r="B711" i="17"/>
  <c r="B712" i="17"/>
  <c r="B713" i="17"/>
  <c r="B714" i="17"/>
  <c r="B715" i="17"/>
  <c r="B716" i="17"/>
  <c r="B717" i="17"/>
  <c r="B718" i="17"/>
  <c r="B719" i="17"/>
  <c r="B720" i="17"/>
  <c r="B721" i="17"/>
  <c r="B722" i="17"/>
  <c r="B723" i="17"/>
  <c r="B724" i="17"/>
  <c r="B725" i="17"/>
  <c r="B726" i="17"/>
  <c r="B727" i="17"/>
  <c r="B728" i="17"/>
  <c r="B729" i="17"/>
  <c r="B730" i="17"/>
  <c r="B731" i="17"/>
  <c r="B732" i="17"/>
  <c r="B733" i="17"/>
  <c r="B734" i="17"/>
  <c r="B735" i="17"/>
  <c r="B736" i="17"/>
  <c r="B737" i="17"/>
  <c r="B738" i="17"/>
  <c r="B739" i="17"/>
  <c r="B740" i="17"/>
  <c r="B741" i="17"/>
  <c r="B742" i="17"/>
  <c r="B743" i="17"/>
  <c r="B744" i="17"/>
  <c r="B745" i="17"/>
  <c r="B746" i="17"/>
  <c r="B747" i="17"/>
  <c r="B748" i="17"/>
  <c r="B749" i="17"/>
  <c r="B750" i="17"/>
  <c r="B751" i="17"/>
  <c r="B752" i="17"/>
  <c r="B753" i="17"/>
  <c r="B754" i="17"/>
  <c r="B755" i="17"/>
  <c r="B756" i="17"/>
  <c r="B757" i="17"/>
  <c r="B758" i="17"/>
  <c r="B759" i="17"/>
  <c r="B760" i="17"/>
  <c r="B761" i="17"/>
  <c r="B762" i="17"/>
  <c r="B763" i="17"/>
  <c r="B764" i="17"/>
  <c r="B765" i="17"/>
  <c r="B766" i="17"/>
  <c r="B767" i="17"/>
  <c r="B768" i="17"/>
  <c r="B769" i="17"/>
  <c r="B770" i="17"/>
  <c r="B771" i="17"/>
  <c r="B772" i="17"/>
  <c r="B773" i="17"/>
  <c r="B774" i="17"/>
  <c r="B775" i="17"/>
  <c r="B776" i="17"/>
  <c r="B777" i="17"/>
  <c r="B778" i="17"/>
  <c r="B779" i="17"/>
  <c r="B780" i="17"/>
  <c r="B781" i="17"/>
  <c r="B782" i="17"/>
  <c r="B783" i="17"/>
  <c r="B784" i="17"/>
  <c r="B785" i="17"/>
  <c r="B786" i="17"/>
  <c r="B787" i="17"/>
  <c r="B788" i="17"/>
  <c r="B789" i="17"/>
  <c r="B790" i="17"/>
  <c r="B791" i="17"/>
  <c r="B792" i="17"/>
  <c r="B793" i="17"/>
  <c r="B794" i="17"/>
  <c r="B795" i="17"/>
  <c r="B796" i="17"/>
  <c r="B797" i="17"/>
  <c r="B798" i="17"/>
  <c r="B799" i="17"/>
  <c r="B800" i="17"/>
  <c r="B801" i="17"/>
  <c r="B802" i="17"/>
  <c r="B803" i="17"/>
  <c r="B804" i="17"/>
  <c r="B805" i="17"/>
  <c r="B806" i="17"/>
  <c r="B807" i="17"/>
  <c r="B808" i="17"/>
  <c r="B809" i="17"/>
  <c r="B810" i="17"/>
  <c r="B811" i="17"/>
  <c r="B812" i="17"/>
  <c r="B813" i="17"/>
  <c r="B814" i="17"/>
  <c r="B815" i="17"/>
  <c r="B816" i="17"/>
  <c r="B817" i="17"/>
  <c r="B818" i="17"/>
  <c r="B819" i="17"/>
  <c r="B820" i="17"/>
  <c r="B821" i="17"/>
  <c r="B822" i="17"/>
  <c r="B823" i="17"/>
  <c r="B824" i="17"/>
  <c r="B825" i="17"/>
  <c r="B826" i="17"/>
  <c r="B827" i="17"/>
  <c r="B828" i="17"/>
  <c r="B829" i="17"/>
  <c r="B830" i="17"/>
  <c r="B831" i="17"/>
  <c r="B832" i="17"/>
  <c r="B833" i="17"/>
  <c r="B834" i="17"/>
  <c r="B835" i="17"/>
  <c r="B836" i="17"/>
  <c r="B837" i="17"/>
  <c r="B838" i="17"/>
  <c r="B839" i="17"/>
  <c r="B840" i="17"/>
  <c r="B841" i="17"/>
  <c r="B842" i="17"/>
  <c r="B843" i="17"/>
  <c r="B844" i="17"/>
  <c r="B845" i="17"/>
  <c r="B846" i="17"/>
  <c r="B847" i="17"/>
  <c r="B848" i="17"/>
  <c r="B849" i="17"/>
  <c r="B850" i="17"/>
  <c r="B851" i="17"/>
  <c r="B852" i="17"/>
  <c r="B853" i="17"/>
  <c r="B854" i="17"/>
  <c r="B855" i="17"/>
  <c r="B856" i="17"/>
  <c r="B857" i="17"/>
  <c r="B858" i="17"/>
  <c r="B859" i="17"/>
  <c r="B860" i="17"/>
  <c r="B861" i="17"/>
  <c r="B862" i="17"/>
  <c r="B863" i="17"/>
  <c r="B864" i="17"/>
  <c r="B865" i="17"/>
  <c r="B866" i="17"/>
  <c r="B867" i="17"/>
  <c r="B868" i="17"/>
  <c r="B869" i="17"/>
  <c r="B870" i="17"/>
  <c r="B871" i="17"/>
  <c r="B872" i="17"/>
  <c r="B873" i="17"/>
  <c r="B874" i="17"/>
  <c r="B875" i="17"/>
  <c r="B876" i="17"/>
  <c r="B877" i="17"/>
  <c r="B878" i="17"/>
  <c r="B879" i="17"/>
  <c r="B880" i="17"/>
  <c r="B881" i="17"/>
  <c r="B882" i="17"/>
  <c r="B883" i="17"/>
  <c r="B884" i="17"/>
  <c r="B885" i="17"/>
  <c r="B886" i="17"/>
  <c r="B887" i="17"/>
  <c r="B888" i="17"/>
  <c r="B889" i="17"/>
  <c r="B890" i="17"/>
  <c r="B891" i="17"/>
  <c r="B892" i="17"/>
  <c r="B893" i="17"/>
  <c r="B894" i="17"/>
  <c r="B895" i="17"/>
  <c r="B896" i="17"/>
  <c r="B897" i="17"/>
  <c r="B898" i="17"/>
  <c r="B899" i="17"/>
  <c r="B900" i="17"/>
  <c r="B901" i="17"/>
  <c r="B902" i="17"/>
  <c r="B903" i="17"/>
  <c r="B904" i="17"/>
  <c r="B905" i="17"/>
  <c r="B906" i="17"/>
  <c r="B907" i="17"/>
  <c r="B908" i="17"/>
  <c r="B909" i="17"/>
  <c r="B910" i="17"/>
  <c r="B911" i="17"/>
  <c r="B912" i="17"/>
  <c r="B913" i="17"/>
  <c r="B914" i="17"/>
  <c r="B915" i="17"/>
  <c r="B916" i="17"/>
  <c r="B917" i="17"/>
  <c r="B918" i="17"/>
  <c r="B919" i="17"/>
  <c r="B920" i="17"/>
  <c r="B921" i="17"/>
  <c r="B922" i="17"/>
  <c r="B923" i="17"/>
  <c r="B924" i="17"/>
  <c r="B925" i="17"/>
  <c r="B926" i="17"/>
  <c r="B927" i="17"/>
  <c r="B928" i="17"/>
  <c r="B929" i="17"/>
  <c r="B930" i="17"/>
  <c r="B931" i="17"/>
  <c r="B932" i="17"/>
  <c r="B933" i="17"/>
  <c r="B934" i="17"/>
  <c r="B935" i="17"/>
  <c r="B936" i="17"/>
  <c r="B937" i="17"/>
  <c r="B938" i="17"/>
  <c r="B939" i="17"/>
  <c r="B940" i="17"/>
  <c r="B941" i="17"/>
  <c r="B942" i="17"/>
  <c r="B943" i="17"/>
  <c r="B944" i="17"/>
  <c r="B945" i="17"/>
  <c r="B946" i="17"/>
  <c r="B947" i="17"/>
  <c r="B948" i="17"/>
  <c r="B949" i="17"/>
  <c r="B950" i="17"/>
  <c r="B951" i="17"/>
  <c r="B952" i="17"/>
  <c r="B953" i="17"/>
  <c r="B954" i="17"/>
  <c r="B955" i="17"/>
  <c r="B956" i="17"/>
  <c r="B957" i="17"/>
  <c r="B958" i="17"/>
  <c r="B959" i="17"/>
  <c r="B960" i="17"/>
  <c r="B961" i="17"/>
  <c r="B962" i="17"/>
  <c r="B963" i="17"/>
  <c r="B964" i="17"/>
  <c r="B965" i="17"/>
  <c r="B966" i="17"/>
  <c r="B967" i="17"/>
  <c r="B968" i="17"/>
  <c r="B969" i="17"/>
  <c r="B970" i="17"/>
  <c r="B971" i="17"/>
  <c r="B972" i="17"/>
  <c r="B973" i="17"/>
  <c r="B974" i="17"/>
  <c r="B975" i="17"/>
  <c r="B976" i="17"/>
  <c r="B977" i="17"/>
  <c r="B978" i="17"/>
  <c r="B979" i="17"/>
  <c r="B980" i="17"/>
  <c r="B981" i="17"/>
  <c r="B982" i="17"/>
  <c r="B983" i="17"/>
  <c r="B984" i="17"/>
  <c r="B985" i="17"/>
  <c r="B986" i="17"/>
  <c r="B987" i="17"/>
  <c r="B988" i="17"/>
  <c r="B989" i="17"/>
  <c r="B990" i="17"/>
  <c r="B991" i="17"/>
  <c r="B992" i="17"/>
  <c r="B993" i="17"/>
  <c r="B994" i="17"/>
  <c r="B995" i="17"/>
  <c r="B996" i="17"/>
  <c r="B997" i="17"/>
  <c r="B998" i="17"/>
  <c r="B999" i="17"/>
  <c r="B1000" i="17"/>
  <c r="B1001" i="17"/>
  <c r="B1002" i="17"/>
  <c r="B1003" i="17"/>
  <c r="B1004" i="17"/>
  <c r="B1005" i="17"/>
  <c r="B1006" i="17"/>
  <c r="B1007" i="17"/>
  <c r="B1008" i="17"/>
  <c r="B1009" i="17"/>
  <c r="B1010" i="17"/>
  <c r="B1011" i="17"/>
  <c r="B1012" i="17"/>
  <c r="B1013" i="17"/>
  <c r="B1014" i="17"/>
  <c r="B1015" i="17"/>
  <c r="B1016" i="17"/>
  <c r="B1017" i="17"/>
  <c r="B1018" i="17"/>
  <c r="B1019" i="17"/>
  <c r="B1020" i="17"/>
  <c r="B1021" i="17"/>
  <c r="B1022" i="17"/>
  <c r="B1023" i="17"/>
  <c r="B1024" i="17"/>
  <c r="B1025" i="17"/>
  <c r="B1026" i="17"/>
  <c r="B1027" i="17"/>
  <c r="B1028" i="17"/>
  <c r="B1029" i="17"/>
  <c r="B1030" i="17"/>
  <c r="B1031" i="17"/>
  <c r="B1032" i="17"/>
  <c r="B1033" i="17"/>
  <c r="B1034" i="17"/>
  <c r="B1035" i="17"/>
  <c r="B1036" i="17"/>
  <c r="B1037" i="17"/>
  <c r="B1038" i="17"/>
  <c r="B1039" i="17"/>
  <c r="B1040" i="17"/>
  <c r="B1041" i="17"/>
  <c r="B1042" i="17"/>
  <c r="B1043" i="17"/>
  <c r="B1044" i="17"/>
  <c r="B1045" i="17"/>
  <c r="B1046" i="17"/>
  <c r="B1047" i="17"/>
  <c r="B1048" i="17"/>
  <c r="B1049" i="17"/>
  <c r="B1050" i="17"/>
  <c r="B1051" i="17"/>
  <c r="B1052" i="17"/>
  <c r="B1053" i="17"/>
  <c r="B1054" i="17"/>
  <c r="B1055" i="17"/>
  <c r="B1056" i="17"/>
  <c r="B1057" i="17"/>
  <c r="B1058" i="17"/>
  <c r="B1059" i="17"/>
  <c r="B1060" i="17"/>
  <c r="B1061" i="17"/>
  <c r="B1062" i="17"/>
  <c r="B1063" i="17"/>
  <c r="B1064" i="17"/>
  <c r="B1065" i="17"/>
  <c r="B1066" i="17"/>
  <c r="B1067" i="17"/>
  <c r="B1068" i="17"/>
  <c r="B1069" i="17"/>
  <c r="B1070" i="17"/>
  <c r="B1071" i="17"/>
  <c r="B1072" i="17"/>
  <c r="B1073" i="17"/>
  <c r="B1074" i="17"/>
  <c r="B1075" i="17"/>
  <c r="B1076" i="17"/>
  <c r="B1077" i="17"/>
  <c r="B1078" i="17"/>
  <c r="B1079" i="17"/>
  <c r="B1080" i="17"/>
  <c r="B1081" i="17"/>
  <c r="B1082" i="17"/>
  <c r="B1083" i="17"/>
  <c r="B1084" i="17"/>
  <c r="B1085" i="17"/>
  <c r="B1086" i="17"/>
  <c r="B1087" i="17"/>
  <c r="B1088" i="17"/>
  <c r="B1089" i="17"/>
  <c r="B1090" i="17"/>
  <c r="B1091" i="17"/>
  <c r="B1092" i="17"/>
  <c r="B1093" i="17"/>
  <c r="B1094" i="17"/>
  <c r="B1095" i="17"/>
  <c r="B1096" i="17"/>
  <c r="B1097" i="17"/>
  <c r="B1098" i="17"/>
  <c r="B1099" i="17"/>
  <c r="B1100" i="17"/>
  <c r="B1101" i="17"/>
  <c r="B1102" i="17"/>
  <c r="B1103" i="17"/>
  <c r="B1104" i="17"/>
  <c r="B1105" i="17"/>
  <c r="B1106" i="17"/>
  <c r="B1107" i="17"/>
  <c r="B1108" i="17"/>
  <c r="B1109" i="17"/>
  <c r="B1110" i="17"/>
  <c r="B1111" i="17"/>
  <c r="B1112" i="17"/>
  <c r="B1113" i="17"/>
  <c r="B1114" i="17"/>
  <c r="B1115" i="17"/>
  <c r="B1116" i="17"/>
  <c r="B1117" i="17"/>
  <c r="B1118" i="17"/>
  <c r="B1119" i="17"/>
  <c r="B1120" i="17"/>
  <c r="B1121" i="17"/>
  <c r="B1122" i="17"/>
  <c r="B1123" i="17"/>
  <c r="B1124" i="17"/>
  <c r="B1125" i="17"/>
  <c r="B1126" i="17"/>
  <c r="B1127" i="17"/>
  <c r="B1128" i="17"/>
  <c r="B1129" i="17"/>
  <c r="B1130" i="17"/>
  <c r="B1131" i="17"/>
  <c r="B1132" i="17"/>
  <c r="B1133" i="17"/>
  <c r="B1134" i="17"/>
  <c r="B1135" i="17"/>
  <c r="B1136" i="17"/>
  <c r="B1137" i="17"/>
  <c r="B1138" i="17"/>
  <c r="B1139" i="17"/>
  <c r="B1140" i="17"/>
  <c r="B1141" i="17"/>
  <c r="B1142" i="17"/>
  <c r="B1143" i="17"/>
  <c r="B1144" i="17"/>
  <c r="B1145" i="17"/>
  <c r="B1146" i="17"/>
  <c r="B1147" i="17"/>
  <c r="B1148" i="17"/>
  <c r="B1149" i="17"/>
  <c r="B1150" i="17"/>
  <c r="B1151" i="17"/>
  <c r="B1152" i="17"/>
  <c r="B1153" i="17"/>
  <c r="B1154" i="17"/>
  <c r="B1155" i="17"/>
  <c r="B1156" i="17"/>
  <c r="B1157" i="17"/>
  <c r="B1158" i="17"/>
  <c r="B1159" i="17"/>
  <c r="B1160" i="17"/>
  <c r="B1161" i="17"/>
  <c r="B1162" i="17"/>
  <c r="B1163" i="17"/>
  <c r="B1164" i="17"/>
  <c r="B1165" i="17"/>
  <c r="B1166" i="17"/>
  <c r="B1167" i="17"/>
  <c r="B1168" i="17"/>
  <c r="B1169" i="17"/>
  <c r="B1170" i="17"/>
  <c r="B1171" i="17"/>
  <c r="B1172" i="17"/>
  <c r="B1173" i="17"/>
  <c r="B1174" i="17"/>
  <c r="B1175" i="17"/>
  <c r="B1176" i="17"/>
  <c r="B1177" i="17"/>
  <c r="B1178" i="17"/>
  <c r="B1179" i="17"/>
  <c r="B1180" i="17"/>
  <c r="B1181" i="17"/>
  <c r="B1182" i="17"/>
  <c r="B1183" i="17"/>
  <c r="B1184" i="17"/>
  <c r="B1185" i="17"/>
  <c r="B1186" i="17"/>
  <c r="B1187" i="17"/>
  <c r="B1188" i="17"/>
  <c r="B1189" i="17"/>
  <c r="B1190" i="17"/>
  <c r="B1191" i="17"/>
  <c r="B1192" i="17"/>
  <c r="B1193" i="17"/>
  <c r="B1194" i="17"/>
  <c r="B1195" i="17"/>
  <c r="B1196" i="17"/>
  <c r="B1197" i="17"/>
  <c r="B1198" i="17"/>
  <c r="B1199" i="17"/>
  <c r="B1200" i="17"/>
  <c r="B1201" i="17"/>
  <c r="B1202" i="17"/>
  <c r="B1203" i="17"/>
  <c r="B1204" i="17"/>
  <c r="B1205" i="17"/>
  <c r="B1206" i="17"/>
  <c r="B1207" i="17"/>
  <c r="B1208" i="17"/>
  <c r="B1209" i="17"/>
  <c r="B1210" i="17"/>
  <c r="B1211" i="17"/>
  <c r="B1212" i="17"/>
  <c r="B1213" i="17"/>
  <c r="B1214" i="17"/>
  <c r="B1215" i="17"/>
  <c r="B1216" i="17"/>
  <c r="B1217" i="17"/>
  <c r="B1218" i="17"/>
  <c r="B1219" i="17"/>
  <c r="B1220" i="17"/>
  <c r="B1221" i="17"/>
  <c r="B1222" i="17"/>
  <c r="B1223" i="17"/>
  <c r="B1224" i="17"/>
  <c r="B1225" i="17"/>
  <c r="B1226" i="17"/>
  <c r="B1227" i="17"/>
  <c r="B1228" i="17"/>
  <c r="B1229" i="17"/>
  <c r="B1230" i="17"/>
  <c r="B1231" i="17"/>
  <c r="B1232" i="17"/>
  <c r="B1233" i="17"/>
  <c r="B1234" i="17"/>
  <c r="B1235" i="17"/>
  <c r="B1236" i="17"/>
  <c r="B1237" i="17"/>
  <c r="B1238" i="17"/>
  <c r="B1239" i="17"/>
  <c r="B1240" i="17"/>
  <c r="B1241" i="17"/>
  <c r="B1242" i="17"/>
  <c r="B1243" i="17"/>
  <c r="B1244" i="17"/>
  <c r="B1245" i="17"/>
  <c r="B1246" i="17"/>
  <c r="B1247" i="17"/>
  <c r="B1248" i="17"/>
  <c r="B1249" i="17"/>
  <c r="B1250" i="17"/>
  <c r="B1251" i="17"/>
  <c r="B1252" i="17"/>
  <c r="B1253" i="17"/>
  <c r="B1254" i="17"/>
  <c r="B1255" i="17"/>
  <c r="B1256" i="17"/>
  <c r="B1257" i="17"/>
  <c r="B1258" i="17"/>
  <c r="B1259" i="17"/>
  <c r="B1260" i="17"/>
  <c r="B1261" i="17"/>
  <c r="B1262" i="17"/>
  <c r="B1263" i="17"/>
  <c r="B1264" i="17"/>
  <c r="B1265" i="17"/>
  <c r="B1266" i="17"/>
  <c r="B1267" i="17"/>
  <c r="B1268" i="17"/>
  <c r="B1269" i="17"/>
  <c r="B1270" i="17"/>
  <c r="B1271" i="17"/>
  <c r="B1272" i="17"/>
  <c r="B1273" i="17"/>
  <c r="B1274" i="17"/>
  <c r="B1275" i="17"/>
  <c r="B1276" i="17"/>
  <c r="B1277" i="17"/>
  <c r="B1278" i="17"/>
  <c r="B1279" i="17"/>
  <c r="B1280" i="17"/>
  <c r="B1281" i="17"/>
  <c r="B1282" i="17"/>
  <c r="B1283" i="17"/>
  <c r="B1284" i="17"/>
  <c r="B1285" i="17"/>
  <c r="B1286" i="17"/>
  <c r="B1287" i="17"/>
  <c r="B1288" i="17"/>
  <c r="B1289" i="17"/>
  <c r="B1290" i="17"/>
  <c r="B1291" i="17"/>
  <c r="B1292" i="17"/>
  <c r="B1293" i="17"/>
  <c r="B1294" i="17"/>
  <c r="B1295" i="17"/>
  <c r="B1296" i="17"/>
  <c r="B1297" i="17"/>
  <c r="B1298" i="17"/>
  <c r="B1299" i="17"/>
  <c r="B1300" i="17"/>
  <c r="B1301" i="17"/>
  <c r="B1302" i="17"/>
  <c r="B1303" i="17"/>
  <c r="B1304" i="17"/>
  <c r="B1305" i="17"/>
  <c r="B1306" i="17"/>
  <c r="B1307" i="17"/>
  <c r="B1308" i="17"/>
  <c r="B1309" i="17"/>
  <c r="B1310" i="17"/>
  <c r="B1311" i="17"/>
  <c r="B1312" i="17"/>
  <c r="B1313" i="17"/>
  <c r="B1314" i="17"/>
  <c r="B1315" i="17"/>
  <c r="B1316" i="17"/>
  <c r="B1317" i="17"/>
  <c r="B1318" i="17"/>
  <c r="B1319" i="17"/>
  <c r="B1320" i="17"/>
  <c r="B1321" i="17"/>
  <c r="B1322" i="17"/>
  <c r="B1323" i="17"/>
  <c r="B1324" i="17"/>
  <c r="B1325" i="17"/>
  <c r="B1326" i="17"/>
  <c r="B1327" i="17"/>
  <c r="B1328" i="17"/>
  <c r="B1329" i="17"/>
  <c r="B1330" i="17"/>
  <c r="B1331" i="17"/>
  <c r="B1332" i="17"/>
  <c r="B1333" i="17"/>
  <c r="B1334" i="17"/>
  <c r="B1335" i="17"/>
  <c r="B1336" i="17"/>
  <c r="B1337" i="17"/>
  <c r="B1338" i="17"/>
  <c r="B1339" i="17"/>
  <c r="B1340" i="17"/>
  <c r="B1341" i="17"/>
  <c r="B1342" i="17"/>
  <c r="B1343" i="17"/>
  <c r="B1344" i="17"/>
  <c r="B1345" i="17"/>
  <c r="B1346" i="17"/>
  <c r="B1347" i="17"/>
  <c r="B1348" i="17"/>
  <c r="B1349" i="17"/>
  <c r="B1350" i="17"/>
  <c r="B1351" i="17"/>
  <c r="B1352" i="17"/>
  <c r="B1353" i="17"/>
  <c r="B1354" i="17"/>
  <c r="B1355" i="17"/>
  <c r="B1356" i="17"/>
  <c r="B1357" i="17"/>
  <c r="B1358" i="17"/>
  <c r="B1359" i="17"/>
  <c r="B1360" i="17"/>
  <c r="B1361" i="17"/>
  <c r="B1362" i="17"/>
  <c r="B1363" i="17"/>
  <c r="B1364" i="17"/>
  <c r="B1365" i="17"/>
  <c r="B1366" i="17"/>
  <c r="B1367" i="17"/>
  <c r="B1368" i="17"/>
  <c r="B1369" i="17"/>
  <c r="B1370" i="17"/>
  <c r="B1371" i="17"/>
  <c r="B1372" i="17"/>
  <c r="B1373" i="17"/>
  <c r="B1374" i="17"/>
  <c r="B1375" i="17"/>
  <c r="B1376" i="17"/>
  <c r="B1377" i="17"/>
  <c r="B1378" i="17"/>
  <c r="B1379" i="17"/>
  <c r="B1380" i="17"/>
  <c r="B1381" i="17"/>
  <c r="B1382" i="17"/>
  <c r="B1383" i="17"/>
  <c r="B1384" i="17"/>
  <c r="B1385" i="17"/>
  <c r="B1386" i="17"/>
  <c r="B1387" i="17"/>
  <c r="B1388" i="17"/>
  <c r="B1389" i="17"/>
  <c r="B1390" i="17"/>
  <c r="B1391" i="17"/>
  <c r="B1392" i="17"/>
  <c r="B1393" i="17"/>
  <c r="B1394" i="17"/>
  <c r="B1395" i="17"/>
  <c r="B1396" i="17"/>
  <c r="B1397" i="17"/>
  <c r="B1398" i="17"/>
  <c r="B1399" i="17"/>
  <c r="B1400" i="17"/>
  <c r="B1401" i="17"/>
  <c r="B1402" i="17"/>
  <c r="B1403" i="17"/>
  <c r="B1404" i="17"/>
  <c r="B1405" i="17"/>
  <c r="B1406" i="17"/>
  <c r="B1407" i="17"/>
  <c r="B1408" i="17"/>
  <c r="B1409" i="17"/>
  <c r="B1410" i="17"/>
  <c r="B1411" i="17"/>
  <c r="B1412" i="17"/>
  <c r="B1413" i="17"/>
  <c r="B1414" i="17"/>
  <c r="B1415" i="17"/>
  <c r="B1416" i="17"/>
  <c r="B1417" i="17"/>
  <c r="B1418" i="17"/>
  <c r="B1419" i="17"/>
  <c r="B1420" i="17"/>
  <c r="B1421" i="17"/>
  <c r="B1422" i="17"/>
  <c r="B1423" i="17"/>
  <c r="B1424" i="17"/>
  <c r="B1425" i="17"/>
  <c r="B1426" i="17"/>
  <c r="B1427" i="17"/>
  <c r="B1428" i="17"/>
  <c r="B1429" i="17"/>
  <c r="B1430" i="17"/>
  <c r="B1431" i="17"/>
  <c r="B1432" i="17"/>
  <c r="B1433" i="17"/>
  <c r="B1434" i="17"/>
  <c r="B1435" i="17"/>
  <c r="B1436" i="17"/>
  <c r="B1437" i="17"/>
  <c r="B1438" i="17"/>
  <c r="B1439" i="17"/>
  <c r="B1440" i="17"/>
  <c r="B1441" i="17"/>
  <c r="B1442" i="17"/>
  <c r="B1443" i="17"/>
  <c r="B1444" i="17"/>
  <c r="B1445" i="17"/>
  <c r="B1446" i="17"/>
  <c r="B2" i="17"/>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C779" i="17"/>
  <c r="C780" i="17"/>
  <c r="C781" i="17"/>
  <c r="C782" i="17"/>
  <c r="C783" i="17"/>
  <c r="C784" i="17"/>
  <c r="C785" i="17"/>
  <c r="C786" i="17"/>
  <c r="C787" i="17"/>
  <c r="C788" i="17"/>
  <c r="C789" i="17"/>
  <c r="C790" i="17"/>
  <c r="C791" i="17"/>
  <c r="C792" i="17"/>
  <c r="C793" i="17"/>
  <c r="C794" i="17"/>
  <c r="C795" i="17"/>
  <c r="C796" i="17"/>
  <c r="C797" i="17"/>
  <c r="C798" i="17"/>
  <c r="C799" i="17"/>
  <c r="C800" i="17"/>
  <c r="C801" i="17"/>
  <c r="C802" i="17"/>
  <c r="C803" i="17"/>
  <c r="C804" i="17"/>
  <c r="C805" i="17"/>
  <c r="C806" i="17"/>
  <c r="C807" i="17"/>
  <c r="C808" i="17"/>
  <c r="C809" i="17"/>
  <c r="C810" i="17"/>
  <c r="C811" i="17"/>
  <c r="C812" i="17"/>
  <c r="C813" i="17"/>
  <c r="C814" i="17"/>
  <c r="C815" i="17"/>
  <c r="C816" i="17"/>
  <c r="C817" i="17"/>
  <c r="C818" i="17"/>
  <c r="C819" i="17"/>
  <c r="C820" i="17"/>
  <c r="C821" i="17"/>
  <c r="C822" i="17"/>
  <c r="C823" i="17"/>
  <c r="C824" i="17"/>
  <c r="C825" i="17"/>
  <c r="C826" i="17"/>
  <c r="C827" i="17"/>
  <c r="C828" i="17"/>
  <c r="C829" i="17"/>
  <c r="C830" i="17"/>
  <c r="C831" i="17"/>
  <c r="C832" i="17"/>
  <c r="C833" i="17"/>
  <c r="C834" i="17"/>
  <c r="C835" i="17"/>
  <c r="C836" i="17"/>
  <c r="C837" i="17"/>
  <c r="C838" i="17"/>
  <c r="C839" i="17"/>
  <c r="C840" i="17"/>
  <c r="C841" i="17"/>
  <c r="C842" i="17"/>
  <c r="C843" i="17"/>
  <c r="C844" i="17"/>
  <c r="C845" i="17"/>
  <c r="C846" i="17"/>
  <c r="C847" i="17"/>
  <c r="C848" i="17"/>
  <c r="C849" i="17"/>
  <c r="C850" i="17"/>
  <c r="C851" i="17"/>
  <c r="C852" i="17"/>
  <c r="C853" i="17"/>
  <c r="C854" i="17"/>
  <c r="C855" i="17"/>
  <c r="C856" i="17"/>
  <c r="C857" i="17"/>
  <c r="C858" i="17"/>
  <c r="C859" i="17"/>
  <c r="C860" i="17"/>
  <c r="C861" i="17"/>
  <c r="C862" i="17"/>
  <c r="C863" i="17"/>
  <c r="C864" i="17"/>
  <c r="C865" i="17"/>
  <c r="C866" i="17"/>
  <c r="C867" i="17"/>
  <c r="C868" i="17"/>
  <c r="C869" i="17"/>
  <c r="C870" i="17"/>
  <c r="C871" i="17"/>
  <c r="C872" i="17"/>
  <c r="C873" i="17"/>
  <c r="C874" i="17"/>
  <c r="C875" i="17"/>
  <c r="C876" i="17"/>
  <c r="C877" i="17"/>
  <c r="C878" i="17"/>
  <c r="C879" i="17"/>
  <c r="C880" i="17"/>
  <c r="C881" i="17"/>
  <c r="C882" i="17"/>
  <c r="C883" i="17"/>
  <c r="C884" i="17"/>
  <c r="C885" i="17"/>
  <c r="C886" i="17"/>
  <c r="C887" i="17"/>
  <c r="C888" i="17"/>
  <c r="C889" i="17"/>
  <c r="C890" i="17"/>
  <c r="C891" i="17"/>
  <c r="C892" i="17"/>
  <c r="C893" i="17"/>
  <c r="C894" i="17"/>
  <c r="C895" i="17"/>
  <c r="C896" i="17"/>
  <c r="C897" i="17"/>
  <c r="C898" i="17"/>
  <c r="C899" i="17"/>
  <c r="C900" i="17"/>
  <c r="C901" i="17"/>
  <c r="C902" i="17"/>
  <c r="C903" i="17"/>
  <c r="C904" i="17"/>
  <c r="C905" i="17"/>
  <c r="C906" i="17"/>
  <c r="C907" i="17"/>
  <c r="C908" i="17"/>
  <c r="C909" i="17"/>
  <c r="C910" i="17"/>
  <c r="C911" i="17"/>
  <c r="C912" i="17"/>
  <c r="C913" i="17"/>
  <c r="C914" i="17"/>
  <c r="C915" i="17"/>
  <c r="C916" i="17"/>
  <c r="C917" i="17"/>
  <c r="C918" i="17"/>
  <c r="C919" i="17"/>
  <c r="C920" i="17"/>
  <c r="C921" i="17"/>
  <c r="C922" i="17"/>
  <c r="C923" i="17"/>
  <c r="C924" i="17"/>
  <c r="C925" i="17"/>
  <c r="C926" i="17"/>
  <c r="C927" i="17"/>
  <c r="C928" i="17"/>
  <c r="C929" i="17"/>
  <c r="C930" i="17"/>
  <c r="C931" i="17"/>
  <c r="C932" i="17"/>
  <c r="C933" i="17"/>
  <c r="C934" i="17"/>
  <c r="C935" i="17"/>
  <c r="C936" i="17"/>
  <c r="C937" i="17"/>
  <c r="C938" i="17"/>
  <c r="C939" i="17"/>
  <c r="C940" i="17"/>
  <c r="C941" i="17"/>
  <c r="C942" i="17"/>
  <c r="C943" i="17"/>
  <c r="C944" i="17"/>
  <c r="C945" i="17"/>
  <c r="C946" i="17"/>
  <c r="C947" i="17"/>
  <c r="C948" i="17"/>
  <c r="C949" i="17"/>
  <c r="C950" i="17"/>
  <c r="C951" i="17"/>
  <c r="C952" i="17"/>
  <c r="C953" i="17"/>
  <c r="C954" i="17"/>
  <c r="C955" i="17"/>
  <c r="C956" i="17"/>
  <c r="C957" i="17"/>
  <c r="C958" i="17"/>
  <c r="C959" i="17"/>
  <c r="C960" i="17"/>
  <c r="C961" i="17"/>
  <c r="C962" i="17"/>
  <c r="C963" i="17"/>
  <c r="C964" i="17"/>
  <c r="C965" i="17"/>
  <c r="C966" i="17"/>
  <c r="C967" i="17"/>
  <c r="C968" i="17"/>
  <c r="C969" i="17"/>
  <c r="C970" i="17"/>
  <c r="C971" i="17"/>
  <c r="C972" i="17"/>
  <c r="C973" i="17"/>
  <c r="C974" i="17"/>
  <c r="C975" i="17"/>
  <c r="C976" i="17"/>
  <c r="C977" i="17"/>
  <c r="C978" i="17"/>
  <c r="C979" i="17"/>
  <c r="C980" i="17"/>
  <c r="C981" i="17"/>
  <c r="C982" i="17"/>
  <c r="C983" i="17"/>
  <c r="C984" i="17"/>
  <c r="C985" i="17"/>
  <c r="C986" i="17"/>
  <c r="C987" i="17"/>
  <c r="C988" i="17"/>
  <c r="C989" i="17"/>
  <c r="C990" i="17"/>
  <c r="C991" i="17"/>
  <c r="C992" i="17"/>
  <c r="C993" i="17"/>
  <c r="C994" i="17"/>
  <c r="C995" i="17"/>
  <c r="C996" i="17"/>
  <c r="C997" i="17"/>
  <c r="C998" i="17"/>
  <c r="C999" i="17"/>
  <c r="C1000" i="17"/>
  <c r="C1001" i="17"/>
  <c r="C1002" i="17"/>
  <c r="C1003" i="17"/>
  <c r="C1004" i="17"/>
  <c r="C1005" i="17"/>
  <c r="C1006" i="17"/>
  <c r="C1007" i="17"/>
  <c r="C1008" i="17"/>
  <c r="C1009" i="17"/>
  <c r="C1010" i="17"/>
  <c r="C1011" i="17"/>
  <c r="C1012" i="17"/>
  <c r="C1013" i="17"/>
  <c r="C1014" i="17"/>
  <c r="C1015" i="17"/>
  <c r="C1016" i="17"/>
  <c r="C1017" i="17"/>
  <c r="C1018" i="17"/>
  <c r="C1019" i="17"/>
  <c r="C1020" i="17"/>
  <c r="C1021" i="17"/>
  <c r="C1022" i="17"/>
  <c r="C1023" i="17"/>
  <c r="C1024" i="17"/>
  <c r="C1025" i="17"/>
  <c r="C1026" i="17"/>
  <c r="C1027" i="17"/>
  <c r="C1028" i="17"/>
  <c r="C1029" i="17"/>
  <c r="C1030" i="17"/>
  <c r="C1031" i="17"/>
  <c r="C1032" i="17"/>
  <c r="C1033" i="17"/>
  <c r="C1034" i="17"/>
  <c r="C1035" i="17"/>
  <c r="C1036" i="17"/>
  <c r="C1037" i="17"/>
  <c r="C1038" i="17"/>
  <c r="C1039" i="17"/>
  <c r="C1040" i="17"/>
  <c r="C1041" i="17"/>
  <c r="C1042" i="17"/>
  <c r="C1043" i="17"/>
  <c r="C1044" i="17"/>
  <c r="C1045" i="17"/>
  <c r="C1046" i="17"/>
  <c r="C1047" i="17"/>
  <c r="C1048" i="17"/>
  <c r="C1049" i="17"/>
  <c r="C1050" i="17"/>
  <c r="C1051" i="17"/>
  <c r="C1052" i="17"/>
  <c r="C1053" i="17"/>
  <c r="C1054" i="17"/>
  <c r="C1055" i="17"/>
  <c r="C1056" i="17"/>
  <c r="C1057" i="17"/>
  <c r="C1058" i="17"/>
  <c r="C1059" i="17"/>
  <c r="C1060" i="17"/>
  <c r="C1061" i="17"/>
  <c r="C1062" i="17"/>
  <c r="C1063" i="17"/>
  <c r="C1064" i="17"/>
  <c r="C1065" i="17"/>
  <c r="C1066" i="17"/>
  <c r="C1067" i="17"/>
  <c r="C1068" i="17"/>
  <c r="C1069" i="17"/>
  <c r="C1070" i="17"/>
  <c r="C1071" i="17"/>
  <c r="C1072" i="17"/>
  <c r="C1073" i="17"/>
  <c r="C1074" i="17"/>
  <c r="C1075" i="17"/>
  <c r="C1076" i="17"/>
  <c r="C1077" i="17"/>
  <c r="C1078" i="17"/>
  <c r="C1079" i="17"/>
  <c r="C1080" i="17"/>
  <c r="C1081" i="17"/>
  <c r="C1082" i="17"/>
  <c r="C1083" i="17"/>
  <c r="C1084" i="17"/>
  <c r="C1085" i="17"/>
  <c r="C1086" i="17"/>
  <c r="C1087" i="17"/>
  <c r="C1088" i="17"/>
  <c r="C1089" i="17"/>
  <c r="C1090" i="17"/>
  <c r="C1091" i="17"/>
  <c r="C1092" i="17"/>
  <c r="C1093" i="17"/>
  <c r="C1094" i="17"/>
  <c r="C1095" i="17"/>
  <c r="C1096" i="17"/>
  <c r="C1097" i="17"/>
  <c r="C1098" i="17"/>
  <c r="C1099" i="17"/>
  <c r="C1100" i="17"/>
  <c r="C1101" i="17"/>
  <c r="C1102" i="17"/>
  <c r="C1103" i="17"/>
  <c r="C1104" i="17"/>
  <c r="C1105" i="17"/>
  <c r="C1106" i="17"/>
  <c r="C1107" i="17"/>
  <c r="C1108" i="17"/>
  <c r="C1109" i="17"/>
  <c r="C1110" i="17"/>
  <c r="C1111" i="17"/>
  <c r="C1112" i="17"/>
  <c r="C1113" i="17"/>
  <c r="C1114" i="17"/>
  <c r="C1115" i="17"/>
  <c r="C1116" i="17"/>
  <c r="C1117" i="17"/>
  <c r="C1118" i="17"/>
  <c r="C1119" i="17"/>
  <c r="C1120" i="17"/>
  <c r="C1121" i="17"/>
  <c r="C1122" i="17"/>
  <c r="C1123" i="17"/>
  <c r="C1124" i="17"/>
  <c r="C1125" i="17"/>
  <c r="C1126" i="17"/>
  <c r="C1127" i="17"/>
  <c r="C1128" i="17"/>
  <c r="C1129" i="17"/>
  <c r="C1130" i="17"/>
  <c r="C1131" i="17"/>
  <c r="C1132" i="17"/>
  <c r="C1133" i="17"/>
  <c r="C1134" i="17"/>
  <c r="C1135" i="17"/>
  <c r="C1136" i="17"/>
  <c r="C1137" i="17"/>
  <c r="C1138" i="17"/>
  <c r="C1139" i="17"/>
  <c r="C1140" i="17"/>
  <c r="C1141" i="17"/>
  <c r="C1142" i="17"/>
  <c r="C1143" i="17"/>
  <c r="C1144" i="17"/>
  <c r="C1145" i="17"/>
  <c r="C1146" i="17"/>
  <c r="C1147" i="17"/>
  <c r="C1148" i="17"/>
  <c r="C1149" i="17"/>
  <c r="C1150" i="17"/>
  <c r="C1151" i="17"/>
  <c r="C1152" i="17"/>
  <c r="C1153" i="17"/>
  <c r="C1154" i="17"/>
  <c r="C1155" i="17"/>
  <c r="C1156" i="17"/>
  <c r="C1157" i="17"/>
  <c r="C1158" i="17"/>
  <c r="C1159" i="17"/>
  <c r="C1160" i="17"/>
  <c r="C1161" i="17"/>
  <c r="C1162" i="17"/>
  <c r="C1163" i="17"/>
  <c r="C1164" i="17"/>
  <c r="C1165" i="17"/>
  <c r="C1166" i="17"/>
  <c r="C1167" i="17"/>
  <c r="C1168" i="17"/>
  <c r="C1169" i="17"/>
  <c r="C1170" i="17"/>
  <c r="C1171" i="17"/>
  <c r="C1172" i="17"/>
  <c r="C1173" i="17"/>
  <c r="C1174" i="17"/>
  <c r="C1175" i="17"/>
  <c r="C1176" i="17"/>
  <c r="C1177" i="17"/>
  <c r="C1178" i="17"/>
  <c r="C1179" i="17"/>
  <c r="C1180" i="17"/>
  <c r="C1181" i="17"/>
  <c r="C1182" i="17"/>
  <c r="C1183" i="17"/>
  <c r="C1184" i="17"/>
  <c r="C1185" i="17"/>
  <c r="C1186" i="17"/>
  <c r="C1187" i="17"/>
  <c r="C1188" i="17"/>
  <c r="C1189" i="17"/>
  <c r="C1190" i="17"/>
  <c r="C1191" i="17"/>
  <c r="C1192" i="17"/>
  <c r="C1193" i="17"/>
  <c r="C1194" i="17"/>
  <c r="C1195" i="17"/>
  <c r="C1196" i="17"/>
  <c r="C1197" i="17"/>
  <c r="C1198" i="17"/>
  <c r="C1199" i="17"/>
  <c r="C1200" i="17"/>
  <c r="C1201" i="17"/>
  <c r="C1202" i="17"/>
  <c r="C1203" i="17"/>
  <c r="C1204" i="17"/>
  <c r="C1205" i="17"/>
  <c r="C1206" i="17"/>
  <c r="C1207" i="17"/>
  <c r="C1208" i="17"/>
  <c r="C1209" i="17"/>
  <c r="C1210" i="17"/>
  <c r="C1211" i="17"/>
  <c r="C1212" i="17"/>
  <c r="C1213" i="17"/>
  <c r="C1214" i="17"/>
  <c r="C1215" i="17"/>
  <c r="C1216" i="17"/>
  <c r="C1217" i="17"/>
  <c r="C1218" i="17"/>
  <c r="C1219" i="17"/>
  <c r="C1220" i="17"/>
  <c r="C1221" i="17"/>
  <c r="C1222" i="17"/>
  <c r="C1223" i="17"/>
  <c r="C1224" i="17"/>
  <c r="C1225" i="17"/>
  <c r="C1226" i="17"/>
  <c r="C1227" i="17"/>
  <c r="C1228" i="17"/>
  <c r="C1229" i="17"/>
  <c r="C1230" i="17"/>
  <c r="C1231" i="17"/>
  <c r="C1232" i="17"/>
  <c r="C1233" i="17"/>
  <c r="C1234" i="17"/>
  <c r="C1235" i="17"/>
  <c r="C1236" i="17"/>
  <c r="C1237" i="17"/>
  <c r="C1238" i="17"/>
  <c r="C1239" i="17"/>
  <c r="C1240" i="17"/>
  <c r="C1241" i="17"/>
  <c r="C1242" i="17"/>
  <c r="C1243" i="17"/>
  <c r="C1244" i="17"/>
  <c r="C1245" i="17"/>
  <c r="C1246" i="17"/>
  <c r="C1247" i="17"/>
  <c r="C1248" i="17"/>
  <c r="C1249" i="17"/>
  <c r="C1250" i="17"/>
  <c r="C1251" i="17"/>
  <c r="C1252" i="17"/>
  <c r="C1253" i="17"/>
  <c r="C1254" i="17"/>
  <c r="C1255" i="17"/>
  <c r="C1256" i="17"/>
  <c r="C1257" i="17"/>
  <c r="C1258" i="17"/>
  <c r="C1259" i="17"/>
  <c r="C1260" i="17"/>
  <c r="C1261" i="17"/>
  <c r="C1262" i="17"/>
  <c r="C1263" i="17"/>
  <c r="C1264" i="17"/>
  <c r="C1265" i="17"/>
  <c r="C1266" i="17"/>
  <c r="C1267" i="17"/>
  <c r="C1268" i="17"/>
  <c r="C1269" i="17"/>
  <c r="C1270" i="17"/>
  <c r="C1271" i="17"/>
  <c r="C1272" i="17"/>
  <c r="C1273" i="17"/>
  <c r="C1274" i="17"/>
  <c r="C1275" i="17"/>
  <c r="C1276" i="17"/>
  <c r="C1277" i="17"/>
  <c r="C1278" i="17"/>
  <c r="C1279" i="17"/>
  <c r="C1280" i="17"/>
  <c r="C1281" i="17"/>
  <c r="C1282" i="17"/>
  <c r="C1283" i="17"/>
  <c r="C1284" i="17"/>
  <c r="C1285" i="17"/>
  <c r="C1286" i="17"/>
  <c r="C1287" i="17"/>
  <c r="C1288" i="17"/>
  <c r="C1289" i="17"/>
  <c r="C1290" i="17"/>
  <c r="C1291" i="17"/>
  <c r="C1292" i="17"/>
  <c r="C1293" i="17"/>
  <c r="C1294" i="17"/>
  <c r="C1295" i="17"/>
  <c r="C1296" i="17"/>
  <c r="C1297" i="17"/>
  <c r="C1298" i="17"/>
  <c r="C1299" i="17"/>
  <c r="C1300" i="17"/>
  <c r="C1301" i="17"/>
  <c r="C1302" i="17"/>
  <c r="C1303" i="17"/>
  <c r="C1304" i="17"/>
  <c r="C1305" i="17"/>
  <c r="C1306" i="17"/>
  <c r="C1307" i="17"/>
  <c r="C1308" i="17"/>
  <c r="C1309" i="17"/>
  <c r="C1310" i="17"/>
  <c r="C1311" i="17"/>
  <c r="C1312" i="17"/>
  <c r="C1313" i="17"/>
  <c r="C1314" i="17"/>
  <c r="C1315" i="17"/>
  <c r="C1316" i="17"/>
  <c r="C1317" i="17"/>
  <c r="C1318" i="17"/>
  <c r="C1319" i="17"/>
  <c r="C1320" i="17"/>
  <c r="C1321" i="17"/>
  <c r="C1322" i="17"/>
  <c r="C1323" i="17"/>
  <c r="C1324" i="17"/>
  <c r="C1325" i="17"/>
  <c r="C1326" i="17"/>
  <c r="C1327" i="17"/>
  <c r="C1328" i="17"/>
  <c r="C1329" i="17"/>
  <c r="C1330" i="17"/>
  <c r="C1331" i="17"/>
  <c r="C1332" i="17"/>
  <c r="C1333" i="17"/>
  <c r="C1334" i="17"/>
  <c r="C1335" i="17"/>
  <c r="C1336" i="17"/>
  <c r="C1337" i="17"/>
  <c r="C1338" i="17"/>
  <c r="C1339" i="17"/>
  <c r="C1340" i="17"/>
  <c r="C1341" i="17"/>
  <c r="C1342" i="17"/>
  <c r="C1343" i="17"/>
  <c r="C1344" i="17"/>
  <c r="C1345" i="17"/>
  <c r="C1346" i="17"/>
  <c r="C1347" i="17"/>
  <c r="C1348" i="17"/>
  <c r="C1349" i="17"/>
  <c r="C1350" i="17"/>
  <c r="C1351" i="17"/>
  <c r="C1352" i="17"/>
  <c r="C1353" i="17"/>
  <c r="C1354" i="17"/>
  <c r="C1355" i="17"/>
  <c r="C1356" i="17"/>
  <c r="C1357" i="17"/>
  <c r="C1358" i="17"/>
  <c r="C1359" i="17"/>
  <c r="C1360" i="17"/>
  <c r="C1361" i="17"/>
  <c r="C1362" i="17"/>
  <c r="C1363" i="17"/>
  <c r="C1364" i="17"/>
  <c r="C1365" i="17"/>
  <c r="C1366" i="17"/>
  <c r="C1367" i="17"/>
  <c r="C1368" i="17"/>
  <c r="C1369" i="17"/>
  <c r="C1370" i="17"/>
  <c r="C1371" i="17"/>
  <c r="C1372" i="17"/>
  <c r="C1373" i="17"/>
  <c r="C1374" i="17"/>
  <c r="C1375" i="17"/>
  <c r="C1376" i="17"/>
  <c r="C1377" i="17"/>
  <c r="C1378" i="17"/>
  <c r="C1379" i="17"/>
  <c r="C1380" i="17"/>
  <c r="C1381" i="17"/>
  <c r="C1382" i="17"/>
  <c r="C1383" i="17"/>
  <c r="C1384" i="17"/>
  <c r="C1385" i="17"/>
  <c r="C1386" i="17"/>
  <c r="C1387" i="17"/>
  <c r="C1388" i="17"/>
  <c r="C1389" i="17"/>
  <c r="C1390" i="17"/>
  <c r="C1391" i="17"/>
  <c r="C1392" i="17"/>
  <c r="C1393" i="17"/>
  <c r="C1394" i="17"/>
  <c r="C1395" i="17"/>
  <c r="C1396" i="17"/>
  <c r="C1397" i="17"/>
  <c r="C1398" i="17"/>
  <c r="C1399" i="17"/>
  <c r="C1400" i="17"/>
  <c r="C1401" i="17"/>
  <c r="C1402" i="17"/>
  <c r="C1403" i="17"/>
  <c r="C1404" i="17"/>
  <c r="C1405" i="17"/>
  <c r="C1406" i="17"/>
  <c r="C1407" i="17"/>
  <c r="C1408" i="17"/>
  <c r="C1409" i="17"/>
  <c r="C1410" i="17"/>
  <c r="C1411" i="17"/>
  <c r="C1412" i="17"/>
  <c r="C1413" i="17"/>
  <c r="C1414" i="17"/>
  <c r="C1415" i="17"/>
  <c r="C1416" i="17"/>
  <c r="C1417" i="17"/>
  <c r="C1418" i="17"/>
  <c r="C1419" i="17"/>
  <c r="C1420" i="17"/>
  <c r="C1421" i="17"/>
  <c r="C1422" i="17"/>
  <c r="C1423" i="17"/>
  <c r="C1424" i="17"/>
  <c r="C1425" i="17"/>
  <c r="C1426" i="17"/>
  <c r="C1427" i="17"/>
  <c r="C1428" i="17"/>
  <c r="C1429" i="17"/>
  <c r="C1430" i="17"/>
  <c r="C1431" i="17"/>
  <c r="C1432" i="17"/>
  <c r="C1433" i="17"/>
  <c r="C1434" i="17"/>
  <c r="C1435" i="17"/>
  <c r="C1436" i="17"/>
  <c r="C1437" i="17"/>
  <c r="C1438" i="17"/>
  <c r="C1439" i="17"/>
  <c r="C1440" i="17"/>
  <c r="C1441" i="17"/>
  <c r="C1442" i="17"/>
  <c r="C1443" i="17"/>
  <c r="C1444" i="17"/>
  <c r="C1445" i="17"/>
  <c r="C1446" i="17"/>
  <c r="C2" i="17"/>
  <c r="G1439" i="17" l="1"/>
  <c r="E1439" i="17"/>
  <c r="F1439" i="17" s="1"/>
  <c r="G1423" i="17"/>
  <c r="E1423" i="17"/>
  <c r="F1423" i="17" s="1"/>
  <c r="G1407" i="17"/>
  <c r="E1407" i="17"/>
  <c r="F1407" i="17" s="1"/>
  <c r="G1379" i="17"/>
  <c r="E1379" i="17"/>
  <c r="F1379" i="17" s="1"/>
  <c r="G1367" i="17"/>
  <c r="E1367" i="17"/>
  <c r="F1367" i="17" s="1"/>
  <c r="G1351" i="17"/>
  <c r="E1351" i="17"/>
  <c r="F1351" i="17" s="1"/>
  <c r="G1335" i="17"/>
  <c r="E1335" i="17"/>
  <c r="F1335" i="17" s="1"/>
  <c r="G1307" i="17"/>
  <c r="E1307" i="17"/>
  <c r="F1307" i="17" s="1"/>
  <c r="G1291" i="17"/>
  <c r="E1291" i="17"/>
  <c r="F1291" i="17" s="1"/>
  <c r="G1279" i="17"/>
  <c r="E1279" i="17"/>
  <c r="F1279" i="17" s="1"/>
  <c r="G1259" i="17"/>
  <c r="E1259" i="17"/>
  <c r="F1259" i="17" s="1"/>
  <c r="G1239" i="17"/>
  <c r="E1239" i="17"/>
  <c r="F1239" i="17" s="1"/>
  <c r="G1223" i="17"/>
  <c r="E1223" i="17"/>
  <c r="F1223" i="17" s="1"/>
  <c r="G1207" i="17"/>
  <c r="E1207" i="17"/>
  <c r="F1207" i="17" s="1"/>
  <c r="G1183" i="17"/>
  <c r="E1183" i="17"/>
  <c r="F1183" i="17" s="1"/>
  <c r="G1163" i="17"/>
  <c r="E1163" i="17"/>
  <c r="F1163" i="17" s="1"/>
  <c r="G1147" i="17"/>
  <c r="E1147" i="17"/>
  <c r="F1147" i="17" s="1"/>
  <c r="G1131" i="17"/>
  <c r="E1131" i="17"/>
  <c r="F1131" i="17" s="1"/>
  <c r="G1119" i="17"/>
  <c r="E1119" i="17"/>
  <c r="F1119" i="17" s="1"/>
  <c r="G1103" i="17"/>
  <c r="E1103" i="17"/>
  <c r="F1103" i="17" s="1"/>
  <c r="G1087" i="17"/>
  <c r="E1087" i="17"/>
  <c r="F1087" i="17" s="1"/>
  <c r="G1071" i="17"/>
  <c r="E1071" i="17"/>
  <c r="F1071" i="17" s="1"/>
  <c r="G1047" i="17"/>
  <c r="E1047" i="17"/>
  <c r="F1047" i="17" s="1"/>
  <c r="G1027" i="17"/>
  <c r="E1027" i="17"/>
  <c r="F1027" i="17" s="1"/>
  <c r="G1007" i="17"/>
  <c r="E1007" i="17"/>
  <c r="F1007" i="17" s="1"/>
  <c r="G987" i="17"/>
  <c r="E987" i="17"/>
  <c r="F987" i="17" s="1"/>
  <c r="G975" i="17"/>
  <c r="E975" i="17"/>
  <c r="F975" i="17" s="1"/>
  <c r="G959" i="17"/>
  <c r="E959" i="17"/>
  <c r="F959" i="17" s="1"/>
  <c r="G931" i="17"/>
  <c r="E931" i="17"/>
  <c r="F931" i="17" s="1"/>
  <c r="G915" i="17"/>
  <c r="E915" i="17"/>
  <c r="F915" i="17" s="1"/>
  <c r="G795" i="17"/>
  <c r="E795" i="17"/>
  <c r="F795" i="17" s="1"/>
  <c r="G1443" i="17"/>
  <c r="E1443" i="17"/>
  <c r="F1443" i="17" s="1"/>
  <c r="G1427" i="17"/>
  <c r="E1427" i="17"/>
  <c r="F1427" i="17" s="1"/>
  <c r="G1411" i="17"/>
  <c r="E1411" i="17"/>
  <c r="F1411" i="17" s="1"/>
  <c r="G1399" i="17"/>
  <c r="E1399" i="17"/>
  <c r="F1399" i="17" s="1"/>
  <c r="G1387" i="17"/>
  <c r="E1387" i="17"/>
  <c r="F1387" i="17" s="1"/>
  <c r="G1371" i="17"/>
  <c r="E1371" i="17"/>
  <c r="F1371" i="17" s="1"/>
  <c r="G1359" i="17"/>
  <c r="E1359" i="17"/>
  <c r="F1359" i="17" s="1"/>
  <c r="G1343" i="17"/>
  <c r="E1343" i="17"/>
  <c r="F1343" i="17" s="1"/>
  <c r="G1331" i="17"/>
  <c r="E1331" i="17"/>
  <c r="F1331" i="17" s="1"/>
  <c r="G1319" i="17"/>
  <c r="E1319" i="17"/>
  <c r="F1319" i="17" s="1"/>
  <c r="G1299" i="17"/>
  <c r="E1299" i="17"/>
  <c r="F1299" i="17" s="1"/>
  <c r="G1283" i="17"/>
  <c r="E1283" i="17"/>
  <c r="F1283" i="17" s="1"/>
  <c r="G1267" i="17"/>
  <c r="E1267" i="17"/>
  <c r="F1267" i="17" s="1"/>
  <c r="G1251" i="17"/>
  <c r="E1251" i="17"/>
  <c r="F1251" i="17" s="1"/>
  <c r="G1243" i="17"/>
  <c r="E1243" i="17"/>
  <c r="F1243" i="17" s="1"/>
  <c r="G1227" i="17"/>
  <c r="E1227" i="17"/>
  <c r="F1227" i="17" s="1"/>
  <c r="G1211" i="17"/>
  <c r="E1211" i="17"/>
  <c r="F1211" i="17" s="1"/>
  <c r="G1195" i="17"/>
  <c r="E1195" i="17"/>
  <c r="F1195" i="17" s="1"/>
  <c r="G1179" i="17"/>
  <c r="E1179" i="17"/>
  <c r="F1179" i="17" s="1"/>
  <c r="G1171" i="17"/>
  <c r="E1171" i="17"/>
  <c r="F1171" i="17" s="1"/>
  <c r="G1155" i="17"/>
  <c r="E1155" i="17"/>
  <c r="F1155" i="17" s="1"/>
  <c r="G1143" i="17"/>
  <c r="E1143" i="17"/>
  <c r="F1143" i="17" s="1"/>
  <c r="G1123" i="17"/>
  <c r="E1123" i="17"/>
  <c r="F1123" i="17" s="1"/>
  <c r="G1111" i="17"/>
  <c r="E1111" i="17"/>
  <c r="F1111" i="17" s="1"/>
  <c r="G1091" i="17"/>
  <c r="E1091" i="17"/>
  <c r="F1091" i="17" s="1"/>
  <c r="G1075" i="17"/>
  <c r="E1075" i="17"/>
  <c r="F1075" i="17" s="1"/>
  <c r="G1063" i="17"/>
  <c r="E1063" i="17"/>
  <c r="F1063" i="17" s="1"/>
  <c r="G1051" i="17"/>
  <c r="E1051" i="17"/>
  <c r="F1051" i="17" s="1"/>
  <c r="G1035" i="17"/>
  <c r="E1035" i="17"/>
  <c r="F1035" i="17" s="1"/>
  <c r="G1019" i="17"/>
  <c r="E1019" i="17"/>
  <c r="F1019" i="17" s="1"/>
  <c r="G1003" i="17"/>
  <c r="E1003" i="17"/>
  <c r="F1003" i="17" s="1"/>
  <c r="G995" i="17"/>
  <c r="E995" i="17"/>
  <c r="F995" i="17" s="1"/>
  <c r="G983" i="17"/>
  <c r="E983" i="17"/>
  <c r="F983" i="17" s="1"/>
  <c r="G963" i="17"/>
  <c r="E963" i="17"/>
  <c r="F963" i="17" s="1"/>
  <c r="G947" i="17"/>
  <c r="E947" i="17"/>
  <c r="F947" i="17" s="1"/>
  <c r="G939" i="17"/>
  <c r="E939" i="17"/>
  <c r="F939" i="17" s="1"/>
  <c r="G927" i="17"/>
  <c r="E927" i="17"/>
  <c r="F927" i="17" s="1"/>
  <c r="G907" i="17"/>
  <c r="E907" i="17"/>
  <c r="F907" i="17" s="1"/>
  <c r="G903" i="17"/>
  <c r="E903" i="17"/>
  <c r="F903" i="17" s="1"/>
  <c r="G891" i="17"/>
  <c r="E891" i="17"/>
  <c r="F891" i="17" s="1"/>
  <c r="G879" i="17"/>
  <c r="E879" i="17"/>
  <c r="F879" i="17" s="1"/>
  <c r="G871" i="17"/>
  <c r="E871" i="17"/>
  <c r="F871" i="17" s="1"/>
  <c r="G859" i="17"/>
  <c r="E859" i="17"/>
  <c r="F859" i="17" s="1"/>
  <c r="G847" i="17"/>
  <c r="E847" i="17"/>
  <c r="F847" i="17" s="1"/>
  <c r="G835" i="17"/>
  <c r="E835" i="17"/>
  <c r="F835" i="17" s="1"/>
  <c r="G827" i="17"/>
  <c r="E827" i="17"/>
  <c r="F827" i="17" s="1"/>
  <c r="G815" i="17"/>
  <c r="E815" i="17"/>
  <c r="F815" i="17" s="1"/>
  <c r="G803" i="17"/>
  <c r="E803" i="17"/>
  <c r="F803" i="17" s="1"/>
  <c r="G791" i="17"/>
  <c r="E791" i="17"/>
  <c r="F791" i="17" s="1"/>
  <c r="G779" i="17"/>
  <c r="E779" i="17"/>
  <c r="F779" i="17" s="1"/>
  <c r="G767" i="17"/>
  <c r="E767" i="17"/>
  <c r="F767" i="17" s="1"/>
  <c r="G699" i="17"/>
  <c r="E699" i="17"/>
  <c r="F699" i="17" s="1"/>
  <c r="G2" i="17"/>
  <c r="E2" i="17"/>
  <c r="F2" i="17" s="1"/>
  <c r="G1431" i="17"/>
  <c r="E1431" i="17"/>
  <c r="F1431" i="17" s="1"/>
  <c r="G1415" i="17"/>
  <c r="E1415" i="17"/>
  <c r="F1415" i="17" s="1"/>
  <c r="G1403" i="17"/>
  <c r="E1403" i="17"/>
  <c r="F1403" i="17" s="1"/>
  <c r="G1391" i="17"/>
  <c r="E1391" i="17"/>
  <c r="F1391" i="17" s="1"/>
  <c r="G1375" i="17"/>
  <c r="E1375" i="17"/>
  <c r="F1375" i="17" s="1"/>
  <c r="G1355" i="17"/>
  <c r="E1355" i="17"/>
  <c r="F1355" i="17" s="1"/>
  <c r="G1339" i="17"/>
  <c r="E1339" i="17"/>
  <c r="F1339" i="17" s="1"/>
  <c r="G1327" i="17"/>
  <c r="E1327" i="17"/>
  <c r="F1327" i="17" s="1"/>
  <c r="G1315" i="17"/>
  <c r="E1315" i="17"/>
  <c r="F1315" i="17" s="1"/>
  <c r="G1303" i="17"/>
  <c r="E1303" i="17"/>
  <c r="F1303" i="17" s="1"/>
  <c r="G1287" i="17"/>
  <c r="E1287" i="17"/>
  <c r="F1287" i="17" s="1"/>
  <c r="G1271" i="17"/>
  <c r="E1271" i="17"/>
  <c r="F1271" i="17" s="1"/>
  <c r="G1263" i="17"/>
  <c r="E1263" i="17"/>
  <c r="F1263" i="17" s="1"/>
  <c r="G1247" i="17"/>
  <c r="E1247" i="17"/>
  <c r="F1247" i="17" s="1"/>
  <c r="G1231" i="17"/>
  <c r="E1231" i="17"/>
  <c r="F1231" i="17" s="1"/>
  <c r="G1215" i="17"/>
  <c r="E1215" i="17"/>
  <c r="F1215" i="17" s="1"/>
  <c r="G1203" i="17"/>
  <c r="E1203" i="17"/>
  <c r="F1203" i="17" s="1"/>
  <c r="G1191" i="17"/>
  <c r="E1191" i="17"/>
  <c r="F1191" i="17" s="1"/>
  <c r="G1175" i="17"/>
  <c r="E1175" i="17"/>
  <c r="F1175" i="17" s="1"/>
  <c r="G1159" i="17"/>
  <c r="E1159" i="17"/>
  <c r="F1159" i="17" s="1"/>
  <c r="G1139" i="17"/>
  <c r="E1139" i="17"/>
  <c r="F1139" i="17" s="1"/>
  <c r="G1127" i="17"/>
  <c r="E1127" i="17"/>
  <c r="F1127" i="17" s="1"/>
  <c r="G1107" i="17"/>
  <c r="E1107" i="17"/>
  <c r="F1107" i="17" s="1"/>
  <c r="G1095" i="17"/>
  <c r="E1095" i="17"/>
  <c r="F1095" i="17" s="1"/>
  <c r="G1079" i="17"/>
  <c r="E1079" i="17"/>
  <c r="F1079" i="17" s="1"/>
  <c r="G1067" i="17"/>
  <c r="E1067" i="17"/>
  <c r="F1067" i="17" s="1"/>
  <c r="G1055" i="17"/>
  <c r="E1055" i="17"/>
  <c r="F1055" i="17" s="1"/>
  <c r="G1039" i="17"/>
  <c r="E1039" i="17"/>
  <c r="F1039" i="17" s="1"/>
  <c r="G1023" i="17"/>
  <c r="E1023" i="17"/>
  <c r="F1023" i="17" s="1"/>
  <c r="G1015" i="17"/>
  <c r="E1015" i="17"/>
  <c r="F1015" i="17" s="1"/>
  <c r="G999" i="17"/>
  <c r="E999" i="17"/>
  <c r="F999" i="17" s="1"/>
  <c r="G979" i="17"/>
  <c r="E979" i="17"/>
  <c r="F979" i="17" s="1"/>
  <c r="G967" i="17"/>
  <c r="E967" i="17"/>
  <c r="F967" i="17" s="1"/>
  <c r="G955" i="17"/>
  <c r="E955" i="17"/>
  <c r="F955" i="17" s="1"/>
  <c r="G943" i="17"/>
  <c r="E943" i="17"/>
  <c r="F943" i="17" s="1"/>
  <c r="G923" i="17"/>
  <c r="E923" i="17"/>
  <c r="F923" i="17" s="1"/>
  <c r="G911" i="17"/>
  <c r="E911" i="17"/>
  <c r="F911" i="17" s="1"/>
  <c r="G899" i="17"/>
  <c r="E899" i="17"/>
  <c r="F899" i="17" s="1"/>
  <c r="G887" i="17"/>
  <c r="E887" i="17"/>
  <c r="F887" i="17" s="1"/>
  <c r="G875" i="17"/>
  <c r="E875" i="17"/>
  <c r="F875" i="17" s="1"/>
  <c r="G863" i="17"/>
  <c r="E863" i="17"/>
  <c r="F863" i="17" s="1"/>
  <c r="G855" i="17"/>
  <c r="E855" i="17"/>
  <c r="F855" i="17" s="1"/>
  <c r="G843" i="17"/>
  <c r="E843" i="17"/>
  <c r="F843" i="17" s="1"/>
  <c r="G831" i="17"/>
  <c r="E831" i="17"/>
  <c r="F831" i="17" s="1"/>
  <c r="G823" i="17"/>
  <c r="E823" i="17"/>
  <c r="F823" i="17" s="1"/>
  <c r="G811" i="17"/>
  <c r="E811" i="17"/>
  <c r="F811" i="17" s="1"/>
  <c r="G799" i="17"/>
  <c r="E799" i="17"/>
  <c r="F799" i="17" s="1"/>
  <c r="G783" i="17"/>
  <c r="E783" i="17"/>
  <c r="F783" i="17" s="1"/>
  <c r="G771" i="17"/>
  <c r="E771" i="17"/>
  <c r="F771" i="17" s="1"/>
  <c r="G763" i="17"/>
  <c r="E763" i="17"/>
  <c r="F763" i="17" s="1"/>
  <c r="G755" i="17"/>
  <c r="E755" i="17"/>
  <c r="F755" i="17" s="1"/>
  <c r="G747" i="17"/>
  <c r="E747" i="17"/>
  <c r="F747" i="17" s="1"/>
  <c r="G739" i="17"/>
  <c r="E739" i="17"/>
  <c r="F739" i="17" s="1"/>
  <c r="G735" i="17"/>
  <c r="E735" i="17"/>
  <c r="F735" i="17" s="1"/>
  <c r="G727" i="17"/>
  <c r="E727" i="17"/>
  <c r="F727" i="17" s="1"/>
  <c r="G719" i="17"/>
  <c r="E719" i="17"/>
  <c r="F719" i="17" s="1"/>
  <c r="G711" i="17"/>
  <c r="E711" i="17"/>
  <c r="F711" i="17" s="1"/>
  <c r="G707" i="17"/>
  <c r="E707" i="17"/>
  <c r="F707" i="17" s="1"/>
  <c r="G695" i="17"/>
  <c r="E695" i="17"/>
  <c r="F695" i="17" s="1"/>
  <c r="G691" i="17"/>
  <c r="E691" i="17"/>
  <c r="F691" i="17" s="1"/>
  <c r="G683" i="17"/>
  <c r="E683" i="17"/>
  <c r="F683" i="17" s="1"/>
  <c r="G675" i="17"/>
  <c r="E675" i="17"/>
  <c r="F675" i="17" s="1"/>
  <c r="G667" i="17"/>
  <c r="E667" i="17"/>
  <c r="F667" i="17" s="1"/>
  <c r="G663" i="17"/>
  <c r="E663" i="17"/>
  <c r="F663" i="17" s="1"/>
  <c r="G659" i="17"/>
  <c r="E659" i="17"/>
  <c r="F659" i="17" s="1"/>
  <c r="G655" i="17"/>
  <c r="E655" i="17"/>
  <c r="F655" i="17" s="1"/>
  <c r="G651" i="17"/>
  <c r="E651" i="17"/>
  <c r="F651" i="17" s="1"/>
  <c r="G647" i="17"/>
  <c r="E647" i="17"/>
  <c r="F647" i="17" s="1"/>
  <c r="G643" i="17"/>
  <c r="E643" i="17"/>
  <c r="F643" i="17" s="1"/>
  <c r="G639" i="17"/>
  <c r="E639" i="17"/>
  <c r="F639" i="17" s="1"/>
  <c r="G635" i="17"/>
  <c r="E635" i="17"/>
  <c r="F635" i="17" s="1"/>
  <c r="G631" i="17"/>
  <c r="E631" i="17"/>
  <c r="F631" i="17" s="1"/>
  <c r="G627" i="17"/>
  <c r="E627" i="17"/>
  <c r="F627" i="17" s="1"/>
  <c r="G623" i="17"/>
  <c r="E623" i="17"/>
  <c r="F623" i="17" s="1"/>
  <c r="G619" i="17"/>
  <c r="E619" i="17"/>
  <c r="F619" i="17" s="1"/>
  <c r="G615" i="17"/>
  <c r="E615" i="17"/>
  <c r="F615" i="17" s="1"/>
  <c r="G611" i="17"/>
  <c r="E611" i="17"/>
  <c r="F611" i="17" s="1"/>
  <c r="G607" i="17"/>
  <c r="E607" i="17"/>
  <c r="F607" i="17" s="1"/>
  <c r="G603" i="17"/>
  <c r="E603" i="17"/>
  <c r="F603" i="17" s="1"/>
  <c r="G599" i="17"/>
  <c r="E599" i="17"/>
  <c r="F599" i="17" s="1"/>
  <c r="G595" i="17"/>
  <c r="E595" i="17"/>
  <c r="F595" i="17" s="1"/>
  <c r="G591" i="17"/>
  <c r="E591" i="17"/>
  <c r="F591" i="17" s="1"/>
  <c r="G587" i="17"/>
  <c r="E587" i="17"/>
  <c r="F587" i="17" s="1"/>
  <c r="G583" i="17"/>
  <c r="E583" i="17"/>
  <c r="F583" i="17" s="1"/>
  <c r="G575" i="17"/>
  <c r="E575" i="17"/>
  <c r="F575" i="17" s="1"/>
  <c r="G571" i="17"/>
  <c r="E571" i="17"/>
  <c r="F571" i="17" s="1"/>
  <c r="G567" i="17"/>
  <c r="E567" i="17"/>
  <c r="F567" i="17" s="1"/>
  <c r="G563" i="17"/>
  <c r="E563" i="17"/>
  <c r="F563" i="17" s="1"/>
  <c r="G559" i="17"/>
  <c r="E559" i="17"/>
  <c r="F559" i="17" s="1"/>
  <c r="G555" i="17"/>
  <c r="E555" i="17"/>
  <c r="F555" i="17" s="1"/>
  <c r="G551" i="17"/>
  <c r="E551" i="17"/>
  <c r="F551" i="17" s="1"/>
  <c r="G547" i="17"/>
  <c r="E547" i="17"/>
  <c r="F547" i="17" s="1"/>
  <c r="G543" i="17"/>
  <c r="E543" i="17"/>
  <c r="F543" i="17" s="1"/>
  <c r="G539" i="17"/>
  <c r="E539" i="17"/>
  <c r="F539" i="17" s="1"/>
  <c r="G535" i="17"/>
  <c r="E535" i="17"/>
  <c r="F535" i="17" s="1"/>
  <c r="G531" i="17"/>
  <c r="E531" i="17"/>
  <c r="F531" i="17" s="1"/>
  <c r="G1435" i="17"/>
  <c r="E1435" i="17"/>
  <c r="F1435" i="17" s="1"/>
  <c r="G1419" i="17"/>
  <c r="E1419" i="17"/>
  <c r="F1419" i="17" s="1"/>
  <c r="G1395" i="17"/>
  <c r="E1395" i="17"/>
  <c r="F1395" i="17" s="1"/>
  <c r="G1383" i="17"/>
  <c r="E1383" i="17"/>
  <c r="F1383" i="17" s="1"/>
  <c r="G1363" i="17"/>
  <c r="E1363" i="17"/>
  <c r="F1363" i="17" s="1"/>
  <c r="G1347" i="17"/>
  <c r="E1347" i="17"/>
  <c r="F1347" i="17" s="1"/>
  <c r="G1323" i="17"/>
  <c r="E1323" i="17"/>
  <c r="F1323" i="17" s="1"/>
  <c r="G1311" i="17"/>
  <c r="E1311" i="17"/>
  <c r="F1311" i="17" s="1"/>
  <c r="G1295" i="17"/>
  <c r="E1295" i="17"/>
  <c r="F1295" i="17" s="1"/>
  <c r="G1275" i="17"/>
  <c r="E1275" i="17"/>
  <c r="F1275" i="17" s="1"/>
  <c r="G1255" i="17"/>
  <c r="E1255" i="17"/>
  <c r="F1255" i="17" s="1"/>
  <c r="G1235" i="17"/>
  <c r="E1235" i="17"/>
  <c r="F1235" i="17" s="1"/>
  <c r="G1219" i="17"/>
  <c r="E1219" i="17"/>
  <c r="F1219" i="17" s="1"/>
  <c r="G1199" i="17"/>
  <c r="E1199" i="17"/>
  <c r="F1199" i="17" s="1"/>
  <c r="G1187" i="17"/>
  <c r="E1187" i="17"/>
  <c r="F1187" i="17" s="1"/>
  <c r="G1167" i="17"/>
  <c r="E1167" i="17"/>
  <c r="F1167" i="17" s="1"/>
  <c r="G1151" i="17"/>
  <c r="E1151" i="17"/>
  <c r="F1151" i="17" s="1"/>
  <c r="G1135" i="17"/>
  <c r="E1135" i="17"/>
  <c r="F1135" i="17" s="1"/>
  <c r="G1115" i="17"/>
  <c r="E1115" i="17"/>
  <c r="F1115" i="17" s="1"/>
  <c r="G1099" i="17"/>
  <c r="E1099" i="17"/>
  <c r="F1099" i="17" s="1"/>
  <c r="G1083" i="17"/>
  <c r="E1083" i="17"/>
  <c r="F1083" i="17" s="1"/>
  <c r="G1059" i="17"/>
  <c r="E1059" i="17"/>
  <c r="F1059" i="17" s="1"/>
  <c r="G1043" i="17"/>
  <c r="E1043" i="17"/>
  <c r="F1043" i="17" s="1"/>
  <c r="G1031" i="17"/>
  <c r="E1031" i="17"/>
  <c r="F1031" i="17" s="1"/>
  <c r="G1011" i="17"/>
  <c r="E1011" i="17"/>
  <c r="F1011" i="17" s="1"/>
  <c r="G991" i="17"/>
  <c r="E991" i="17"/>
  <c r="F991" i="17" s="1"/>
  <c r="G971" i="17"/>
  <c r="E971" i="17"/>
  <c r="F971" i="17" s="1"/>
  <c r="G951" i="17"/>
  <c r="E951" i="17"/>
  <c r="F951" i="17" s="1"/>
  <c r="G935" i="17"/>
  <c r="E935" i="17"/>
  <c r="F935" i="17" s="1"/>
  <c r="G919" i="17"/>
  <c r="E919" i="17"/>
  <c r="F919" i="17" s="1"/>
  <c r="G895" i="17"/>
  <c r="E895" i="17"/>
  <c r="F895" i="17" s="1"/>
  <c r="G883" i="17"/>
  <c r="E883" i="17"/>
  <c r="F883" i="17" s="1"/>
  <c r="G867" i="17"/>
  <c r="E867" i="17"/>
  <c r="F867" i="17" s="1"/>
  <c r="G851" i="17"/>
  <c r="E851" i="17"/>
  <c r="F851" i="17" s="1"/>
  <c r="G839" i="17"/>
  <c r="E839" i="17"/>
  <c r="F839" i="17" s="1"/>
  <c r="G819" i="17"/>
  <c r="E819" i="17"/>
  <c r="F819" i="17" s="1"/>
  <c r="G807" i="17"/>
  <c r="E807" i="17"/>
  <c r="F807" i="17" s="1"/>
  <c r="G787" i="17"/>
  <c r="E787" i="17"/>
  <c r="F787" i="17" s="1"/>
  <c r="G775" i="17"/>
  <c r="E775" i="17"/>
  <c r="F775" i="17" s="1"/>
  <c r="G759" i="17"/>
  <c r="E759" i="17"/>
  <c r="F759" i="17" s="1"/>
  <c r="G751" i="17"/>
  <c r="E751" i="17"/>
  <c r="F751" i="17" s="1"/>
  <c r="G743" i="17"/>
  <c r="E743" i="17"/>
  <c r="F743" i="17" s="1"/>
  <c r="G731" i="17"/>
  <c r="E731" i="17"/>
  <c r="F731" i="17" s="1"/>
  <c r="G723" i="17"/>
  <c r="E723" i="17"/>
  <c r="F723" i="17" s="1"/>
  <c r="G715" i="17"/>
  <c r="E715" i="17"/>
  <c r="F715" i="17" s="1"/>
  <c r="G703" i="17"/>
  <c r="E703" i="17"/>
  <c r="F703" i="17" s="1"/>
  <c r="G687" i="17"/>
  <c r="E687" i="17"/>
  <c r="F687" i="17" s="1"/>
  <c r="G679" i="17"/>
  <c r="E679" i="17"/>
  <c r="F679" i="17" s="1"/>
  <c r="G671" i="17"/>
  <c r="E671" i="17"/>
  <c r="F671" i="17" s="1"/>
  <c r="G579" i="17"/>
  <c r="E579" i="17"/>
  <c r="F579" i="17" s="1"/>
  <c r="I527" i="17"/>
  <c r="J527" i="17"/>
  <c r="H527" i="17"/>
  <c r="J523" i="17"/>
  <c r="I523" i="17"/>
  <c r="H523" i="17"/>
  <c r="J519" i="17"/>
  <c r="I519" i="17"/>
  <c r="H519" i="17"/>
  <c r="J515" i="17"/>
  <c r="I515" i="17"/>
  <c r="H515" i="17"/>
  <c r="J511" i="17"/>
  <c r="I511" i="17"/>
  <c r="H511" i="17"/>
  <c r="J507" i="17"/>
  <c r="I507" i="17"/>
  <c r="H507" i="17"/>
  <c r="J503" i="17"/>
  <c r="I503" i="17"/>
  <c r="H503" i="17"/>
  <c r="J499" i="17"/>
  <c r="I499" i="17"/>
  <c r="H499" i="17"/>
  <c r="J495" i="17"/>
  <c r="I495" i="17"/>
  <c r="H495" i="17"/>
  <c r="J491" i="17"/>
  <c r="I491" i="17"/>
  <c r="H491" i="17"/>
  <c r="J487" i="17"/>
  <c r="I487" i="17"/>
  <c r="H487" i="17"/>
  <c r="J483" i="17"/>
  <c r="I483" i="17"/>
  <c r="H483" i="17"/>
  <c r="J479" i="17"/>
  <c r="I479" i="17"/>
  <c r="H479" i="17"/>
  <c r="J475" i="17"/>
  <c r="I475" i="17"/>
  <c r="H475" i="17"/>
  <c r="J471" i="17"/>
  <c r="I471" i="17"/>
  <c r="H471" i="17"/>
  <c r="J467" i="17"/>
  <c r="I467" i="17"/>
  <c r="H467" i="17"/>
  <c r="J463" i="17"/>
  <c r="I463" i="17"/>
  <c r="H463" i="17"/>
  <c r="J459" i="17"/>
  <c r="I459" i="17"/>
  <c r="H459" i="17"/>
  <c r="J455" i="17"/>
  <c r="I455" i="17"/>
  <c r="H455" i="17"/>
  <c r="J451" i="17"/>
  <c r="I451" i="17"/>
  <c r="H451" i="17"/>
  <c r="J447" i="17"/>
  <c r="I447" i="17"/>
  <c r="H447" i="17"/>
  <c r="J443" i="17"/>
  <c r="I443" i="17"/>
  <c r="H443" i="17"/>
  <c r="J439" i="17"/>
  <c r="I439" i="17"/>
  <c r="H439" i="17"/>
  <c r="J435" i="17"/>
  <c r="I435" i="17"/>
  <c r="H435" i="17"/>
  <c r="J431" i="17"/>
  <c r="I431" i="17"/>
  <c r="H431" i="17"/>
  <c r="J427" i="17"/>
  <c r="I427" i="17"/>
  <c r="H427" i="17"/>
  <c r="J423" i="17"/>
  <c r="I423" i="17"/>
  <c r="H423" i="17"/>
  <c r="J419" i="17"/>
  <c r="I419" i="17"/>
  <c r="H419" i="17"/>
  <c r="J415" i="17"/>
  <c r="I415" i="17"/>
  <c r="H415" i="17"/>
  <c r="J411" i="17"/>
  <c r="I411" i="17"/>
  <c r="H411" i="17"/>
  <c r="J407" i="17"/>
  <c r="I407" i="17"/>
  <c r="H407" i="17"/>
  <c r="J403" i="17"/>
  <c r="I403" i="17"/>
  <c r="H403" i="17"/>
  <c r="J399" i="17"/>
  <c r="I399" i="17"/>
  <c r="H399" i="17"/>
  <c r="J395" i="17"/>
  <c r="I395" i="17"/>
  <c r="H395" i="17"/>
  <c r="J391" i="17"/>
  <c r="I391" i="17"/>
  <c r="H391" i="17"/>
  <c r="J387" i="17"/>
  <c r="I387" i="17"/>
  <c r="H387" i="17"/>
  <c r="J383" i="17"/>
  <c r="I383" i="17"/>
  <c r="H383" i="17"/>
  <c r="J379" i="17"/>
  <c r="I379" i="17"/>
  <c r="H379" i="17"/>
  <c r="J375" i="17"/>
  <c r="I375" i="17"/>
  <c r="H375" i="17"/>
  <c r="J371" i="17"/>
  <c r="I371" i="17"/>
  <c r="H371" i="17"/>
  <c r="J367" i="17"/>
  <c r="I367" i="17"/>
  <c r="H367" i="17"/>
  <c r="J363" i="17"/>
  <c r="I363" i="17"/>
  <c r="H363" i="17"/>
  <c r="J359" i="17"/>
  <c r="I359" i="17"/>
  <c r="H359" i="17"/>
  <c r="J355" i="17"/>
  <c r="I355" i="17"/>
  <c r="H355" i="17"/>
  <c r="J351" i="17"/>
  <c r="I351" i="17"/>
  <c r="H351" i="17"/>
  <c r="J347" i="17"/>
  <c r="I347" i="17"/>
  <c r="H347" i="17"/>
  <c r="J343" i="17"/>
  <c r="I343" i="17"/>
  <c r="H343" i="17"/>
  <c r="J339" i="17"/>
  <c r="I339" i="17"/>
  <c r="H339" i="17"/>
  <c r="J335" i="17"/>
  <c r="I335" i="17"/>
  <c r="H335" i="17"/>
  <c r="J331" i="17"/>
  <c r="I331" i="17"/>
  <c r="H331" i="17"/>
  <c r="J303" i="17"/>
  <c r="I303" i="17"/>
  <c r="H303" i="17"/>
  <c r="J299" i="17"/>
  <c r="I299" i="17"/>
  <c r="H299" i="17"/>
  <c r="J295" i="17"/>
  <c r="I295" i="17"/>
  <c r="H295" i="17"/>
  <c r="J291" i="17"/>
  <c r="I291" i="17"/>
  <c r="H291" i="17"/>
  <c r="J287" i="17"/>
  <c r="I287" i="17"/>
  <c r="H287" i="17"/>
  <c r="J283" i="17"/>
  <c r="I283" i="17"/>
  <c r="H283" i="17"/>
  <c r="J279" i="17"/>
  <c r="I279" i="17"/>
  <c r="H279" i="17"/>
  <c r="J275" i="17"/>
  <c r="I275" i="17"/>
  <c r="H275" i="17"/>
  <c r="J111" i="17"/>
  <c r="I111" i="17"/>
  <c r="H111" i="17"/>
  <c r="J107" i="17"/>
  <c r="I107" i="17"/>
  <c r="H107" i="17"/>
  <c r="J103" i="17"/>
  <c r="I103" i="17"/>
  <c r="H103" i="17"/>
  <c r="J99" i="17"/>
  <c r="I99" i="17"/>
  <c r="H99" i="17"/>
  <c r="J95" i="17"/>
  <c r="I95" i="17"/>
  <c r="H95" i="17"/>
  <c r="J91" i="17"/>
  <c r="I91" i="17"/>
  <c r="H91" i="17"/>
  <c r="G87" i="17"/>
  <c r="E87" i="17"/>
  <c r="F87" i="17" s="1"/>
  <c r="J83" i="17"/>
  <c r="I83" i="17"/>
  <c r="H83" i="17"/>
  <c r="G79" i="17"/>
  <c r="E79" i="17"/>
  <c r="F79" i="17" s="1"/>
  <c r="J75" i="17"/>
  <c r="I75" i="17"/>
  <c r="H75" i="17"/>
  <c r="G71" i="17"/>
  <c r="E71" i="17"/>
  <c r="F71" i="17" s="1"/>
  <c r="J67" i="17"/>
  <c r="I67" i="17"/>
  <c r="H67" i="17"/>
  <c r="G63" i="17"/>
  <c r="E63" i="17"/>
  <c r="F63" i="17" s="1"/>
  <c r="J59" i="17"/>
  <c r="I59" i="17"/>
  <c r="H59" i="17"/>
  <c r="G55" i="17"/>
  <c r="E55" i="17"/>
  <c r="F55" i="17" s="1"/>
  <c r="J51" i="17"/>
  <c r="I51" i="17"/>
  <c r="H51" i="17"/>
  <c r="G47" i="17"/>
  <c r="E47" i="17"/>
  <c r="F47" i="17" s="1"/>
  <c r="J43" i="17"/>
  <c r="I43" i="17"/>
  <c r="H43" i="17"/>
  <c r="G39" i="17"/>
  <c r="E39" i="17"/>
  <c r="F39" i="17" s="1"/>
  <c r="J35" i="17"/>
  <c r="I35" i="17"/>
  <c r="H35" i="17"/>
  <c r="G31" i="17"/>
  <c r="E31" i="17"/>
  <c r="F31" i="17" s="1"/>
  <c r="J27" i="17"/>
  <c r="I27" i="17"/>
  <c r="H27" i="17"/>
  <c r="G23" i="17"/>
  <c r="E23" i="17"/>
  <c r="F23" i="17" s="1"/>
  <c r="J19" i="17"/>
  <c r="I19" i="17"/>
  <c r="H19" i="17"/>
  <c r="G15" i="17"/>
  <c r="E15" i="17"/>
  <c r="F15" i="17" s="1"/>
  <c r="J11" i="17"/>
  <c r="I11" i="17"/>
  <c r="H11" i="17"/>
  <c r="E523" i="17"/>
  <c r="F523" i="17" s="1"/>
  <c r="E507" i="17"/>
  <c r="F507" i="17" s="1"/>
  <c r="E491" i="17"/>
  <c r="F491" i="17" s="1"/>
  <c r="E475" i="17"/>
  <c r="F475" i="17" s="1"/>
  <c r="E459" i="17"/>
  <c r="F459" i="17" s="1"/>
  <c r="E443" i="17"/>
  <c r="F443" i="17" s="1"/>
  <c r="E427" i="17"/>
  <c r="F427" i="17" s="1"/>
  <c r="E411" i="17"/>
  <c r="F411" i="17" s="1"/>
  <c r="E395" i="17"/>
  <c r="F395" i="17" s="1"/>
  <c r="E379" i="17"/>
  <c r="F379" i="17" s="1"/>
  <c r="E363" i="17"/>
  <c r="F363" i="17" s="1"/>
  <c r="E347" i="17"/>
  <c r="F347" i="17" s="1"/>
  <c r="E331" i="17"/>
  <c r="F331" i="17" s="1"/>
  <c r="E315" i="17"/>
  <c r="F315" i="17" s="1"/>
  <c r="E299" i="17"/>
  <c r="F299" i="17" s="1"/>
  <c r="E283" i="17"/>
  <c r="F283" i="17" s="1"/>
  <c r="E267" i="17"/>
  <c r="F267" i="17" s="1"/>
  <c r="E251" i="17"/>
  <c r="F251" i="17" s="1"/>
  <c r="E235" i="17"/>
  <c r="F235" i="17" s="1"/>
  <c r="E219" i="17"/>
  <c r="F219" i="17" s="1"/>
  <c r="E203" i="17"/>
  <c r="F203" i="17" s="1"/>
  <c r="E187" i="17"/>
  <c r="F187" i="17" s="1"/>
  <c r="E171" i="17"/>
  <c r="F171" i="17" s="1"/>
  <c r="E155" i="17"/>
  <c r="F155" i="17" s="1"/>
  <c r="E139" i="17"/>
  <c r="F139" i="17" s="1"/>
  <c r="E123" i="17"/>
  <c r="F123" i="17" s="1"/>
  <c r="E107" i="17"/>
  <c r="F107" i="17" s="1"/>
  <c r="E91" i="17"/>
  <c r="F91" i="17" s="1"/>
  <c r="E59" i="17"/>
  <c r="F59" i="17" s="1"/>
  <c r="E27" i="17"/>
  <c r="F27" i="17" s="1"/>
  <c r="G1445" i="17"/>
  <c r="G1413" i="17"/>
  <c r="G1381" i="17"/>
  <c r="G1349" i="17"/>
  <c r="G1317" i="17"/>
  <c r="G1285" i="17"/>
  <c r="G1253" i="17"/>
  <c r="G1221" i="17"/>
  <c r="G1189" i="17"/>
  <c r="G1157" i="17"/>
  <c r="J327" i="17"/>
  <c r="I327" i="17"/>
  <c r="H327" i="17"/>
  <c r="J323" i="17"/>
  <c r="I323" i="17"/>
  <c r="H323" i="17"/>
  <c r="J319" i="17"/>
  <c r="I319" i="17"/>
  <c r="H319" i="17"/>
  <c r="J315" i="17"/>
  <c r="I315" i="17"/>
  <c r="H315" i="17"/>
  <c r="J311" i="17"/>
  <c r="I311" i="17"/>
  <c r="H311" i="17"/>
  <c r="J307" i="17"/>
  <c r="I307" i="17"/>
  <c r="H307" i="17"/>
  <c r="J271" i="17"/>
  <c r="I271" i="17"/>
  <c r="H271" i="17"/>
  <c r="J267" i="17"/>
  <c r="I267" i="17"/>
  <c r="H267" i="17"/>
  <c r="J263" i="17"/>
  <c r="I263" i="17"/>
  <c r="H263" i="17"/>
  <c r="J259" i="17"/>
  <c r="I259" i="17"/>
  <c r="H259" i="17"/>
  <c r="J255" i="17"/>
  <c r="I255" i="17"/>
  <c r="H255" i="17"/>
  <c r="J251" i="17"/>
  <c r="I251" i="17"/>
  <c r="H251" i="17"/>
  <c r="J247" i="17"/>
  <c r="I247" i="17"/>
  <c r="H247" i="17"/>
  <c r="J239" i="17"/>
  <c r="I239" i="17"/>
  <c r="H239" i="17"/>
  <c r="J127" i="17"/>
  <c r="I127" i="17"/>
  <c r="H127" i="17"/>
  <c r="J115" i="17"/>
  <c r="I115" i="17"/>
  <c r="H115" i="17"/>
  <c r="G1446" i="17"/>
  <c r="E1446" i="17"/>
  <c r="F1446" i="17" s="1"/>
  <c r="G1442" i="17"/>
  <c r="E1442" i="17"/>
  <c r="F1442" i="17" s="1"/>
  <c r="G1438" i="17"/>
  <c r="E1438" i="17"/>
  <c r="F1438" i="17" s="1"/>
  <c r="G1434" i="17"/>
  <c r="E1434" i="17"/>
  <c r="F1434" i="17" s="1"/>
  <c r="G1430" i="17"/>
  <c r="E1430" i="17"/>
  <c r="F1430" i="17" s="1"/>
  <c r="G1426" i="17"/>
  <c r="E1426" i="17"/>
  <c r="F1426" i="17" s="1"/>
  <c r="G1422" i="17"/>
  <c r="E1422" i="17"/>
  <c r="F1422" i="17" s="1"/>
  <c r="G1418" i="17"/>
  <c r="E1418" i="17"/>
  <c r="F1418" i="17" s="1"/>
  <c r="G1414" i="17"/>
  <c r="E1414" i="17"/>
  <c r="F1414" i="17" s="1"/>
  <c r="G1410" i="17"/>
  <c r="E1410" i="17"/>
  <c r="F1410" i="17" s="1"/>
  <c r="G1406" i="17"/>
  <c r="E1406" i="17"/>
  <c r="F1406" i="17" s="1"/>
  <c r="G1402" i="17"/>
  <c r="E1402" i="17"/>
  <c r="F1402" i="17" s="1"/>
  <c r="G1398" i="17"/>
  <c r="E1398" i="17"/>
  <c r="F1398" i="17" s="1"/>
  <c r="G1394" i="17"/>
  <c r="E1394" i="17"/>
  <c r="F1394" i="17" s="1"/>
  <c r="G1390" i="17"/>
  <c r="E1390" i="17"/>
  <c r="F1390" i="17" s="1"/>
  <c r="G1386" i="17"/>
  <c r="E1386" i="17"/>
  <c r="F1386" i="17" s="1"/>
  <c r="G1382" i="17"/>
  <c r="E1382" i="17"/>
  <c r="F1382" i="17" s="1"/>
  <c r="G1378" i="17"/>
  <c r="E1378" i="17"/>
  <c r="F1378" i="17" s="1"/>
  <c r="G1374" i="17"/>
  <c r="E1374" i="17"/>
  <c r="F1374" i="17" s="1"/>
  <c r="G1370" i="17"/>
  <c r="E1370" i="17"/>
  <c r="F1370" i="17" s="1"/>
  <c r="G1366" i="17"/>
  <c r="E1366" i="17"/>
  <c r="F1366" i="17" s="1"/>
  <c r="G1362" i="17"/>
  <c r="E1362" i="17"/>
  <c r="F1362" i="17" s="1"/>
  <c r="G1358" i="17"/>
  <c r="E1358" i="17"/>
  <c r="F1358" i="17" s="1"/>
  <c r="G1354" i="17"/>
  <c r="E1354" i="17"/>
  <c r="F1354" i="17" s="1"/>
  <c r="G1350" i="17"/>
  <c r="E1350" i="17"/>
  <c r="F1350" i="17" s="1"/>
  <c r="G1346" i="17"/>
  <c r="E1346" i="17"/>
  <c r="F1346" i="17" s="1"/>
  <c r="G1342" i="17"/>
  <c r="E1342" i="17"/>
  <c r="F1342" i="17" s="1"/>
  <c r="G1338" i="17"/>
  <c r="E1338" i="17"/>
  <c r="F1338" i="17" s="1"/>
  <c r="G1334" i="17"/>
  <c r="E1334" i="17"/>
  <c r="F1334" i="17" s="1"/>
  <c r="G1330" i="17"/>
  <c r="E1330" i="17"/>
  <c r="F1330" i="17" s="1"/>
  <c r="G1326" i="17"/>
  <c r="E1326" i="17"/>
  <c r="F1326" i="17" s="1"/>
  <c r="G1322" i="17"/>
  <c r="E1322" i="17"/>
  <c r="F1322" i="17" s="1"/>
  <c r="G1318" i="17"/>
  <c r="E1318" i="17"/>
  <c r="F1318" i="17" s="1"/>
  <c r="G1314" i="17"/>
  <c r="E1314" i="17"/>
  <c r="F1314" i="17" s="1"/>
  <c r="G1310" i="17"/>
  <c r="E1310" i="17"/>
  <c r="F1310" i="17" s="1"/>
  <c r="G1306" i="17"/>
  <c r="E1306" i="17"/>
  <c r="F1306" i="17" s="1"/>
  <c r="G1302" i="17"/>
  <c r="E1302" i="17"/>
  <c r="F1302" i="17" s="1"/>
  <c r="G1298" i="17"/>
  <c r="E1298" i="17"/>
  <c r="F1298" i="17" s="1"/>
  <c r="G1294" i="17"/>
  <c r="E1294" i="17"/>
  <c r="F1294" i="17" s="1"/>
  <c r="G1290" i="17"/>
  <c r="E1290" i="17"/>
  <c r="F1290" i="17" s="1"/>
  <c r="G1286" i="17"/>
  <c r="E1286" i="17"/>
  <c r="F1286" i="17" s="1"/>
  <c r="G1282" i="17"/>
  <c r="E1282" i="17"/>
  <c r="F1282" i="17" s="1"/>
  <c r="G1278" i="17"/>
  <c r="E1278" i="17"/>
  <c r="F1278" i="17" s="1"/>
  <c r="G1274" i="17"/>
  <c r="E1274" i="17"/>
  <c r="F1274" i="17" s="1"/>
  <c r="G1270" i="17"/>
  <c r="E1270" i="17"/>
  <c r="F1270" i="17" s="1"/>
  <c r="G1266" i="17"/>
  <c r="E1266" i="17"/>
  <c r="F1266" i="17" s="1"/>
  <c r="G1262" i="17"/>
  <c r="E1262" i="17"/>
  <c r="F1262" i="17" s="1"/>
  <c r="G1258" i="17"/>
  <c r="E1258" i="17"/>
  <c r="F1258" i="17" s="1"/>
  <c r="G1254" i="17"/>
  <c r="E1254" i="17"/>
  <c r="F1254" i="17" s="1"/>
  <c r="G1250" i="17"/>
  <c r="E1250" i="17"/>
  <c r="F1250" i="17" s="1"/>
  <c r="G1246" i="17"/>
  <c r="E1246" i="17"/>
  <c r="F1246" i="17" s="1"/>
  <c r="G1242" i="17"/>
  <c r="E1242" i="17"/>
  <c r="F1242" i="17" s="1"/>
  <c r="G1238" i="17"/>
  <c r="E1238" i="17"/>
  <c r="F1238" i="17" s="1"/>
  <c r="G1234" i="17"/>
  <c r="E1234" i="17"/>
  <c r="F1234" i="17" s="1"/>
  <c r="G1230" i="17"/>
  <c r="E1230" i="17"/>
  <c r="F1230" i="17" s="1"/>
  <c r="G1226" i="17"/>
  <c r="E1226" i="17"/>
  <c r="F1226" i="17" s="1"/>
  <c r="G1222" i="17"/>
  <c r="E1222" i="17"/>
  <c r="F1222" i="17" s="1"/>
  <c r="G1218" i="17"/>
  <c r="E1218" i="17"/>
  <c r="F1218" i="17" s="1"/>
  <c r="G1214" i="17"/>
  <c r="E1214" i="17"/>
  <c r="F1214" i="17" s="1"/>
  <c r="G1210" i="17"/>
  <c r="E1210" i="17"/>
  <c r="F1210" i="17" s="1"/>
  <c r="G1206" i="17"/>
  <c r="E1206" i="17"/>
  <c r="F1206" i="17" s="1"/>
  <c r="G1202" i="17"/>
  <c r="E1202" i="17"/>
  <c r="F1202" i="17" s="1"/>
  <c r="G1198" i="17"/>
  <c r="E1198" i="17"/>
  <c r="F1198" i="17" s="1"/>
  <c r="G1194" i="17"/>
  <c r="E1194" i="17"/>
  <c r="F1194" i="17" s="1"/>
  <c r="G1190" i="17"/>
  <c r="E1190" i="17"/>
  <c r="F1190" i="17" s="1"/>
  <c r="G1186" i="17"/>
  <c r="E1186" i="17"/>
  <c r="F1186" i="17" s="1"/>
  <c r="G1182" i="17"/>
  <c r="E1182" i="17"/>
  <c r="F1182" i="17" s="1"/>
  <c r="G1178" i="17"/>
  <c r="E1178" i="17"/>
  <c r="F1178" i="17" s="1"/>
  <c r="G1174" i="17"/>
  <c r="E1174" i="17"/>
  <c r="F1174" i="17" s="1"/>
  <c r="G1170" i="17"/>
  <c r="E1170" i="17"/>
  <c r="F1170" i="17" s="1"/>
  <c r="G1166" i="17"/>
  <c r="E1166" i="17"/>
  <c r="F1166" i="17" s="1"/>
  <c r="G1162" i="17"/>
  <c r="E1162" i="17"/>
  <c r="F1162" i="17" s="1"/>
  <c r="G1158" i="17"/>
  <c r="E1158" i="17"/>
  <c r="F1158" i="17" s="1"/>
  <c r="G1154" i="17"/>
  <c r="E1154" i="17"/>
  <c r="F1154" i="17" s="1"/>
  <c r="G1150" i="17"/>
  <c r="E1150" i="17"/>
  <c r="F1150" i="17" s="1"/>
  <c r="G1146" i="17"/>
  <c r="E1146" i="17"/>
  <c r="F1146" i="17" s="1"/>
  <c r="G1142" i="17"/>
  <c r="E1142" i="17"/>
  <c r="F1142" i="17" s="1"/>
  <c r="G1138" i="17"/>
  <c r="E1138" i="17"/>
  <c r="F1138" i="17" s="1"/>
  <c r="G1134" i="17"/>
  <c r="E1134" i="17"/>
  <c r="F1134" i="17" s="1"/>
  <c r="G1130" i="17"/>
  <c r="E1130" i="17"/>
  <c r="F1130" i="17" s="1"/>
  <c r="G1126" i="17"/>
  <c r="E1126" i="17"/>
  <c r="F1126" i="17" s="1"/>
  <c r="G1122" i="17"/>
  <c r="E1122" i="17"/>
  <c r="F1122" i="17" s="1"/>
  <c r="G1118" i="17"/>
  <c r="E1118" i="17"/>
  <c r="F1118" i="17" s="1"/>
  <c r="G1114" i="17"/>
  <c r="E1114" i="17"/>
  <c r="F1114" i="17" s="1"/>
  <c r="G1110" i="17"/>
  <c r="E1110" i="17"/>
  <c r="F1110" i="17" s="1"/>
  <c r="G1106" i="17"/>
  <c r="E1106" i="17"/>
  <c r="F1106" i="17" s="1"/>
  <c r="G1102" i="17"/>
  <c r="E1102" i="17"/>
  <c r="F1102" i="17" s="1"/>
  <c r="G1098" i="17"/>
  <c r="E1098" i="17"/>
  <c r="F1098" i="17" s="1"/>
  <c r="G1094" i="17"/>
  <c r="E1094" i="17"/>
  <c r="F1094" i="17" s="1"/>
  <c r="G1090" i="17"/>
  <c r="E1090" i="17"/>
  <c r="F1090" i="17" s="1"/>
  <c r="G1086" i="17"/>
  <c r="E1086" i="17"/>
  <c r="F1086" i="17" s="1"/>
  <c r="G1082" i="17"/>
  <c r="E1082" i="17"/>
  <c r="F1082" i="17" s="1"/>
  <c r="G1078" i="17"/>
  <c r="E1078" i="17"/>
  <c r="F1078" i="17" s="1"/>
  <c r="G1074" i="17"/>
  <c r="E1074" i="17"/>
  <c r="F1074" i="17" s="1"/>
  <c r="G1070" i="17"/>
  <c r="E1070" i="17"/>
  <c r="F1070" i="17" s="1"/>
  <c r="G1066" i="17"/>
  <c r="E1066" i="17"/>
  <c r="F1066" i="17" s="1"/>
  <c r="G1062" i="17"/>
  <c r="E1062" i="17"/>
  <c r="F1062" i="17" s="1"/>
  <c r="G1058" i="17"/>
  <c r="E1058" i="17"/>
  <c r="F1058" i="17" s="1"/>
  <c r="G1054" i="17"/>
  <c r="E1054" i="17"/>
  <c r="F1054" i="17" s="1"/>
  <c r="G1050" i="17"/>
  <c r="E1050" i="17"/>
  <c r="F1050" i="17" s="1"/>
  <c r="G1046" i="17"/>
  <c r="E1046" i="17"/>
  <c r="F1046" i="17" s="1"/>
  <c r="G1042" i="17"/>
  <c r="E1042" i="17"/>
  <c r="F1042" i="17" s="1"/>
  <c r="G1038" i="17"/>
  <c r="E1038" i="17"/>
  <c r="F1038" i="17" s="1"/>
  <c r="G1034" i="17"/>
  <c r="E1034" i="17"/>
  <c r="F1034" i="17" s="1"/>
  <c r="G1030" i="17"/>
  <c r="E1030" i="17"/>
  <c r="F1030" i="17" s="1"/>
  <c r="G1026" i="17"/>
  <c r="E1026" i="17"/>
  <c r="F1026" i="17" s="1"/>
  <c r="G1022" i="17"/>
  <c r="E1022" i="17"/>
  <c r="F1022" i="17" s="1"/>
  <c r="G1018" i="17"/>
  <c r="E1018" i="17"/>
  <c r="F1018" i="17" s="1"/>
  <c r="G1014" i="17"/>
  <c r="E1014" i="17"/>
  <c r="F1014" i="17" s="1"/>
  <c r="G1010" i="17"/>
  <c r="E1010" i="17"/>
  <c r="F1010" i="17" s="1"/>
  <c r="G1006" i="17"/>
  <c r="E1006" i="17"/>
  <c r="F1006" i="17" s="1"/>
  <c r="G1002" i="17"/>
  <c r="E1002" i="17"/>
  <c r="F1002" i="17" s="1"/>
  <c r="G998" i="17"/>
  <c r="E998" i="17"/>
  <c r="F998" i="17" s="1"/>
  <c r="G994" i="17"/>
  <c r="E994" i="17"/>
  <c r="F994" i="17" s="1"/>
  <c r="G990" i="17"/>
  <c r="E990" i="17"/>
  <c r="F990" i="17" s="1"/>
  <c r="G986" i="17"/>
  <c r="E986" i="17"/>
  <c r="F986" i="17" s="1"/>
  <c r="G982" i="17"/>
  <c r="E982" i="17"/>
  <c r="F982" i="17" s="1"/>
  <c r="G978" i="17"/>
  <c r="E978" i="17"/>
  <c r="F978" i="17" s="1"/>
  <c r="G974" i="17"/>
  <c r="E974" i="17"/>
  <c r="F974" i="17" s="1"/>
  <c r="G970" i="17"/>
  <c r="E970" i="17"/>
  <c r="F970" i="17" s="1"/>
  <c r="G966" i="17"/>
  <c r="E966" i="17"/>
  <c r="F966" i="17" s="1"/>
  <c r="G962" i="17"/>
  <c r="E962" i="17"/>
  <c r="F962" i="17" s="1"/>
  <c r="G958" i="17"/>
  <c r="E958" i="17"/>
  <c r="F958" i="17" s="1"/>
  <c r="G954" i="17"/>
  <c r="E954" i="17"/>
  <c r="F954" i="17" s="1"/>
  <c r="G950" i="17"/>
  <c r="E950" i="17"/>
  <c r="F950" i="17" s="1"/>
  <c r="G946" i="17"/>
  <c r="E946" i="17"/>
  <c r="F946" i="17" s="1"/>
  <c r="G942" i="17"/>
  <c r="E942" i="17"/>
  <c r="F942" i="17" s="1"/>
  <c r="G938" i="17"/>
  <c r="E938" i="17"/>
  <c r="F938" i="17" s="1"/>
  <c r="G934" i="17"/>
  <c r="E934" i="17"/>
  <c r="F934" i="17" s="1"/>
  <c r="G930" i="17"/>
  <c r="E930" i="17"/>
  <c r="F930" i="17" s="1"/>
  <c r="G926" i="17"/>
  <c r="E926" i="17"/>
  <c r="F926" i="17" s="1"/>
  <c r="G922" i="17"/>
  <c r="E922" i="17"/>
  <c r="F922" i="17" s="1"/>
  <c r="G918" i="17"/>
  <c r="E918" i="17"/>
  <c r="F918" i="17" s="1"/>
  <c r="G914" i="17"/>
  <c r="E914" i="17"/>
  <c r="F914" i="17" s="1"/>
  <c r="G910" i="17"/>
  <c r="E910" i="17"/>
  <c r="F910" i="17" s="1"/>
  <c r="G906" i="17"/>
  <c r="E906" i="17"/>
  <c r="F906" i="17" s="1"/>
  <c r="G902" i="17"/>
  <c r="E902" i="17"/>
  <c r="F902" i="17" s="1"/>
  <c r="G898" i="17"/>
  <c r="E898" i="17"/>
  <c r="F898" i="17" s="1"/>
  <c r="G894" i="17"/>
  <c r="E894" i="17"/>
  <c r="F894" i="17" s="1"/>
  <c r="G890" i="17"/>
  <c r="E890" i="17"/>
  <c r="F890" i="17" s="1"/>
  <c r="G886" i="17"/>
  <c r="E886" i="17"/>
  <c r="F886" i="17" s="1"/>
  <c r="G882" i="17"/>
  <c r="E882" i="17"/>
  <c r="F882" i="17" s="1"/>
  <c r="G878" i="17"/>
  <c r="E878" i="17"/>
  <c r="F878" i="17" s="1"/>
  <c r="G874" i="17"/>
  <c r="E874" i="17"/>
  <c r="F874" i="17" s="1"/>
  <c r="G870" i="17"/>
  <c r="E870" i="17"/>
  <c r="F870" i="17" s="1"/>
  <c r="G866" i="17"/>
  <c r="E866" i="17"/>
  <c r="F866" i="17" s="1"/>
  <c r="G862" i="17"/>
  <c r="E862" i="17"/>
  <c r="F862" i="17" s="1"/>
  <c r="G858" i="17"/>
  <c r="E858" i="17"/>
  <c r="F858" i="17" s="1"/>
  <c r="G854" i="17"/>
  <c r="E854" i="17"/>
  <c r="F854" i="17" s="1"/>
  <c r="G850" i="17"/>
  <c r="E850" i="17"/>
  <c r="F850" i="17" s="1"/>
  <c r="G846" i="17"/>
  <c r="E846" i="17"/>
  <c r="F846" i="17" s="1"/>
  <c r="G842" i="17"/>
  <c r="E842" i="17"/>
  <c r="F842" i="17" s="1"/>
  <c r="G838" i="17"/>
  <c r="E838" i="17"/>
  <c r="F838" i="17" s="1"/>
  <c r="G834" i="17"/>
  <c r="E834" i="17"/>
  <c r="F834" i="17" s="1"/>
  <c r="G830" i="17"/>
  <c r="E830" i="17"/>
  <c r="F830" i="17" s="1"/>
  <c r="G826" i="17"/>
  <c r="E826" i="17"/>
  <c r="F826" i="17" s="1"/>
  <c r="G822" i="17"/>
  <c r="E822" i="17"/>
  <c r="F822" i="17" s="1"/>
  <c r="G818" i="17"/>
  <c r="E818" i="17"/>
  <c r="F818" i="17" s="1"/>
  <c r="G814" i="17"/>
  <c r="E814" i="17"/>
  <c r="F814" i="17" s="1"/>
  <c r="G810" i="17"/>
  <c r="E810" i="17"/>
  <c r="F810" i="17" s="1"/>
  <c r="G806" i="17"/>
  <c r="E806" i="17"/>
  <c r="F806" i="17" s="1"/>
  <c r="G802" i="17"/>
  <c r="E802" i="17"/>
  <c r="F802" i="17" s="1"/>
  <c r="G798" i="17"/>
  <c r="E798" i="17"/>
  <c r="F798" i="17" s="1"/>
  <c r="G794" i="17"/>
  <c r="E794" i="17"/>
  <c r="F794" i="17" s="1"/>
  <c r="G790" i="17"/>
  <c r="E790" i="17"/>
  <c r="F790" i="17" s="1"/>
  <c r="G786" i="17"/>
  <c r="E786" i="17"/>
  <c r="F786" i="17" s="1"/>
  <c r="G782" i="17"/>
  <c r="E782" i="17"/>
  <c r="F782" i="17" s="1"/>
  <c r="G778" i="17"/>
  <c r="E778" i="17"/>
  <c r="F778" i="17" s="1"/>
  <c r="G774" i="17"/>
  <c r="E774" i="17"/>
  <c r="F774" i="17" s="1"/>
  <c r="G770" i="17"/>
  <c r="E770" i="17"/>
  <c r="F770" i="17" s="1"/>
  <c r="G766" i="17"/>
  <c r="E766" i="17"/>
  <c r="F766" i="17" s="1"/>
  <c r="G762" i="17"/>
  <c r="E762" i="17"/>
  <c r="F762" i="17" s="1"/>
  <c r="G758" i="17"/>
  <c r="E758" i="17"/>
  <c r="F758" i="17" s="1"/>
  <c r="G754" i="17"/>
  <c r="E754" i="17"/>
  <c r="F754" i="17" s="1"/>
  <c r="G750" i="17"/>
  <c r="E750" i="17"/>
  <c r="F750" i="17" s="1"/>
  <c r="G746" i="17"/>
  <c r="E746" i="17"/>
  <c r="F746" i="17" s="1"/>
  <c r="G742" i="17"/>
  <c r="E742" i="17"/>
  <c r="F742" i="17" s="1"/>
  <c r="G738" i="17"/>
  <c r="E738" i="17"/>
  <c r="F738" i="17" s="1"/>
  <c r="G734" i="17"/>
  <c r="E734" i="17"/>
  <c r="F734" i="17" s="1"/>
  <c r="G730" i="17"/>
  <c r="E730" i="17"/>
  <c r="F730" i="17" s="1"/>
  <c r="G726" i="17"/>
  <c r="E726" i="17"/>
  <c r="F726" i="17" s="1"/>
  <c r="G722" i="17"/>
  <c r="E722" i="17"/>
  <c r="F722" i="17" s="1"/>
  <c r="G718" i="17"/>
  <c r="E718" i="17"/>
  <c r="F718" i="17" s="1"/>
  <c r="G714" i="17"/>
  <c r="E714" i="17"/>
  <c r="F714" i="17" s="1"/>
  <c r="G710" i="17"/>
  <c r="E710" i="17"/>
  <c r="F710" i="17" s="1"/>
  <c r="G706" i="17"/>
  <c r="E706" i="17"/>
  <c r="F706" i="17" s="1"/>
  <c r="G702" i="17"/>
  <c r="E702" i="17"/>
  <c r="F702" i="17" s="1"/>
  <c r="G698" i="17"/>
  <c r="E698" i="17"/>
  <c r="F698" i="17" s="1"/>
  <c r="G694" i="17"/>
  <c r="E694" i="17"/>
  <c r="F694" i="17" s="1"/>
  <c r="G690" i="17"/>
  <c r="E690" i="17"/>
  <c r="F690" i="17" s="1"/>
  <c r="G686" i="17"/>
  <c r="E686" i="17"/>
  <c r="F686" i="17" s="1"/>
  <c r="G682" i="17"/>
  <c r="E682" i="17"/>
  <c r="F682" i="17" s="1"/>
  <c r="G678" i="17"/>
  <c r="E678" i="17"/>
  <c r="F678" i="17" s="1"/>
  <c r="G674" i="17"/>
  <c r="E674" i="17"/>
  <c r="F674" i="17" s="1"/>
  <c r="G670" i="17"/>
  <c r="E670" i="17"/>
  <c r="F670" i="17" s="1"/>
  <c r="G666" i="17"/>
  <c r="E666" i="17"/>
  <c r="F666" i="17" s="1"/>
  <c r="G662" i="17"/>
  <c r="E662" i="17"/>
  <c r="F662" i="17" s="1"/>
  <c r="G658" i="17"/>
  <c r="E658" i="17"/>
  <c r="F658" i="17" s="1"/>
  <c r="G654" i="17"/>
  <c r="E654" i="17"/>
  <c r="F654" i="17" s="1"/>
  <c r="G650" i="17"/>
  <c r="E650" i="17"/>
  <c r="F650" i="17" s="1"/>
  <c r="G646" i="17"/>
  <c r="E646" i="17"/>
  <c r="F646" i="17" s="1"/>
  <c r="G642" i="17"/>
  <c r="E642" i="17"/>
  <c r="F642" i="17" s="1"/>
  <c r="G638" i="17"/>
  <c r="E638" i="17"/>
  <c r="F638" i="17" s="1"/>
  <c r="G634" i="17"/>
  <c r="E634" i="17"/>
  <c r="F634" i="17" s="1"/>
  <c r="G630" i="17"/>
  <c r="E630" i="17"/>
  <c r="F630" i="17" s="1"/>
  <c r="G626" i="17"/>
  <c r="E626" i="17"/>
  <c r="F626" i="17" s="1"/>
  <c r="G622" i="17"/>
  <c r="E622" i="17"/>
  <c r="F622" i="17" s="1"/>
  <c r="G618" i="17"/>
  <c r="E618" i="17"/>
  <c r="F618" i="17" s="1"/>
  <c r="G614" i="17"/>
  <c r="E614" i="17"/>
  <c r="F614" i="17" s="1"/>
  <c r="G610" i="17"/>
  <c r="E610" i="17"/>
  <c r="F610" i="17" s="1"/>
  <c r="G606" i="17"/>
  <c r="E606" i="17"/>
  <c r="F606" i="17" s="1"/>
  <c r="G602" i="17"/>
  <c r="E602" i="17"/>
  <c r="F602" i="17" s="1"/>
  <c r="G598" i="17"/>
  <c r="E598" i="17"/>
  <c r="F598" i="17" s="1"/>
  <c r="G594" i="17"/>
  <c r="E594" i="17"/>
  <c r="F594" i="17" s="1"/>
  <c r="G590" i="17"/>
  <c r="E590" i="17"/>
  <c r="F590" i="17" s="1"/>
  <c r="G586" i="17"/>
  <c r="E586" i="17"/>
  <c r="F586" i="17" s="1"/>
  <c r="G582" i="17"/>
  <c r="E582" i="17"/>
  <c r="F582" i="17" s="1"/>
  <c r="G578" i="17"/>
  <c r="E578" i="17"/>
  <c r="F578" i="17" s="1"/>
  <c r="G574" i="17"/>
  <c r="E574" i="17"/>
  <c r="F574" i="17" s="1"/>
  <c r="G570" i="17"/>
  <c r="E570" i="17"/>
  <c r="F570" i="17" s="1"/>
  <c r="G566" i="17"/>
  <c r="E566" i="17"/>
  <c r="F566" i="17" s="1"/>
  <c r="G562" i="17"/>
  <c r="E562" i="17"/>
  <c r="F562" i="17" s="1"/>
  <c r="G558" i="17"/>
  <c r="E558" i="17"/>
  <c r="F558" i="17" s="1"/>
  <c r="G554" i="17"/>
  <c r="E554" i="17"/>
  <c r="F554" i="17" s="1"/>
  <c r="G550" i="17"/>
  <c r="E550" i="17"/>
  <c r="F550" i="17" s="1"/>
  <c r="G546" i="17"/>
  <c r="E546" i="17"/>
  <c r="F546" i="17" s="1"/>
  <c r="G542" i="17"/>
  <c r="E542" i="17"/>
  <c r="F542" i="17" s="1"/>
  <c r="G538" i="17"/>
  <c r="E538" i="17"/>
  <c r="F538" i="17" s="1"/>
  <c r="G534" i="17"/>
  <c r="E534" i="17"/>
  <c r="F534" i="17" s="1"/>
  <c r="G530" i="17"/>
  <c r="E530" i="17"/>
  <c r="F530" i="17" s="1"/>
  <c r="G526" i="17"/>
  <c r="E526" i="17"/>
  <c r="F526" i="17" s="1"/>
  <c r="G522" i="17"/>
  <c r="E522" i="17"/>
  <c r="F522" i="17" s="1"/>
  <c r="G518" i="17"/>
  <c r="E518" i="17"/>
  <c r="F518" i="17" s="1"/>
  <c r="G514" i="17"/>
  <c r="E514" i="17"/>
  <c r="F514" i="17" s="1"/>
  <c r="G510" i="17"/>
  <c r="E510" i="17"/>
  <c r="F510" i="17" s="1"/>
  <c r="G506" i="17"/>
  <c r="E506" i="17"/>
  <c r="F506" i="17" s="1"/>
  <c r="G502" i="17"/>
  <c r="E502" i="17"/>
  <c r="F502" i="17" s="1"/>
  <c r="G498" i="17"/>
  <c r="E498" i="17"/>
  <c r="F498" i="17" s="1"/>
  <c r="G494" i="17"/>
  <c r="E494" i="17"/>
  <c r="F494" i="17" s="1"/>
  <c r="G490" i="17"/>
  <c r="E490" i="17"/>
  <c r="F490" i="17" s="1"/>
  <c r="G486" i="17"/>
  <c r="E486" i="17"/>
  <c r="F486" i="17" s="1"/>
  <c r="G482" i="17"/>
  <c r="E482" i="17"/>
  <c r="F482" i="17" s="1"/>
  <c r="G478" i="17"/>
  <c r="E478" i="17"/>
  <c r="F478" i="17" s="1"/>
  <c r="G474" i="17"/>
  <c r="E474" i="17"/>
  <c r="F474" i="17" s="1"/>
  <c r="G470" i="17"/>
  <c r="E470" i="17"/>
  <c r="F470" i="17" s="1"/>
  <c r="G466" i="17"/>
  <c r="E466" i="17"/>
  <c r="F466" i="17" s="1"/>
  <c r="G462" i="17"/>
  <c r="E462" i="17"/>
  <c r="F462" i="17" s="1"/>
  <c r="G458" i="17"/>
  <c r="E458" i="17"/>
  <c r="F458" i="17" s="1"/>
  <c r="G454" i="17"/>
  <c r="E454" i="17"/>
  <c r="F454" i="17" s="1"/>
  <c r="G450" i="17"/>
  <c r="E450" i="17"/>
  <c r="F450" i="17" s="1"/>
  <c r="G446" i="17"/>
  <c r="E446" i="17"/>
  <c r="F446" i="17" s="1"/>
  <c r="G442" i="17"/>
  <c r="E442" i="17"/>
  <c r="F442" i="17" s="1"/>
  <c r="G438" i="17"/>
  <c r="E438" i="17"/>
  <c r="F438" i="17" s="1"/>
  <c r="G434" i="17"/>
  <c r="E434" i="17"/>
  <c r="F434" i="17" s="1"/>
  <c r="G430" i="17"/>
  <c r="E430" i="17"/>
  <c r="F430" i="17" s="1"/>
  <c r="G426" i="17"/>
  <c r="E426" i="17"/>
  <c r="F426" i="17" s="1"/>
  <c r="G422" i="17"/>
  <c r="E422" i="17"/>
  <c r="F422" i="17" s="1"/>
  <c r="G418" i="17"/>
  <c r="E418" i="17"/>
  <c r="F418" i="17" s="1"/>
  <c r="G414" i="17"/>
  <c r="E414" i="17"/>
  <c r="F414" i="17" s="1"/>
  <c r="G410" i="17"/>
  <c r="E410" i="17"/>
  <c r="F410" i="17" s="1"/>
  <c r="G406" i="17"/>
  <c r="E406" i="17"/>
  <c r="F406" i="17" s="1"/>
  <c r="G402" i="17"/>
  <c r="E402" i="17"/>
  <c r="F402" i="17" s="1"/>
  <c r="G398" i="17"/>
  <c r="E398" i="17"/>
  <c r="F398" i="17" s="1"/>
  <c r="G394" i="17"/>
  <c r="E394" i="17"/>
  <c r="F394" i="17" s="1"/>
  <c r="G390" i="17"/>
  <c r="E390" i="17"/>
  <c r="F390" i="17" s="1"/>
  <c r="G386" i="17"/>
  <c r="E386" i="17"/>
  <c r="F386" i="17" s="1"/>
  <c r="G382" i="17"/>
  <c r="E382" i="17"/>
  <c r="F382" i="17" s="1"/>
  <c r="G378" i="17"/>
  <c r="E378" i="17"/>
  <c r="F378" i="17" s="1"/>
  <c r="G374" i="17"/>
  <c r="E374" i="17"/>
  <c r="F374" i="17" s="1"/>
  <c r="G370" i="17"/>
  <c r="E370" i="17"/>
  <c r="F370" i="17" s="1"/>
  <c r="G366" i="17"/>
  <c r="E366" i="17"/>
  <c r="F366" i="17" s="1"/>
  <c r="G362" i="17"/>
  <c r="E362" i="17"/>
  <c r="F362" i="17" s="1"/>
  <c r="G358" i="17"/>
  <c r="E358" i="17"/>
  <c r="F358" i="17" s="1"/>
  <c r="G354" i="17"/>
  <c r="E354" i="17"/>
  <c r="F354" i="17" s="1"/>
  <c r="G350" i="17"/>
  <c r="E350" i="17"/>
  <c r="F350" i="17" s="1"/>
  <c r="G346" i="17"/>
  <c r="E346" i="17"/>
  <c r="F346" i="17" s="1"/>
  <c r="G342" i="17"/>
  <c r="E342" i="17"/>
  <c r="F342" i="17" s="1"/>
  <c r="G338" i="17"/>
  <c r="E338" i="17"/>
  <c r="F338" i="17" s="1"/>
  <c r="G334" i="17"/>
  <c r="E334" i="17"/>
  <c r="F334" i="17" s="1"/>
  <c r="G330" i="17"/>
  <c r="E330" i="17"/>
  <c r="F330" i="17" s="1"/>
  <c r="G326" i="17"/>
  <c r="E326" i="17"/>
  <c r="F326" i="17" s="1"/>
  <c r="G322" i="17"/>
  <c r="E322" i="17"/>
  <c r="F322" i="17" s="1"/>
  <c r="G318" i="17"/>
  <c r="E318" i="17"/>
  <c r="F318" i="17" s="1"/>
  <c r="G314" i="17"/>
  <c r="E314" i="17"/>
  <c r="F314" i="17" s="1"/>
  <c r="G310" i="17"/>
  <c r="E310" i="17"/>
  <c r="F310" i="17" s="1"/>
  <c r="G306" i="17"/>
  <c r="E306" i="17"/>
  <c r="F306" i="17" s="1"/>
  <c r="G302" i="17"/>
  <c r="E302" i="17"/>
  <c r="F302" i="17" s="1"/>
  <c r="G298" i="17"/>
  <c r="E298" i="17"/>
  <c r="F298" i="17" s="1"/>
  <c r="G294" i="17"/>
  <c r="E294" i="17"/>
  <c r="F294" i="17" s="1"/>
  <c r="G290" i="17"/>
  <c r="E290" i="17"/>
  <c r="F290" i="17" s="1"/>
  <c r="G286" i="17"/>
  <c r="E286" i="17"/>
  <c r="F286" i="17" s="1"/>
  <c r="G282" i="17"/>
  <c r="E282" i="17"/>
  <c r="F282" i="17" s="1"/>
  <c r="G278" i="17"/>
  <c r="E278" i="17"/>
  <c r="F278" i="17" s="1"/>
  <c r="G274" i="17"/>
  <c r="E274" i="17"/>
  <c r="F274" i="17" s="1"/>
  <c r="G270" i="17"/>
  <c r="E270" i="17"/>
  <c r="F270" i="17" s="1"/>
  <c r="G266" i="17"/>
  <c r="E266" i="17"/>
  <c r="F266" i="17" s="1"/>
  <c r="G262" i="17"/>
  <c r="E262" i="17"/>
  <c r="F262" i="17" s="1"/>
  <c r="G258" i="17"/>
  <c r="E258" i="17"/>
  <c r="F258" i="17" s="1"/>
  <c r="G254" i="17"/>
  <c r="E254" i="17"/>
  <c r="F254" i="17" s="1"/>
  <c r="G250" i="17"/>
  <c r="E250" i="17"/>
  <c r="F250" i="17" s="1"/>
  <c r="G246" i="17"/>
  <c r="E246" i="17"/>
  <c r="F246" i="17" s="1"/>
  <c r="G242" i="17"/>
  <c r="E242" i="17"/>
  <c r="F242" i="17" s="1"/>
  <c r="G238" i="17"/>
  <c r="E238" i="17"/>
  <c r="F238" i="17" s="1"/>
  <c r="G234" i="17"/>
  <c r="E234" i="17"/>
  <c r="F234" i="17" s="1"/>
  <c r="G230" i="17"/>
  <c r="E230" i="17"/>
  <c r="F230" i="17" s="1"/>
  <c r="G226" i="17"/>
  <c r="E226" i="17"/>
  <c r="F226" i="17" s="1"/>
  <c r="G222" i="17"/>
  <c r="E222" i="17"/>
  <c r="F222" i="17" s="1"/>
  <c r="G218" i="17"/>
  <c r="E218" i="17"/>
  <c r="F218" i="17" s="1"/>
  <c r="G214" i="17"/>
  <c r="E214" i="17"/>
  <c r="F214" i="17" s="1"/>
  <c r="G210" i="17"/>
  <c r="E210" i="17"/>
  <c r="F210" i="17" s="1"/>
  <c r="G206" i="17"/>
  <c r="E206" i="17"/>
  <c r="F206" i="17" s="1"/>
  <c r="G202" i="17"/>
  <c r="E202" i="17"/>
  <c r="F202" i="17" s="1"/>
  <c r="G198" i="17"/>
  <c r="E198" i="17"/>
  <c r="F198" i="17" s="1"/>
  <c r="G194" i="17"/>
  <c r="E194" i="17"/>
  <c r="F194" i="17" s="1"/>
  <c r="G190" i="17"/>
  <c r="E190" i="17"/>
  <c r="F190" i="17" s="1"/>
  <c r="G186" i="17"/>
  <c r="E186" i="17"/>
  <c r="F186" i="17" s="1"/>
  <c r="G182" i="17"/>
  <c r="E182" i="17"/>
  <c r="F182" i="17" s="1"/>
  <c r="G178" i="17"/>
  <c r="E178" i="17"/>
  <c r="F178" i="17" s="1"/>
  <c r="G174" i="17"/>
  <c r="E174" i="17"/>
  <c r="F174" i="17" s="1"/>
  <c r="G170" i="17"/>
  <c r="E170" i="17"/>
  <c r="F170" i="17" s="1"/>
  <c r="G166" i="17"/>
  <c r="E166" i="17"/>
  <c r="F166" i="17" s="1"/>
  <c r="G162" i="17"/>
  <c r="E162" i="17"/>
  <c r="F162" i="17" s="1"/>
  <c r="G158" i="17"/>
  <c r="E158" i="17"/>
  <c r="F158" i="17" s="1"/>
  <c r="G154" i="17"/>
  <c r="E154" i="17"/>
  <c r="F154" i="17" s="1"/>
  <c r="G150" i="17"/>
  <c r="E150" i="17"/>
  <c r="F150" i="17" s="1"/>
  <c r="G146" i="17"/>
  <c r="E146" i="17"/>
  <c r="F146" i="17" s="1"/>
  <c r="G142" i="17"/>
  <c r="E142" i="17"/>
  <c r="F142" i="17" s="1"/>
  <c r="G138" i="17"/>
  <c r="E138" i="17"/>
  <c r="F138" i="17" s="1"/>
  <c r="G134" i="17"/>
  <c r="E134" i="17"/>
  <c r="F134" i="17" s="1"/>
  <c r="G130" i="17"/>
  <c r="E130" i="17"/>
  <c r="F130" i="17" s="1"/>
  <c r="G126" i="17"/>
  <c r="E126" i="17"/>
  <c r="F126" i="17" s="1"/>
  <c r="G122" i="17"/>
  <c r="E122" i="17"/>
  <c r="F122" i="17" s="1"/>
  <c r="G118" i="17"/>
  <c r="E118" i="17"/>
  <c r="F118" i="17" s="1"/>
  <c r="G114" i="17"/>
  <c r="E114" i="17"/>
  <c r="F114" i="17" s="1"/>
  <c r="G110" i="17"/>
  <c r="E110" i="17"/>
  <c r="F110" i="17" s="1"/>
  <c r="G106" i="17"/>
  <c r="E106" i="17"/>
  <c r="F106" i="17" s="1"/>
  <c r="G102" i="17"/>
  <c r="E102" i="17"/>
  <c r="F102" i="17" s="1"/>
  <c r="G98" i="17"/>
  <c r="E98" i="17"/>
  <c r="F98" i="17" s="1"/>
  <c r="G94" i="17"/>
  <c r="E94" i="17"/>
  <c r="F94" i="17" s="1"/>
  <c r="G90" i="17"/>
  <c r="E90" i="17"/>
  <c r="F90" i="17" s="1"/>
  <c r="G86" i="17"/>
  <c r="E86" i="17"/>
  <c r="F86" i="17" s="1"/>
  <c r="G82" i="17"/>
  <c r="E82" i="17"/>
  <c r="F82" i="17" s="1"/>
  <c r="G78" i="17"/>
  <c r="E78" i="17"/>
  <c r="F78" i="17" s="1"/>
  <c r="G74" i="17"/>
  <c r="E74" i="17"/>
  <c r="F74" i="17" s="1"/>
  <c r="G70" i="17"/>
  <c r="E70" i="17"/>
  <c r="F70" i="17" s="1"/>
  <c r="G66" i="17"/>
  <c r="E66" i="17"/>
  <c r="F66" i="17" s="1"/>
  <c r="G62" i="17"/>
  <c r="E62" i="17"/>
  <c r="F62" i="17" s="1"/>
  <c r="G58" i="17"/>
  <c r="E58" i="17"/>
  <c r="F58" i="17" s="1"/>
  <c r="G54" i="17"/>
  <c r="E54" i="17"/>
  <c r="F54" i="17" s="1"/>
  <c r="G50" i="17"/>
  <c r="E50" i="17"/>
  <c r="F50" i="17" s="1"/>
  <c r="G46" i="17"/>
  <c r="E46" i="17"/>
  <c r="F46" i="17" s="1"/>
  <c r="G42" i="17"/>
  <c r="E42" i="17"/>
  <c r="F42" i="17" s="1"/>
  <c r="G38" i="17"/>
  <c r="E38" i="17"/>
  <c r="F38" i="17" s="1"/>
  <c r="G34" i="17"/>
  <c r="E34" i="17"/>
  <c r="F34" i="17" s="1"/>
  <c r="G30" i="17"/>
  <c r="E30" i="17"/>
  <c r="F30" i="17" s="1"/>
  <c r="G26" i="17"/>
  <c r="E26" i="17"/>
  <c r="F26" i="17" s="1"/>
  <c r="G22" i="17"/>
  <c r="E22" i="17"/>
  <c r="F22" i="17" s="1"/>
  <c r="G18" i="17"/>
  <c r="E18" i="17"/>
  <c r="F18" i="17" s="1"/>
  <c r="G14" i="17"/>
  <c r="E14" i="17"/>
  <c r="F14" i="17" s="1"/>
  <c r="G10" i="17"/>
  <c r="E10" i="17"/>
  <c r="F10" i="17" s="1"/>
  <c r="G6" i="17"/>
  <c r="E6" i="17"/>
  <c r="F6" i="17" s="1"/>
  <c r="E519" i="17"/>
  <c r="F519" i="17" s="1"/>
  <c r="E503" i="17"/>
  <c r="F503" i="17" s="1"/>
  <c r="E487" i="17"/>
  <c r="F487" i="17" s="1"/>
  <c r="E471" i="17"/>
  <c r="F471" i="17" s="1"/>
  <c r="E455" i="17"/>
  <c r="F455" i="17" s="1"/>
  <c r="E439" i="17"/>
  <c r="F439" i="17" s="1"/>
  <c r="E423" i="17"/>
  <c r="F423" i="17" s="1"/>
  <c r="E407" i="17"/>
  <c r="F407" i="17" s="1"/>
  <c r="E391" i="17"/>
  <c r="F391" i="17" s="1"/>
  <c r="E375" i="17"/>
  <c r="F375" i="17" s="1"/>
  <c r="E359" i="17"/>
  <c r="F359" i="17" s="1"/>
  <c r="E343" i="17"/>
  <c r="F343" i="17" s="1"/>
  <c r="E327" i="17"/>
  <c r="F327" i="17" s="1"/>
  <c r="E311" i="17"/>
  <c r="F311" i="17" s="1"/>
  <c r="E295" i="17"/>
  <c r="F295" i="17" s="1"/>
  <c r="E279" i="17"/>
  <c r="F279" i="17" s="1"/>
  <c r="E263" i="17"/>
  <c r="F263" i="17" s="1"/>
  <c r="E247" i="17"/>
  <c r="F247" i="17" s="1"/>
  <c r="E231" i="17"/>
  <c r="F231" i="17" s="1"/>
  <c r="E215" i="17"/>
  <c r="F215" i="17" s="1"/>
  <c r="E199" i="17"/>
  <c r="F199" i="17" s="1"/>
  <c r="E183" i="17"/>
  <c r="F183" i="17" s="1"/>
  <c r="E167" i="17"/>
  <c r="F167" i="17" s="1"/>
  <c r="E151" i="17"/>
  <c r="F151" i="17" s="1"/>
  <c r="E135" i="17"/>
  <c r="F135" i="17" s="1"/>
  <c r="E119" i="17"/>
  <c r="F119" i="17" s="1"/>
  <c r="E103" i="17"/>
  <c r="F103" i="17" s="1"/>
  <c r="E83" i="17"/>
  <c r="F83" i="17" s="1"/>
  <c r="E51" i="17"/>
  <c r="F51" i="17" s="1"/>
  <c r="E19" i="17"/>
  <c r="F19" i="17" s="1"/>
  <c r="G1437" i="17"/>
  <c r="G1405" i="17"/>
  <c r="G1373" i="17"/>
  <c r="G1341" i="17"/>
  <c r="G1309" i="17"/>
  <c r="G1277" i="17"/>
  <c r="G1245" i="17"/>
  <c r="G1213" i="17"/>
  <c r="G1181" i="17"/>
  <c r="G1149" i="17"/>
  <c r="J223" i="17"/>
  <c r="I223" i="17"/>
  <c r="H223" i="17"/>
  <c r="J211" i="17"/>
  <c r="I211" i="17"/>
  <c r="H211" i="17"/>
  <c r="J207" i="17"/>
  <c r="I207" i="17"/>
  <c r="H207" i="17"/>
  <c r="J203" i="17"/>
  <c r="I203" i="17"/>
  <c r="H203" i="17"/>
  <c r="J195" i="17"/>
  <c r="I195" i="17"/>
  <c r="H195" i="17"/>
  <c r="J191" i="17"/>
  <c r="I191" i="17"/>
  <c r="H191" i="17"/>
  <c r="J183" i="17"/>
  <c r="I183" i="17"/>
  <c r="H183" i="17"/>
  <c r="J179" i="17"/>
  <c r="I179" i="17"/>
  <c r="H179" i="17"/>
  <c r="J171" i="17"/>
  <c r="I171" i="17"/>
  <c r="H171" i="17"/>
  <c r="J163" i="17"/>
  <c r="I163" i="17"/>
  <c r="H163" i="17"/>
  <c r="J159" i="17"/>
  <c r="I159" i="17"/>
  <c r="H159" i="17"/>
  <c r="J147" i="17"/>
  <c r="I147" i="17"/>
  <c r="H147" i="17"/>
  <c r="J139" i="17"/>
  <c r="I139" i="17"/>
  <c r="H139" i="17"/>
  <c r="J135" i="17"/>
  <c r="I135" i="17"/>
  <c r="H135" i="17"/>
  <c r="J131" i="17"/>
  <c r="I131" i="17"/>
  <c r="H131" i="17"/>
  <c r="J119" i="17"/>
  <c r="I119" i="17"/>
  <c r="H119" i="17"/>
  <c r="G1441" i="17"/>
  <c r="E1441" i="17"/>
  <c r="F1441" i="17" s="1"/>
  <c r="G1433" i="17"/>
  <c r="E1433" i="17"/>
  <c r="F1433" i="17" s="1"/>
  <c r="G1425" i="17"/>
  <c r="E1425" i="17"/>
  <c r="F1425" i="17" s="1"/>
  <c r="G1417" i="17"/>
  <c r="E1417" i="17"/>
  <c r="F1417" i="17" s="1"/>
  <c r="G1409" i="17"/>
  <c r="E1409" i="17"/>
  <c r="F1409" i="17" s="1"/>
  <c r="G1401" i="17"/>
  <c r="E1401" i="17"/>
  <c r="F1401" i="17" s="1"/>
  <c r="G1393" i="17"/>
  <c r="E1393" i="17"/>
  <c r="F1393" i="17" s="1"/>
  <c r="G1385" i="17"/>
  <c r="E1385" i="17"/>
  <c r="F1385" i="17" s="1"/>
  <c r="G1377" i="17"/>
  <c r="E1377" i="17"/>
  <c r="F1377" i="17" s="1"/>
  <c r="G1369" i="17"/>
  <c r="E1369" i="17"/>
  <c r="F1369" i="17" s="1"/>
  <c r="G1361" i="17"/>
  <c r="E1361" i="17"/>
  <c r="F1361" i="17" s="1"/>
  <c r="G1353" i="17"/>
  <c r="E1353" i="17"/>
  <c r="F1353" i="17" s="1"/>
  <c r="G1345" i="17"/>
  <c r="E1345" i="17"/>
  <c r="F1345" i="17" s="1"/>
  <c r="G1337" i="17"/>
  <c r="E1337" i="17"/>
  <c r="F1337" i="17" s="1"/>
  <c r="G1329" i="17"/>
  <c r="E1329" i="17"/>
  <c r="F1329" i="17" s="1"/>
  <c r="G1321" i="17"/>
  <c r="E1321" i="17"/>
  <c r="F1321" i="17" s="1"/>
  <c r="G1313" i="17"/>
  <c r="E1313" i="17"/>
  <c r="F1313" i="17" s="1"/>
  <c r="G1305" i="17"/>
  <c r="E1305" i="17"/>
  <c r="F1305" i="17" s="1"/>
  <c r="G1297" i="17"/>
  <c r="E1297" i="17"/>
  <c r="F1297" i="17" s="1"/>
  <c r="G1289" i="17"/>
  <c r="E1289" i="17"/>
  <c r="F1289" i="17" s="1"/>
  <c r="G1281" i="17"/>
  <c r="E1281" i="17"/>
  <c r="F1281" i="17" s="1"/>
  <c r="G1273" i="17"/>
  <c r="E1273" i="17"/>
  <c r="F1273" i="17" s="1"/>
  <c r="G1265" i="17"/>
  <c r="E1265" i="17"/>
  <c r="F1265" i="17" s="1"/>
  <c r="G1257" i="17"/>
  <c r="E1257" i="17"/>
  <c r="F1257" i="17" s="1"/>
  <c r="G1249" i="17"/>
  <c r="E1249" i="17"/>
  <c r="F1249" i="17" s="1"/>
  <c r="G1241" i="17"/>
  <c r="E1241" i="17"/>
  <c r="F1241" i="17" s="1"/>
  <c r="G1233" i="17"/>
  <c r="E1233" i="17"/>
  <c r="F1233" i="17" s="1"/>
  <c r="G1225" i="17"/>
  <c r="E1225" i="17"/>
  <c r="F1225" i="17" s="1"/>
  <c r="G1217" i="17"/>
  <c r="E1217" i="17"/>
  <c r="F1217" i="17" s="1"/>
  <c r="G1209" i="17"/>
  <c r="E1209" i="17"/>
  <c r="F1209" i="17" s="1"/>
  <c r="G1201" i="17"/>
  <c r="E1201" i="17"/>
  <c r="F1201" i="17" s="1"/>
  <c r="G1193" i="17"/>
  <c r="E1193" i="17"/>
  <c r="F1193" i="17" s="1"/>
  <c r="G1185" i="17"/>
  <c r="E1185" i="17"/>
  <c r="F1185" i="17" s="1"/>
  <c r="G1177" i="17"/>
  <c r="E1177" i="17"/>
  <c r="F1177" i="17" s="1"/>
  <c r="G1169" i="17"/>
  <c r="E1169" i="17"/>
  <c r="F1169" i="17" s="1"/>
  <c r="G1161" i="17"/>
  <c r="E1161" i="17"/>
  <c r="F1161" i="17" s="1"/>
  <c r="G1153" i="17"/>
  <c r="E1153" i="17"/>
  <c r="F1153" i="17" s="1"/>
  <c r="G1145" i="17"/>
  <c r="E1145" i="17"/>
  <c r="F1145" i="17" s="1"/>
  <c r="G1137" i="17"/>
  <c r="E1137" i="17"/>
  <c r="F1137" i="17" s="1"/>
  <c r="G1129" i="17"/>
  <c r="E1129" i="17"/>
  <c r="F1129" i="17" s="1"/>
  <c r="E1125" i="17"/>
  <c r="F1125" i="17" s="1"/>
  <c r="G1125" i="17"/>
  <c r="G1121" i="17"/>
  <c r="E1121" i="17"/>
  <c r="F1121" i="17" s="1"/>
  <c r="E1117" i="17"/>
  <c r="F1117" i="17" s="1"/>
  <c r="G1117" i="17"/>
  <c r="G1113" i="17"/>
  <c r="E1113" i="17"/>
  <c r="F1113" i="17" s="1"/>
  <c r="E1109" i="17"/>
  <c r="F1109" i="17" s="1"/>
  <c r="G1109" i="17"/>
  <c r="G1105" i="17"/>
  <c r="E1105" i="17"/>
  <c r="F1105" i="17" s="1"/>
  <c r="E1101" i="17"/>
  <c r="F1101" i="17" s="1"/>
  <c r="G1101" i="17"/>
  <c r="G1097" i="17"/>
  <c r="E1097" i="17"/>
  <c r="F1097" i="17" s="1"/>
  <c r="E1093" i="17"/>
  <c r="F1093" i="17" s="1"/>
  <c r="G1093" i="17"/>
  <c r="G1089" i="17"/>
  <c r="E1089" i="17"/>
  <c r="F1089" i="17" s="1"/>
  <c r="E1085" i="17"/>
  <c r="F1085" i="17" s="1"/>
  <c r="G1085" i="17"/>
  <c r="G1081" i="17"/>
  <c r="E1081" i="17"/>
  <c r="F1081" i="17" s="1"/>
  <c r="E1077" i="17"/>
  <c r="F1077" i="17" s="1"/>
  <c r="G1077" i="17"/>
  <c r="G1073" i="17"/>
  <c r="E1073" i="17"/>
  <c r="F1073" i="17" s="1"/>
  <c r="E1069" i="17"/>
  <c r="F1069" i="17" s="1"/>
  <c r="G1069" i="17"/>
  <c r="G1065" i="17"/>
  <c r="E1065" i="17"/>
  <c r="F1065" i="17" s="1"/>
  <c r="E1061" i="17"/>
  <c r="F1061" i="17" s="1"/>
  <c r="G1061" i="17"/>
  <c r="G1057" i="17"/>
  <c r="E1057" i="17"/>
  <c r="F1057" i="17" s="1"/>
  <c r="E1053" i="17"/>
  <c r="F1053" i="17" s="1"/>
  <c r="G1053" i="17"/>
  <c r="G1049" i="17"/>
  <c r="E1049" i="17"/>
  <c r="F1049" i="17" s="1"/>
  <c r="E1045" i="17"/>
  <c r="F1045" i="17" s="1"/>
  <c r="G1045" i="17"/>
  <c r="G1041" i="17"/>
  <c r="E1041" i="17"/>
  <c r="F1041" i="17" s="1"/>
  <c r="E1037" i="17"/>
  <c r="F1037" i="17" s="1"/>
  <c r="G1037" i="17"/>
  <c r="G1033" i="17"/>
  <c r="E1033" i="17"/>
  <c r="F1033" i="17" s="1"/>
  <c r="E1029" i="17"/>
  <c r="F1029" i="17" s="1"/>
  <c r="G1029" i="17"/>
  <c r="G1025" i="17"/>
  <c r="E1025" i="17"/>
  <c r="F1025" i="17" s="1"/>
  <c r="E1021" i="17"/>
  <c r="F1021" i="17" s="1"/>
  <c r="G1021" i="17"/>
  <c r="G1017" i="17"/>
  <c r="E1017" i="17"/>
  <c r="F1017" i="17" s="1"/>
  <c r="E1013" i="17"/>
  <c r="F1013" i="17" s="1"/>
  <c r="G1013" i="17"/>
  <c r="G1009" i="17"/>
  <c r="E1009" i="17"/>
  <c r="F1009" i="17" s="1"/>
  <c r="E1005" i="17"/>
  <c r="F1005" i="17" s="1"/>
  <c r="G1005" i="17"/>
  <c r="G1001" i="17"/>
  <c r="E1001" i="17"/>
  <c r="F1001" i="17" s="1"/>
  <c r="E997" i="17"/>
  <c r="F997" i="17" s="1"/>
  <c r="G997" i="17"/>
  <c r="G993" i="17"/>
  <c r="E993" i="17"/>
  <c r="F993" i="17" s="1"/>
  <c r="E989" i="17"/>
  <c r="F989" i="17" s="1"/>
  <c r="G989" i="17"/>
  <c r="G985" i="17"/>
  <c r="E985" i="17"/>
  <c r="F985" i="17" s="1"/>
  <c r="E981" i="17"/>
  <c r="F981" i="17" s="1"/>
  <c r="G981" i="17"/>
  <c r="G977" i="17"/>
  <c r="E977" i="17"/>
  <c r="F977" i="17" s="1"/>
  <c r="E973" i="17"/>
  <c r="F973" i="17" s="1"/>
  <c r="G973" i="17"/>
  <c r="G969" i="17"/>
  <c r="E969" i="17"/>
  <c r="F969" i="17" s="1"/>
  <c r="E965" i="17"/>
  <c r="F965" i="17" s="1"/>
  <c r="G965" i="17"/>
  <c r="G961" i="17"/>
  <c r="E961" i="17"/>
  <c r="F961" i="17" s="1"/>
  <c r="E957" i="17"/>
  <c r="F957" i="17" s="1"/>
  <c r="G957" i="17"/>
  <c r="G953" i="17"/>
  <c r="E953" i="17"/>
  <c r="F953" i="17" s="1"/>
  <c r="E949" i="17"/>
  <c r="F949" i="17" s="1"/>
  <c r="G949" i="17"/>
  <c r="G945" i="17"/>
  <c r="E945" i="17"/>
  <c r="F945" i="17" s="1"/>
  <c r="E941" i="17"/>
  <c r="F941" i="17" s="1"/>
  <c r="G941" i="17"/>
  <c r="G937" i="17"/>
  <c r="E937" i="17"/>
  <c r="F937" i="17" s="1"/>
  <c r="E933" i="17"/>
  <c r="F933" i="17" s="1"/>
  <c r="G933" i="17"/>
  <c r="G929" i="17"/>
  <c r="E929" i="17"/>
  <c r="F929" i="17" s="1"/>
  <c r="E925" i="17"/>
  <c r="F925" i="17" s="1"/>
  <c r="G925" i="17"/>
  <c r="G921" i="17"/>
  <c r="E921" i="17"/>
  <c r="F921" i="17" s="1"/>
  <c r="E917" i="17"/>
  <c r="F917" i="17" s="1"/>
  <c r="G917" i="17"/>
  <c r="G913" i="17"/>
  <c r="E913" i="17"/>
  <c r="F913" i="17" s="1"/>
  <c r="E909" i="17"/>
  <c r="F909" i="17" s="1"/>
  <c r="G909" i="17"/>
  <c r="G905" i="17"/>
  <c r="E905" i="17"/>
  <c r="F905" i="17" s="1"/>
  <c r="E901" i="17"/>
  <c r="F901" i="17" s="1"/>
  <c r="G901" i="17"/>
  <c r="G897" i="17"/>
  <c r="E897" i="17"/>
  <c r="F897" i="17" s="1"/>
  <c r="E893" i="17"/>
  <c r="F893" i="17" s="1"/>
  <c r="G893" i="17"/>
  <c r="G889" i="17"/>
  <c r="E889" i="17"/>
  <c r="F889" i="17" s="1"/>
  <c r="E885" i="17"/>
  <c r="F885" i="17" s="1"/>
  <c r="G885" i="17"/>
  <c r="G881" i="17"/>
  <c r="E881" i="17"/>
  <c r="F881" i="17" s="1"/>
  <c r="E877" i="17"/>
  <c r="F877" i="17" s="1"/>
  <c r="G877" i="17"/>
  <c r="G873" i="17"/>
  <c r="E873" i="17"/>
  <c r="F873" i="17" s="1"/>
  <c r="E869" i="17"/>
  <c r="F869" i="17" s="1"/>
  <c r="G869" i="17"/>
  <c r="G865" i="17"/>
  <c r="E865" i="17"/>
  <c r="F865" i="17" s="1"/>
  <c r="E861" i="17"/>
  <c r="F861" i="17" s="1"/>
  <c r="G861" i="17"/>
  <c r="G857" i="17"/>
  <c r="E857" i="17"/>
  <c r="F857" i="17" s="1"/>
  <c r="E853" i="17"/>
  <c r="F853" i="17" s="1"/>
  <c r="G853" i="17"/>
  <c r="G849" i="17"/>
  <c r="E849" i="17"/>
  <c r="F849" i="17" s="1"/>
  <c r="E845" i="17"/>
  <c r="F845" i="17" s="1"/>
  <c r="G845" i="17"/>
  <c r="G841" i="17"/>
  <c r="E841" i="17"/>
  <c r="F841" i="17" s="1"/>
  <c r="E837" i="17"/>
  <c r="F837" i="17" s="1"/>
  <c r="G837" i="17"/>
  <c r="G833" i="17"/>
  <c r="E833" i="17"/>
  <c r="F833" i="17" s="1"/>
  <c r="E829" i="17"/>
  <c r="F829" i="17" s="1"/>
  <c r="G829" i="17"/>
  <c r="G825" i="17"/>
  <c r="E825" i="17"/>
  <c r="F825" i="17" s="1"/>
  <c r="E821" i="17"/>
  <c r="F821" i="17" s="1"/>
  <c r="G821" i="17"/>
  <c r="G817" i="17"/>
  <c r="E817" i="17"/>
  <c r="F817" i="17" s="1"/>
  <c r="E813" i="17"/>
  <c r="F813" i="17" s="1"/>
  <c r="G813" i="17"/>
  <c r="G809" i="17"/>
  <c r="E809" i="17"/>
  <c r="F809" i="17" s="1"/>
  <c r="E805" i="17"/>
  <c r="F805" i="17" s="1"/>
  <c r="G805" i="17"/>
  <c r="G801" i="17"/>
  <c r="E801" i="17"/>
  <c r="F801" i="17" s="1"/>
  <c r="E797" i="17"/>
  <c r="F797" i="17" s="1"/>
  <c r="G797" i="17"/>
  <c r="G793" i="17"/>
  <c r="E793" i="17"/>
  <c r="F793" i="17" s="1"/>
  <c r="E789" i="17"/>
  <c r="F789" i="17" s="1"/>
  <c r="G789" i="17"/>
  <c r="G785" i="17"/>
  <c r="E785" i="17"/>
  <c r="F785" i="17" s="1"/>
  <c r="E781" i="17"/>
  <c r="F781" i="17" s="1"/>
  <c r="G781" i="17"/>
  <c r="G777" i="17"/>
  <c r="E777" i="17"/>
  <c r="F777" i="17" s="1"/>
  <c r="E773" i="17"/>
  <c r="F773" i="17" s="1"/>
  <c r="G773" i="17"/>
  <c r="G769" i="17"/>
  <c r="E769" i="17"/>
  <c r="F769" i="17" s="1"/>
  <c r="E765" i="17"/>
  <c r="F765" i="17" s="1"/>
  <c r="G765" i="17"/>
  <c r="G761" i="17"/>
  <c r="E761" i="17"/>
  <c r="F761" i="17" s="1"/>
  <c r="E757" i="17"/>
  <c r="F757" i="17" s="1"/>
  <c r="G757" i="17"/>
  <c r="G753" i="17"/>
  <c r="E753" i="17"/>
  <c r="F753" i="17" s="1"/>
  <c r="E749" i="17"/>
  <c r="F749" i="17" s="1"/>
  <c r="G749" i="17"/>
  <c r="G745" i="17"/>
  <c r="E745" i="17"/>
  <c r="F745" i="17" s="1"/>
  <c r="E741" i="17"/>
  <c r="F741" i="17" s="1"/>
  <c r="G741" i="17"/>
  <c r="G737" i="17"/>
  <c r="E737" i="17"/>
  <c r="F737" i="17" s="1"/>
  <c r="E733" i="17"/>
  <c r="F733" i="17" s="1"/>
  <c r="G733" i="17"/>
  <c r="G729" i="17"/>
  <c r="E729" i="17"/>
  <c r="F729" i="17" s="1"/>
  <c r="E725" i="17"/>
  <c r="F725" i="17" s="1"/>
  <c r="G725" i="17"/>
  <c r="G721" i="17"/>
  <c r="E721" i="17"/>
  <c r="F721" i="17" s="1"/>
  <c r="E717" i="17"/>
  <c r="F717" i="17" s="1"/>
  <c r="G717" i="17"/>
  <c r="G713" i="17"/>
  <c r="E713" i="17"/>
  <c r="F713" i="17" s="1"/>
  <c r="E709" i="17"/>
  <c r="F709" i="17" s="1"/>
  <c r="G709" i="17"/>
  <c r="G705" i="17"/>
  <c r="E705" i="17"/>
  <c r="F705" i="17" s="1"/>
  <c r="E701" i="17"/>
  <c r="F701" i="17" s="1"/>
  <c r="G701" i="17"/>
  <c r="G697" i="17"/>
  <c r="E697" i="17"/>
  <c r="F697" i="17" s="1"/>
  <c r="E693" i="17"/>
  <c r="F693" i="17" s="1"/>
  <c r="G693" i="17"/>
  <c r="G689" i="17"/>
  <c r="E689" i="17"/>
  <c r="F689" i="17" s="1"/>
  <c r="E685" i="17"/>
  <c r="F685" i="17" s="1"/>
  <c r="G685" i="17"/>
  <c r="G681" i="17"/>
  <c r="E681" i="17"/>
  <c r="F681" i="17" s="1"/>
  <c r="E677" i="17"/>
  <c r="F677" i="17" s="1"/>
  <c r="G677" i="17"/>
  <c r="G673" i="17"/>
  <c r="E673" i="17"/>
  <c r="F673" i="17" s="1"/>
  <c r="E669" i="17"/>
  <c r="F669" i="17" s="1"/>
  <c r="G669" i="17"/>
  <c r="G665" i="17"/>
  <c r="E665" i="17"/>
  <c r="F665" i="17" s="1"/>
  <c r="E661" i="17"/>
  <c r="F661" i="17" s="1"/>
  <c r="G661" i="17"/>
  <c r="G657" i="17"/>
  <c r="E657" i="17"/>
  <c r="F657" i="17" s="1"/>
  <c r="E653" i="17"/>
  <c r="F653" i="17" s="1"/>
  <c r="G653" i="17"/>
  <c r="G649" i="17"/>
  <c r="E649" i="17"/>
  <c r="F649" i="17" s="1"/>
  <c r="E645" i="17"/>
  <c r="F645" i="17" s="1"/>
  <c r="G645" i="17"/>
  <c r="G641" i="17"/>
  <c r="E641" i="17"/>
  <c r="F641" i="17" s="1"/>
  <c r="G637" i="17"/>
  <c r="E637" i="17"/>
  <c r="F637" i="17" s="1"/>
  <c r="G633" i="17"/>
  <c r="E633" i="17"/>
  <c r="F633" i="17" s="1"/>
  <c r="G629" i="17"/>
  <c r="E629" i="17"/>
  <c r="F629" i="17" s="1"/>
  <c r="G625" i="17"/>
  <c r="E625" i="17"/>
  <c r="F625" i="17" s="1"/>
  <c r="G621" i="17"/>
  <c r="E621" i="17"/>
  <c r="F621" i="17" s="1"/>
  <c r="G617" i="17"/>
  <c r="E617" i="17"/>
  <c r="F617" i="17" s="1"/>
  <c r="E613" i="17"/>
  <c r="F613" i="17" s="1"/>
  <c r="G613" i="17"/>
  <c r="G609" i="17"/>
  <c r="E609" i="17"/>
  <c r="F609" i="17" s="1"/>
  <c r="E605" i="17"/>
  <c r="F605" i="17" s="1"/>
  <c r="G605" i="17"/>
  <c r="G601" i="17"/>
  <c r="E601" i="17"/>
  <c r="F601" i="17" s="1"/>
  <c r="G597" i="17"/>
  <c r="E597" i="17"/>
  <c r="F597" i="17" s="1"/>
  <c r="G593" i="17"/>
  <c r="E593" i="17"/>
  <c r="F593" i="17" s="1"/>
  <c r="G589" i="17"/>
  <c r="E589" i="17"/>
  <c r="F589" i="17" s="1"/>
  <c r="G585" i="17"/>
  <c r="E585" i="17"/>
  <c r="F585" i="17" s="1"/>
  <c r="E581" i="17"/>
  <c r="F581" i="17" s="1"/>
  <c r="G581" i="17"/>
  <c r="G577" i="17"/>
  <c r="E577" i="17"/>
  <c r="F577" i="17" s="1"/>
  <c r="E573" i="17"/>
  <c r="F573" i="17" s="1"/>
  <c r="G573" i="17"/>
  <c r="G569" i="17"/>
  <c r="E569" i="17"/>
  <c r="F569" i="17" s="1"/>
  <c r="G565" i="17"/>
  <c r="E565" i="17"/>
  <c r="F565" i="17" s="1"/>
  <c r="G561" i="17"/>
  <c r="E561" i="17"/>
  <c r="F561" i="17" s="1"/>
  <c r="G557" i="17"/>
  <c r="E557" i="17"/>
  <c r="F557" i="17" s="1"/>
  <c r="G553" i="17"/>
  <c r="E553" i="17"/>
  <c r="F553" i="17" s="1"/>
  <c r="G549" i="17"/>
  <c r="E549" i="17"/>
  <c r="F549" i="17" s="1"/>
  <c r="G545" i="17"/>
  <c r="E545" i="17"/>
  <c r="F545" i="17" s="1"/>
  <c r="G541" i="17"/>
  <c r="E541" i="17"/>
  <c r="F541" i="17" s="1"/>
  <c r="G537" i="17"/>
  <c r="E537" i="17"/>
  <c r="F537" i="17" s="1"/>
  <c r="G533" i="17"/>
  <c r="E533" i="17"/>
  <c r="F533" i="17" s="1"/>
  <c r="G529" i="17"/>
  <c r="E529" i="17"/>
  <c r="F529" i="17" s="1"/>
  <c r="G525" i="17"/>
  <c r="E525" i="17"/>
  <c r="F525" i="17" s="1"/>
  <c r="G521" i="17"/>
  <c r="E521" i="17"/>
  <c r="F521" i="17" s="1"/>
  <c r="G517" i="17"/>
  <c r="E517" i="17"/>
  <c r="F517" i="17" s="1"/>
  <c r="G513" i="17"/>
  <c r="E513" i="17"/>
  <c r="F513" i="17" s="1"/>
  <c r="G509" i="17"/>
  <c r="E509" i="17"/>
  <c r="F509" i="17" s="1"/>
  <c r="G505" i="17"/>
  <c r="E505" i="17"/>
  <c r="F505" i="17" s="1"/>
  <c r="G501" i="17"/>
  <c r="E501" i="17"/>
  <c r="F501" i="17" s="1"/>
  <c r="G497" i="17"/>
  <c r="E497" i="17"/>
  <c r="F497" i="17" s="1"/>
  <c r="G493" i="17"/>
  <c r="E493" i="17"/>
  <c r="F493" i="17" s="1"/>
  <c r="G489" i="17"/>
  <c r="E489" i="17"/>
  <c r="F489" i="17" s="1"/>
  <c r="G485" i="17"/>
  <c r="E485" i="17"/>
  <c r="F485" i="17" s="1"/>
  <c r="G481" i="17"/>
  <c r="E481" i="17"/>
  <c r="F481" i="17" s="1"/>
  <c r="G477" i="17"/>
  <c r="E477" i="17"/>
  <c r="F477" i="17" s="1"/>
  <c r="G473" i="17"/>
  <c r="E473" i="17"/>
  <c r="F473" i="17" s="1"/>
  <c r="G469" i="17"/>
  <c r="E469" i="17"/>
  <c r="F469" i="17" s="1"/>
  <c r="G465" i="17"/>
  <c r="E465" i="17"/>
  <c r="F465" i="17" s="1"/>
  <c r="G461" i="17"/>
  <c r="E461" i="17"/>
  <c r="F461" i="17" s="1"/>
  <c r="G457" i="17"/>
  <c r="E457" i="17"/>
  <c r="F457" i="17" s="1"/>
  <c r="G453" i="17"/>
  <c r="E453" i="17"/>
  <c r="F453" i="17" s="1"/>
  <c r="G449" i="17"/>
  <c r="E449" i="17"/>
  <c r="F449" i="17" s="1"/>
  <c r="G445" i="17"/>
  <c r="E445" i="17"/>
  <c r="F445" i="17" s="1"/>
  <c r="G441" i="17"/>
  <c r="E441" i="17"/>
  <c r="F441" i="17" s="1"/>
  <c r="G437" i="17"/>
  <c r="E437" i="17"/>
  <c r="F437" i="17" s="1"/>
  <c r="G433" i="17"/>
  <c r="E433" i="17"/>
  <c r="F433" i="17" s="1"/>
  <c r="G429" i="17"/>
  <c r="E429" i="17"/>
  <c r="F429" i="17" s="1"/>
  <c r="G425" i="17"/>
  <c r="E425" i="17"/>
  <c r="F425" i="17" s="1"/>
  <c r="G421" i="17"/>
  <c r="E421" i="17"/>
  <c r="F421" i="17" s="1"/>
  <c r="G417" i="17"/>
  <c r="E417" i="17"/>
  <c r="F417" i="17" s="1"/>
  <c r="G413" i="17"/>
  <c r="E413" i="17"/>
  <c r="F413" i="17" s="1"/>
  <c r="G409" i="17"/>
  <c r="E409" i="17"/>
  <c r="F409" i="17" s="1"/>
  <c r="G405" i="17"/>
  <c r="E405" i="17"/>
  <c r="F405" i="17" s="1"/>
  <c r="G401" i="17"/>
  <c r="E401" i="17"/>
  <c r="F401" i="17" s="1"/>
  <c r="G397" i="17"/>
  <c r="E397" i="17"/>
  <c r="F397" i="17" s="1"/>
  <c r="G393" i="17"/>
  <c r="E393" i="17"/>
  <c r="F393" i="17" s="1"/>
  <c r="G389" i="17"/>
  <c r="E389" i="17"/>
  <c r="F389" i="17" s="1"/>
  <c r="G385" i="17"/>
  <c r="E385" i="17"/>
  <c r="F385" i="17" s="1"/>
  <c r="G381" i="17"/>
  <c r="E381" i="17"/>
  <c r="F381" i="17" s="1"/>
  <c r="G377" i="17"/>
  <c r="E377" i="17"/>
  <c r="F377" i="17" s="1"/>
  <c r="G373" i="17"/>
  <c r="E373" i="17"/>
  <c r="F373" i="17" s="1"/>
  <c r="G369" i="17"/>
  <c r="E369" i="17"/>
  <c r="F369" i="17" s="1"/>
  <c r="G365" i="17"/>
  <c r="E365" i="17"/>
  <c r="F365" i="17" s="1"/>
  <c r="G361" i="17"/>
  <c r="E361" i="17"/>
  <c r="F361" i="17" s="1"/>
  <c r="G357" i="17"/>
  <c r="E357" i="17"/>
  <c r="F357" i="17" s="1"/>
  <c r="G353" i="17"/>
  <c r="E353" i="17"/>
  <c r="F353" i="17" s="1"/>
  <c r="G349" i="17"/>
  <c r="E349" i="17"/>
  <c r="F349" i="17" s="1"/>
  <c r="G345" i="17"/>
  <c r="E345" i="17"/>
  <c r="F345" i="17" s="1"/>
  <c r="G341" i="17"/>
  <c r="E341" i="17"/>
  <c r="F341" i="17" s="1"/>
  <c r="G337" i="17"/>
  <c r="E337" i="17"/>
  <c r="F337" i="17" s="1"/>
  <c r="G333" i="17"/>
  <c r="E333" i="17"/>
  <c r="F333" i="17" s="1"/>
  <c r="G329" i="17"/>
  <c r="E329" i="17"/>
  <c r="F329" i="17" s="1"/>
  <c r="G325" i="17"/>
  <c r="E325" i="17"/>
  <c r="F325" i="17" s="1"/>
  <c r="G321" i="17"/>
  <c r="E321" i="17"/>
  <c r="F321" i="17" s="1"/>
  <c r="G317" i="17"/>
  <c r="E317" i="17"/>
  <c r="F317" i="17" s="1"/>
  <c r="G313" i="17"/>
  <c r="E313" i="17"/>
  <c r="F313" i="17" s="1"/>
  <c r="G309" i="17"/>
  <c r="E309" i="17"/>
  <c r="F309" i="17" s="1"/>
  <c r="G305" i="17"/>
  <c r="E305" i="17"/>
  <c r="F305" i="17" s="1"/>
  <c r="G301" i="17"/>
  <c r="E301" i="17"/>
  <c r="F301" i="17" s="1"/>
  <c r="G297" i="17"/>
  <c r="E297" i="17"/>
  <c r="F297" i="17" s="1"/>
  <c r="G293" i="17"/>
  <c r="E293" i="17"/>
  <c r="F293" i="17" s="1"/>
  <c r="G289" i="17"/>
  <c r="E289" i="17"/>
  <c r="F289" i="17" s="1"/>
  <c r="G285" i="17"/>
  <c r="E285" i="17"/>
  <c r="F285" i="17" s="1"/>
  <c r="G281" i="17"/>
  <c r="E281" i="17"/>
  <c r="F281" i="17" s="1"/>
  <c r="G277" i="17"/>
  <c r="E277" i="17"/>
  <c r="F277" i="17" s="1"/>
  <c r="G273" i="17"/>
  <c r="E273" i="17"/>
  <c r="F273" i="17" s="1"/>
  <c r="G269" i="17"/>
  <c r="E269" i="17"/>
  <c r="F269" i="17" s="1"/>
  <c r="G265" i="17"/>
  <c r="E265" i="17"/>
  <c r="F265" i="17" s="1"/>
  <c r="G261" i="17"/>
  <c r="E261" i="17"/>
  <c r="F261" i="17" s="1"/>
  <c r="G257" i="17"/>
  <c r="E257" i="17"/>
  <c r="F257" i="17" s="1"/>
  <c r="G253" i="17"/>
  <c r="E253" i="17"/>
  <c r="F253" i="17" s="1"/>
  <c r="G249" i="17"/>
  <c r="E249" i="17"/>
  <c r="F249" i="17" s="1"/>
  <c r="G245" i="17"/>
  <c r="E245" i="17"/>
  <c r="F245" i="17" s="1"/>
  <c r="G241" i="17"/>
  <c r="E241" i="17"/>
  <c r="F241" i="17" s="1"/>
  <c r="G237" i="17"/>
  <c r="E237" i="17"/>
  <c r="F237" i="17" s="1"/>
  <c r="G233" i="17"/>
  <c r="E233" i="17"/>
  <c r="F233" i="17" s="1"/>
  <c r="G229" i="17"/>
  <c r="E229" i="17"/>
  <c r="F229" i="17" s="1"/>
  <c r="G225" i="17"/>
  <c r="E225" i="17"/>
  <c r="F225" i="17" s="1"/>
  <c r="G221" i="17"/>
  <c r="E221" i="17"/>
  <c r="F221" i="17" s="1"/>
  <c r="G217" i="17"/>
  <c r="E217" i="17"/>
  <c r="F217" i="17" s="1"/>
  <c r="G213" i="17"/>
  <c r="E213" i="17"/>
  <c r="F213" i="17" s="1"/>
  <c r="G209" i="17"/>
  <c r="E209" i="17"/>
  <c r="F209" i="17" s="1"/>
  <c r="G205" i="17"/>
  <c r="E205" i="17"/>
  <c r="F205" i="17" s="1"/>
  <c r="G201" i="17"/>
  <c r="E201" i="17"/>
  <c r="F201" i="17" s="1"/>
  <c r="G197" i="17"/>
  <c r="E197" i="17"/>
  <c r="F197" i="17" s="1"/>
  <c r="G193" i="17"/>
  <c r="E193" i="17"/>
  <c r="F193" i="17" s="1"/>
  <c r="G189" i="17"/>
  <c r="E189" i="17"/>
  <c r="F189" i="17" s="1"/>
  <c r="G185" i="17"/>
  <c r="E185" i="17"/>
  <c r="F185" i="17" s="1"/>
  <c r="G181" i="17"/>
  <c r="E181" i="17"/>
  <c r="F181" i="17" s="1"/>
  <c r="G177" i="17"/>
  <c r="E177" i="17"/>
  <c r="F177" i="17" s="1"/>
  <c r="G173" i="17"/>
  <c r="E173" i="17"/>
  <c r="F173" i="17" s="1"/>
  <c r="G169" i="17"/>
  <c r="E169" i="17"/>
  <c r="F169" i="17" s="1"/>
  <c r="G165" i="17"/>
  <c r="E165" i="17"/>
  <c r="F165" i="17" s="1"/>
  <c r="G161" i="17"/>
  <c r="E161" i="17"/>
  <c r="F161" i="17" s="1"/>
  <c r="G157" i="17"/>
  <c r="E157" i="17"/>
  <c r="F157" i="17" s="1"/>
  <c r="G153" i="17"/>
  <c r="E153" i="17"/>
  <c r="F153" i="17" s="1"/>
  <c r="G149" i="17"/>
  <c r="E149" i="17"/>
  <c r="F149" i="17" s="1"/>
  <c r="G145" i="17"/>
  <c r="E145" i="17"/>
  <c r="F145" i="17" s="1"/>
  <c r="G141" i="17"/>
  <c r="E141" i="17"/>
  <c r="F141" i="17" s="1"/>
  <c r="G137" i="17"/>
  <c r="E137" i="17"/>
  <c r="F137" i="17" s="1"/>
  <c r="G133" i="17"/>
  <c r="E133" i="17"/>
  <c r="F133" i="17" s="1"/>
  <c r="G129" i="17"/>
  <c r="E129" i="17"/>
  <c r="F129" i="17" s="1"/>
  <c r="G125" i="17"/>
  <c r="E125" i="17"/>
  <c r="F125" i="17" s="1"/>
  <c r="G121" i="17"/>
  <c r="E121" i="17"/>
  <c r="F121" i="17" s="1"/>
  <c r="G117" i="17"/>
  <c r="E117" i="17"/>
  <c r="F117" i="17" s="1"/>
  <c r="G113" i="17"/>
  <c r="E113" i="17"/>
  <c r="F113" i="17" s="1"/>
  <c r="G109" i="17"/>
  <c r="E109" i="17"/>
  <c r="F109" i="17" s="1"/>
  <c r="G105" i="17"/>
  <c r="E105" i="17"/>
  <c r="F105" i="17" s="1"/>
  <c r="G101" i="17"/>
  <c r="E101" i="17"/>
  <c r="F101" i="17" s="1"/>
  <c r="G97" i="17"/>
  <c r="E97" i="17"/>
  <c r="F97" i="17" s="1"/>
  <c r="G93" i="17"/>
  <c r="E93" i="17"/>
  <c r="F93" i="17" s="1"/>
  <c r="G89" i="17"/>
  <c r="E89" i="17"/>
  <c r="F89" i="17" s="1"/>
  <c r="G85" i="17"/>
  <c r="E85" i="17"/>
  <c r="F85" i="17" s="1"/>
  <c r="G81" i="17"/>
  <c r="E81" i="17"/>
  <c r="F81" i="17" s="1"/>
  <c r="G77" i="17"/>
  <c r="E77" i="17"/>
  <c r="F77" i="17" s="1"/>
  <c r="G73" i="17"/>
  <c r="E73" i="17"/>
  <c r="F73" i="17" s="1"/>
  <c r="G69" i="17"/>
  <c r="E69" i="17"/>
  <c r="F69" i="17" s="1"/>
  <c r="G65" i="17"/>
  <c r="E65" i="17"/>
  <c r="F65" i="17" s="1"/>
  <c r="G61" i="17"/>
  <c r="E61" i="17"/>
  <c r="F61" i="17" s="1"/>
  <c r="G57" i="17"/>
  <c r="E57" i="17"/>
  <c r="F57" i="17" s="1"/>
  <c r="G53" i="17"/>
  <c r="E53" i="17"/>
  <c r="F53" i="17" s="1"/>
  <c r="G49" i="17"/>
  <c r="E49" i="17"/>
  <c r="F49" i="17" s="1"/>
  <c r="E515" i="17"/>
  <c r="F515" i="17" s="1"/>
  <c r="E499" i="17"/>
  <c r="F499" i="17" s="1"/>
  <c r="E483" i="17"/>
  <c r="F483" i="17" s="1"/>
  <c r="E467" i="17"/>
  <c r="F467" i="17" s="1"/>
  <c r="E451" i="17"/>
  <c r="F451" i="17" s="1"/>
  <c r="E435" i="17"/>
  <c r="F435" i="17" s="1"/>
  <c r="E419" i="17"/>
  <c r="F419" i="17" s="1"/>
  <c r="E403" i="17"/>
  <c r="F403" i="17" s="1"/>
  <c r="E387" i="17"/>
  <c r="F387" i="17" s="1"/>
  <c r="E371" i="17"/>
  <c r="F371" i="17" s="1"/>
  <c r="E355" i="17"/>
  <c r="F355" i="17" s="1"/>
  <c r="E339" i="17"/>
  <c r="F339" i="17" s="1"/>
  <c r="E323" i="17"/>
  <c r="F323" i="17" s="1"/>
  <c r="E307" i="17"/>
  <c r="F307" i="17" s="1"/>
  <c r="E291" i="17"/>
  <c r="F291" i="17" s="1"/>
  <c r="E275" i="17"/>
  <c r="F275" i="17" s="1"/>
  <c r="E259" i="17"/>
  <c r="F259" i="17" s="1"/>
  <c r="E243" i="17"/>
  <c r="F243" i="17" s="1"/>
  <c r="E227" i="17"/>
  <c r="F227" i="17" s="1"/>
  <c r="E211" i="17"/>
  <c r="F211" i="17" s="1"/>
  <c r="E195" i="17"/>
  <c r="F195" i="17" s="1"/>
  <c r="E179" i="17"/>
  <c r="F179" i="17" s="1"/>
  <c r="E163" i="17"/>
  <c r="F163" i="17" s="1"/>
  <c r="E147" i="17"/>
  <c r="F147" i="17" s="1"/>
  <c r="E131" i="17"/>
  <c r="F131" i="17" s="1"/>
  <c r="E115" i="17"/>
  <c r="F115" i="17" s="1"/>
  <c r="E99" i="17"/>
  <c r="F99" i="17" s="1"/>
  <c r="E75" i="17"/>
  <c r="F75" i="17" s="1"/>
  <c r="E43" i="17"/>
  <c r="F43" i="17" s="1"/>
  <c r="E11" i="17"/>
  <c r="F11" i="17" s="1"/>
  <c r="G1429" i="17"/>
  <c r="G1397" i="17"/>
  <c r="G1365" i="17"/>
  <c r="G1333" i="17"/>
  <c r="G1301" i="17"/>
  <c r="G1269" i="17"/>
  <c r="G1237" i="17"/>
  <c r="G1205" i="17"/>
  <c r="G1173" i="17"/>
  <c r="G1141" i="17"/>
  <c r="J243" i="17"/>
  <c r="I243" i="17"/>
  <c r="H243" i="17"/>
  <c r="J235" i="17"/>
  <c r="I235" i="17"/>
  <c r="H235" i="17"/>
  <c r="J231" i="17"/>
  <c r="I231" i="17"/>
  <c r="H231" i="17"/>
  <c r="J227" i="17"/>
  <c r="I227" i="17"/>
  <c r="H227" i="17"/>
  <c r="J219" i="17"/>
  <c r="I219" i="17"/>
  <c r="H219" i="17"/>
  <c r="J215" i="17"/>
  <c r="I215" i="17"/>
  <c r="H215" i="17"/>
  <c r="J199" i="17"/>
  <c r="I199" i="17"/>
  <c r="H199" i="17"/>
  <c r="J187" i="17"/>
  <c r="I187" i="17"/>
  <c r="H187" i="17"/>
  <c r="J175" i="17"/>
  <c r="I175" i="17"/>
  <c r="H175" i="17"/>
  <c r="J167" i="17"/>
  <c r="I167" i="17"/>
  <c r="H167" i="17"/>
  <c r="J155" i="17"/>
  <c r="I155" i="17"/>
  <c r="H155" i="17"/>
  <c r="J151" i="17"/>
  <c r="I151" i="17"/>
  <c r="H151" i="17"/>
  <c r="J143" i="17"/>
  <c r="I143" i="17"/>
  <c r="H143" i="17"/>
  <c r="J123" i="17"/>
  <c r="I123" i="17"/>
  <c r="H123" i="17"/>
  <c r="E1444" i="17"/>
  <c r="F1444" i="17" s="1"/>
  <c r="G1444" i="17"/>
  <c r="G1440" i="17"/>
  <c r="E1440" i="17"/>
  <c r="F1440" i="17" s="1"/>
  <c r="E1436" i="17"/>
  <c r="F1436" i="17" s="1"/>
  <c r="G1436" i="17"/>
  <c r="G1432" i="17"/>
  <c r="E1432" i="17"/>
  <c r="F1432" i="17" s="1"/>
  <c r="E1428" i="17"/>
  <c r="F1428" i="17" s="1"/>
  <c r="G1428" i="17"/>
  <c r="G1424" i="17"/>
  <c r="E1424" i="17"/>
  <c r="F1424" i="17" s="1"/>
  <c r="E1420" i="17"/>
  <c r="F1420" i="17" s="1"/>
  <c r="G1420" i="17"/>
  <c r="G1416" i="17"/>
  <c r="E1416" i="17"/>
  <c r="F1416" i="17" s="1"/>
  <c r="E1412" i="17"/>
  <c r="F1412" i="17" s="1"/>
  <c r="G1412" i="17"/>
  <c r="G1408" i="17"/>
  <c r="E1408" i="17"/>
  <c r="F1408" i="17" s="1"/>
  <c r="E1404" i="17"/>
  <c r="F1404" i="17" s="1"/>
  <c r="G1404" i="17"/>
  <c r="G1400" i="17"/>
  <c r="E1400" i="17"/>
  <c r="F1400" i="17" s="1"/>
  <c r="E1396" i="17"/>
  <c r="F1396" i="17" s="1"/>
  <c r="G1396" i="17"/>
  <c r="G1392" i="17"/>
  <c r="E1392" i="17"/>
  <c r="F1392" i="17" s="1"/>
  <c r="E1388" i="17"/>
  <c r="F1388" i="17" s="1"/>
  <c r="G1388" i="17"/>
  <c r="G1384" i="17"/>
  <c r="E1384" i="17"/>
  <c r="F1384" i="17" s="1"/>
  <c r="E1380" i="17"/>
  <c r="F1380" i="17" s="1"/>
  <c r="G1380" i="17"/>
  <c r="G1376" i="17"/>
  <c r="E1376" i="17"/>
  <c r="F1376" i="17" s="1"/>
  <c r="E1372" i="17"/>
  <c r="F1372" i="17" s="1"/>
  <c r="G1372" i="17"/>
  <c r="G1368" i="17"/>
  <c r="E1368" i="17"/>
  <c r="F1368" i="17" s="1"/>
  <c r="E1364" i="17"/>
  <c r="F1364" i="17" s="1"/>
  <c r="G1364" i="17"/>
  <c r="G1360" i="17"/>
  <c r="E1360" i="17"/>
  <c r="F1360" i="17" s="1"/>
  <c r="E1356" i="17"/>
  <c r="F1356" i="17" s="1"/>
  <c r="G1356" i="17"/>
  <c r="G1352" i="17"/>
  <c r="E1352" i="17"/>
  <c r="F1352" i="17" s="1"/>
  <c r="E1348" i="17"/>
  <c r="F1348" i="17" s="1"/>
  <c r="G1348" i="17"/>
  <c r="G1344" i="17"/>
  <c r="E1344" i="17"/>
  <c r="F1344" i="17" s="1"/>
  <c r="E1340" i="17"/>
  <c r="F1340" i="17" s="1"/>
  <c r="G1340" i="17"/>
  <c r="G1336" i="17"/>
  <c r="E1336" i="17"/>
  <c r="F1336" i="17" s="1"/>
  <c r="E1332" i="17"/>
  <c r="F1332" i="17" s="1"/>
  <c r="G1332" i="17"/>
  <c r="G1328" i="17"/>
  <c r="E1328" i="17"/>
  <c r="F1328" i="17" s="1"/>
  <c r="E1324" i="17"/>
  <c r="F1324" i="17" s="1"/>
  <c r="G1324" i="17"/>
  <c r="G1320" i="17"/>
  <c r="E1320" i="17"/>
  <c r="F1320" i="17" s="1"/>
  <c r="E1316" i="17"/>
  <c r="F1316" i="17" s="1"/>
  <c r="G1316" i="17"/>
  <c r="G1312" i="17"/>
  <c r="E1312" i="17"/>
  <c r="F1312" i="17" s="1"/>
  <c r="E1308" i="17"/>
  <c r="F1308" i="17" s="1"/>
  <c r="G1308" i="17"/>
  <c r="G1304" i="17"/>
  <c r="E1304" i="17"/>
  <c r="F1304" i="17" s="1"/>
  <c r="E1300" i="17"/>
  <c r="F1300" i="17" s="1"/>
  <c r="G1300" i="17"/>
  <c r="G1296" i="17"/>
  <c r="E1296" i="17"/>
  <c r="F1296" i="17" s="1"/>
  <c r="E1292" i="17"/>
  <c r="F1292" i="17" s="1"/>
  <c r="G1292" i="17"/>
  <c r="G1288" i="17"/>
  <c r="E1288" i="17"/>
  <c r="F1288" i="17" s="1"/>
  <c r="E1284" i="17"/>
  <c r="F1284" i="17" s="1"/>
  <c r="G1284" i="17"/>
  <c r="G1280" i="17"/>
  <c r="E1280" i="17"/>
  <c r="F1280" i="17" s="1"/>
  <c r="E1276" i="17"/>
  <c r="F1276" i="17" s="1"/>
  <c r="G1276" i="17"/>
  <c r="G1272" i="17"/>
  <c r="E1272" i="17"/>
  <c r="F1272" i="17" s="1"/>
  <c r="E1268" i="17"/>
  <c r="F1268" i="17" s="1"/>
  <c r="G1268" i="17"/>
  <c r="G1264" i="17"/>
  <c r="E1264" i="17"/>
  <c r="F1264" i="17" s="1"/>
  <c r="E1260" i="17"/>
  <c r="F1260" i="17" s="1"/>
  <c r="G1260" i="17"/>
  <c r="G1256" i="17"/>
  <c r="E1256" i="17"/>
  <c r="F1256" i="17" s="1"/>
  <c r="E1252" i="17"/>
  <c r="F1252" i="17" s="1"/>
  <c r="G1252" i="17"/>
  <c r="G1248" i="17"/>
  <c r="E1248" i="17"/>
  <c r="F1248" i="17" s="1"/>
  <c r="E1244" i="17"/>
  <c r="F1244" i="17" s="1"/>
  <c r="G1244" i="17"/>
  <c r="G1240" i="17"/>
  <c r="E1240" i="17"/>
  <c r="F1240" i="17" s="1"/>
  <c r="E1236" i="17"/>
  <c r="F1236" i="17" s="1"/>
  <c r="G1236" i="17"/>
  <c r="G1232" i="17"/>
  <c r="E1232" i="17"/>
  <c r="F1232" i="17" s="1"/>
  <c r="E1228" i="17"/>
  <c r="F1228" i="17" s="1"/>
  <c r="G1228" i="17"/>
  <c r="G1224" i="17"/>
  <c r="E1224" i="17"/>
  <c r="F1224" i="17" s="1"/>
  <c r="E1220" i="17"/>
  <c r="F1220" i="17" s="1"/>
  <c r="G1220" i="17"/>
  <c r="G1216" i="17"/>
  <c r="E1216" i="17"/>
  <c r="F1216" i="17" s="1"/>
  <c r="E1212" i="17"/>
  <c r="F1212" i="17" s="1"/>
  <c r="G1212" i="17"/>
  <c r="G1208" i="17"/>
  <c r="E1208" i="17"/>
  <c r="F1208" i="17" s="1"/>
  <c r="E1204" i="17"/>
  <c r="F1204" i="17" s="1"/>
  <c r="G1204" i="17"/>
  <c r="G1200" i="17"/>
  <c r="E1200" i="17"/>
  <c r="F1200" i="17" s="1"/>
  <c r="E1196" i="17"/>
  <c r="F1196" i="17" s="1"/>
  <c r="G1196" i="17"/>
  <c r="G1192" i="17"/>
  <c r="E1192" i="17"/>
  <c r="F1192" i="17" s="1"/>
  <c r="E1188" i="17"/>
  <c r="F1188" i="17" s="1"/>
  <c r="G1188" i="17"/>
  <c r="G1184" i="17"/>
  <c r="E1184" i="17"/>
  <c r="F1184" i="17" s="1"/>
  <c r="E1180" i="17"/>
  <c r="F1180" i="17" s="1"/>
  <c r="G1180" i="17"/>
  <c r="G1176" i="17"/>
  <c r="E1176" i="17"/>
  <c r="F1176" i="17" s="1"/>
  <c r="E1172" i="17"/>
  <c r="F1172" i="17" s="1"/>
  <c r="G1172" i="17"/>
  <c r="G1168" i="17"/>
  <c r="E1168" i="17"/>
  <c r="F1168" i="17" s="1"/>
  <c r="E1164" i="17"/>
  <c r="F1164" i="17" s="1"/>
  <c r="G1164" i="17"/>
  <c r="G1160" i="17"/>
  <c r="E1160" i="17"/>
  <c r="F1160" i="17" s="1"/>
  <c r="E1156" i="17"/>
  <c r="F1156" i="17" s="1"/>
  <c r="G1156" i="17"/>
  <c r="G1152" i="17"/>
  <c r="E1152" i="17"/>
  <c r="F1152" i="17" s="1"/>
  <c r="E1148" i="17"/>
  <c r="F1148" i="17" s="1"/>
  <c r="G1148" i="17"/>
  <c r="G1144" i="17"/>
  <c r="E1144" i="17"/>
  <c r="F1144" i="17" s="1"/>
  <c r="E1140" i="17"/>
  <c r="F1140" i="17" s="1"/>
  <c r="G1140" i="17"/>
  <c r="G1136" i="17"/>
  <c r="E1136" i="17"/>
  <c r="F1136" i="17" s="1"/>
  <c r="E1132" i="17"/>
  <c r="F1132" i="17" s="1"/>
  <c r="G1132" i="17"/>
  <c r="G1128" i="17"/>
  <c r="E1128" i="17"/>
  <c r="F1128" i="17" s="1"/>
  <c r="E1124" i="17"/>
  <c r="F1124" i="17" s="1"/>
  <c r="G1124" i="17"/>
  <c r="G1120" i="17"/>
  <c r="E1120" i="17"/>
  <c r="F1120" i="17" s="1"/>
  <c r="E1116" i="17"/>
  <c r="F1116" i="17" s="1"/>
  <c r="G1116" i="17"/>
  <c r="G1112" i="17"/>
  <c r="E1112" i="17"/>
  <c r="F1112" i="17" s="1"/>
  <c r="E1108" i="17"/>
  <c r="F1108" i="17" s="1"/>
  <c r="G1108" i="17"/>
  <c r="G1104" i="17"/>
  <c r="E1104" i="17"/>
  <c r="F1104" i="17" s="1"/>
  <c r="E1100" i="17"/>
  <c r="F1100" i="17" s="1"/>
  <c r="G1100" i="17"/>
  <c r="G1096" i="17"/>
  <c r="E1096" i="17"/>
  <c r="F1096" i="17" s="1"/>
  <c r="E1092" i="17"/>
  <c r="F1092" i="17" s="1"/>
  <c r="G1092" i="17"/>
  <c r="G1088" i="17"/>
  <c r="E1088" i="17"/>
  <c r="F1088" i="17" s="1"/>
  <c r="E1084" i="17"/>
  <c r="F1084" i="17" s="1"/>
  <c r="G1084" i="17"/>
  <c r="G1080" i="17"/>
  <c r="E1080" i="17"/>
  <c r="F1080" i="17" s="1"/>
  <c r="E1076" i="17"/>
  <c r="F1076" i="17" s="1"/>
  <c r="G1076" i="17"/>
  <c r="G1072" i="17"/>
  <c r="E1072" i="17"/>
  <c r="F1072" i="17" s="1"/>
  <c r="E1068" i="17"/>
  <c r="F1068" i="17" s="1"/>
  <c r="G1068" i="17"/>
  <c r="G1064" i="17"/>
  <c r="E1064" i="17"/>
  <c r="F1064" i="17" s="1"/>
  <c r="E1060" i="17"/>
  <c r="F1060" i="17" s="1"/>
  <c r="G1060" i="17"/>
  <c r="G1056" i="17"/>
  <c r="E1056" i="17"/>
  <c r="F1056" i="17" s="1"/>
  <c r="E1052" i="17"/>
  <c r="F1052" i="17" s="1"/>
  <c r="G1052" i="17"/>
  <c r="G1048" i="17"/>
  <c r="E1048" i="17"/>
  <c r="F1048" i="17" s="1"/>
  <c r="E1044" i="17"/>
  <c r="F1044" i="17" s="1"/>
  <c r="G1044" i="17"/>
  <c r="G1040" i="17"/>
  <c r="E1040" i="17"/>
  <c r="F1040" i="17" s="1"/>
  <c r="E1036" i="17"/>
  <c r="F1036" i="17" s="1"/>
  <c r="G1036" i="17"/>
  <c r="G1032" i="17"/>
  <c r="E1032" i="17"/>
  <c r="F1032" i="17" s="1"/>
  <c r="E1028" i="17"/>
  <c r="F1028" i="17" s="1"/>
  <c r="G1028" i="17"/>
  <c r="G1024" i="17"/>
  <c r="E1024" i="17"/>
  <c r="F1024" i="17" s="1"/>
  <c r="E1020" i="17"/>
  <c r="F1020" i="17" s="1"/>
  <c r="G1020" i="17"/>
  <c r="G1016" i="17"/>
  <c r="E1016" i="17"/>
  <c r="F1016" i="17" s="1"/>
  <c r="E1012" i="17"/>
  <c r="F1012" i="17" s="1"/>
  <c r="G1012" i="17"/>
  <c r="G1008" i="17"/>
  <c r="E1008" i="17"/>
  <c r="F1008" i="17" s="1"/>
  <c r="E1004" i="17"/>
  <c r="F1004" i="17" s="1"/>
  <c r="G1004" i="17"/>
  <c r="G1000" i="17"/>
  <c r="E1000" i="17"/>
  <c r="F1000" i="17" s="1"/>
  <c r="E996" i="17"/>
  <c r="F996" i="17" s="1"/>
  <c r="G996" i="17"/>
  <c r="G992" i="17"/>
  <c r="E992" i="17"/>
  <c r="F992" i="17" s="1"/>
  <c r="E988" i="17"/>
  <c r="F988" i="17" s="1"/>
  <c r="G988" i="17"/>
  <c r="G984" i="17"/>
  <c r="E984" i="17"/>
  <c r="F984" i="17" s="1"/>
  <c r="E980" i="17"/>
  <c r="F980" i="17" s="1"/>
  <c r="G980" i="17"/>
  <c r="G976" i="17"/>
  <c r="E976" i="17"/>
  <c r="F976" i="17" s="1"/>
  <c r="E972" i="17"/>
  <c r="F972" i="17" s="1"/>
  <c r="G972" i="17"/>
  <c r="G968" i="17"/>
  <c r="E968" i="17"/>
  <c r="F968" i="17" s="1"/>
  <c r="E964" i="17"/>
  <c r="F964" i="17" s="1"/>
  <c r="G964" i="17"/>
  <c r="G960" i="17"/>
  <c r="E960" i="17"/>
  <c r="F960" i="17" s="1"/>
  <c r="E956" i="17"/>
  <c r="F956" i="17" s="1"/>
  <c r="G956" i="17"/>
  <c r="G952" i="17"/>
  <c r="E952" i="17"/>
  <c r="F952" i="17" s="1"/>
  <c r="E948" i="17"/>
  <c r="F948" i="17" s="1"/>
  <c r="G948" i="17"/>
  <c r="G944" i="17"/>
  <c r="E944" i="17"/>
  <c r="F944" i="17" s="1"/>
  <c r="E940" i="17"/>
  <c r="F940" i="17" s="1"/>
  <c r="G940" i="17"/>
  <c r="G936" i="17"/>
  <c r="E936" i="17"/>
  <c r="F936" i="17" s="1"/>
  <c r="E932" i="17"/>
  <c r="F932" i="17" s="1"/>
  <c r="G932" i="17"/>
  <c r="G928" i="17"/>
  <c r="E928" i="17"/>
  <c r="F928" i="17" s="1"/>
  <c r="E924" i="17"/>
  <c r="F924" i="17" s="1"/>
  <c r="G924" i="17"/>
  <c r="G920" i="17"/>
  <c r="E920" i="17"/>
  <c r="F920" i="17" s="1"/>
  <c r="E916" i="17"/>
  <c r="F916" i="17" s="1"/>
  <c r="G916" i="17"/>
  <c r="G912" i="17"/>
  <c r="E912" i="17"/>
  <c r="F912" i="17" s="1"/>
  <c r="E908" i="17"/>
  <c r="F908" i="17" s="1"/>
  <c r="G908" i="17"/>
  <c r="G904" i="17"/>
  <c r="E904" i="17"/>
  <c r="F904" i="17" s="1"/>
  <c r="E900" i="17"/>
  <c r="F900" i="17" s="1"/>
  <c r="G900" i="17"/>
  <c r="G896" i="17"/>
  <c r="E896" i="17"/>
  <c r="F896" i="17" s="1"/>
  <c r="E892" i="17"/>
  <c r="F892" i="17" s="1"/>
  <c r="G892" i="17"/>
  <c r="G888" i="17"/>
  <c r="E888" i="17"/>
  <c r="F888" i="17" s="1"/>
  <c r="E884" i="17"/>
  <c r="F884" i="17" s="1"/>
  <c r="G884" i="17"/>
  <c r="G880" i="17"/>
  <c r="E880" i="17"/>
  <c r="F880" i="17" s="1"/>
  <c r="E876" i="17"/>
  <c r="F876" i="17" s="1"/>
  <c r="G876" i="17"/>
  <c r="G872" i="17"/>
  <c r="E872" i="17"/>
  <c r="F872" i="17" s="1"/>
  <c r="E868" i="17"/>
  <c r="F868" i="17" s="1"/>
  <c r="G868" i="17"/>
  <c r="G864" i="17"/>
  <c r="E864" i="17"/>
  <c r="F864" i="17" s="1"/>
  <c r="E860" i="17"/>
  <c r="F860" i="17" s="1"/>
  <c r="G860" i="17"/>
  <c r="G856" i="17"/>
  <c r="E856" i="17"/>
  <c r="F856" i="17" s="1"/>
  <c r="E852" i="17"/>
  <c r="F852" i="17" s="1"/>
  <c r="G852" i="17"/>
  <c r="G848" i="17"/>
  <c r="E848" i="17"/>
  <c r="F848" i="17" s="1"/>
  <c r="E844" i="17"/>
  <c r="F844" i="17" s="1"/>
  <c r="G844" i="17"/>
  <c r="G840" i="17"/>
  <c r="E840" i="17"/>
  <c r="F840" i="17" s="1"/>
  <c r="E836" i="17"/>
  <c r="F836" i="17" s="1"/>
  <c r="G836" i="17"/>
  <c r="G832" i="17"/>
  <c r="E832" i="17"/>
  <c r="F832" i="17" s="1"/>
  <c r="E828" i="17"/>
  <c r="F828" i="17" s="1"/>
  <c r="G828" i="17"/>
  <c r="G824" i="17"/>
  <c r="E824" i="17"/>
  <c r="F824" i="17" s="1"/>
  <c r="E820" i="17"/>
  <c r="F820" i="17" s="1"/>
  <c r="G820" i="17"/>
  <c r="G816" i="17"/>
  <c r="E816" i="17"/>
  <c r="F816" i="17" s="1"/>
  <c r="E812" i="17"/>
  <c r="F812" i="17" s="1"/>
  <c r="G812" i="17"/>
  <c r="G808" i="17"/>
  <c r="E808" i="17"/>
  <c r="F808" i="17" s="1"/>
  <c r="E804" i="17"/>
  <c r="F804" i="17" s="1"/>
  <c r="G804" i="17"/>
  <c r="G800" i="17"/>
  <c r="E800" i="17"/>
  <c r="F800" i="17" s="1"/>
  <c r="E796" i="17"/>
  <c r="F796" i="17" s="1"/>
  <c r="G796" i="17"/>
  <c r="G792" i="17"/>
  <c r="E792" i="17"/>
  <c r="F792" i="17" s="1"/>
  <c r="E788" i="17"/>
  <c r="F788" i="17" s="1"/>
  <c r="G788" i="17"/>
  <c r="G784" i="17"/>
  <c r="E784" i="17"/>
  <c r="F784" i="17" s="1"/>
  <c r="E780" i="17"/>
  <c r="F780" i="17" s="1"/>
  <c r="G780" i="17"/>
  <c r="G776" i="17"/>
  <c r="E776" i="17"/>
  <c r="F776" i="17" s="1"/>
  <c r="E772" i="17"/>
  <c r="F772" i="17" s="1"/>
  <c r="G772" i="17"/>
  <c r="G768" i="17"/>
  <c r="E768" i="17"/>
  <c r="F768" i="17" s="1"/>
  <c r="E764" i="17"/>
  <c r="F764" i="17" s="1"/>
  <c r="G764" i="17"/>
  <c r="G760" i="17"/>
  <c r="E760" i="17"/>
  <c r="F760" i="17" s="1"/>
  <c r="E756" i="17"/>
  <c r="F756" i="17" s="1"/>
  <c r="G756" i="17"/>
  <c r="G752" i="17"/>
  <c r="E752" i="17"/>
  <c r="F752" i="17" s="1"/>
  <c r="E748" i="17"/>
  <c r="F748" i="17" s="1"/>
  <c r="G748" i="17"/>
  <c r="G744" i="17"/>
  <c r="E744" i="17"/>
  <c r="F744" i="17" s="1"/>
  <c r="E740" i="17"/>
  <c r="F740" i="17" s="1"/>
  <c r="G740" i="17"/>
  <c r="G736" i="17"/>
  <c r="E736" i="17"/>
  <c r="F736" i="17" s="1"/>
  <c r="E732" i="17"/>
  <c r="F732" i="17" s="1"/>
  <c r="G732" i="17"/>
  <c r="G728" i="17"/>
  <c r="E728" i="17"/>
  <c r="F728" i="17" s="1"/>
  <c r="E724" i="17"/>
  <c r="F724" i="17" s="1"/>
  <c r="G724" i="17"/>
  <c r="G720" i="17"/>
  <c r="E720" i="17"/>
  <c r="F720" i="17" s="1"/>
  <c r="E716" i="17"/>
  <c r="F716" i="17" s="1"/>
  <c r="G716" i="17"/>
  <c r="G712" i="17"/>
  <c r="E712" i="17"/>
  <c r="F712" i="17" s="1"/>
  <c r="E708" i="17"/>
  <c r="F708" i="17" s="1"/>
  <c r="G708" i="17"/>
  <c r="G704" i="17"/>
  <c r="E704" i="17"/>
  <c r="F704" i="17" s="1"/>
  <c r="E700" i="17"/>
  <c r="F700" i="17" s="1"/>
  <c r="G700" i="17"/>
  <c r="G696" i="17"/>
  <c r="E696" i="17"/>
  <c r="F696" i="17" s="1"/>
  <c r="E692" i="17"/>
  <c r="F692" i="17" s="1"/>
  <c r="G692" i="17"/>
  <c r="G688" i="17"/>
  <c r="E688" i="17"/>
  <c r="F688" i="17" s="1"/>
  <c r="E684" i="17"/>
  <c r="F684" i="17" s="1"/>
  <c r="G684" i="17"/>
  <c r="G680" i="17"/>
  <c r="E680" i="17"/>
  <c r="F680" i="17" s="1"/>
  <c r="E676" i="17"/>
  <c r="F676" i="17" s="1"/>
  <c r="G676" i="17"/>
  <c r="G672" i="17"/>
  <c r="E672" i="17"/>
  <c r="F672" i="17" s="1"/>
  <c r="E668" i="17"/>
  <c r="F668" i="17" s="1"/>
  <c r="G668" i="17"/>
  <c r="G664" i="17"/>
  <c r="E664" i="17"/>
  <c r="F664" i="17" s="1"/>
  <c r="E660" i="17"/>
  <c r="F660" i="17" s="1"/>
  <c r="G660" i="17"/>
  <c r="G656" i="17"/>
  <c r="E656" i="17"/>
  <c r="F656" i="17" s="1"/>
  <c r="E652" i="17"/>
  <c r="F652" i="17" s="1"/>
  <c r="G652" i="17"/>
  <c r="G648" i="17"/>
  <c r="E648" i="17"/>
  <c r="F648" i="17" s="1"/>
  <c r="E644" i="17"/>
  <c r="F644" i="17" s="1"/>
  <c r="G644" i="17"/>
  <c r="G640" i="17"/>
  <c r="E640" i="17"/>
  <c r="F640" i="17" s="1"/>
  <c r="E636" i="17"/>
  <c r="F636" i="17" s="1"/>
  <c r="G636" i="17"/>
  <c r="E632" i="17"/>
  <c r="F632" i="17" s="1"/>
  <c r="G632" i="17"/>
  <c r="E628" i="17"/>
  <c r="F628" i="17" s="1"/>
  <c r="G628" i="17"/>
  <c r="G624" i="17"/>
  <c r="E624" i="17"/>
  <c r="F624" i="17" s="1"/>
  <c r="G620" i="17"/>
  <c r="E620" i="17"/>
  <c r="F620" i="17" s="1"/>
  <c r="G616" i="17"/>
  <c r="E616" i="17"/>
  <c r="F616" i="17" s="1"/>
  <c r="G612" i="17"/>
  <c r="E612" i="17"/>
  <c r="F612" i="17" s="1"/>
  <c r="G608" i="17"/>
  <c r="E608" i="17"/>
  <c r="F608" i="17" s="1"/>
  <c r="G604" i="17"/>
  <c r="E604" i="17"/>
  <c r="F604" i="17" s="1"/>
  <c r="G600" i="17"/>
  <c r="E600" i="17"/>
  <c r="F600" i="17" s="1"/>
  <c r="G596" i="17"/>
  <c r="E596" i="17"/>
  <c r="F596" i="17" s="1"/>
  <c r="G592" i="17"/>
  <c r="E592" i="17"/>
  <c r="F592" i="17" s="1"/>
  <c r="G588" i="17"/>
  <c r="E588" i="17"/>
  <c r="F588" i="17" s="1"/>
  <c r="G584" i="17"/>
  <c r="E584" i="17"/>
  <c r="F584" i="17" s="1"/>
  <c r="G580" i="17"/>
  <c r="E580" i="17"/>
  <c r="F580" i="17" s="1"/>
  <c r="G576" i="17"/>
  <c r="E576" i="17"/>
  <c r="F576" i="17" s="1"/>
  <c r="G572" i="17"/>
  <c r="E572" i="17"/>
  <c r="F572" i="17" s="1"/>
  <c r="G568" i="17"/>
  <c r="E568" i="17"/>
  <c r="F568" i="17" s="1"/>
  <c r="G564" i="17"/>
  <c r="E564" i="17"/>
  <c r="F564" i="17" s="1"/>
  <c r="G560" i="17"/>
  <c r="E560" i="17"/>
  <c r="F560" i="17" s="1"/>
  <c r="G556" i="17"/>
  <c r="E556" i="17"/>
  <c r="F556" i="17" s="1"/>
  <c r="G552" i="17"/>
  <c r="E552" i="17"/>
  <c r="F552" i="17" s="1"/>
  <c r="G548" i="17"/>
  <c r="E548" i="17"/>
  <c r="F548" i="17" s="1"/>
  <c r="G544" i="17"/>
  <c r="E544" i="17"/>
  <c r="F544" i="17" s="1"/>
  <c r="E540" i="17"/>
  <c r="F540" i="17" s="1"/>
  <c r="G540" i="17"/>
  <c r="G536" i="17"/>
  <c r="E536" i="17"/>
  <c r="F536" i="17" s="1"/>
  <c r="G532" i="17"/>
  <c r="E532" i="17"/>
  <c r="F532" i="17" s="1"/>
  <c r="G528" i="17"/>
  <c r="E528" i="17"/>
  <c r="F528" i="17" s="1"/>
  <c r="E524" i="17"/>
  <c r="F524" i="17" s="1"/>
  <c r="G524" i="17"/>
  <c r="G520" i="17"/>
  <c r="E520" i="17"/>
  <c r="F520" i="17" s="1"/>
  <c r="G516" i="17"/>
  <c r="E516" i="17"/>
  <c r="F516" i="17" s="1"/>
  <c r="G512" i="17"/>
  <c r="E512" i="17"/>
  <c r="F512" i="17" s="1"/>
  <c r="E508" i="17"/>
  <c r="F508" i="17" s="1"/>
  <c r="G508" i="17"/>
  <c r="G504" i="17"/>
  <c r="E504" i="17"/>
  <c r="F504" i="17" s="1"/>
  <c r="G500" i="17"/>
  <c r="E500" i="17"/>
  <c r="F500" i="17" s="1"/>
  <c r="G496" i="17"/>
  <c r="E496" i="17"/>
  <c r="F496" i="17" s="1"/>
  <c r="G492" i="17"/>
  <c r="E492" i="17"/>
  <c r="F492" i="17" s="1"/>
  <c r="G488" i="17"/>
  <c r="E488" i="17"/>
  <c r="F488" i="17" s="1"/>
  <c r="G484" i="17"/>
  <c r="E484" i="17"/>
  <c r="F484" i="17" s="1"/>
  <c r="G480" i="17"/>
  <c r="E480" i="17"/>
  <c r="F480" i="17" s="1"/>
  <c r="E476" i="17"/>
  <c r="F476" i="17" s="1"/>
  <c r="G476" i="17"/>
  <c r="G472" i="17"/>
  <c r="E472" i="17"/>
  <c r="F472" i="17" s="1"/>
  <c r="G468" i="17"/>
  <c r="E468" i="17"/>
  <c r="F468" i="17" s="1"/>
  <c r="G464" i="17"/>
  <c r="E464" i="17"/>
  <c r="F464" i="17" s="1"/>
  <c r="E460" i="17"/>
  <c r="F460" i="17" s="1"/>
  <c r="G460" i="17"/>
  <c r="G456" i="17"/>
  <c r="E456" i="17"/>
  <c r="F456" i="17" s="1"/>
  <c r="G452" i="17"/>
  <c r="E452" i="17"/>
  <c r="F452" i="17" s="1"/>
  <c r="G448" i="17"/>
  <c r="E448" i="17"/>
  <c r="F448" i="17" s="1"/>
  <c r="E444" i="17"/>
  <c r="F444" i="17" s="1"/>
  <c r="G444" i="17"/>
  <c r="G440" i="17"/>
  <c r="E440" i="17"/>
  <c r="F440" i="17" s="1"/>
  <c r="G436" i="17"/>
  <c r="E436" i="17"/>
  <c r="F436" i="17" s="1"/>
  <c r="G432" i="17"/>
  <c r="E432" i="17"/>
  <c r="F432" i="17" s="1"/>
  <c r="G428" i="17"/>
  <c r="E428" i="17"/>
  <c r="F428" i="17" s="1"/>
  <c r="G424" i="17"/>
  <c r="E424" i="17"/>
  <c r="F424" i="17" s="1"/>
  <c r="G420" i="17"/>
  <c r="E420" i="17"/>
  <c r="F420" i="17" s="1"/>
  <c r="G416" i="17"/>
  <c r="E416" i="17"/>
  <c r="F416" i="17" s="1"/>
  <c r="E412" i="17"/>
  <c r="F412" i="17" s="1"/>
  <c r="G412" i="17"/>
  <c r="G408" i="17"/>
  <c r="E408" i="17"/>
  <c r="F408" i="17" s="1"/>
  <c r="G404" i="17"/>
  <c r="E404" i="17"/>
  <c r="F404" i="17" s="1"/>
  <c r="G400" i="17"/>
  <c r="E400" i="17"/>
  <c r="F400" i="17" s="1"/>
  <c r="E396" i="17"/>
  <c r="F396" i="17" s="1"/>
  <c r="G396" i="17"/>
  <c r="G392" i="17"/>
  <c r="E392" i="17"/>
  <c r="F392" i="17" s="1"/>
  <c r="G388" i="17"/>
  <c r="E388" i="17"/>
  <c r="F388" i="17" s="1"/>
  <c r="G384" i="17"/>
  <c r="E384" i="17"/>
  <c r="F384" i="17" s="1"/>
  <c r="E380" i="17"/>
  <c r="F380" i="17" s="1"/>
  <c r="G380" i="17"/>
  <c r="G376" i="17"/>
  <c r="E376" i="17"/>
  <c r="F376" i="17" s="1"/>
  <c r="G372" i="17"/>
  <c r="E372" i="17"/>
  <c r="F372" i="17" s="1"/>
  <c r="G368" i="17"/>
  <c r="E368" i="17"/>
  <c r="F368" i="17" s="1"/>
  <c r="G364" i="17"/>
  <c r="E364" i="17"/>
  <c r="F364" i="17" s="1"/>
  <c r="G360" i="17"/>
  <c r="E360" i="17"/>
  <c r="F360" i="17" s="1"/>
  <c r="G356" i="17"/>
  <c r="E356" i="17"/>
  <c r="F356" i="17" s="1"/>
  <c r="G352" i="17"/>
  <c r="E352" i="17"/>
  <c r="F352" i="17" s="1"/>
  <c r="E348" i="17"/>
  <c r="F348" i="17" s="1"/>
  <c r="G348" i="17"/>
  <c r="G344" i="17"/>
  <c r="E344" i="17"/>
  <c r="F344" i="17" s="1"/>
  <c r="G340" i="17"/>
  <c r="E340" i="17"/>
  <c r="F340" i="17" s="1"/>
  <c r="G336" i="17"/>
  <c r="E336" i="17"/>
  <c r="F336" i="17" s="1"/>
  <c r="E332" i="17"/>
  <c r="F332" i="17" s="1"/>
  <c r="G332" i="17"/>
  <c r="G328" i="17"/>
  <c r="E328" i="17"/>
  <c r="F328" i="17" s="1"/>
  <c r="G324" i="17"/>
  <c r="E324" i="17"/>
  <c r="F324" i="17" s="1"/>
  <c r="G320" i="17"/>
  <c r="E320" i="17"/>
  <c r="F320" i="17" s="1"/>
  <c r="E316" i="17"/>
  <c r="F316" i="17" s="1"/>
  <c r="G316" i="17"/>
  <c r="G312" i="17"/>
  <c r="E312" i="17"/>
  <c r="F312" i="17" s="1"/>
  <c r="G308" i="17"/>
  <c r="E308" i="17"/>
  <c r="F308" i="17" s="1"/>
  <c r="G304" i="17"/>
  <c r="E304" i="17"/>
  <c r="F304" i="17" s="1"/>
  <c r="G300" i="17"/>
  <c r="E300" i="17"/>
  <c r="F300" i="17" s="1"/>
  <c r="G296" i="17"/>
  <c r="E296" i="17"/>
  <c r="F296" i="17" s="1"/>
  <c r="G292" i="17"/>
  <c r="E292" i="17"/>
  <c r="F292" i="17" s="1"/>
  <c r="G288" i="17"/>
  <c r="E288" i="17"/>
  <c r="F288" i="17" s="1"/>
  <c r="E284" i="17"/>
  <c r="F284" i="17" s="1"/>
  <c r="G284" i="17"/>
  <c r="G280" i="17"/>
  <c r="E280" i="17"/>
  <c r="F280" i="17" s="1"/>
  <c r="G276" i="17"/>
  <c r="E276" i="17"/>
  <c r="F276" i="17" s="1"/>
  <c r="G272" i="17"/>
  <c r="E272" i="17"/>
  <c r="F272" i="17" s="1"/>
  <c r="E268" i="17"/>
  <c r="F268" i="17" s="1"/>
  <c r="G268" i="17"/>
  <c r="G264" i="17"/>
  <c r="E264" i="17"/>
  <c r="F264" i="17" s="1"/>
  <c r="G260" i="17"/>
  <c r="E260" i="17"/>
  <c r="F260" i="17" s="1"/>
  <c r="G256" i="17"/>
  <c r="E256" i="17"/>
  <c r="F256" i="17" s="1"/>
  <c r="E252" i="17"/>
  <c r="F252" i="17" s="1"/>
  <c r="G252" i="17"/>
  <c r="G248" i="17"/>
  <c r="E248" i="17"/>
  <c r="F248" i="17" s="1"/>
  <c r="G244" i="17"/>
  <c r="E244" i="17"/>
  <c r="F244" i="17" s="1"/>
  <c r="G240" i="17"/>
  <c r="E240" i="17"/>
  <c r="F240" i="17" s="1"/>
  <c r="G236" i="17"/>
  <c r="E236" i="17"/>
  <c r="F236" i="17" s="1"/>
  <c r="G232" i="17"/>
  <c r="E232" i="17"/>
  <c r="F232" i="17" s="1"/>
  <c r="G228" i="17"/>
  <c r="E228" i="17"/>
  <c r="F228" i="17" s="1"/>
  <c r="G224" i="17"/>
  <c r="E224" i="17"/>
  <c r="F224" i="17" s="1"/>
  <c r="E220" i="17"/>
  <c r="F220" i="17" s="1"/>
  <c r="G220" i="17"/>
  <c r="G216" i="17"/>
  <c r="E216" i="17"/>
  <c r="F216" i="17" s="1"/>
  <c r="G212" i="17"/>
  <c r="E212" i="17"/>
  <c r="F212" i="17" s="1"/>
  <c r="G208" i="17"/>
  <c r="E208" i="17"/>
  <c r="F208" i="17" s="1"/>
  <c r="E204" i="17"/>
  <c r="F204" i="17" s="1"/>
  <c r="G204" i="17"/>
  <c r="G200" i="17"/>
  <c r="E200" i="17"/>
  <c r="F200" i="17" s="1"/>
  <c r="G196" i="17"/>
  <c r="E196" i="17"/>
  <c r="F196" i="17" s="1"/>
  <c r="G192" i="17"/>
  <c r="E192" i="17"/>
  <c r="F192" i="17" s="1"/>
  <c r="E188" i="17"/>
  <c r="F188" i="17" s="1"/>
  <c r="G188" i="17"/>
  <c r="G184" i="17"/>
  <c r="E184" i="17"/>
  <c r="F184" i="17" s="1"/>
  <c r="G180" i="17"/>
  <c r="E180" i="17"/>
  <c r="F180" i="17" s="1"/>
  <c r="G176" i="17"/>
  <c r="E176" i="17"/>
  <c r="F176" i="17" s="1"/>
  <c r="G172" i="17"/>
  <c r="E172" i="17"/>
  <c r="F172" i="17" s="1"/>
  <c r="G168" i="17"/>
  <c r="E168" i="17"/>
  <c r="F168" i="17" s="1"/>
  <c r="G164" i="17"/>
  <c r="E164" i="17"/>
  <c r="F164" i="17" s="1"/>
  <c r="G160" i="17"/>
  <c r="E160" i="17"/>
  <c r="F160" i="17" s="1"/>
  <c r="E156" i="17"/>
  <c r="F156" i="17" s="1"/>
  <c r="G156" i="17"/>
  <c r="G152" i="17"/>
  <c r="E152" i="17"/>
  <c r="F152" i="17" s="1"/>
  <c r="G148" i="17"/>
  <c r="E148" i="17"/>
  <c r="F148" i="17" s="1"/>
  <c r="G144" i="17"/>
  <c r="E144" i="17"/>
  <c r="F144" i="17" s="1"/>
  <c r="E140" i="17"/>
  <c r="F140" i="17" s="1"/>
  <c r="G140" i="17"/>
  <c r="G136" i="17"/>
  <c r="E136" i="17"/>
  <c r="F136" i="17" s="1"/>
  <c r="G132" i="17"/>
  <c r="E132" i="17"/>
  <c r="F132" i="17" s="1"/>
  <c r="G128" i="17"/>
  <c r="E128" i="17"/>
  <c r="F128" i="17" s="1"/>
  <c r="E124" i="17"/>
  <c r="F124" i="17" s="1"/>
  <c r="G124" i="17"/>
  <c r="G120" i="17"/>
  <c r="E120" i="17"/>
  <c r="F120" i="17" s="1"/>
  <c r="G116" i="17"/>
  <c r="E116" i="17"/>
  <c r="F116" i="17" s="1"/>
  <c r="G112" i="17"/>
  <c r="E112" i="17"/>
  <c r="F112" i="17" s="1"/>
  <c r="G108" i="17"/>
  <c r="E108" i="17"/>
  <c r="F108" i="17" s="1"/>
  <c r="G104" i="17"/>
  <c r="E104" i="17"/>
  <c r="F104" i="17" s="1"/>
  <c r="G100" i="17"/>
  <c r="E100" i="17"/>
  <c r="F100" i="17" s="1"/>
  <c r="G96" i="17"/>
  <c r="E96" i="17"/>
  <c r="F96" i="17" s="1"/>
  <c r="E92" i="17"/>
  <c r="F92" i="17" s="1"/>
  <c r="G92" i="17"/>
  <c r="E88" i="17"/>
  <c r="F88" i="17" s="1"/>
  <c r="G88" i="17"/>
  <c r="G84" i="17"/>
  <c r="E84" i="17"/>
  <c r="F84" i="17" s="1"/>
  <c r="G80" i="17"/>
  <c r="E80" i="17"/>
  <c r="F80" i="17" s="1"/>
  <c r="E76" i="17"/>
  <c r="F76" i="17" s="1"/>
  <c r="G76" i="17"/>
  <c r="E72" i="17"/>
  <c r="F72" i="17" s="1"/>
  <c r="G72" i="17"/>
  <c r="G68" i="17"/>
  <c r="E68" i="17"/>
  <c r="F68" i="17" s="1"/>
  <c r="G64" i="17"/>
  <c r="E64" i="17"/>
  <c r="F64" i="17" s="1"/>
  <c r="E60" i="17"/>
  <c r="F60" i="17" s="1"/>
  <c r="G60" i="17"/>
  <c r="E56" i="17"/>
  <c r="F56" i="17" s="1"/>
  <c r="G56" i="17"/>
  <c r="G52" i="17"/>
  <c r="E52" i="17"/>
  <c r="F52" i="17" s="1"/>
  <c r="G48" i="17"/>
  <c r="E48" i="17"/>
  <c r="F48" i="17" s="1"/>
  <c r="E44" i="17"/>
  <c r="F44" i="17" s="1"/>
  <c r="G44" i="17"/>
  <c r="E40" i="17"/>
  <c r="F40" i="17" s="1"/>
  <c r="G40" i="17"/>
  <c r="G36" i="17"/>
  <c r="E36" i="17"/>
  <c r="F36" i="17" s="1"/>
  <c r="G32" i="17"/>
  <c r="E32" i="17"/>
  <c r="F32" i="17" s="1"/>
  <c r="E527" i="17"/>
  <c r="F527" i="17" s="1"/>
  <c r="E511" i="17"/>
  <c r="F511" i="17" s="1"/>
  <c r="E495" i="17"/>
  <c r="F495" i="17" s="1"/>
  <c r="E479" i="17"/>
  <c r="F479" i="17" s="1"/>
  <c r="E463" i="17"/>
  <c r="F463" i="17" s="1"/>
  <c r="E447" i="17"/>
  <c r="F447" i="17" s="1"/>
  <c r="E431" i="17"/>
  <c r="F431" i="17" s="1"/>
  <c r="E415" i="17"/>
  <c r="F415" i="17" s="1"/>
  <c r="E399" i="17"/>
  <c r="F399" i="17" s="1"/>
  <c r="E383" i="17"/>
  <c r="F383" i="17" s="1"/>
  <c r="E367" i="17"/>
  <c r="F367" i="17" s="1"/>
  <c r="E351" i="17"/>
  <c r="F351" i="17" s="1"/>
  <c r="E335" i="17"/>
  <c r="F335" i="17" s="1"/>
  <c r="E319" i="17"/>
  <c r="F319" i="17" s="1"/>
  <c r="E303" i="17"/>
  <c r="F303" i="17" s="1"/>
  <c r="E287" i="17"/>
  <c r="F287" i="17" s="1"/>
  <c r="E271" i="17"/>
  <c r="F271" i="17" s="1"/>
  <c r="E255" i="17"/>
  <c r="F255" i="17" s="1"/>
  <c r="E239" i="17"/>
  <c r="F239" i="17" s="1"/>
  <c r="E223" i="17"/>
  <c r="F223" i="17" s="1"/>
  <c r="E207" i="17"/>
  <c r="F207" i="17" s="1"/>
  <c r="E191" i="17"/>
  <c r="F191" i="17" s="1"/>
  <c r="E175" i="17"/>
  <c r="F175" i="17" s="1"/>
  <c r="E159" i="17"/>
  <c r="F159" i="17" s="1"/>
  <c r="E143" i="17"/>
  <c r="F143" i="17" s="1"/>
  <c r="E127" i="17"/>
  <c r="F127" i="17" s="1"/>
  <c r="E111" i="17"/>
  <c r="F111" i="17" s="1"/>
  <c r="E95" i="17"/>
  <c r="F95" i="17" s="1"/>
  <c r="E67" i="17"/>
  <c r="F67" i="17" s="1"/>
  <c r="E35" i="17"/>
  <c r="F35" i="17" s="1"/>
  <c r="G1421" i="17"/>
  <c r="G1389" i="17"/>
  <c r="G1357" i="17"/>
  <c r="G1325" i="17"/>
  <c r="G1293" i="17"/>
  <c r="G1261" i="17"/>
  <c r="G1229" i="17"/>
  <c r="G1197" i="17"/>
  <c r="G1165" i="17"/>
  <c r="G1133" i="17"/>
  <c r="G28" i="17"/>
  <c r="G45" i="17"/>
  <c r="E45" i="17"/>
  <c r="F45" i="17" s="1"/>
  <c r="G41" i="17"/>
  <c r="E41" i="17"/>
  <c r="F41" i="17" s="1"/>
  <c r="G37" i="17"/>
  <c r="E37" i="17"/>
  <c r="F37" i="17" s="1"/>
  <c r="G33" i="17"/>
  <c r="E33" i="17"/>
  <c r="F33" i="17" s="1"/>
  <c r="G29" i="17"/>
  <c r="E29" i="17"/>
  <c r="F29" i="17" s="1"/>
  <c r="G25" i="17"/>
  <c r="E25" i="17"/>
  <c r="F25" i="17" s="1"/>
  <c r="G21" i="17"/>
  <c r="E21" i="17"/>
  <c r="F21" i="17" s="1"/>
  <c r="G17" i="17"/>
  <c r="E17" i="17"/>
  <c r="F17" i="17" s="1"/>
  <c r="G13" i="17"/>
  <c r="E13" i="17"/>
  <c r="F13" i="17" s="1"/>
  <c r="G9" i="17"/>
  <c r="E9" i="17"/>
  <c r="F9" i="17" s="1"/>
  <c r="G5" i="17"/>
  <c r="E5" i="17"/>
  <c r="F5" i="17" s="1"/>
  <c r="G12" i="17"/>
  <c r="E24" i="17"/>
  <c r="F24" i="17" s="1"/>
  <c r="G24" i="17"/>
  <c r="G20" i="17"/>
  <c r="E20" i="17"/>
  <c r="F20" i="17" s="1"/>
  <c r="G16" i="17"/>
  <c r="E16" i="17"/>
  <c r="F16" i="17" s="1"/>
  <c r="E8" i="17"/>
  <c r="F8" i="17" s="1"/>
  <c r="G8" i="17"/>
  <c r="G4" i="17"/>
  <c r="E4" i="17"/>
  <c r="F4" i="17" s="1"/>
  <c r="E7" i="17"/>
  <c r="F7" i="17" s="1"/>
  <c r="J7" i="17"/>
  <c r="I7" i="17"/>
  <c r="H7" i="17"/>
  <c r="J3" i="17"/>
  <c r="I3" i="17"/>
  <c r="H3" i="17"/>
  <c r="I1149" i="17" l="1"/>
  <c r="J1149" i="17"/>
  <c r="H1149" i="17"/>
  <c r="J1277" i="17"/>
  <c r="I1277" i="17"/>
  <c r="H1277" i="17"/>
  <c r="J1405" i="17"/>
  <c r="I1405" i="17"/>
  <c r="H1405" i="17"/>
  <c r="J1221" i="17"/>
  <c r="I1221" i="17"/>
  <c r="H1221" i="17"/>
  <c r="J1349" i="17"/>
  <c r="I1349" i="17"/>
  <c r="H1349" i="17"/>
  <c r="J31" i="17"/>
  <c r="I31" i="17"/>
  <c r="H31" i="17"/>
  <c r="J63" i="17"/>
  <c r="I63" i="17"/>
  <c r="H63" i="17"/>
  <c r="J13" i="17"/>
  <c r="I13" i="17"/>
  <c r="H13" i="17"/>
  <c r="J37" i="17"/>
  <c r="I37" i="17"/>
  <c r="H37" i="17"/>
  <c r="J60" i="17"/>
  <c r="I60" i="17"/>
  <c r="H60" i="17"/>
  <c r="J76" i="17"/>
  <c r="I76" i="17"/>
  <c r="H76" i="17"/>
  <c r="J92" i="17"/>
  <c r="I92" i="17"/>
  <c r="H92" i="17"/>
  <c r="J124" i="17"/>
  <c r="I124" i="17"/>
  <c r="H124" i="17"/>
  <c r="J188" i="17"/>
  <c r="I188" i="17"/>
  <c r="H188" i="17"/>
  <c r="J204" i="17"/>
  <c r="I204" i="17"/>
  <c r="H204" i="17"/>
  <c r="J268" i="17"/>
  <c r="I268" i="17"/>
  <c r="H268" i="17"/>
  <c r="J316" i="17"/>
  <c r="I316" i="17"/>
  <c r="H316" i="17"/>
  <c r="J332" i="17"/>
  <c r="I332" i="17"/>
  <c r="H332" i="17"/>
  <c r="J396" i="17"/>
  <c r="I396" i="17"/>
  <c r="H396" i="17"/>
  <c r="I412" i="17"/>
  <c r="J412" i="17"/>
  <c r="H412" i="17"/>
  <c r="J508" i="17"/>
  <c r="I508" i="17"/>
  <c r="H508" i="17"/>
  <c r="J540" i="17"/>
  <c r="I540" i="17"/>
  <c r="H540" i="17"/>
  <c r="J628" i="17"/>
  <c r="I628" i="17"/>
  <c r="H628" i="17"/>
  <c r="J652" i="17"/>
  <c r="I652" i="17"/>
  <c r="H652" i="17"/>
  <c r="J668" i="17"/>
  <c r="I668" i="17"/>
  <c r="H668" i="17"/>
  <c r="J692" i="17"/>
  <c r="I692" i="17"/>
  <c r="H692" i="17"/>
  <c r="J716" i="17"/>
  <c r="I716" i="17"/>
  <c r="H716" i="17"/>
  <c r="J732" i="17"/>
  <c r="I732" i="17"/>
  <c r="H732" i="17"/>
  <c r="J756" i="17"/>
  <c r="I756" i="17"/>
  <c r="H756" i="17"/>
  <c r="J772" i="17"/>
  <c r="I772" i="17"/>
  <c r="H772" i="17"/>
  <c r="J796" i="17"/>
  <c r="I796" i="17"/>
  <c r="H796" i="17"/>
  <c r="J820" i="17"/>
  <c r="I820" i="17"/>
  <c r="H820" i="17"/>
  <c r="J844" i="17"/>
  <c r="I844" i="17"/>
  <c r="H844" i="17"/>
  <c r="J860" i="17"/>
  <c r="I860" i="17"/>
  <c r="H860" i="17"/>
  <c r="J884" i="17"/>
  <c r="I884" i="17"/>
  <c r="H884" i="17"/>
  <c r="J900" i="17"/>
  <c r="I900" i="17"/>
  <c r="H900" i="17"/>
  <c r="J924" i="17"/>
  <c r="I924" i="17"/>
  <c r="H924" i="17"/>
  <c r="J940" i="17"/>
  <c r="I940" i="17"/>
  <c r="H940" i="17"/>
  <c r="J964" i="17"/>
  <c r="I964" i="17"/>
  <c r="H964" i="17"/>
  <c r="J980" i="17"/>
  <c r="I980" i="17"/>
  <c r="H980" i="17"/>
  <c r="J996" i="17"/>
  <c r="I996" i="17"/>
  <c r="H996" i="17"/>
  <c r="J1012" i="17"/>
  <c r="I1012" i="17"/>
  <c r="H1012" i="17"/>
  <c r="J1028" i="17"/>
  <c r="I1028" i="17"/>
  <c r="H1028" i="17"/>
  <c r="J1044" i="17"/>
  <c r="I1044" i="17"/>
  <c r="H1044" i="17"/>
  <c r="J1068" i="17"/>
  <c r="I1068" i="17"/>
  <c r="H1068" i="17"/>
  <c r="J1084" i="17"/>
  <c r="I1084" i="17"/>
  <c r="H1084" i="17"/>
  <c r="J1108" i="17"/>
  <c r="I1108" i="17"/>
  <c r="H1108" i="17"/>
  <c r="J1132" i="17"/>
  <c r="I1132" i="17"/>
  <c r="H1132" i="17"/>
  <c r="J1140" i="17"/>
  <c r="I1140" i="17"/>
  <c r="H1140" i="17"/>
  <c r="J1164" i="17"/>
  <c r="I1164" i="17"/>
  <c r="H1164" i="17"/>
  <c r="J1188" i="17"/>
  <c r="I1188" i="17"/>
  <c r="H1188" i="17"/>
  <c r="J1204" i="17"/>
  <c r="I1204" i="17"/>
  <c r="H1204" i="17"/>
  <c r="J1228" i="17"/>
  <c r="I1228" i="17"/>
  <c r="H1228" i="17"/>
  <c r="J1244" i="17"/>
  <c r="I1244" i="17"/>
  <c r="H1244" i="17"/>
  <c r="J1268" i="17"/>
  <c r="I1268" i="17"/>
  <c r="H1268" i="17"/>
  <c r="J1292" i="17"/>
  <c r="I1292" i="17"/>
  <c r="H1292" i="17"/>
  <c r="J1300" i="17"/>
  <c r="I1300" i="17"/>
  <c r="H1300" i="17"/>
  <c r="J1332" i="17"/>
  <c r="I1332" i="17"/>
  <c r="H1332" i="17"/>
  <c r="J1356" i="17"/>
  <c r="I1356" i="17"/>
  <c r="H1356" i="17"/>
  <c r="J1372" i="17"/>
  <c r="I1372" i="17"/>
  <c r="H1372" i="17"/>
  <c r="J1388" i="17"/>
  <c r="I1388" i="17"/>
  <c r="H1388" i="17"/>
  <c r="J1404" i="17"/>
  <c r="I1404" i="17"/>
  <c r="H1404" i="17"/>
  <c r="J1420" i="17"/>
  <c r="I1420" i="17"/>
  <c r="H1420" i="17"/>
  <c r="J1444" i="17"/>
  <c r="I1444" i="17"/>
  <c r="H1444" i="17"/>
  <c r="J1229" i="17"/>
  <c r="I1229" i="17"/>
  <c r="H1229" i="17"/>
  <c r="J1357" i="17"/>
  <c r="I1357" i="17"/>
  <c r="H1357" i="17"/>
  <c r="J36" i="17"/>
  <c r="I36" i="17"/>
  <c r="H36" i="17"/>
  <c r="J52" i="17"/>
  <c r="I52" i="17"/>
  <c r="H52" i="17"/>
  <c r="J68" i="17"/>
  <c r="I68" i="17"/>
  <c r="H68" i="17"/>
  <c r="J84" i="17"/>
  <c r="I84" i="17"/>
  <c r="H84" i="17"/>
  <c r="J100" i="17"/>
  <c r="I100" i="17"/>
  <c r="H100" i="17"/>
  <c r="J108" i="17"/>
  <c r="I108" i="17"/>
  <c r="H108" i="17"/>
  <c r="J116" i="17"/>
  <c r="I116" i="17"/>
  <c r="H116" i="17"/>
  <c r="J172" i="17"/>
  <c r="I172" i="17"/>
  <c r="H172" i="17"/>
  <c r="J212" i="17"/>
  <c r="I212" i="17"/>
  <c r="H212" i="17"/>
  <c r="J228" i="17"/>
  <c r="I228" i="17"/>
  <c r="H228" i="17"/>
  <c r="J276" i="17"/>
  <c r="I276" i="17"/>
  <c r="H276" i="17"/>
  <c r="J292" i="17"/>
  <c r="I292" i="17"/>
  <c r="H292" i="17"/>
  <c r="J300" i="17"/>
  <c r="I300" i="17"/>
  <c r="H300" i="17"/>
  <c r="J324" i="17"/>
  <c r="I324" i="17"/>
  <c r="H324" i="17"/>
  <c r="J364" i="17"/>
  <c r="I364" i="17"/>
  <c r="H364" i="17"/>
  <c r="I428" i="17"/>
  <c r="J428" i="17"/>
  <c r="H428" i="17"/>
  <c r="J492" i="17"/>
  <c r="I492" i="17"/>
  <c r="H492" i="17"/>
  <c r="J556" i="17"/>
  <c r="I556" i="17"/>
  <c r="H556" i="17"/>
  <c r="J572" i="17"/>
  <c r="I572" i="17"/>
  <c r="H572" i="17"/>
  <c r="J580" i="17"/>
  <c r="I580" i="17"/>
  <c r="H580" i="17"/>
  <c r="J596" i="17"/>
  <c r="I596" i="17"/>
  <c r="H596" i="17"/>
  <c r="J604" i="17"/>
  <c r="I604" i="17"/>
  <c r="H604" i="17"/>
  <c r="J620" i="17"/>
  <c r="I620" i="17"/>
  <c r="H620" i="17"/>
  <c r="J1301" i="17"/>
  <c r="I1301" i="17"/>
  <c r="H1301" i="17"/>
  <c r="J1429" i="17"/>
  <c r="I1429" i="17"/>
  <c r="H1429" i="17"/>
  <c r="J49" i="17"/>
  <c r="I49" i="17"/>
  <c r="H49" i="17"/>
  <c r="J57" i="17"/>
  <c r="I57" i="17"/>
  <c r="H57" i="17"/>
  <c r="J65" i="17"/>
  <c r="I65" i="17"/>
  <c r="H65" i="17"/>
  <c r="J73" i="17"/>
  <c r="I73" i="17"/>
  <c r="H73" i="17"/>
  <c r="J89" i="17"/>
  <c r="I89" i="17"/>
  <c r="H89" i="17"/>
  <c r="J97" i="17"/>
  <c r="I97" i="17"/>
  <c r="H97" i="17"/>
  <c r="J105" i="17"/>
  <c r="I105" i="17"/>
  <c r="H105" i="17"/>
  <c r="J113" i="17"/>
  <c r="I113" i="17"/>
  <c r="H113" i="17"/>
  <c r="J121" i="17"/>
  <c r="I121" i="17"/>
  <c r="H121" i="17"/>
  <c r="J129" i="17"/>
  <c r="I129" i="17"/>
  <c r="H129" i="17"/>
  <c r="J137" i="17"/>
  <c r="I137" i="17"/>
  <c r="H137" i="17"/>
  <c r="J145" i="17"/>
  <c r="I145" i="17"/>
  <c r="H145" i="17"/>
  <c r="J153" i="17"/>
  <c r="I153" i="17"/>
  <c r="H153" i="17"/>
  <c r="J161" i="17"/>
  <c r="I161" i="17"/>
  <c r="H161" i="17"/>
  <c r="J169" i="17"/>
  <c r="I169" i="17"/>
  <c r="H169" i="17"/>
  <c r="J177" i="17"/>
  <c r="I177" i="17"/>
  <c r="H177" i="17"/>
  <c r="J185" i="17"/>
  <c r="I185" i="17"/>
  <c r="H185" i="17"/>
  <c r="J193" i="17"/>
  <c r="I193" i="17"/>
  <c r="H193" i="17"/>
  <c r="J201" i="17"/>
  <c r="I201" i="17"/>
  <c r="H201" i="17"/>
  <c r="J209" i="17"/>
  <c r="I209" i="17"/>
  <c r="H209" i="17"/>
  <c r="J217" i="17"/>
  <c r="I217" i="17"/>
  <c r="H217" i="17"/>
  <c r="J225" i="17"/>
  <c r="I225" i="17"/>
  <c r="H225" i="17"/>
  <c r="J233" i="17"/>
  <c r="I233" i="17"/>
  <c r="H233" i="17"/>
  <c r="J241" i="17"/>
  <c r="I241" i="17"/>
  <c r="H241" i="17"/>
  <c r="J249" i="17"/>
  <c r="I249" i="17"/>
  <c r="H249" i="17"/>
  <c r="J257" i="17"/>
  <c r="I257" i="17"/>
  <c r="H257" i="17"/>
  <c r="J265" i="17"/>
  <c r="I265" i="17"/>
  <c r="H265" i="17"/>
  <c r="J273" i="17"/>
  <c r="I273" i="17"/>
  <c r="H273" i="17"/>
  <c r="J281" i="17"/>
  <c r="I281" i="17"/>
  <c r="H281" i="17"/>
  <c r="J289" i="17"/>
  <c r="I289" i="17"/>
  <c r="H289" i="17"/>
  <c r="J297" i="17"/>
  <c r="I297" i="17"/>
  <c r="H297" i="17"/>
  <c r="J305" i="17"/>
  <c r="I305" i="17"/>
  <c r="H305" i="17"/>
  <c r="J313" i="17"/>
  <c r="I313" i="17"/>
  <c r="H313" i="17"/>
  <c r="J321" i="17"/>
  <c r="I321" i="17"/>
  <c r="H321" i="17"/>
  <c r="J329" i="17"/>
  <c r="I329" i="17"/>
  <c r="H329" i="17"/>
  <c r="J337" i="17"/>
  <c r="I337" i="17"/>
  <c r="H337" i="17"/>
  <c r="J345" i="17"/>
  <c r="I345" i="17"/>
  <c r="H345" i="17"/>
  <c r="J353" i="17"/>
  <c r="I353" i="17"/>
  <c r="H353" i="17"/>
  <c r="J361" i="17"/>
  <c r="I361" i="17"/>
  <c r="H361" i="17"/>
  <c r="J369" i="17"/>
  <c r="I369" i="17"/>
  <c r="H369" i="17"/>
  <c r="J377" i="17"/>
  <c r="I377" i="17"/>
  <c r="H377" i="17"/>
  <c r="J385" i="17"/>
  <c r="I385" i="17"/>
  <c r="H385" i="17"/>
  <c r="J393" i="17"/>
  <c r="I393" i="17"/>
  <c r="H393" i="17"/>
  <c r="J401" i="17"/>
  <c r="I401" i="17"/>
  <c r="H401" i="17"/>
  <c r="J409" i="17"/>
  <c r="I409" i="17"/>
  <c r="H409" i="17"/>
  <c r="J417" i="17"/>
  <c r="I417" i="17"/>
  <c r="H417" i="17"/>
  <c r="J425" i="17"/>
  <c r="I425" i="17"/>
  <c r="H425" i="17"/>
  <c r="J433" i="17"/>
  <c r="I433" i="17"/>
  <c r="H433" i="17"/>
  <c r="J441" i="17"/>
  <c r="I441" i="17"/>
  <c r="H441" i="17"/>
  <c r="J449" i="17"/>
  <c r="I449" i="17"/>
  <c r="H449" i="17"/>
  <c r="J457" i="17"/>
  <c r="I457" i="17"/>
  <c r="H457" i="17"/>
  <c r="J465" i="17"/>
  <c r="I465" i="17"/>
  <c r="H465" i="17"/>
  <c r="J473" i="17"/>
  <c r="I473" i="17"/>
  <c r="H473" i="17"/>
  <c r="J481" i="17"/>
  <c r="I481" i="17"/>
  <c r="H481" i="17"/>
  <c r="J489" i="17"/>
  <c r="I489" i="17"/>
  <c r="H489" i="17"/>
  <c r="J497" i="17"/>
  <c r="I497" i="17"/>
  <c r="H497" i="17"/>
  <c r="J505" i="17"/>
  <c r="I505" i="17"/>
  <c r="H505" i="17"/>
  <c r="J513" i="17"/>
  <c r="I513" i="17"/>
  <c r="H513" i="17"/>
  <c r="J521" i="17"/>
  <c r="I521" i="17"/>
  <c r="H521" i="17"/>
  <c r="J529" i="17"/>
  <c r="I529" i="17"/>
  <c r="H529" i="17"/>
  <c r="J537" i="17"/>
  <c r="I537" i="17"/>
  <c r="H537" i="17"/>
  <c r="J545" i="17"/>
  <c r="I545" i="17"/>
  <c r="H545" i="17"/>
  <c r="J553" i="17"/>
  <c r="I553" i="17"/>
  <c r="H553" i="17"/>
  <c r="J561" i="17"/>
  <c r="I561" i="17"/>
  <c r="H561" i="17"/>
  <c r="J569" i="17"/>
  <c r="I569" i="17"/>
  <c r="H569" i="17"/>
  <c r="J577" i="17"/>
  <c r="I577" i="17"/>
  <c r="H577" i="17"/>
  <c r="J585" i="17"/>
  <c r="I585" i="17"/>
  <c r="H585" i="17"/>
  <c r="J593" i="17"/>
  <c r="I593" i="17"/>
  <c r="H593" i="17"/>
  <c r="J601" i="17"/>
  <c r="I601" i="17"/>
  <c r="H601" i="17"/>
  <c r="J609" i="17"/>
  <c r="I609" i="17"/>
  <c r="H609" i="17"/>
  <c r="J617" i="17"/>
  <c r="I617" i="17"/>
  <c r="H617" i="17"/>
  <c r="J625" i="17"/>
  <c r="I625" i="17"/>
  <c r="H625" i="17"/>
  <c r="J633" i="17"/>
  <c r="I633" i="17"/>
  <c r="H633" i="17"/>
  <c r="J641" i="17"/>
  <c r="I641" i="17"/>
  <c r="H641" i="17"/>
  <c r="J649" i="17"/>
  <c r="I649" i="17"/>
  <c r="H649" i="17"/>
  <c r="J657" i="17"/>
  <c r="I657" i="17"/>
  <c r="H657" i="17"/>
  <c r="J665" i="17"/>
  <c r="I665" i="17"/>
  <c r="H665" i="17"/>
  <c r="J673" i="17"/>
  <c r="I673" i="17"/>
  <c r="H673" i="17"/>
  <c r="J681" i="17"/>
  <c r="I681" i="17"/>
  <c r="H681" i="17"/>
  <c r="J689" i="17"/>
  <c r="I689" i="17"/>
  <c r="H689" i="17"/>
  <c r="J697" i="17"/>
  <c r="I697" i="17"/>
  <c r="H697" i="17"/>
  <c r="J705" i="17"/>
  <c r="I705" i="17"/>
  <c r="H705" i="17"/>
  <c r="J713" i="17"/>
  <c r="I713" i="17"/>
  <c r="H713" i="17"/>
  <c r="J721" i="17"/>
  <c r="I721" i="17"/>
  <c r="H721" i="17"/>
  <c r="J729" i="17"/>
  <c r="I729" i="17"/>
  <c r="H729" i="17"/>
  <c r="J737" i="17"/>
  <c r="I737" i="17"/>
  <c r="H737" i="17"/>
  <c r="J745" i="17"/>
  <c r="I745" i="17"/>
  <c r="H745" i="17"/>
  <c r="J753" i="17"/>
  <c r="I753" i="17"/>
  <c r="H753" i="17"/>
  <c r="J761" i="17"/>
  <c r="I761" i="17"/>
  <c r="H761" i="17"/>
  <c r="J769" i="17"/>
  <c r="I769" i="17"/>
  <c r="H769" i="17"/>
  <c r="J777" i="17"/>
  <c r="I777" i="17"/>
  <c r="H777" i="17"/>
  <c r="J785" i="17"/>
  <c r="I785" i="17"/>
  <c r="H785" i="17"/>
  <c r="J793" i="17"/>
  <c r="I793" i="17"/>
  <c r="H793" i="17"/>
  <c r="J801" i="17"/>
  <c r="I801" i="17"/>
  <c r="H801" i="17"/>
  <c r="J809" i="17"/>
  <c r="I809" i="17"/>
  <c r="H809" i="17"/>
  <c r="J817" i="17"/>
  <c r="I817" i="17"/>
  <c r="H817" i="17"/>
  <c r="J825" i="17"/>
  <c r="I825" i="17"/>
  <c r="H825" i="17"/>
  <c r="J833" i="17"/>
  <c r="I833" i="17"/>
  <c r="H833" i="17"/>
  <c r="J841" i="17"/>
  <c r="I841" i="17"/>
  <c r="H841" i="17"/>
  <c r="J849" i="17"/>
  <c r="I849" i="17"/>
  <c r="H849" i="17"/>
  <c r="J857" i="17"/>
  <c r="I857" i="17"/>
  <c r="H857" i="17"/>
  <c r="J865" i="17"/>
  <c r="I865" i="17"/>
  <c r="H865" i="17"/>
  <c r="J873" i="17"/>
  <c r="I873" i="17"/>
  <c r="H873" i="17"/>
  <c r="J881" i="17"/>
  <c r="I881" i="17"/>
  <c r="H881" i="17"/>
  <c r="J889" i="17"/>
  <c r="I889" i="17"/>
  <c r="H889" i="17"/>
  <c r="J897" i="17"/>
  <c r="I897" i="17"/>
  <c r="H897" i="17"/>
  <c r="J905" i="17"/>
  <c r="I905" i="17"/>
  <c r="H905" i="17"/>
  <c r="J913" i="17"/>
  <c r="I913" i="17"/>
  <c r="H913" i="17"/>
  <c r="J921" i="17"/>
  <c r="I921" i="17"/>
  <c r="H921" i="17"/>
  <c r="J929" i="17"/>
  <c r="I929" i="17"/>
  <c r="H929" i="17"/>
  <c r="J937" i="17"/>
  <c r="I937" i="17"/>
  <c r="H937" i="17"/>
  <c r="J945" i="17"/>
  <c r="I945" i="17"/>
  <c r="H945" i="17"/>
  <c r="J953" i="17"/>
  <c r="I953" i="17"/>
  <c r="H953" i="17"/>
  <c r="J961" i="17"/>
  <c r="I961" i="17"/>
  <c r="H961" i="17"/>
  <c r="J969" i="17"/>
  <c r="I969" i="17"/>
  <c r="H969" i="17"/>
  <c r="J977" i="17"/>
  <c r="I977" i="17"/>
  <c r="H977" i="17"/>
  <c r="J985" i="17"/>
  <c r="I985" i="17"/>
  <c r="H985" i="17"/>
  <c r="J993" i="17"/>
  <c r="I993" i="17"/>
  <c r="H993" i="17"/>
  <c r="J1001" i="17"/>
  <c r="I1001" i="17"/>
  <c r="H1001" i="17"/>
  <c r="J1009" i="17"/>
  <c r="I1009" i="17"/>
  <c r="H1009" i="17"/>
  <c r="J1017" i="17"/>
  <c r="I1017" i="17"/>
  <c r="H1017" i="17"/>
  <c r="J1025" i="17"/>
  <c r="I1025" i="17"/>
  <c r="H1025" i="17"/>
  <c r="J1033" i="17"/>
  <c r="I1033" i="17"/>
  <c r="H1033" i="17"/>
  <c r="J1041" i="17"/>
  <c r="I1041" i="17"/>
  <c r="H1041" i="17"/>
  <c r="J1049" i="17"/>
  <c r="I1049" i="17"/>
  <c r="H1049" i="17"/>
  <c r="J1057" i="17"/>
  <c r="I1057" i="17"/>
  <c r="H1057" i="17"/>
  <c r="J1065" i="17"/>
  <c r="I1065" i="17"/>
  <c r="H1065" i="17"/>
  <c r="J1073" i="17"/>
  <c r="I1073" i="17"/>
  <c r="H1073" i="17"/>
  <c r="J1081" i="17"/>
  <c r="I1081" i="17"/>
  <c r="H1081" i="17"/>
  <c r="J1089" i="17"/>
  <c r="I1089" i="17"/>
  <c r="H1089" i="17"/>
  <c r="J1097" i="17"/>
  <c r="I1097" i="17"/>
  <c r="H1097" i="17"/>
  <c r="J1105" i="17"/>
  <c r="I1105" i="17"/>
  <c r="H1105" i="17"/>
  <c r="J1113" i="17"/>
  <c r="I1113" i="17"/>
  <c r="H1113" i="17"/>
  <c r="J1121" i="17"/>
  <c r="I1121" i="17"/>
  <c r="H1121" i="17"/>
  <c r="J1129" i="17"/>
  <c r="I1129" i="17"/>
  <c r="H1129" i="17"/>
  <c r="J1145" i="17"/>
  <c r="I1145" i="17"/>
  <c r="H1145" i="17"/>
  <c r="J1161" i="17"/>
  <c r="I1161" i="17"/>
  <c r="H1161" i="17"/>
  <c r="J1177" i="17"/>
  <c r="I1177" i="17"/>
  <c r="H1177" i="17"/>
  <c r="J1193" i="17"/>
  <c r="I1193" i="17"/>
  <c r="H1193" i="17"/>
  <c r="J1209" i="17"/>
  <c r="I1209" i="17"/>
  <c r="H1209" i="17"/>
  <c r="J1225" i="17"/>
  <c r="I1225" i="17"/>
  <c r="H1225" i="17"/>
  <c r="J1241" i="17"/>
  <c r="I1241" i="17"/>
  <c r="H1241" i="17"/>
  <c r="J1257" i="17"/>
  <c r="I1257" i="17"/>
  <c r="H1257" i="17"/>
  <c r="J1273" i="17"/>
  <c r="I1273" i="17"/>
  <c r="H1273" i="17"/>
  <c r="J1289" i="17"/>
  <c r="I1289" i="17"/>
  <c r="H1289" i="17"/>
  <c r="J1305" i="17"/>
  <c r="I1305" i="17"/>
  <c r="H1305" i="17"/>
  <c r="J1321" i="17"/>
  <c r="I1321" i="17"/>
  <c r="H1321" i="17"/>
  <c r="J1337" i="17"/>
  <c r="I1337" i="17"/>
  <c r="H1337" i="17"/>
  <c r="J1353" i="17"/>
  <c r="I1353" i="17"/>
  <c r="H1353" i="17"/>
  <c r="J1369" i="17"/>
  <c r="I1369" i="17"/>
  <c r="H1369" i="17"/>
  <c r="J1385" i="17"/>
  <c r="I1385" i="17"/>
  <c r="H1385" i="17"/>
  <c r="J1401" i="17"/>
  <c r="I1401" i="17"/>
  <c r="H1401" i="17"/>
  <c r="J1417" i="17"/>
  <c r="I1417" i="17"/>
  <c r="H1417" i="17"/>
  <c r="J1433" i="17"/>
  <c r="I1433" i="17"/>
  <c r="H1433" i="17"/>
  <c r="J1181" i="17"/>
  <c r="I1181" i="17"/>
  <c r="H1181" i="17"/>
  <c r="J1309" i="17"/>
  <c r="I1309" i="17"/>
  <c r="H1309" i="17"/>
  <c r="J1437" i="17"/>
  <c r="I1437" i="17"/>
  <c r="H1437" i="17"/>
  <c r="J6" i="17"/>
  <c r="I6" i="17"/>
  <c r="H6" i="17"/>
  <c r="J14" i="17"/>
  <c r="I14" i="17"/>
  <c r="H14" i="17"/>
  <c r="J22" i="17"/>
  <c r="I22" i="17"/>
  <c r="H22" i="17"/>
  <c r="J30" i="17"/>
  <c r="H30" i="17"/>
  <c r="I30" i="17"/>
  <c r="J38" i="17"/>
  <c r="I38" i="17"/>
  <c r="H38" i="17"/>
  <c r="J46" i="17"/>
  <c r="I46" i="17"/>
  <c r="H46" i="17"/>
  <c r="J54" i="17"/>
  <c r="I54" i="17"/>
  <c r="H54" i="17"/>
  <c r="J62" i="17"/>
  <c r="I62" i="17"/>
  <c r="H62" i="17"/>
  <c r="J70" i="17"/>
  <c r="I70" i="17"/>
  <c r="H70" i="17"/>
  <c r="J78" i="17"/>
  <c r="I78" i="17"/>
  <c r="H78" i="17"/>
  <c r="J86" i="17"/>
  <c r="I86" i="17"/>
  <c r="H86" i="17"/>
  <c r="J94" i="17"/>
  <c r="H94" i="17"/>
  <c r="I94" i="17"/>
  <c r="J102" i="17"/>
  <c r="I102" i="17"/>
  <c r="H102" i="17"/>
  <c r="J110" i="17"/>
  <c r="I110" i="17"/>
  <c r="H110" i="17"/>
  <c r="J118" i="17"/>
  <c r="I118" i="17"/>
  <c r="H118" i="17"/>
  <c r="J126" i="17"/>
  <c r="H126" i="17"/>
  <c r="I126" i="17"/>
  <c r="J134" i="17"/>
  <c r="I134" i="17"/>
  <c r="H134" i="17"/>
  <c r="J142" i="17"/>
  <c r="I142" i="17"/>
  <c r="H142" i="17"/>
  <c r="J150" i="17"/>
  <c r="I150" i="17"/>
  <c r="H150" i="17"/>
  <c r="J158" i="17"/>
  <c r="H158" i="17"/>
  <c r="I158" i="17"/>
  <c r="J166" i="17"/>
  <c r="I166" i="17"/>
  <c r="H166" i="17"/>
  <c r="J174" i="17"/>
  <c r="I174" i="17"/>
  <c r="H174" i="17"/>
  <c r="J182" i="17"/>
  <c r="I182" i="17"/>
  <c r="H182" i="17"/>
  <c r="J190" i="17"/>
  <c r="I190" i="17"/>
  <c r="H190" i="17"/>
  <c r="J198" i="17"/>
  <c r="I198" i="17"/>
  <c r="H198" i="17"/>
  <c r="J206" i="17"/>
  <c r="I206" i="17"/>
  <c r="H206" i="17"/>
  <c r="J214" i="17"/>
  <c r="I214" i="17"/>
  <c r="H214" i="17"/>
  <c r="J222" i="17"/>
  <c r="I222" i="17"/>
  <c r="H222" i="17"/>
  <c r="J230" i="17"/>
  <c r="I230" i="17"/>
  <c r="H230" i="17"/>
  <c r="J238" i="17"/>
  <c r="I238" i="17"/>
  <c r="H238" i="17"/>
  <c r="J246" i="17"/>
  <c r="I246" i="17"/>
  <c r="H246" i="17"/>
  <c r="J254" i="17"/>
  <c r="I254" i="17"/>
  <c r="H254" i="17"/>
  <c r="J262" i="17"/>
  <c r="I262" i="17"/>
  <c r="H262" i="17"/>
  <c r="J270" i="17"/>
  <c r="I270" i="17"/>
  <c r="H270" i="17"/>
  <c r="J278" i="17"/>
  <c r="I278" i="17"/>
  <c r="H278" i="17"/>
  <c r="J286" i="17"/>
  <c r="I286" i="17"/>
  <c r="H286" i="17"/>
  <c r="J294" i="17"/>
  <c r="I294" i="17"/>
  <c r="H294" i="17"/>
  <c r="J302" i="17"/>
  <c r="I302" i="17"/>
  <c r="H302" i="17"/>
  <c r="J310" i="17"/>
  <c r="I310" i="17"/>
  <c r="H310" i="17"/>
  <c r="J318" i="17"/>
  <c r="I318" i="17"/>
  <c r="H318" i="17"/>
  <c r="J326" i="17"/>
  <c r="I326" i="17"/>
  <c r="H326" i="17"/>
  <c r="J334" i="17"/>
  <c r="I334" i="17"/>
  <c r="H334" i="17"/>
  <c r="J342" i="17"/>
  <c r="I342" i="17"/>
  <c r="H342" i="17"/>
  <c r="J350" i="17"/>
  <c r="I350" i="17"/>
  <c r="H350" i="17"/>
  <c r="J358" i="17"/>
  <c r="I358" i="17"/>
  <c r="H358" i="17"/>
  <c r="J366" i="17"/>
  <c r="I366" i="17"/>
  <c r="H366" i="17"/>
  <c r="J374" i="17"/>
  <c r="I374" i="17"/>
  <c r="H374" i="17"/>
  <c r="J382" i="17"/>
  <c r="I382" i="17"/>
  <c r="H382" i="17"/>
  <c r="J390" i="17"/>
  <c r="I390" i="17"/>
  <c r="H390" i="17"/>
  <c r="J398" i="17"/>
  <c r="H398" i="17"/>
  <c r="I398" i="17"/>
  <c r="J406" i="17"/>
  <c r="H406" i="17"/>
  <c r="I406" i="17"/>
  <c r="J414" i="17"/>
  <c r="H414" i="17"/>
  <c r="I414" i="17"/>
  <c r="J422" i="17"/>
  <c r="I422" i="17"/>
  <c r="H422" i="17"/>
  <c r="J430" i="17"/>
  <c r="H430" i="17"/>
  <c r="I430" i="17"/>
  <c r="J438" i="17"/>
  <c r="H438" i="17"/>
  <c r="I438" i="17"/>
  <c r="J446" i="17"/>
  <c r="H446" i="17"/>
  <c r="I446" i="17"/>
  <c r="J454" i="17"/>
  <c r="I454" i="17"/>
  <c r="H454" i="17"/>
  <c r="J462" i="17"/>
  <c r="H462" i="17"/>
  <c r="I462" i="17"/>
  <c r="J470" i="17"/>
  <c r="H470" i="17"/>
  <c r="I470" i="17"/>
  <c r="J478" i="17"/>
  <c r="H478" i="17"/>
  <c r="I478" i="17"/>
  <c r="J486" i="17"/>
  <c r="I486" i="17"/>
  <c r="H486" i="17"/>
  <c r="J494" i="17"/>
  <c r="H494" i="17"/>
  <c r="I494" i="17"/>
  <c r="J502" i="17"/>
  <c r="H502" i="17"/>
  <c r="I502" i="17"/>
  <c r="J510" i="17"/>
  <c r="H510" i="17"/>
  <c r="I510" i="17"/>
  <c r="J518" i="17"/>
  <c r="I518" i="17"/>
  <c r="H518" i="17"/>
  <c r="J526" i="17"/>
  <c r="H526" i="17"/>
  <c r="I526" i="17"/>
  <c r="J534" i="17"/>
  <c r="H534" i="17"/>
  <c r="I534" i="17"/>
  <c r="J542" i="17"/>
  <c r="H542" i="17"/>
  <c r="I542" i="17"/>
  <c r="J550" i="17"/>
  <c r="I550" i="17"/>
  <c r="H550" i="17"/>
  <c r="J558" i="17"/>
  <c r="H558" i="17"/>
  <c r="I558" i="17"/>
  <c r="J566" i="17"/>
  <c r="H566" i="17"/>
  <c r="I566" i="17"/>
  <c r="J574" i="17"/>
  <c r="H574" i="17"/>
  <c r="I574" i="17"/>
  <c r="J582" i="17"/>
  <c r="I582" i="17"/>
  <c r="H582" i="17"/>
  <c r="J590" i="17"/>
  <c r="H590" i="17"/>
  <c r="I590" i="17"/>
  <c r="J598" i="17"/>
  <c r="H598" i="17"/>
  <c r="I598" i="17"/>
  <c r="J606" i="17"/>
  <c r="H606" i="17"/>
  <c r="I606" i="17"/>
  <c r="J614" i="17"/>
  <c r="I614" i="17"/>
  <c r="H614" i="17"/>
  <c r="J622" i="17"/>
  <c r="H622" i="17"/>
  <c r="I622" i="17"/>
  <c r="J630" i="17"/>
  <c r="H630" i="17"/>
  <c r="I630" i="17"/>
  <c r="J638" i="17"/>
  <c r="H638" i="17"/>
  <c r="I638" i="17"/>
  <c r="J646" i="17"/>
  <c r="I646" i="17"/>
  <c r="H646" i="17"/>
  <c r="J654" i="17"/>
  <c r="H654" i="17"/>
  <c r="I654" i="17"/>
  <c r="J662" i="17"/>
  <c r="H662" i="17"/>
  <c r="I662" i="17"/>
  <c r="J670" i="17"/>
  <c r="H670" i="17"/>
  <c r="I670" i="17"/>
  <c r="J678" i="17"/>
  <c r="I678" i="17"/>
  <c r="H678" i="17"/>
  <c r="J686" i="17"/>
  <c r="H686" i="17"/>
  <c r="I686" i="17"/>
  <c r="J694" i="17"/>
  <c r="H694" i="17"/>
  <c r="I694" i="17"/>
  <c r="J702" i="17"/>
  <c r="H702" i="17"/>
  <c r="I702" i="17"/>
  <c r="J710" i="17"/>
  <c r="I710" i="17"/>
  <c r="H710" i="17"/>
  <c r="J718" i="17"/>
  <c r="H718" i="17"/>
  <c r="I718" i="17"/>
  <c r="J726" i="17"/>
  <c r="I726" i="17"/>
  <c r="H726" i="17"/>
  <c r="J734" i="17"/>
  <c r="H734" i="17"/>
  <c r="I734" i="17"/>
  <c r="J742" i="17"/>
  <c r="I742" i="17"/>
  <c r="H742" i="17"/>
  <c r="J750" i="17"/>
  <c r="I750" i="17"/>
  <c r="H750" i="17"/>
  <c r="J758" i="17"/>
  <c r="I758" i="17"/>
  <c r="H758" i="17"/>
  <c r="J766" i="17"/>
  <c r="H766" i="17"/>
  <c r="I766" i="17"/>
  <c r="J774" i="17"/>
  <c r="I774" i="17"/>
  <c r="H774" i="17"/>
  <c r="J782" i="17"/>
  <c r="I782" i="17"/>
  <c r="H782" i="17"/>
  <c r="J790" i="17"/>
  <c r="I790" i="17"/>
  <c r="H790" i="17"/>
  <c r="J798" i="17"/>
  <c r="I798" i="17"/>
  <c r="H798" i="17"/>
  <c r="J806" i="17"/>
  <c r="I806" i="17"/>
  <c r="H806" i="17"/>
  <c r="J814" i="17"/>
  <c r="I814" i="17"/>
  <c r="H814" i="17"/>
  <c r="J822" i="17"/>
  <c r="I822" i="17"/>
  <c r="H822" i="17"/>
  <c r="J830" i="17"/>
  <c r="H830" i="17"/>
  <c r="I830" i="17"/>
  <c r="J838" i="17"/>
  <c r="I838" i="17"/>
  <c r="H838" i="17"/>
  <c r="J846" i="17"/>
  <c r="I846" i="17"/>
  <c r="H846" i="17"/>
  <c r="J854" i="17"/>
  <c r="I854" i="17"/>
  <c r="H854" i="17"/>
  <c r="J862" i="17"/>
  <c r="H862" i="17"/>
  <c r="I862" i="17"/>
  <c r="J870" i="17"/>
  <c r="I870" i="17"/>
  <c r="H870" i="17"/>
  <c r="J878" i="17"/>
  <c r="I878" i="17"/>
  <c r="H878" i="17"/>
  <c r="J886" i="17"/>
  <c r="I886" i="17"/>
  <c r="H886" i="17"/>
  <c r="J894" i="17"/>
  <c r="H894" i="17"/>
  <c r="I894" i="17"/>
  <c r="J902" i="17"/>
  <c r="I902" i="17"/>
  <c r="H902" i="17"/>
  <c r="J910" i="17"/>
  <c r="I910" i="17"/>
  <c r="H910" i="17"/>
  <c r="J918" i="17"/>
  <c r="I918" i="17"/>
  <c r="H918" i="17"/>
  <c r="J926" i="17"/>
  <c r="I926" i="17"/>
  <c r="H926" i="17"/>
  <c r="J934" i="17"/>
  <c r="I934" i="17"/>
  <c r="H934" i="17"/>
  <c r="J942" i="17"/>
  <c r="I942" i="17"/>
  <c r="H942" i="17"/>
  <c r="J950" i="17"/>
  <c r="I950" i="17"/>
  <c r="H950" i="17"/>
  <c r="J958" i="17"/>
  <c r="H958" i="17"/>
  <c r="I958" i="17"/>
  <c r="J966" i="17"/>
  <c r="I966" i="17"/>
  <c r="H966" i="17"/>
  <c r="J974" i="17"/>
  <c r="I974" i="17"/>
  <c r="H974" i="17"/>
  <c r="J982" i="17"/>
  <c r="I982" i="17"/>
  <c r="H982" i="17"/>
  <c r="J990" i="17"/>
  <c r="H990" i="17"/>
  <c r="I990" i="17"/>
  <c r="J998" i="17"/>
  <c r="I998" i="17"/>
  <c r="H998" i="17"/>
  <c r="J1006" i="17"/>
  <c r="I1006" i="17"/>
  <c r="H1006" i="17"/>
  <c r="J1014" i="17"/>
  <c r="I1014" i="17"/>
  <c r="H1014" i="17"/>
  <c r="J1022" i="17"/>
  <c r="H1022" i="17"/>
  <c r="I1022" i="17"/>
  <c r="J1030" i="17"/>
  <c r="I1030" i="17"/>
  <c r="H1030" i="17"/>
  <c r="J1038" i="17"/>
  <c r="I1038" i="17"/>
  <c r="H1038" i="17"/>
  <c r="J1046" i="17"/>
  <c r="I1046" i="17"/>
  <c r="H1046" i="17"/>
  <c r="J1054" i="17"/>
  <c r="I1054" i="17"/>
  <c r="H1054" i="17"/>
  <c r="J1062" i="17"/>
  <c r="I1062" i="17"/>
  <c r="H1062" i="17"/>
  <c r="J1070" i="17"/>
  <c r="I1070" i="17"/>
  <c r="H1070" i="17"/>
  <c r="J1078" i="17"/>
  <c r="I1078" i="17"/>
  <c r="H1078" i="17"/>
  <c r="J1086" i="17"/>
  <c r="H1086" i="17"/>
  <c r="I1086" i="17"/>
  <c r="J1094" i="17"/>
  <c r="I1094" i="17"/>
  <c r="H1094" i="17"/>
  <c r="J1102" i="17"/>
  <c r="I1102" i="17"/>
  <c r="H1102" i="17"/>
  <c r="J1110" i="17"/>
  <c r="I1110" i="17"/>
  <c r="H1110" i="17"/>
  <c r="J1118" i="17"/>
  <c r="H1118" i="17"/>
  <c r="I1118" i="17"/>
  <c r="J1126" i="17"/>
  <c r="I1126" i="17"/>
  <c r="H1126" i="17"/>
  <c r="J1134" i="17"/>
  <c r="I1134" i="17"/>
  <c r="H1134" i="17"/>
  <c r="J1142" i="17"/>
  <c r="I1142" i="17"/>
  <c r="H1142" i="17"/>
  <c r="J1150" i="17"/>
  <c r="H1150" i="17"/>
  <c r="I1150" i="17"/>
  <c r="J1158" i="17"/>
  <c r="I1158" i="17"/>
  <c r="H1158" i="17"/>
  <c r="J1166" i="17"/>
  <c r="I1166" i="17"/>
  <c r="H1166" i="17"/>
  <c r="J1174" i="17"/>
  <c r="I1174" i="17"/>
  <c r="H1174" i="17"/>
  <c r="J1182" i="17"/>
  <c r="I1182" i="17"/>
  <c r="H1182" i="17"/>
  <c r="J1190" i="17"/>
  <c r="I1190" i="17"/>
  <c r="H1190" i="17"/>
  <c r="J1198" i="17"/>
  <c r="I1198" i="17"/>
  <c r="H1198" i="17"/>
  <c r="J1206" i="17"/>
  <c r="I1206" i="17"/>
  <c r="H1206" i="17"/>
  <c r="J1214" i="17"/>
  <c r="I1214" i="17"/>
  <c r="H1214" i="17"/>
  <c r="J1222" i="17"/>
  <c r="H1222" i="17"/>
  <c r="I1222" i="17"/>
  <c r="J1230" i="17"/>
  <c r="H1230" i="17"/>
  <c r="I1230" i="17"/>
  <c r="J1238" i="17"/>
  <c r="I1238" i="17"/>
  <c r="H1238" i="17"/>
  <c r="J1246" i="17"/>
  <c r="H1246" i="17"/>
  <c r="I1246" i="17"/>
  <c r="J1254" i="17"/>
  <c r="H1254" i="17"/>
  <c r="I1254" i="17"/>
  <c r="J1262" i="17"/>
  <c r="H1262" i="17"/>
  <c r="I1262" i="17"/>
  <c r="J1270" i="17"/>
  <c r="I1270" i="17"/>
  <c r="H1270" i="17"/>
  <c r="J1278" i="17"/>
  <c r="H1278" i="17"/>
  <c r="I1278" i="17"/>
  <c r="J1286" i="17"/>
  <c r="H1286" i="17"/>
  <c r="I1286" i="17"/>
  <c r="J1294" i="17"/>
  <c r="H1294" i="17"/>
  <c r="I1294" i="17"/>
  <c r="J1302" i="17"/>
  <c r="I1302" i="17"/>
  <c r="H1302" i="17"/>
  <c r="J1310" i="17"/>
  <c r="H1310" i="17"/>
  <c r="I1310" i="17"/>
  <c r="J1318" i="17"/>
  <c r="H1318" i="17"/>
  <c r="I1318" i="17"/>
  <c r="J1326" i="17"/>
  <c r="H1326" i="17"/>
  <c r="I1326" i="17"/>
  <c r="J1334" i="17"/>
  <c r="I1334" i="17"/>
  <c r="H1334" i="17"/>
  <c r="J1342" i="17"/>
  <c r="H1342" i="17"/>
  <c r="I1342" i="17"/>
  <c r="J1350" i="17"/>
  <c r="H1350" i="17"/>
  <c r="I1350" i="17"/>
  <c r="J1358" i="17"/>
  <c r="I1358" i="17"/>
  <c r="H1358" i="17"/>
  <c r="J1366" i="17"/>
  <c r="H1366" i="17"/>
  <c r="I1366" i="17"/>
  <c r="J1374" i="17"/>
  <c r="H1374" i="17"/>
  <c r="I1374" i="17"/>
  <c r="J1382" i="17"/>
  <c r="H1382" i="17"/>
  <c r="I1382" i="17"/>
  <c r="J1390" i="17"/>
  <c r="H1390" i="17"/>
  <c r="I1390" i="17"/>
  <c r="J1398" i="17"/>
  <c r="H1398" i="17"/>
  <c r="I1398" i="17"/>
  <c r="J1406" i="17"/>
  <c r="H1406" i="17"/>
  <c r="I1406" i="17"/>
  <c r="J1414" i="17"/>
  <c r="H1414" i="17"/>
  <c r="I1414" i="17"/>
  <c r="J1422" i="17"/>
  <c r="H1422" i="17"/>
  <c r="I1422" i="17"/>
  <c r="J1430" i="17"/>
  <c r="H1430" i="17"/>
  <c r="I1430" i="17"/>
  <c r="J1438" i="17"/>
  <c r="H1438" i="17"/>
  <c r="I1438" i="17"/>
  <c r="J1446" i="17"/>
  <c r="H1446" i="17"/>
  <c r="I1446" i="17"/>
  <c r="J1253" i="17"/>
  <c r="I1253" i="17"/>
  <c r="H1253" i="17"/>
  <c r="J1381" i="17"/>
  <c r="I1381" i="17"/>
  <c r="H1381" i="17"/>
  <c r="J39" i="17"/>
  <c r="I39" i="17"/>
  <c r="H39" i="17"/>
  <c r="J71" i="17"/>
  <c r="I71" i="17"/>
  <c r="H71" i="17"/>
  <c r="J579" i="17"/>
  <c r="I579" i="17"/>
  <c r="H579" i="17"/>
  <c r="J679" i="17"/>
  <c r="I679" i="17"/>
  <c r="H679" i="17"/>
  <c r="J703" i="17"/>
  <c r="I703" i="17"/>
  <c r="H703" i="17"/>
  <c r="J723" i="17"/>
  <c r="I723" i="17"/>
  <c r="H723" i="17"/>
  <c r="J743" i="17"/>
  <c r="I743" i="17"/>
  <c r="H743" i="17"/>
  <c r="I759" i="17"/>
  <c r="J759" i="17"/>
  <c r="H759" i="17"/>
  <c r="J787" i="17"/>
  <c r="I787" i="17"/>
  <c r="H787" i="17"/>
  <c r="J819" i="17"/>
  <c r="I819" i="17"/>
  <c r="H819" i="17"/>
  <c r="J851" i="17"/>
  <c r="I851" i="17"/>
  <c r="H851" i="17"/>
  <c r="J883" i="17"/>
  <c r="I883" i="17"/>
  <c r="H883" i="17"/>
  <c r="I919" i="17"/>
  <c r="J919" i="17"/>
  <c r="H919" i="17"/>
  <c r="I951" i="17"/>
  <c r="J951" i="17"/>
  <c r="H951" i="17"/>
  <c r="J991" i="17"/>
  <c r="I991" i="17"/>
  <c r="H991" i="17"/>
  <c r="I1031" i="17"/>
  <c r="J1031" i="17"/>
  <c r="H1031" i="17"/>
  <c r="J1059" i="17"/>
  <c r="I1059" i="17"/>
  <c r="H1059" i="17"/>
  <c r="J1099" i="17"/>
  <c r="I1099" i="17"/>
  <c r="H1099" i="17"/>
  <c r="J1135" i="17"/>
  <c r="I1135" i="17"/>
  <c r="H1135" i="17"/>
  <c r="J1167" i="17"/>
  <c r="I1167" i="17"/>
  <c r="H1167" i="17"/>
  <c r="I1199" i="17"/>
  <c r="J1199" i="17"/>
  <c r="H1199" i="17"/>
  <c r="J1235" i="17"/>
  <c r="I1235" i="17"/>
  <c r="H1235" i="17"/>
  <c r="I1275" i="17"/>
  <c r="J1275" i="17"/>
  <c r="H1275" i="17"/>
  <c r="J1311" i="17"/>
  <c r="I1311" i="17"/>
  <c r="H1311" i="17"/>
  <c r="I1347" i="17"/>
  <c r="H1347" i="17"/>
  <c r="J1347" i="17"/>
  <c r="J1383" i="17"/>
  <c r="I1383" i="17"/>
  <c r="H1383" i="17"/>
  <c r="J1419" i="17"/>
  <c r="I1419" i="17"/>
  <c r="H1419" i="17"/>
  <c r="J531" i="17"/>
  <c r="I531" i="17"/>
  <c r="H531" i="17"/>
  <c r="J539" i="17"/>
  <c r="I539" i="17"/>
  <c r="H539" i="17"/>
  <c r="J547" i="17"/>
  <c r="I547" i="17"/>
  <c r="H547" i="17"/>
  <c r="J555" i="17"/>
  <c r="I555" i="17"/>
  <c r="H555" i="17"/>
  <c r="J563" i="17"/>
  <c r="I563" i="17"/>
  <c r="H563" i="17"/>
  <c r="J571" i="17"/>
  <c r="I571" i="17"/>
  <c r="H571" i="17"/>
  <c r="J583" i="17"/>
  <c r="I583" i="17"/>
  <c r="H583" i="17"/>
  <c r="I591" i="17"/>
  <c r="J591" i="17"/>
  <c r="H591" i="17"/>
  <c r="I599" i="17"/>
  <c r="J599" i="17"/>
  <c r="H599" i="17"/>
  <c r="J607" i="17"/>
  <c r="I607" i="17"/>
  <c r="H607" i="17"/>
  <c r="J615" i="17"/>
  <c r="I615" i="17"/>
  <c r="H615" i="17"/>
  <c r="J623" i="17"/>
  <c r="I623" i="17"/>
  <c r="H623" i="17"/>
  <c r="I631" i="17"/>
  <c r="J631" i="17"/>
  <c r="H631" i="17"/>
  <c r="J639" i="17"/>
  <c r="I639" i="17"/>
  <c r="H639" i="17"/>
  <c r="J647" i="17"/>
  <c r="I647" i="17"/>
  <c r="H647" i="17"/>
  <c r="I655" i="17"/>
  <c r="J655" i="17"/>
  <c r="H655" i="17"/>
  <c r="I663" i="17"/>
  <c r="J663" i="17"/>
  <c r="H663" i="17"/>
  <c r="J675" i="17"/>
  <c r="I675" i="17"/>
  <c r="H675" i="17"/>
  <c r="J691" i="17"/>
  <c r="I691" i="17"/>
  <c r="H691" i="17"/>
  <c r="J707" i="17"/>
  <c r="I707" i="17"/>
  <c r="H707" i="17"/>
  <c r="I719" i="17"/>
  <c r="J719" i="17"/>
  <c r="H719" i="17"/>
  <c r="J735" i="17"/>
  <c r="I735" i="17"/>
  <c r="H735" i="17"/>
  <c r="J747" i="17"/>
  <c r="I747" i="17"/>
  <c r="H747" i="17"/>
  <c r="J763" i="17"/>
  <c r="I763" i="17"/>
  <c r="H763" i="17"/>
  <c r="I783" i="17"/>
  <c r="J783" i="17"/>
  <c r="H783" i="17"/>
  <c r="J811" i="17"/>
  <c r="I811" i="17"/>
  <c r="H811" i="17"/>
  <c r="J831" i="17"/>
  <c r="I831" i="17"/>
  <c r="H831" i="17"/>
  <c r="I855" i="17"/>
  <c r="J855" i="17"/>
  <c r="H855" i="17"/>
  <c r="J875" i="17"/>
  <c r="I875" i="17"/>
  <c r="H875" i="17"/>
  <c r="J899" i="17"/>
  <c r="I899" i="17"/>
  <c r="H899" i="17"/>
  <c r="J923" i="17"/>
  <c r="I923" i="17"/>
  <c r="H923" i="17"/>
  <c r="J955" i="17"/>
  <c r="I955" i="17"/>
  <c r="H955" i="17"/>
  <c r="I979" i="17"/>
  <c r="J979" i="17"/>
  <c r="H979" i="17"/>
  <c r="J1015" i="17"/>
  <c r="I1015" i="17"/>
  <c r="H1015" i="17"/>
  <c r="J1039" i="17"/>
  <c r="I1039" i="17"/>
  <c r="H1039" i="17"/>
  <c r="J1067" i="17"/>
  <c r="I1067" i="17"/>
  <c r="H1067" i="17"/>
  <c r="I1095" i="17"/>
  <c r="J1095" i="17"/>
  <c r="H1095" i="17"/>
  <c r="I1127" i="17"/>
  <c r="J1127" i="17"/>
  <c r="H1127" i="17"/>
  <c r="I1159" i="17"/>
  <c r="J1159" i="17"/>
  <c r="H1159" i="17"/>
  <c r="I1191" i="17"/>
  <c r="J1191" i="17"/>
  <c r="H1191" i="17"/>
  <c r="I1215" i="17"/>
  <c r="J1215" i="17"/>
  <c r="H1215" i="17"/>
  <c r="J1247" i="17"/>
  <c r="I1247" i="17"/>
  <c r="H1247" i="17"/>
  <c r="J1271" i="17"/>
  <c r="I1271" i="17"/>
  <c r="H1271" i="17"/>
  <c r="J1303" i="17"/>
  <c r="I1303" i="17"/>
  <c r="H1303" i="17"/>
  <c r="J1327" i="17"/>
  <c r="I1327" i="17"/>
  <c r="H1327" i="17"/>
  <c r="J1355" i="17"/>
  <c r="I1355" i="17"/>
  <c r="H1355" i="17"/>
  <c r="J1391" i="17"/>
  <c r="I1391" i="17"/>
  <c r="H1391" i="17"/>
  <c r="J1415" i="17"/>
  <c r="I1415" i="17"/>
  <c r="H1415" i="17"/>
  <c r="J2" i="17"/>
  <c r="I2" i="17"/>
  <c r="H2" i="17"/>
  <c r="J767" i="17"/>
  <c r="I767" i="17"/>
  <c r="H767" i="17"/>
  <c r="I791" i="17"/>
  <c r="J791" i="17"/>
  <c r="H791" i="17"/>
  <c r="J815" i="17"/>
  <c r="I815" i="17"/>
  <c r="H815" i="17"/>
  <c r="J835" i="17"/>
  <c r="I835" i="17"/>
  <c r="H835" i="17"/>
  <c r="J859" i="17"/>
  <c r="I859" i="17"/>
  <c r="H859" i="17"/>
  <c r="J879" i="17"/>
  <c r="I879" i="17"/>
  <c r="H879" i="17"/>
  <c r="J903" i="17"/>
  <c r="I903" i="17"/>
  <c r="H903" i="17"/>
  <c r="J927" i="17"/>
  <c r="I927" i="17"/>
  <c r="H927" i="17"/>
  <c r="J947" i="17"/>
  <c r="I947" i="17"/>
  <c r="H947" i="17"/>
  <c r="J983" i="17"/>
  <c r="I983" i="17"/>
  <c r="H983" i="17"/>
  <c r="J1003" i="17"/>
  <c r="I1003" i="17"/>
  <c r="H1003" i="17"/>
  <c r="J1035" i="17"/>
  <c r="I1035" i="17"/>
  <c r="H1035" i="17"/>
  <c r="I1063" i="17"/>
  <c r="H1063" i="17"/>
  <c r="J1063" i="17"/>
  <c r="J1091" i="17"/>
  <c r="I1091" i="17"/>
  <c r="H1091" i="17"/>
  <c r="J1123" i="17"/>
  <c r="I1123" i="17"/>
  <c r="H1123" i="17"/>
  <c r="J1155" i="17"/>
  <c r="I1155" i="17"/>
  <c r="H1155" i="17"/>
  <c r="I1179" i="17"/>
  <c r="J1179" i="17"/>
  <c r="H1179" i="17"/>
  <c r="I1211" i="17"/>
  <c r="J1211" i="17"/>
  <c r="H1211" i="17"/>
  <c r="I1243" i="17"/>
  <c r="J1243" i="17"/>
  <c r="H1243" i="17"/>
  <c r="J1267" i="17"/>
  <c r="I1267" i="17"/>
  <c r="H1267" i="17"/>
  <c r="J1299" i="17"/>
  <c r="I1299" i="17"/>
  <c r="H1299" i="17"/>
  <c r="J1331" i="17"/>
  <c r="I1331" i="17"/>
  <c r="H1331" i="17"/>
  <c r="J1359" i="17"/>
  <c r="I1359" i="17"/>
  <c r="H1359" i="17"/>
  <c r="J1387" i="17"/>
  <c r="I1387" i="17"/>
  <c r="H1387" i="17"/>
  <c r="I1411" i="17"/>
  <c r="J1411" i="17"/>
  <c r="H1411" i="17"/>
  <c r="I1443" i="17"/>
  <c r="J1443" i="17"/>
  <c r="H1443" i="17"/>
  <c r="J915" i="17"/>
  <c r="I915" i="17"/>
  <c r="H915" i="17"/>
  <c r="J959" i="17"/>
  <c r="I959" i="17"/>
  <c r="H959" i="17"/>
  <c r="J987" i="17"/>
  <c r="I987" i="17"/>
  <c r="H987" i="17"/>
  <c r="J1027" i="17"/>
  <c r="I1027" i="17"/>
  <c r="H1027" i="17"/>
  <c r="J1071" i="17"/>
  <c r="I1071" i="17"/>
  <c r="H1071" i="17"/>
  <c r="J1103" i="17"/>
  <c r="I1103" i="17"/>
  <c r="H1103" i="17"/>
  <c r="J1131" i="17"/>
  <c r="I1131" i="17"/>
  <c r="H1131" i="17"/>
  <c r="J1163" i="17"/>
  <c r="I1163" i="17"/>
  <c r="H1163" i="17"/>
  <c r="I1207" i="17"/>
  <c r="J1207" i="17"/>
  <c r="H1207" i="17"/>
  <c r="J1239" i="17"/>
  <c r="I1239" i="17"/>
  <c r="H1239" i="17"/>
  <c r="J1279" i="17"/>
  <c r="I1279" i="17"/>
  <c r="H1279" i="17"/>
  <c r="I1307" i="17"/>
  <c r="J1307" i="17"/>
  <c r="H1307" i="17"/>
  <c r="J1351" i="17"/>
  <c r="I1351" i="17"/>
  <c r="H1351" i="17"/>
  <c r="J1379" i="17"/>
  <c r="I1379" i="17"/>
  <c r="H1379" i="17"/>
  <c r="J1423" i="17"/>
  <c r="I1423" i="17"/>
  <c r="H1423" i="17"/>
  <c r="J5" i="17"/>
  <c r="I5" i="17"/>
  <c r="H5" i="17"/>
  <c r="J29" i="17"/>
  <c r="I29" i="17"/>
  <c r="H29" i="17"/>
  <c r="J1197" i="17"/>
  <c r="I1197" i="17"/>
  <c r="H1197" i="17"/>
  <c r="J156" i="17"/>
  <c r="I156" i="17"/>
  <c r="H156" i="17"/>
  <c r="J252" i="17"/>
  <c r="I252" i="17"/>
  <c r="H252" i="17"/>
  <c r="J380" i="17"/>
  <c r="I380" i="17"/>
  <c r="H380" i="17"/>
  <c r="J476" i="17"/>
  <c r="I476" i="17"/>
  <c r="H476" i="17"/>
  <c r="J524" i="17"/>
  <c r="I524" i="17"/>
  <c r="H524" i="17"/>
  <c r="J644" i="17"/>
  <c r="I644" i="17"/>
  <c r="H644" i="17"/>
  <c r="J676" i="17"/>
  <c r="I676" i="17"/>
  <c r="H676" i="17"/>
  <c r="J700" i="17"/>
  <c r="I700" i="17"/>
  <c r="H700" i="17"/>
  <c r="J740" i="17"/>
  <c r="I740" i="17"/>
  <c r="H740" i="17"/>
  <c r="J764" i="17"/>
  <c r="I764" i="17"/>
  <c r="H764" i="17"/>
  <c r="J804" i="17"/>
  <c r="I804" i="17"/>
  <c r="H804" i="17"/>
  <c r="J828" i="17"/>
  <c r="I828" i="17"/>
  <c r="H828" i="17"/>
  <c r="J868" i="17"/>
  <c r="I868" i="17"/>
  <c r="H868" i="17"/>
  <c r="J892" i="17"/>
  <c r="I892" i="17"/>
  <c r="H892" i="17"/>
  <c r="J916" i="17"/>
  <c r="I916" i="17"/>
  <c r="H916" i="17"/>
  <c r="J956" i="17"/>
  <c r="I956" i="17"/>
  <c r="H956" i="17"/>
  <c r="J1060" i="17"/>
  <c r="I1060" i="17"/>
  <c r="H1060" i="17"/>
  <c r="J1092" i="17"/>
  <c r="I1092" i="17"/>
  <c r="H1092" i="17"/>
  <c r="J1124" i="17"/>
  <c r="I1124" i="17"/>
  <c r="H1124" i="17"/>
  <c r="J1156" i="17"/>
  <c r="I1156" i="17"/>
  <c r="H1156" i="17"/>
  <c r="J1180" i="17"/>
  <c r="I1180" i="17"/>
  <c r="H1180" i="17"/>
  <c r="J1220" i="17"/>
  <c r="I1220" i="17"/>
  <c r="H1220" i="17"/>
  <c r="J1252" i="17"/>
  <c r="I1252" i="17"/>
  <c r="H1252" i="17"/>
  <c r="J1276" i="17"/>
  <c r="I1276" i="17"/>
  <c r="H1276" i="17"/>
  <c r="J1316" i="17"/>
  <c r="I1316" i="17"/>
  <c r="H1316" i="17"/>
  <c r="J1340" i="17"/>
  <c r="I1340" i="17"/>
  <c r="H1340" i="17"/>
  <c r="J1380" i="17"/>
  <c r="I1380" i="17"/>
  <c r="H1380" i="17"/>
  <c r="J1396" i="17"/>
  <c r="I1396" i="17"/>
  <c r="H1396" i="17"/>
  <c r="J1436" i="17"/>
  <c r="I1436" i="17"/>
  <c r="H1436" i="17"/>
  <c r="J1269" i="17"/>
  <c r="I1269" i="17"/>
  <c r="H1269" i="17"/>
  <c r="J4" i="17"/>
  <c r="I4" i="17"/>
  <c r="H4" i="17"/>
  <c r="J16" i="17"/>
  <c r="I16" i="17"/>
  <c r="H16" i="17"/>
  <c r="J28" i="17"/>
  <c r="I28" i="17"/>
  <c r="H28" i="17"/>
  <c r="J132" i="17"/>
  <c r="I132" i="17"/>
  <c r="H132" i="17"/>
  <c r="J148" i="17"/>
  <c r="I148" i="17"/>
  <c r="H148" i="17"/>
  <c r="J164" i="17"/>
  <c r="I164" i="17"/>
  <c r="H164" i="17"/>
  <c r="J180" i="17"/>
  <c r="I180" i="17"/>
  <c r="H180" i="17"/>
  <c r="J196" i="17"/>
  <c r="I196" i="17"/>
  <c r="H196" i="17"/>
  <c r="J236" i="17"/>
  <c r="I236" i="17"/>
  <c r="H236" i="17"/>
  <c r="J244" i="17"/>
  <c r="I244" i="17"/>
  <c r="H244" i="17"/>
  <c r="J260" i="17"/>
  <c r="I260" i="17"/>
  <c r="H260" i="17"/>
  <c r="J308" i="17"/>
  <c r="I308" i="17"/>
  <c r="H308" i="17"/>
  <c r="J340" i="17"/>
  <c r="I340" i="17"/>
  <c r="H340" i="17"/>
  <c r="J356" i="17"/>
  <c r="I356" i="17"/>
  <c r="H356" i="17"/>
  <c r="J372" i="17"/>
  <c r="I372" i="17"/>
  <c r="H372" i="17"/>
  <c r="J388" i="17"/>
  <c r="I388" i="17"/>
  <c r="H388" i="17"/>
  <c r="J404" i="17"/>
  <c r="I404" i="17"/>
  <c r="H404" i="17"/>
  <c r="J420" i="17"/>
  <c r="I420" i="17"/>
  <c r="H420" i="17"/>
  <c r="J436" i="17"/>
  <c r="I436" i="17"/>
  <c r="H436" i="17"/>
  <c r="J452" i="17"/>
  <c r="I452" i="17"/>
  <c r="H452" i="17"/>
  <c r="J468" i="17"/>
  <c r="I468" i="17"/>
  <c r="H468" i="17"/>
  <c r="J484" i="17"/>
  <c r="I484" i="17"/>
  <c r="H484" i="17"/>
  <c r="J500" i="17"/>
  <c r="I500" i="17"/>
  <c r="H500" i="17"/>
  <c r="J516" i="17"/>
  <c r="I516" i="17"/>
  <c r="H516" i="17"/>
  <c r="J532" i="17"/>
  <c r="I532" i="17"/>
  <c r="H532" i="17"/>
  <c r="J548" i="17"/>
  <c r="I548" i="17"/>
  <c r="H548" i="17"/>
  <c r="J564" i="17"/>
  <c r="I564" i="17"/>
  <c r="H564" i="17"/>
  <c r="J588" i="17"/>
  <c r="I588" i="17"/>
  <c r="H588" i="17"/>
  <c r="J612" i="17"/>
  <c r="I612" i="17"/>
  <c r="H612" i="17"/>
  <c r="J1173" i="17"/>
  <c r="I1173" i="17"/>
  <c r="H1173" i="17"/>
  <c r="J81" i="17"/>
  <c r="I81" i="17"/>
  <c r="H81" i="17"/>
  <c r="J8" i="17"/>
  <c r="I8" i="17"/>
  <c r="H8" i="17"/>
  <c r="J12" i="17"/>
  <c r="I12" i="17"/>
  <c r="H12" i="17"/>
  <c r="J9" i="17"/>
  <c r="I9" i="17"/>
  <c r="H9" i="17"/>
  <c r="J17" i="17"/>
  <c r="I17" i="17"/>
  <c r="H17" i="17"/>
  <c r="J25" i="17"/>
  <c r="I25" i="17"/>
  <c r="H25" i="17"/>
  <c r="J33" i="17"/>
  <c r="I33" i="17"/>
  <c r="H33" i="17"/>
  <c r="J41" i="17"/>
  <c r="I41" i="17"/>
  <c r="H41" i="17"/>
  <c r="J1133" i="17"/>
  <c r="I1133" i="17"/>
  <c r="H1133" i="17"/>
  <c r="J1261" i="17"/>
  <c r="I1261" i="17"/>
  <c r="H1261" i="17"/>
  <c r="J1389" i="17"/>
  <c r="I1389" i="17"/>
  <c r="H1389" i="17"/>
  <c r="J40" i="17"/>
  <c r="I40" i="17"/>
  <c r="H40" i="17"/>
  <c r="J56" i="17"/>
  <c r="I56" i="17"/>
  <c r="H56" i="17"/>
  <c r="J72" i="17"/>
  <c r="I72" i="17"/>
  <c r="H72" i="17"/>
  <c r="J88" i="17"/>
  <c r="I88" i="17"/>
  <c r="H88" i="17"/>
  <c r="J632" i="17"/>
  <c r="I632" i="17"/>
  <c r="H632" i="17"/>
  <c r="J1205" i="17"/>
  <c r="I1205" i="17"/>
  <c r="H1205" i="17"/>
  <c r="J1333" i="17"/>
  <c r="I1333" i="17"/>
  <c r="H1333" i="17"/>
  <c r="J573" i="17"/>
  <c r="I573" i="17"/>
  <c r="H573" i="17"/>
  <c r="J581" i="17"/>
  <c r="I581" i="17"/>
  <c r="H581" i="17"/>
  <c r="J605" i="17"/>
  <c r="I605" i="17"/>
  <c r="H605" i="17"/>
  <c r="J613" i="17"/>
  <c r="I613" i="17"/>
  <c r="H613" i="17"/>
  <c r="J645" i="17"/>
  <c r="I645" i="17"/>
  <c r="H645" i="17"/>
  <c r="J653" i="17"/>
  <c r="I653" i="17"/>
  <c r="H653" i="17"/>
  <c r="J661" i="17"/>
  <c r="I661" i="17"/>
  <c r="H661" i="17"/>
  <c r="J669" i="17"/>
  <c r="I669" i="17"/>
  <c r="H669" i="17"/>
  <c r="J677" i="17"/>
  <c r="I677" i="17"/>
  <c r="H677" i="17"/>
  <c r="J685" i="17"/>
  <c r="I685" i="17"/>
  <c r="H685" i="17"/>
  <c r="J693" i="17"/>
  <c r="I693" i="17"/>
  <c r="H693" i="17"/>
  <c r="J701" i="17"/>
  <c r="I701" i="17"/>
  <c r="H701" i="17"/>
  <c r="J709" i="17"/>
  <c r="I709" i="17"/>
  <c r="H709" i="17"/>
  <c r="J717" i="17"/>
  <c r="I717" i="17"/>
  <c r="H717" i="17"/>
  <c r="J725" i="17"/>
  <c r="I725" i="17"/>
  <c r="H725" i="17"/>
  <c r="J733" i="17"/>
  <c r="I733" i="17"/>
  <c r="H733" i="17"/>
  <c r="J741" i="17"/>
  <c r="I741" i="17"/>
  <c r="H741" i="17"/>
  <c r="J749" i="17"/>
  <c r="I749" i="17"/>
  <c r="H749" i="17"/>
  <c r="J757" i="17"/>
  <c r="I757" i="17"/>
  <c r="H757" i="17"/>
  <c r="J765" i="17"/>
  <c r="I765" i="17"/>
  <c r="H765" i="17"/>
  <c r="J773" i="17"/>
  <c r="I773" i="17"/>
  <c r="H773" i="17"/>
  <c r="J781" i="17"/>
  <c r="I781" i="17"/>
  <c r="H781" i="17"/>
  <c r="J789" i="17"/>
  <c r="I789" i="17"/>
  <c r="H789" i="17"/>
  <c r="J797" i="17"/>
  <c r="I797" i="17"/>
  <c r="H797" i="17"/>
  <c r="J805" i="17"/>
  <c r="I805" i="17"/>
  <c r="H805" i="17"/>
  <c r="J813" i="17"/>
  <c r="I813" i="17"/>
  <c r="H813" i="17"/>
  <c r="J821" i="17"/>
  <c r="I821" i="17"/>
  <c r="H821" i="17"/>
  <c r="J829" i="17"/>
  <c r="I829" i="17"/>
  <c r="H829" i="17"/>
  <c r="J837" i="17"/>
  <c r="I837" i="17"/>
  <c r="H837" i="17"/>
  <c r="J845" i="17"/>
  <c r="I845" i="17"/>
  <c r="H845" i="17"/>
  <c r="J853" i="17"/>
  <c r="I853" i="17"/>
  <c r="H853" i="17"/>
  <c r="J861" i="17"/>
  <c r="I861" i="17"/>
  <c r="H861" i="17"/>
  <c r="J869" i="17"/>
  <c r="I869" i="17"/>
  <c r="H869" i="17"/>
  <c r="J877" i="17"/>
  <c r="I877" i="17"/>
  <c r="H877" i="17"/>
  <c r="J885" i="17"/>
  <c r="I885" i="17"/>
  <c r="H885" i="17"/>
  <c r="J893" i="17"/>
  <c r="I893" i="17"/>
  <c r="H893" i="17"/>
  <c r="J901" i="17"/>
  <c r="I901" i="17"/>
  <c r="H901" i="17"/>
  <c r="J909" i="17"/>
  <c r="I909" i="17"/>
  <c r="H909" i="17"/>
  <c r="J917" i="17"/>
  <c r="I917" i="17"/>
  <c r="H917" i="17"/>
  <c r="J925" i="17"/>
  <c r="I925" i="17"/>
  <c r="H925" i="17"/>
  <c r="J933" i="17"/>
  <c r="I933" i="17"/>
  <c r="H933" i="17"/>
  <c r="J941" i="17"/>
  <c r="I941" i="17"/>
  <c r="H941" i="17"/>
  <c r="J949" i="17"/>
  <c r="I949" i="17"/>
  <c r="H949" i="17"/>
  <c r="J957" i="17"/>
  <c r="I957" i="17"/>
  <c r="H957" i="17"/>
  <c r="J965" i="17"/>
  <c r="I965" i="17"/>
  <c r="H965" i="17"/>
  <c r="J973" i="17"/>
  <c r="I973" i="17"/>
  <c r="H973" i="17"/>
  <c r="J981" i="17"/>
  <c r="I981" i="17"/>
  <c r="H981" i="17"/>
  <c r="J989" i="17"/>
  <c r="I989" i="17"/>
  <c r="H989" i="17"/>
  <c r="J997" i="17"/>
  <c r="I997" i="17"/>
  <c r="H997" i="17"/>
  <c r="J1005" i="17"/>
  <c r="I1005" i="17"/>
  <c r="H1005" i="17"/>
  <c r="J1013" i="17"/>
  <c r="I1013" i="17"/>
  <c r="H1013" i="17"/>
  <c r="J1021" i="17"/>
  <c r="I1021" i="17"/>
  <c r="H1021" i="17"/>
  <c r="J1029" i="17"/>
  <c r="I1029" i="17"/>
  <c r="H1029" i="17"/>
  <c r="J1037" i="17"/>
  <c r="I1037" i="17"/>
  <c r="H1037" i="17"/>
  <c r="J1045" i="17"/>
  <c r="I1045" i="17"/>
  <c r="H1045" i="17"/>
  <c r="J1053" i="17"/>
  <c r="I1053" i="17"/>
  <c r="H1053" i="17"/>
  <c r="J1061" i="17"/>
  <c r="I1061" i="17"/>
  <c r="H1061" i="17"/>
  <c r="J1069" i="17"/>
  <c r="I1069" i="17"/>
  <c r="H1069" i="17"/>
  <c r="J1077" i="17"/>
  <c r="I1077" i="17"/>
  <c r="H1077" i="17"/>
  <c r="J1085" i="17"/>
  <c r="I1085" i="17"/>
  <c r="H1085" i="17"/>
  <c r="J1093" i="17"/>
  <c r="I1093" i="17"/>
  <c r="H1093" i="17"/>
  <c r="J1101" i="17"/>
  <c r="I1101" i="17"/>
  <c r="H1101" i="17"/>
  <c r="J1109" i="17"/>
  <c r="I1109" i="17"/>
  <c r="H1109" i="17"/>
  <c r="J1117" i="17"/>
  <c r="I1117" i="17"/>
  <c r="H1117" i="17"/>
  <c r="J1125" i="17"/>
  <c r="I1125" i="17"/>
  <c r="H1125" i="17"/>
  <c r="J1213" i="17"/>
  <c r="I1213" i="17"/>
  <c r="H1213" i="17"/>
  <c r="J1341" i="17"/>
  <c r="I1341" i="17"/>
  <c r="H1341" i="17"/>
  <c r="J1157" i="17"/>
  <c r="I1157" i="17"/>
  <c r="H1157" i="17"/>
  <c r="J1285" i="17"/>
  <c r="I1285" i="17"/>
  <c r="H1285" i="17"/>
  <c r="J1413" i="17"/>
  <c r="I1413" i="17"/>
  <c r="H1413" i="17"/>
  <c r="J15" i="17"/>
  <c r="I15" i="17"/>
  <c r="H15" i="17"/>
  <c r="J47" i="17"/>
  <c r="I47" i="17"/>
  <c r="H47" i="17"/>
  <c r="J79" i="17"/>
  <c r="I79" i="17"/>
  <c r="H79" i="17"/>
  <c r="J24" i="17"/>
  <c r="I24" i="17"/>
  <c r="H24" i="17"/>
  <c r="J21" i="17"/>
  <c r="I21" i="17"/>
  <c r="H21" i="17"/>
  <c r="J45" i="17"/>
  <c r="I45" i="17"/>
  <c r="H45" i="17"/>
  <c r="J1325" i="17"/>
  <c r="I1325" i="17"/>
  <c r="H1325" i="17"/>
  <c r="J44" i="17"/>
  <c r="I44" i="17"/>
  <c r="H44" i="17"/>
  <c r="J140" i="17"/>
  <c r="I140" i="17"/>
  <c r="H140" i="17"/>
  <c r="J220" i="17"/>
  <c r="I220" i="17"/>
  <c r="H220" i="17"/>
  <c r="J284" i="17"/>
  <c r="I284" i="17"/>
  <c r="H284" i="17"/>
  <c r="J348" i="17"/>
  <c r="I348" i="17"/>
  <c r="H348" i="17"/>
  <c r="J444" i="17"/>
  <c r="I444" i="17"/>
  <c r="H444" i="17"/>
  <c r="J460" i="17"/>
  <c r="I460" i="17"/>
  <c r="H460" i="17"/>
  <c r="J636" i="17"/>
  <c r="I636" i="17"/>
  <c r="H636" i="17"/>
  <c r="J660" i="17"/>
  <c r="I660" i="17"/>
  <c r="H660" i="17"/>
  <c r="J684" i="17"/>
  <c r="I684" i="17"/>
  <c r="H684" i="17"/>
  <c r="J708" i="17"/>
  <c r="I708" i="17"/>
  <c r="H708" i="17"/>
  <c r="J724" i="17"/>
  <c r="I724" i="17"/>
  <c r="H724" i="17"/>
  <c r="J748" i="17"/>
  <c r="I748" i="17"/>
  <c r="H748" i="17"/>
  <c r="J780" i="17"/>
  <c r="I780" i="17"/>
  <c r="H780" i="17"/>
  <c r="J788" i="17"/>
  <c r="I788" i="17"/>
  <c r="H788" i="17"/>
  <c r="J812" i="17"/>
  <c r="I812" i="17"/>
  <c r="H812" i="17"/>
  <c r="J836" i="17"/>
  <c r="I836" i="17"/>
  <c r="H836" i="17"/>
  <c r="J852" i="17"/>
  <c r="I852" i="17"/>
  <c r="H852" i="17"/>
  <c r="J876" i="17"/>
  <c r="I876" i="17"/>
  <c r="H876" i="17"/>
  <c r="J908" i="17"/>
  <c r="I908" i="17"/>
  <c r="H908" i="17"/>
  <c r="J932" i="17"/>
  <c r="I932" i="17"/>
  <c r="H932" i="17"/>
  <c r="J948" i="17"/>
  <c r="I948" i="17"/>
  <c r="H948" i="17"/>
  <c r="J972" i="17"/>
  <c r="I972" i="17"/>
  <c r="H972" i="17"/>
  <c r="J988" i="17"/>
  <c r="I988" i="17"/>
  <c r="H988" i="17"/>
  <c r="J1004" i="17"/>
  <c r="I1004" i="17"/>
  <c r="H1004" i="17"/>
  <c r="I1020" i="17"/>
  <c r="J1020" i="17"/>
  <c r="H1020" i="17"/>
  <c r="J1036" i="17"/>
  <c r="I1036" i="17"/>
  <c r="H1036" i="17"/>
  <c r="J1052" i="17"/>
  <c r="I1052" i="17"/>
  <c r="H1052" i="17"/>
  <c r="J1076" i="17"/>
  <c r="I1076" i="17"/>
  <c r="H1076" i="17"/>
  <c r="J1100" i="17"/>
  <c r="I1100" i="17"/>
  <c r="H1100" i="17"/>
  <c r="J1116" i="17"/>
  <c r="I1116" i="17"/>
  <c r="H1116" i="17"/>
  <c r="J1148" i="17"/>
  <c r="I1148" i="17"/>
  <c r="H1148" i="17"/>
  <c r="J1172" i="17"/>
  <c r="I1172" i="17"/>
  <c r="H1172" i="17"/>
  <c r="J1196" i="17"/>
  <c r="I1196" i="17"/>
  <c r="H1196" i="17"/>
  <c r="J1212" i="17"/>
  <c r="I1212" i="17"/>
  <c r="H1212" i="17"/>
  <c r="J1236" i="17"/>
  <c r="I1236" i="17"/>
  <c r="H1236" i="17"/>
  <c r="J1260" i="17"/>
  <c r="I1260" i="17"/>
  <c r="H1260" i="17"/>
  <c r="J1284" i="17"/>
  <c r="I1284" i="17"/>
  <c r="H1284" i="17"/>
  <c r="J1308" i="17"/>
  <c r="I1308" i="17"/>
  <c r="H1308" i="17"/>
  <c r="J1324" i="17"/>
  <c r="I1324" i="17"/>
  <c r="H1324" i="17"/>
  <c r="J1348" i="17"/>
  <c r="I1348" i="17"/>
  <c r="H1348" i="17"/>
  <c r="J1364" i="17"/>
  <c r="I1364" i="17"/>
  <c r="H1364" i="17"/>
  <c r="J1412" i="17"/>
  <c r="I1412" i="17"/>
  <c r="H1412" i="17"/>
  <c r="J1428" i="17"/>
  <c r="I1428" i="17"/>
  <c r="H1428" i="17"/>
  <c r="J1141" i="17"/>
  <c r="I1141" i="17"/>
  <c r="H1141" i="17"/>
  <c r="J1397" i="17"/>
  <c r="I1397" i="17"/>
  <c r="H1397" i="17"/>
  <c r="J20" i="17"/>
  <c r="I20" i="17"/>
  <c r="H20" i="17"/>
  <c r="J1165" i="17"/>
  <c r="I1165" i="17"/>
  <c r="H1165" i="17"/>
  <c r="J1293" i="17"/>
  <c r="I1293" i="17"/>
  <c r="H1293" i="17"/>
  <c r="J1421" i="17"/>
  <c r="I1421" i="17"/>
  <c r="H1421" i="17"/>
  <c r="J32" i="17"/>
  <c r="I32" i="17"/>
  <c r="H32" i="17"/>
  <c r="J48" i="17"/>
  <c r="I48" i="17"/>
  <c r="H48" i="17"/>
  <c r="J64" i="17"/>
  <c r="I64" i="17"/>
  <c r="H64" i="17"/>
  <c r="J80" i="17"/>
  <c r="I80" i="17"/>
  <c r="H80" i="17"/>
  <c r="J96" i="17"/>
  <c r="I96" i="17"/>
  <c r="H96" i="17"/>
  <c r="J104" i="17"/>
  <c r="I104" i="17"/>
  <c r="H104" i="17"/>
  <c r="J112" i="17"/>
  <c r="I112" i="17"/>
  <c r="H112" i="17"/>
  <c r="J120" i="17"/>
  <c r="I120" i="17"/>
  <c r="H120" i="17"/>
  <c r="J128" i="17"/>
  <c r="I128" i="17"/>
  <c r="H128" i="17"/>
  <c r="J136" i="17"/>
  <c r="I136" i="17"/>
  <c r="H136" i="17"/>
  <c r="J144" i="17"/>
  <c r="I144" i="17"/>
  <c r="H144" i="17"/>
  <c r="J152" i="17"/>
  <c r="I152" i="17"/>
  <c r="H152" i="17"/>
  <c r="J160" i="17"/>
  <c r="I160" i="17"/>
  <c r="H160" i="17"/>
  <c r="J168" i="17"/>
  <c r="I168" i="17"/>
  <c r="H168" i="17"/>
  <c r="J176" i="17"/>
  <c r="I176" i="17"/>
  <c r="H176" i="17"/>
  <c r="J184" i="17"/>
  <c r="I184" i="17"/>
  <c r="H184" i="17"/>
  <c r="J192" i="17"/>
  <c r="I192" i="17"/>
  <c r="H192" i="17"/>
  <c r="J200" i="17"/>
  <c r="I200" i="17"/>
  <c r="H200" i="17"/>
  <c r="J208" i="17"/>
  <c r="I208" i="17"/>
  <c r="H208" i="17"/>
  <c r="J216" i="17"/>
  <c r="I216" i="17"/>
  <c r="H216" i="17"/>
  <c r="J224" i="17"/>
  <c r="I224" i="17"/>
  <c r="H224" i="17"/>
  <c r="J232" i="17"/>
  <c r="I232" i="17"/>
  <c r="H232" i="17"/>
  <c r="J240" i="17"/>
  <c r="I240" i="17"/>
  <c r="H240" i="17"/>
  <c r="J248" i="17"/>
  <c r="I248" i="17"/>
  <c r="H248" i="17"/>
  <c r="J256" i="17"/>
  <c r="I256" i="17"/>
  <c r="H256" i="17"/>
  <c r="J264" i="17"/>
  <c r="I264" i="17"/>
  <c r="H264" i="17"/>
  <c r="J272" i="17"/>
  <c r="I272" i="17"/>
  <c r="H272" i="17"/>
  <c r="J280" i="17"/>
  <c r="I280" i="17"/>
  <c r="H280" i="17"/>
  <c r="J288" i="17"/>
  <c r="I288" i="17"/>
  <c r="H288" i="17"/>
  <c r="J296" i="17"/>
  <c r="I296" i="17"/>
  <c r="H296" i="17"/>
  <c r="J304" i="17"/>
  <c r="I304" i="17"/>
  <c r="H304" i="17"/>
  <c r="J312" i="17"/>
  <c r="I312" i="17"/>
  <c r="H312" i="17"/>
  <c r="J320" i="17"/>
  <c r="I320" i="17"/>
  <c r="H320" i="17"/>
  <c r="J328" i="17"/>
  <c r="I328" i="17"/>
  <c r="H328" i="17"/>
  <c r="J336" i="17"/>
  <c r="I336" i="17"/>
  <c r="H336" i="17"/>
  <c r="J344" i="17"/>
  <c r="I344" i="17"/>
  <c r="H344" i="17"/>
  <c r="J352" i="17"/>
  <c r="I352" i="17"/>
  <c r="H352" i="17"/>
  <c r="J360" i="17"/>
  <c r="I360" i="17"/>
  <c r="H360" i="17"/>
  <c r="J368" i="17"/>
  <c r="I368" i="17"/>
  <c r="H368" i="17"/>
  <c r="J376" i="17"/>
  <c r="I376" i="17"/>
  <c r="H376" i="17"/>
  <c r="J384" i="17"/>
  <c r="I384" i="17"/>
  <c r="H384" i="17"/>
  <c r="J392" i="17"/>
  <c r="I392" i="17"/>
  <c r="H392" i="17"/>
  <c r="J400" i="17"/>
  <c r="I400" i="17"/>
  <c r="H400" i="17"/>
  <c r="J408" i="17"/>
  <c r="I408" i="17"/>
  <c r="H408" i="17"/>
  <c r="J416" i="17"/>
  <c r="I416" i="17"/>
  <c r="H416" i="17"/>
  <c r="J424" i="17"/>
  <c r="I424" i="17"/>
  <c r="H424" i="17"/>
  <c r="J432" i="17"/>
  <c r="I432" i="17"/>
  <c r="H432" i="17"/>
  <c r="J440" i="17"/>
  <c r="I440" i="17"/>
  <c r="H440" i="17"/>
  <c r="J448" i="17"/>
  <c r="I448" i="17"/>
  <c r="H448" i="17"/>
  <c r="J456" i="17"/>
  <c r="I456" i="17"/>
  <c r="H456" i="17"/>
  <c r="J464" i="17"/>
  <c r="I464" i="17"/>
  <c r="H464" i="17"/>
  <c r="J472" i="17"/>
  <c r="I472" i="17"/>
  <c r="H472" i="17"/>
  <c r="J480" i="17"/>
  <c r="I480" i="17"/>
  <c r="H480" i="17"/>
  <c r="J488" i="17"/>
  <c r="I488" i="17"/>
  <c r="H488" i="17"/>
  <c r="J496" i="17"/>
  <c r="I496" i="17"/>
  <c r="H496" i="17"/>
  <c r="J504" i="17"/>
  <c r="I504" i="17"/>
  <c r="H504" i="17"/>
  <c r="J512" i="17"/>
  <c r="I512" i="17"/>
  <c r="H512" i="17"/>
  <c r="J520" i="17"/>
  <c r="I520" i="17"/>
  <c r="H520" i="17"/>
  <c r="J528" i="17"/>
  <c r="I528" i="17"/>
  <c r="H528" i="17"/>
  <c r="J536" i="17"/>
  <c r="I536" i="17"/>
  <c r="H536" i="17"/>
  <c r="J544" i="17"/>
  <c r="I544" i="17"/>
  <c r="H544" i="17"/>
  <c r="J552" i="17"/>
  <c r="I552" i="17"/>
  <c r="H552" i="17"/>
  <c r="J560" i="17"/>
  <c r="I560" i="17"/>
  <c r="H560" i="17"/>
  <c r="J568" i="17"/>
  <c r="I568" i="17"/>
  <c r="H568" i="17"/>
  <c r="J576" i="17"/>
  <c r="I576" i="17"/>
  <c r="H576" i="17"/>
  <c r="J584" i="17"/>
  <c r="I584" i="17"/>
  <c r="H584" i="17"/>
  <c r="J592" i="17"/>
  <c r="I592" i="17"/>
  <c r="H592" i="17"/>
  <c r="J600" i="17"/>
  <c r="I600" i="17"/>
  <c r="H600" i="17"/>
  <c r="J608" i="17"/>
  <c r="I608" i="17"/>
  <c r="H608" i="17"/>
  <c r="J616" i="17"/>
  <c r="I616" i="17"/>
  <c r="H616" i="17"/>
  <c r="J624" i="17"/>
  <c r="I624" i="17"/>
  <c r="H624" i="17"/>
  <c r="J640" i="17"/>
  <c r="I640" i="17"/>
  <c r="H640" i="17"/>
  <c r="J648" i="17"/>
  <c r="I648" i="17"/>
  <c r="H648" i="17"/>
  <c r="J656" i="17"/>
  <c r="I656" i="17"/>
  <c r="H656" i="17"/>
  <c r="J664" i="17"/>
  <c r="I664" i="17"/>
  <c r="H664" i="17"/>
  <c r="J672" i="17"/>
  <c r="I672" i="17"/>
  <c r="H672" i="17"/>
  <c r="J680" i="17"/>
  <c r="I680" i="17"/>
  <c r="H680" i="17"/>
  <c r="J688" i="17"/>
  <c r="I688" i="17"/>
  <c r="H688" i="17"/>
  <c r="J696" i="17"/>
  <c r="I696" i="17"/>
  <c r="H696" i="17"/>
  <c r="J704" i="17"/>
  <c r="I704" i="17"/>
  <c r="H704" i="17"/>
  <c r="J712" i="17"/>
  <c r="I712" i="17"/>
  <c r="H712" i="17"/>
  <c r="J720" i="17"/>
  <c r="I720" i="17"/>
  <c r="H720" i="17"/>
  <c r="J728" i="17"/>
  <c r="I728" i="17"/>
  <c r="H728" i="17"/>
  <c r="J736" i="17"/>
  <c r="I736" i="17"/>
  <c r="H736" i="17"/>
  <c r="J744" i="17"/>
  <c r="I744" i="17"/>
  <c r="H744" i="17"/>
  <c r="J752" i="17"/>
  <c r="I752" i="17"/>
  <c r="H752" i="17"/>
  <c r="J760" i="17"/>
  <c r="I760" i="17"/>
  <c r="H760" i="17"/>
  <c r="J768" i="17"/>
  <c r="I768" i="17"/>
  <c r="H768" i="17"/>
  <c r="J776" i="17"/>
  <c r="I776" i="17"/>
  <c r="H776" i="17"/>
  <c r="J784" i="17"/>
  <c r="I784" i="17"/>
  <c r="H784" i="17"/>
  <c r="J792" i="17"/>
  <c r="I792" i="17"/>
  <c r="H792" i="17"/>
  <c r="J800" i="17"/>
  <c r="I800" i="17"/>
  <c r="H800" i="17"/>
  <c r="J808" i="17"/>
  <c r="I808" i="17"/>
  <c r="H808" i="17"/>
  <c r="J816" i="17"/>
  <c r="I816" i="17"/>
  <c r="H816" i="17"/>
  <c r="J824" i="17"/>
  <c r="I824" i="17"/>
  <c r="H824" i="17"/>
  <c r="J832" i="17"/>
  <c r="I832" i="17"/>
  <c r="H832" i="17"/>
  <c r="J840" i="17"/>
  <c r="I840" i="17"/>
  <c r="H840" i="17"/>
  <c r="J848" i="17"/>
  <c r="I848" i="17"/>
  <c r="H848" i="17"/>
  <c r="J856" i="17"/>
  <c r="I856" i="17"/>
  <c r="H856" i="17"/>
  <c r="J864" i="17"/>
  <c r="I864" i="17"/>
  <c r="H864" i="17"/>
  <c r="J872" i="17"/>
  <c r="I872" i="17"/>
  <c r="H872" i="17"/>
  <c r="J880" i="17"/>
  <c r="I880" i="17"/>
  <c r="H880" i="17"/>
  <c r="J888" i="17"/>
  <c r="I888" i="17"/>
  <c r="H888" i="17"/>
  <c r="J896" i="17"/>
  <c r="I896" i="17"/>
  <c r="H896" i="17"/>
  <c r="J904" i="17"/>
  <c r="I904" i="17"/>
  <c r="H904" i="17"/>
  <c r="J912" i="17"/>
  <c r="I912" i="17"/>
  <c r="H912" i="17"/>
  <c r="J920" i="17"/>
  <c r="I920" i="17"/>
  <c r="H920" i="17"/>
  <c r="J928" i="17"/>
  <c r="I928" i="17"/>
  <c r="H928" i="17"/>
  <c r="J936" i="17"/>
  <c r="I936" i="17"/>
  <c r="H936" i="17"/>
  <c r="J944" i="17"/>
  <c r="I944" i="17"/>
  <c r="H944" i="17"/>
  <c r="J952" i="17"/>
  <c r="I952" i="17"/>
  <c r="H952" i="17"/>
  <c r="J960" i="17"/>
  <c r="I960" i="17"/>
  <c r="H960" i="17"/>
  <c r="J968" i="17"/>
  <c r="I968" i="17"/>
  <c r="H968" i="17"/>
  <c r="J976" i="17"/>
  <c r="I976" i="17"/>
  <c r="H976" i="17"/>
  <c r="J984" i="17"/>
  <c r="I984" i="17"/>
  <c r="H984" i="17"/>
  <c r="J992" i="17"/>
  <c r="I992" i="17"/>
  <c r="H992" i="17"/>
  <c r="J1000" i="17"/>
  <c r="I1000" i="17"/>
  <c r="H1000" i="17"/>
  <c r="J1008" i="17"/>
  <c r="I1008" i="17"/>
  <c r="H1008" i="17"/>
  <c r="J1016" i="17"/>
  <c r="I1016" i="17"/>
  <c r="H1016" i="17"/>
  <c r="J1024" i="17"/>
  <c r="I1024" i="17"/>
  <c r="H1024" i="17"/>
  <c r="J1032" i="17"/>
  <c r="I1032" i="17"/>
  <c r="H1032" i="17"/>
  <c r="J1040" i="17"/>
  <c r="I1040" i="17"/>
  <c r="H1040" i="17"/>
  <c r="J1048" i="17"/>
  <c r="I1048" i="17"/>
  <c r="H1048" i="17"/>
  <c r="J1056" i="17"/>
  <c r="I1056" i="17"/>
  <c r="H1056" i="17"/>
  <c r="J1064" i="17"/>
  <c r="I1064" i="17"/>
  <c r="H1064" i="17"/>
  <c r="J1072" i="17"/>
  <c r="I1072" i="17"/>
  <c r="H1072" i="17"/>
  <c r="J1080" i="17"/>
  <c r="I1080" i="17"/>
  <c r="H1080" i="17"/>
  <c r="J1088" i="17"/>
  <c r="I1088" i="17"/>
  <c r="H1088" i="17"/>
  <c r="J1096" i="17"/>
  <c r="I1096" i="17"/>
  <c r="H1096" i="17"/>
  <c r="J1104" i="17"/>
  <c r="I1104" i="17"/>
  <c r="H1104" i="17"/>
  <c r="J1112" i="17"/>
  <c r="I1112" i="17"/>
  <c r="H1112" i="17"/>
  <c r="J1120" i="17"/>
  <c r="I1120" i="17"/>
  <c r="H1120" i="17"/>
  <c r="J1128" i="17"/>
  <c r="I1128" i="17"/>
  <c r="H1128" i="17"/>
  <c r="J1136" i="17"/>
  <c r="I1136" i="17"/>
  <c r="H1136" i="17"/>
  <c r="J1144" i="17"/>
  <c r="I1144" i="17"/>
  <c r="H1144" i="17"/>
  <c r="J1152" i="17"/>
  <c r="I1152" i="17"/>
  <c r="H1152" i="17"/>
  <c r="J1160" i="17"/>
  <c r="I1160" i="17"/>
  <c r="H1160" i="17"/>
  <c r="J1168" i="17"/>
  <c r="I1168" i="17"/>
  <c r="H1168" i="17"/>
  <c r="J1176" i="17"/>
  <c r="I1176" i="17"/>
  <c r="H1176" i="17"/>
  <c r="J1184" i="17"/>
  <c r="I1184" i="17"/>
  <c r="H1184" i="17"/>
  <c r="J1192" i="17"/>
  <c r="I1192" i="17"/>
  <c r="H1192" i="17"/>
  <c r="J1200" i="17"/>
  <c r="I1200" i="17"/>
  <c r="H1200" i="17"/>
  <c r="J1208" i="17"/>
  <c r="I1208" i="17"/>
  <c r="H1208" i="17"/>
  <c r="J1216" i="17"/>
  <c r="I1216" i="17"/>
  <c r="H1216" i="17"/>
  <c r="J1224" i="17"/>
  <c r="I1224" i="17"/>
  <c r="H1224" i="17"/>
  <c r="J1232" i="17"/>
  <c r="I1232" i="17"/>
  <c r="H1232" i="17"/>
  <c r="J1240" i="17"/>
  <c r="I1240" i="17"/>
  <c r="H1240" i="17"/>
  <c r="J1248" i="17"/>
  <c r="I1248" i="17"/>
  <c r="H1248" i="17"/>
  <c r="J1256" i="17"/>
  <c r="I1256" i="17"/>
  <c r="H1256" i="17"/>
  <c r="J1264" i="17"/>
  <c r="I1264" i="17"/>
  <c r="H1264" i="17"/>
  <c r="J1272" i="17"/>
  <c r="I1272" i="17"/>
  <c r="H1272" i="17"/>
  <c r="J1280" i="17"/>
  <c r="I1280" i="17"/>
  <c r="H1280" i="17"/>
  <c r="J1288" i="17"/>
  <c r="I1288" i="17"/>
  <c r="H1288" i="17"/>
  <c r="J1296" i="17"/>
  <c r="I1296" i="17"/>
  <c r="H1296" i="17"/>
  <c r="J1304" i="17"/>
  <c r="I1304" i="17"/>
  <c r="H1304" i="17"/>
  <c r="J1312" i="17"/>
  <c r="I1312" i="17"/>
  <c r="H1312" i="17"/>
  <c r="J1320" i="17"/>
  <c r="I1320" i="17"/>
  <c r="H1320" i="17"/>
  <c r="J1328" i="17"/>
  <c r="I1328" i="17"/>
  <c r="H1328" i="17"/>
  <c r="J1336" i="17"/>
  <c r="I1336" i="17"/>
  <c r="H1336" i="17"/>
  <c r="J1344" i="17"/>
  <c r="I1344" i="17"/>
  <c r="H1344" i="17"/>
  <c r="J1352" i="17"/>
  <c r="I1352" i="17"/>
  <c r="H1352" i="17"/>
  <c r="J1360" i="17"/>
  <c r="I1360" i="17"/>
  <c r="H1360" i="17"/>
  <c r="J1368" i="17"/>
  <c r="I1368" i="17"/>
  <c r="H1368" i="17"/>
  <c r="J1376" i="17"/>
  <c r="I1376" i="17"/>
  <c r="H1376" i="17"/>
  <c r="J1384" i="17"/>
  <c r="I1384" i="17"/>
  <c r="H1384" i="17"/>
  <c r="J1392" i="17"/>
  <c r="I1392" i="17"/>
  <c r="H1392" i="17"/>
  <c r="J1400" i="17"/>
  <c r="I1400" i="17"/>
  <c r="H1400" i="17"/>
  <c r="J1408" i="17"/>
  <c r="I1408" i="17"/>
  <c r="H1408" i="17"/>
  <c r="J1416" i="17"/>
  <c r="I1416" i="17"/>
  <c r="H1416" i="17"/>
  <c r="J1424" i="17"/>
  <c r="I1424" i="17"/>
  <c r="H1424" i="17"/>
  <c r="J1432" i="17"/>
  <c r="I1432" i="17"/>
  <c r="H1432" i="17"/>
  <c r="J1440" i="17"/>
  <c r="I1440" i="17"/>
  <c r="H1440" i="17"/>
  <c r="J1237" i="17"/>
  <c r="I1237" i="17"/>
  <c r="H1237" i="17"/>
  <c r="J1365" i="17"/>
  <c r="I1365" i="17"/>
  <c r="H1365" i="17"/>
  <c r="J53" i="17"/>
  <c r="I53" i="17"/>
  <c r="H53" i="17"/>
  <c r="J61" i="17"/>
  <c r="I61" i="17"/>
  <c r="H61" i="17"/>
  <c r="J69" i="17"/>
  <c r="I69" i="17"/>
  <c r="H69" i="17"/>
  <c r="J77" i="17"/>
  <c r="I77" i="17"/>
  <c r="H77" i="17"/>
  <c r="J85" i="17"/>
  <c r="I85" i="17"/>
  <c r="H85" i="17"/>
  <c r="J93" i="17"/>
  <c r="I93" i="17"/>
  <c r="H93" i="17"/>
  <c r="J101" i="17"/>
  <c r="I101" i="17"/>
  <c r="H101" i="17"/>
  <c r="J109" i="17"/>
  <c r="I109" i="17"/>
  <c r="H109" i="17"/>
  <c r="J117" i="17"/>
  <c r="I117" i="17"/>
  <c r="H117" i="17"/>
  <c r="J125" i="17"/>
  <c r="I125" i="17"/>
  <c r="H125" i="17"/>
  <c r="J133" i="17"/>
  <c r="I133" i="17"/>
  <c r="H133" i="17"/>
  <c r="J141" i="17"/>
  <c r="I141" i="17"/>
  <c r="H141" i="17"/>
  <c r="J149" i="17"/>
  <c r="I149" i="17"/>
  <c r="H149" i="17"/>
  <c r="J157" i="17"/>
  <c r="I157" i="17"/>
  <c r="H157" i="17"/>
  <c r="J165" i="17"/>
  <c r="I165" i="17"/>
  <c r="H165" i="17"/>
  <c r="J173" i="17"/>
  <c r="I173" i="17"/>
  <c r="H173" i="17"/>
  <c r="J181" i="17"/>
  <c r="I181" i="17"/>
  <c r="H181" i="17"/>
  <c r="J189" i="17"/>
  <c r="I189" i="17"/>
  <c r="H189" i="17"/>
  <c r="J197" i="17"/>
  <c r="I197" i="17"/>
  <c r="H197" i="17"/>
  <c r="J205" i="17"/>
  <c r="I205" i="17"/>
  <c r="H205" i="17"/>
  <c r="J213" i="17"/>
  <c r="I213" i="17"/>
  <c r="H213" i="17"/>
  <c r="J221" i="17"/>
  <c r="I221" i="17"/>
  <c r="H221" i="17"/>
  <c r="J229" i="17"/>
  <c r="I229" i="17"/>
  <c r="H229" i="17"/>
  <c r="J237" i="17"/>
  <c r="I237" i="17"/>
  <c r="H237" i="17"/>
  <c r="J245" i="17"/>
  <c r="I245" i="17"/>
  <c r="H245" i="17"/>
  <c r="J253" i="17"/>
  <c r="I253" i="17"/>
  <c r="H253" i="17"/>
  <c r="J261" i="17"/>
  <c r="I261" i="17"/>
  <c r="H261" i="17"/>
  <c r="J269" i="17"/>
  <c r="I269" i="17"/>
  <c r="H269" i="17"/>
  <c r="J277" i="17"/>
  <c r="I277" i="17"/>
  <c r="H277" i="17"/>
  <c r="J285" i="17"/>
  <c r="I285" i="17"/>
  <c r="H285" i="17"/>
  <c r="J293" i="17"/>
  <c r="I293" i="17"/>
  <c r="H293" i="17"/>
  <c r="J301" i="17"/>
  <c r="I301" i="17"/>
  <c r="H301" i="17"/>
  <c r="J309" i="17"/>
  <c r="I309" i="17"/>
  <c r="H309" i="17"/>
  <c r="J317" i="17"/>
  <c r="I317" i="17"/>
  <c r="H317" i="17"/>
  <c r="J325" i="17"/>
  <c r="I325" i="17"/>
  <c r="H325" i="17"/>
  <c r="J333" i="17"/>
  <c r="I333" i="17"/>
  <c r="H333" i="17"/>
  <c r="J341" i="17"/>
  <c r="I341" i="17"/>
  <c r="H341" i="17"/>
  <c r="J349" i="17"/>
  <c r="I349" i="17"/>
  <c r="H349" i="17"/>
  <c r="J357" i="17"/>
  <c r="I357" i="17"/>
  <c r="H357" i="17"/>
  <c r="J365" i="17"/>
  <c r="I365" i="17"/>
  <c r="H365" i="17"/>
  <c r="J373" i="17"/>
  <c r="I373" i="17"/>
  <c r="H373" i="17"/>
  <c r="J381" i="17"/>
  <c r="I381" i="17"/>
  <c r="H381" i="17"/>
  <c r="J389" i="17"/>
  <c r="I389" i="17"/>
  <c r="H389" i="17"/>
  <c r="J397" i="17"/>
  <c r="I397" i="17"/>
  <c r="H397" i="17"/>
  <c r="J405" i="17"/>
  <c r="I405" i="17"/>
  <c r="H405" i="17"/>
  <c r="J413" i="17"/>
  <c r="I413" i="17"/>
  <c r="H413" i="17"/>
  <c r="J421" i="17"/>
  <c r="I421" i="17"/>
  <c r="H421" i="17"/>
  <c r="J429" i="17"/>
  <c r="I429" i="17"/>
  <c r="H429" i="17"/>
  <c r="J437" i="17"/>
  <c r="I437" i="17"/>
  <c r="H437" i="17"/>
  <c r="J445" i="17"/>
  <c r="I445" i="17"/>
  <c r="H445" i="17"/>
  <c r="J453" i="17"/>
  <c r="I453" i="17"/>
  <c r="H453" i="17"/>
  <c r="J461" i="17"/>
  <c r="I461" i="17"/>
  <c r="H461" i="17"/>
  <c r="J469" i="17"/>
  <c r="I469" i="17"/>
  <c r="H469" i="17"/>
  <c r="J477" i="17"/>
  <c r="I477" i="17"/>
  <c r="H477" i="17"/>
  <c r="J485" i="17"/>
  <c r="I485" i="17"/>
  <c r="H485" i="17"/>
  <c r="J493" i="17"/>
  <c r="I493" i="17"/>
  <c r="H493" i="17"/>
  <c r="J501" i="17"/>
  <c r="I501" i="17"/>
  <c r="H501" i="17"/>
  <c r="J509" i="17"/>
  <c r="I509" i="17"/>
  <c r="H509" i="17"/>
  <c r="J517" i="17"/>
  <c r="I517" i="17"/>
  <c r="H517" i="17"/>
  <c r="J525" i="17"/>
  <c r="I525" i="17"/>
  <c r="H525" i="17"/>
  <c r="J533" i="17"/>
  <c r="I533" i="17"/>
  <c r="H533" i="17"/>
  <c r="J541" i="17"/>
  <c r="I541" i="17"/>
  <c r="H541" i="17"/>
  <c r="J549" i="17"/>
  <c r="I549" i="17"/>
  <c r="H549" i="17"/>
  <c r="J557" i="17"/>
  <c r="I557" i="17"/>
  <c r="H557" i="17"/>
  <c r="J565" i="17"/>
  <c r="I565" i="17"/>
  <c r="H565" i="17"/>
  <c r="J589" i="17"/>
  <c r="I589" i="17"/>
  <c r="H589" i="17"/>
  <c r="J597" i="17"/>
  <c r="I597" i="17"/>
  <c r="H597" i="17"/>
  <c r="J621" i="17"/>
  <c r="I621" i="17"/>
  <c r="H621" i="17"/>
  <c r="J629" i="17"/>
  <c r="I629" i="17"/>
  <c r="H629" i="17"/>
  <c r="J637" i="17"/>
  <c r="I637" i="17"/>
  <c r="H637" i="17"/>
  <c r="J1137" i="17"/>
  <c r="I1137" i="17"/>
  <c r="H1137" i="17"/>
  <c r="J1153" i="17"/>
  <c r="I1153" i="17"/>
  <c r="H1153" i="17"/>
  <c r="J1169" i="17"/>
  <c r="I1169" i="17"/>
  <c r="H1169" i="17"/>
  <c r="J1185" i="17"/>
  <c r="I1185" i="17"/>
  <c r="H1185" i="17"/>
  <c r="J1201" i="17"/>
  <c r="I1201" i="17"/>
  <c r="H1201" i="17"/>
  <c r="J1217" i="17"/>
  <c r="I1217" i="17"/>
  <c r="H1217" i="17"/>
  <c r="J1233" i="17"/>
  <c r="I1233" i="17"/>
  <c r="H1233" i="17"/>
  <c r="J1249" i="17"/>
  <c r="I1249" i="17"/>
  <c r="H1249" i="17"/>
  <c r="J1265" i="17"/>
  <c r="I1265" i="17"/>
  <c r="H1265" i="17"/>
  <c r="J1281" i="17"/>
  <c r="I1281" i="17"/>
  <c r="H1281" i="17"/>
  <c r="J1297" i="17"/>
  <c r="I1297" i="17"/>
  <c r="H1297" i="17"/>
  <c r="J1313" i="17"/>
  <c r="I1313" i="17"/>
  <c r="H1313" i="17"/>
  <c r="J1329" i="17"/>
  <c r="I1329" i="17"/>
  <c r="H1329" i="17"/>
  <c r="J1345" i="17"/>
  <c r="I1345" i="17"/>
  <c r="H1345" i="17"/>
  <c r="J1361" i="17"/>
  <c r="I1361" i="17"/>
  <c r="H1361" i="17"/>
  <c r="J1377" i="17"/>
  <c r="I1377" i="17"/>
  <c r="H1377" i="17"/>
  <c r="J1393" i="17"/>
  <c r="I1393" i="17"/>
  <c r="H1393" i="17"/>
  <c r="J1409" i="17"/>
  <c r="I1409" i="17"/>
  <c r="H1409" i="17"/>
  <c r="J1425" i="17"/>
  <c r="I1425" i="17"/>
  <c r="H1425" i="17"/>
  <c r="J1441" i="17"/>
  <c r="I1441" i="17"/>
  <c r="H1441" i="17"/>
  <c r="J1245" i="17"/>
  <c r="I1245" i="17"/>
  <c r="H1245" i="17"/>
  <c r="J1373" i="17"/>
  <c r="I1373" i="17"/>
  <c r="H1373" i="17"/>
  <c r="J10" i="17"/>
  <c r="I10" i="17"/>
  <c r="H10" i="17"/>
  <c r="J18" i="17"/>
  <c r="I18" i="17"/>
  <c r="H18" i="17"/>
  <c r="J26" i="17"/>
  <c r="I26" i="17"/>
  <c r="H26" i="17"/>
  <c r="J34" i="17"/>
  <c r="I34" i="17"/>
  <c r="H34" i="17"/>
  <c r="J42" i="17"/>
  <c r="I42" i="17"/>
  <c r="H42" i="17"/>
  <c r="J50" i="17"/>
  <c r="I50" i="17"/>
  <c r="H50" i="17"/>
  <c r="J58" i="17"/>
  <c r="I58" i="17"/>
  <c r="H58" i="17"/>
  <c r="J66" i="17"/>
  <c r="I66" i="17"/>
  <c r="H66" i="17"/>
  <c r="J74" i="17"/>
  <c r="I74" i="17"/>
  <c r="H74" i="17"/>
  <c r="J82" i="17"/>
  <c r="I82" i="17"/>
  <c r="H82" i="17"/>
  <c r="J90" i="17"/>
  <c r="I90" i="17"/>
  <c r="H90" i="17"/>
  <c r="J98" i="17"/>
  <c r="I98" i="17"/>
  <c r="H98" i="17"/>
  <c r="J106" i="17"/>
  <c r="I106" i="17"/>
  <c r="H106" i="17"/>
  <c r="J114" i="17"/>
  <c r="I114" i="17"/>
  <c r="H114" i="17"/>
  <c r="J122" i="17"/>
  <c r="I122" i="17"/>
  <c r="H122" i="17"/>
  <c r="J130" i="17"/>
  <c r="I130" i="17"/>
  <c r="H130" i="17"/>
  <c r="J138" i="17"/>
  <c r="I138" i="17"/>
  <c r="H138" i="17"/>
  <c r="J146" i="17"/>
  <c r="I146" i="17"/>
  <c r="H146" i="17"/>
  <c r="J154" i="17"/>
  <c r="I154" i="17"/>
  <c r="H154" i="17"/>
  <c r="J162" i="17"/>
  <c r="I162" i="17"/>
  <c r="H162" i="17"/>
  <c r="J170" i="17"/>
  <c r="I170" i="17"/>
  <c r="H170" i="17"/>
  <c r="J178" i="17"/>
  <c r="I178" i="17"/>
  <c r="H178" i="17"/>
  <c r="J186" i="17"/>
  <c r="I186" i="17"/>
  <c r="H186" i="17"/>
  <c r="J194" i="17"/>
  <c r="I194" i="17"/>
  <c r="H194" i="17"/>
  <c r="J202" i="17"/>
  <c r="I202" i="17"/>
  <c r="H202" i="17"/>
  <c r="J210" i="17"/>
  <c r="H210" i="17"/>
  <c r="I210" i="17"/>
  <c r="J218" i="17"/>
  <c r="I218" i="17"/>
  <c r="H218" i="17"/>
  <c r="J226" i="17"/>
  <c r="H226" i="17"/>
  <c r="I226" i="17"/>
  <c r="J234" i="17"/>
  <c r="I234" i="17"/>
  <c r="H234" i="17"/>
  <c r="J242" i="17"/>
  <c r="H242" i="17"/>
  <c r="I242" i="17"/>
  <c r="J250" i="17"/>
  <c r="I250" i="17"/>
  <c r="H250" i="17"/>
  <c r="J258" i="17"/>
  <c r="I258" i="17"/>
  <c r="H258" i="17"/>
  <c r="J266" i="17"/>
  <c r="I266" i="17"/>
  <c r="H266" i="17"/>
  <c r="J274" i="17"/>
  <c r="H274" i="17"/>
  <c r="I274" i="17"/>
  <c r="J282" i="17"/>
  <c r="I282" i="17"/>
  <c r="H282" i="17"/>
  <c r="J290" i="17"/>
  <c r="H290" i="17"/>
  <c r="I290" i="17"/>
  <c r="J298" i="17"/>
  <c r="I298" i="17"/>
  <c r="H298" i="17"/>
  <c r="J306" i="17"/>
  <c r="H306" i="17"/>
  <c r="I306" i="17"/>
  <c r="J314" i="17"/>
  <c r="I314" i="17"/>
  <c r="H314" i="17"/>
  <c r="J322" i="17"/>
  <c r="I322" i="17"/>
  <c r="H322" i="17"/>
  <c r="J330" i="17"/>
  <c r="I330" i="17"/>
  <c r="H330" i="17"/>
  <c r="J338" i="17"/>
  <c r="H338" i="17"/>
  <c r="I338" i="17"/>
  <c r="J346" i="17"/>
  <c r="I346" i="17"/>
  <c r="H346" i="17"/>
  <c r="J354" i="17"/>
  <c r="H354" i="17"/>
  <c r="I354" i="17"/>
  <c r="J362" i="17"/>
  <c r="I362" i="17"/>
  <c r="H362" i="17"/>
  <c r="J370" i="17"/>
  <c r="H370" i="17"/>
  <c r="I370" i="17"/>
  <c r="J378" i="17"/>
  <c r="I378" i="17"/>
  <c r="H378" i="17"/>
  <c r="J386" i="17"/>
  <c r="I386" i="17"/>
  <c r="H386" i="17"/>
  <c r="J394" i="17"/>
  <c r="I394" i="17"/>
  <c r="H394" i="17"/>
  <c r="J402" i="17"/>
  <c r="I402" i="17"/>
  <c r="H402" i="17"/>
  <c r="J410" i="17"/>
  <c r="I410" i="17"/>
  <c r="H410" i="17"/>
  <c r="J418" i="17"/>
  <c r="I418" i="17"/>
  <c r="H418" i="17"/>
  <c r="J426" i="17"/>
  <c r="I426" i="17"/>
  <c r="H426" i="17"/>
  <c r="J434" i="17"/>
  <c r="I434" i="17"/>
  <c r="H434" i="17"/>
  <c r="J442" i="17"/>
  <c r="I442" i="17"/>
  <c r="H442" i="17"/>
  <c r="J450" i="17"/>
  <c r="I450" i="17"/>
  <c r="H450" i="17"/>
  <c r="J458" i="17"/>
  <c r="I458" i="17"/>
  <c r="H458" i="17"/>
  <c r="J466" i="17"/>
  <c r="I466" i="17"/>
  <c r="H466" i="17"/>
  <c r="J474" i="17"/>
  <c r="I474" i="17"/>
  <c r="H474" i="17"/>
  <c r="J482" i="17"/>
  <c r="I482" i="17"/>
  <c r="H482" i="17"/>
  <c r="J490" i="17"/>
  <c r="I490" i="17"/>
  <c r="H490" i="17"/>
  <c r="J498" i="17"/>
  <c r="I498" i="17"/>
  <c r="H498" i="17"/>
  <c r="J506" i="17"/>
  <c r="I506" i="17"/>
  <c r="H506" i="17"/>
  <c r="J514" i="17"/>
  <c r="I514" i="17"/>
  <c r="H514" i="17"/>
  <c r="J522" i="17"/>
  <c r="I522" i="17"/>
  <c r="H522" i="17"/>
  <c r="J530" i="17"/>
  <c r="I530" i="17"/>
  <c r="H530" i="17"/>
  <c r="J538" i="17"/>
  <c r="I538" i="17"/>
  <c r="H538" i="17"/>
  <c r="J546" i="17"/>
  <c r="I546" i="17"/>
  <c r="H546" i="17"/>
  <c r="J554" i="17"/>
  <c r="I554" i="17"/>
  <c r="H554" i="17"/>
  <c r="J562" i="17"/>
  <c r="I562" i="17"/>
  <c r="H562" i="17"/>
  <c r="J570" i="17"/>
  <c r="I570" i="17"/>
  <c r="H570" i="17"/>
  <c r="J578" i="17"/>
  <c r="I578" i="17"/>
  <c r="H578" i="17"/>
  <c r="J586" i="17"/>
  <c r="I586" i="17"/>
  <c r="H586" i="17"/>
  <c r="J594" i="17"/>
  <c r="I594" i="17"/>
  <c r="H594" i="17"/>
  <c r="J602" i="17"/>
  <c r="I602" i="17"/>
  <c r="H602" i="17"/>
  <c r="J610" i="17"/>
  <c r="I610" i="17"/>
  <c r="H610" i="17"/>
  <c r="J618" i="17"/>
  <c r="I618" i="17"/>
  <c r="H618" i="17"/>
  <c r="J626" i="17"/>
  <c r="I626" i="17"/>
  <c r="H626" i="17"/>
  <c r="J634" i="17"/>
  <c r="I634" i="17"/>
  <c r="H634" i="17"/>
  <c r="J642" i="17"/>
  <c r="I642" i="17"/>
  <c r="H642" i="17"/>
  <c r="J650" i="17"/>
  <c r="I650" i="17"/>
  <c r="H650" i="17"/>
  <c r="J658" i="17"/>
  <c r="I658" i="17"/>
  <c r="H658" i="17"/>
  <c r="J666" i="17"/>
  <c r="I666" i="17"/>
  <c r="H666" i="17"/>
  <c r="J674" i="17"/>
  <c r="I674" i="17"/>
  <c r="H674" i="17"/>
  <c r="J682" i="17"/>
  <c r="I682" i="17"/>
  <c r="H682" i="17"/>
  <c r="J690" i="17"/>
  <c r="I690" i="17"/>
  <c r="H690" i="17"/>
  <c r="J698" i="17"/>
  <c r="I698" i="17"/>
  <c r="H698" i="17"/>
  <c r="J706" i="17"/>
  <c r="I706" i="17"/>
  <c r="H706" i="17"/>
  <c r="J714" i="17"/>
  <c r="I714" i="17"/>
  <c r="H714" i="17"/>
  <c r="J722" i="17"/>
  <c r="I722" i="17"/>
  <c r="H722" i="17"/>
  <c r="J730" i="17"/>
  <c r="I730" i="17"/>
  <c r="H730" i="17"/>
  <c r="J738" i="17"/>
  <c r="I738" i="17"/>
  <c r="H738" i="17"/>
  <c r="J746" i="17"/>
  <c r="I746" i="17"/>
  <c r="H746" i="17"/>
  <c r="J754" i="17"/>
  <c r="I754" i="17"/>
  <c r="H754" i="17"/>
  <c r="J762" i="17"/>
  <c r="I762" i="17"/>
  <c r="H762" i="17"/>
  <c r="J770" i="17"/>
  <c r="I770" i="17"/>
  <c r="H770" i="17"/>
  <c r="J778" i="17"/>
  <c r="I778" i="17"/>
  <c r="H778" i="17"/>
  <c r="J786" i="17"/>
  <c r="I786" i="17"/>
  <c r="H786" i="17"/>
  <c r="J794" i="17"/>
  <c r="I794" i="17"/>
  <c r="H794" i="17"/>
  <c r="J802" i="17"/>
  <c r="I802" i="17"/>
  <c r="H802" i="17"/>
  <c r="J810" i="17"/>
  <c r="I810" i="17"/>
  <c r="H810" i="17"/>
  <c r="J818" i="17"/>
  <c r="I818" i="17"/>
  <c r="H818" i="17"/>
  <c r="J826" i="17"/>
  <c r="I826" i="17"/>
  <c r="H826" i="17"/>
  <c r="J834" i="17"/>
  <c r="I834" i="17"/>
  <c r="H834" i="17"/>
  <c r="J842" i="17"/>
  <c r="I842" i="17"/>
  <c r="H842" i="17"/>
  <c r="J850" i="17"/>
  <c r="I850" i="17"/>
  <c r="H850" i="17"/>
  <c r="J858" i="17"/>
  <c r="I858" i="17"/>
  <c r="H858" i="17"/>
  <c r="J866" i="17"/>
  <c r="I866" i="17"/>
  <c r="H866" i="17"/>
  <c r="J874" i="17"/>
  <c r="I874" i="17"/>
  <c r="H874" i="17"/>
  <c r="J882" i="17"/>
  <c r="I882" i="17"/>
  <c r="H882" i="17"/>
  <c r="J890" i="17"/>
  <c r="I890" i="17"/>
  <c r="H890" i="17"/>
  <c r="J898" i="17"/>
  <c r="I898" i="17"/>
  <c r="H898" i="17"/>
  <c r="J906" i="17"/>
  <c r="I906" i="17"/>
  <c r="H906" i="17"/>
  <c r="J914" i="17"/>
  <c r="I914" i="17"/>
  <c r="H914" i="17"/>
  <c r="J922" i="17"/>
  <c r="I922" i="17"/>
  <c r="H922" i="17"/>
  <c r="J930" i="17"/>
  <c r="I930" i="17"/>
  <c r="H930" i="17"/>
  <c r="J938" i="17"/>
  <c r="I938" i="17"/>
  <c r="H938" i="17"/>
  <c r="J946" i="17"/>
  <c r="I946" i="17"/>
  <c r="H946" i="17"/>
  <c r="J954" i="17"/>
  <c r="I954" i="17"/>
  <c r="H954" i="17"/>
  <c r="J962" i="17"/>
  <c r="I962" i="17"/>
  <c r="H962" i="17"/>
  <c r="J970" i="17"/>
  <c r="I970" i="17"/>
  <c r="H970" i="17"/>
  <c r="J978" i="17"/>
  <c r="I978" i="17"/>
  <c r="H978" i="17"/>
  <c r="J986" i="17"/>
  <c r="I986" i="17"/>
  <c r="H986" i="17"/>
  <c r="J994" i="17"/>
  <c r="I994" i="17"/>
  <c r="H994" i="17"/>
  <c r="J1002" i="17"/>
  <c r="I1002" i="17"/>
  <c r="H1002" i="17"/>
  <c r="J1010" i="17"/>
  <c r="I1010" i="17"/>
  <c r="H1010" i="17"/>
  <c r="J1018" i="17"/>
  <c r="I1018" i="17"/>
  <c r="H1018" i="17"/>
  <c r="J1026" i="17"/>
  <c r="I1026" i="17"/>
  <c r="H1026" i="17"/>
  <c r="J1034" i="17"/>
  <c r="I1034" i="17"/>
  <c r="H1034" i="17"/>
  <c r="J1042" i="17"/>
  <c r="I1042" i="17"/>
  <c r="H1042" i="17"/>
  <c r="J1050" i="17"/>
  <c r="I1050" i="17"/>
  <c r="H1050" i="17"/>
  <c r="J1058" i="17"/>
  <c r="I1058" i="17"/>
  <c r="H1058" i="17"/>
  <c r="J1066" i="17"/>
  <c r="I1066" i="17"/>
  <c r="H1066" i="17"/>
  <c r="J1074" i="17"/>
  <c r="I1074" i="17"/>
  <c r="H1074" i="17"/>
  <c r="J1082" i="17"/>
  <c r="I1082" i="17"/>
  <c r="H1082" i="17"/>
  <c r="J1090" i="17"/>
  <c r="I1090" i="17"/>
  <c r="H1090" i="17"/>
  <c r="J1098" i="17"/>
  <c r="I1098" i="17"/>
  <c r="H1098" i="17"/>
  <c r="I1106" i="17"/>
  <c r="J1106" i="17"/>
  <c r="H1106" i="17"/>
  <c r="J1114" i="17"/>
  <c r="I1114" i="17"/>
  <c r="H1114" i="17"/>
  <c r="J1122" i="17"/>
  <c r="I1122" i="17"/>
  <c r="H1122" i="17"/>
  <c r="J1130" i="17"/>
  <c r="I1130" i="17"/>
  <c r="H1130" i="17"/>
  <c r="I1138" i="17"/>
  <c r="J1138" i="17"/>
  <c r="H1138" i="17"/>
  <c r="J1146" i="17"/>
  <c r="I1146" i="17"/>
  <c r="H1146" i="17"/>
  <c r="J1154" i="17"/>
  <c r="I1154" i="17"/>
  <c r="H1154" i="17"/>
  <c r="J1162" i="17"/>
  <c r="I1162" i="17"/>
  <c r="H1162" i="17"/>
  <c r="J1170" i="17"/>
  <c r="I1170" i="17"/>
  <c r="H1170" i="17"/>
  <c r="J1178" i="17"/>
  <c r="I1178" i="17"/>
  <c r="H1178" i="17"/>
  <c r="J1186" i="17"/>
  <c r="I1186" i="17"/>
  <c r="H1186" i="17"/>
  <c r="J1194" i="17"/>
  <c r="I1194" i="17"/>
  <c r="H1194" i="17"/>
  <c r="J1202" i="17"/>
  <c r="I1202" i="17"/>
  <c r="H1202" i="17"/>
  <c r="J1210" i="17"/>
  <c r="I1210" i="17"/>
  <c r="H1210" i="17"/>
  <c r="J1218" i="17"/>
  <c r="I1218" i="17"/>
  <c r="H1218" i="17"/>
  <c r="J1226" i="17"/>
  <c r="I1226" i="17"/>
  <c r="H1226" i="17"/>
  <c r="J1234" i="17"/>
  <c r="I1234" i="17"/>
  <c r="H1234" i="17"/>
  <c r="J1242" i="17"/>
  <c r="I1242" i="17"/>
  <c r="H1242" i="17"/>
  <c r="J1250" i="17"/>
  <c r="I1250" i="17"/>
  <c r="H1250" i="17"/>
  <c r="J1258" i="17"/>
  <c r="I1258" i="17"/>
  <c r="H1258" i="17"/>
  <c r="J1266" i="17"/>
  <c r="I1266" i="17"/>
  <c r="H1266" i="17"/>
  <c r="J1274" i="17"/>
  <c r="I1274" i="17"/>
  <c r="H1274" i="17"/>
  <c r="J1282" i="17"/>
  <c r="I1282" i="17"/>
  <c r="H1282" i="17"/>
  <c r="J1290" i="17"/>
  <c r="I1290" i="17"/>
  <c r="H1290" i="17"/>
  <c r="J1298" i="17"/>
  <c r="I1298" i="17"/>
  <c r="H1298" i="17"/>
  <c r="J1306" i="17"/>
  <c r="I1306" i="17"/>
  <c r="H1306" i="17"/>
  <c r="J1314" i="17"/>
  <c r="I1314" i="17"/>
  <c r="H1314" i="17"/>
  <c r="J1322" i="17"/>
  <c r="I1322" i="17"/>
  <c r="H1322" i="17"/>
  <c r="J1330" i="17"/>
  <c r="I1330" i="17"/>
  <c r="H1330" i="17"/>
  <c r="J1338" i="17"/>
  <c r="I1338" i="17"/>
  <c r="H1338" i="17"/>
  <c r="J1346" i="17"/>
  <c r="I1346" i="17"/>
  <c r="H1346" i="17"/>
  <c r="J1354" i="17"/>
  <c r="I1354" i="17"/>
  <c r="H1354" i="17"/>
  <c r="J1362" i="17"/>
  <c r="I1362" i="17"/>
  <c r="H1362" i="17"/>
  <c r="J1370" i="17"/>
  <c r="H1370" i="17"/>
  <c r="I1370" i="17"/>
  <c r="J1378" i="17"/>
  <c r="I1378" i="17"/>
  <c r="H1378" i="17"/>
  <c r="J1386" i="17"/>
  <c r="H1386" i="17"/>
  <c r="I1386" i="17"/>
  <c r="J1394" i="17"/>
  <c r="I1394" i="17"/>
  <c r="H1394" i="17"/>
  <c r="J1402" i="17"/>
  <c r="H1402" i="17"/>
  <c r="I1402" i="17"/>
  <c r="J1410" i="17"/>
  <c r="I1410" i="17"/>
  <c r="H1410" i="17"/>
  <c r="J1418" i="17"/>
  <c r="H1418" i="17"/>
  <c r="I1418" i="17"/>
  <c r="J1426" i="17"/>
  <c r="I1426" i="17"/>
  <c r="H1426" i="17"/>
  <c r="J1434" i="17"/>
  <c r="H1434" i="17"/>
  <c r="I1434" i="17"/>
  <c r="J1442" i="17"/>
  <c r="I1442" i="17"/>
  <c r="H1442" i="17"/>
  <c r="J1189" i="17"/>
  <c r="I1189" i="17"/>
  <c r="H1189" i="17"/>
  <c r="J1317" i="17"/>
  <c r="I1317" i="17"/>
  <c r="H1317" i="17"/>
  <c r="J1445" i="17"/>
  <c r="I1445" i="17"/>
  <c r="H1445" i="17"/>
  <c r="J23" i="17"/>
  <c r="I23" i="17"/>
  <c r="H23" i="17"/>
  <c r="J55" i="17"/>
  <c r="I55" i="17"/>
  <c r="H55" i="17"/>
  <c r="J87" i="17"/>
  <c r="I87" i="17"/>
  <c r="H87" i="17"/>
  <c r="J671" i="17"/>
  <c r="I671" i="17"/>
  <c r="H671" i="17"/>
  <c r="J687" i="17"/>
  <c r="I687" i="17"/>
  <c r="H687" i="17"/>
  <c r="J715" i="17"/>
  <c r="I715" i="17"/>
  <c r="H715" i="17"/>
  <c r="J731" i="17"/>
  <c r="I731" i="17"/>
  <c r="H731" i="17"/>
  <c r="J751" i="17"/>
  <c r="I751" i="17"/>
  <c r="H751" i="17"/>
  <c r="J775" i="17"/>
  <c r="I775" i="17"/>
  <c r="H775" i="17"/>
  <c r="J807" i="17"/>
  <c r="I807" i="17"/>
  <c r="H807" i="17"/>
  <c r="J839" i="17"/>
  <c r="I839" i="17"/>
  <c r="H839" i="17"/>
  <c r="J867" i="17"/>
  <c r="I867" i="17"/>
  <c r="H867" i="17"/>
  <c r="J895" i="17"/>
  <c r="I895" i="17"/>
  <c r="H895" i="17"/>
  <c r="J935" i="17"/>
  <c r="I935" i="17"/>
  <c r="H935" i="17"/>
  <c r="J971" i="17"/>
  <c r="I971" i="17"/>
  <c r="H971" i="17"/>
  <c r="J1011" i="17"/>
  <c r="I1011" i="17"/>
  <c r="H1011" i="17"/>
  <c r="J1043" i="17"/>
  <c r="I1043" i="17"/>
  <c r="H1043" i="17"/>
  <c r="I1083" i="17"/>
  <c r="J1083" i="17"/>
  <c r="H1083" i="17"/>
  <c r="I1115" i="17"/>
  <c r="J1115" i="17"/>
  <c r="H1115" i="17"/>
  <c r="J1151" i="17"/>
  <c r="I1151" i="17"/>
  <c r="H1151" i="17"/>
  <c r="I1187" i="17"/>
  <c r="J1187" i="17"/>
  <c r="H1187" i="17"/>
  <c r="I1219" i="17"/>
  <c r="J1219" i="17"/>
  <c r="H1219" i="17"/>
  <c r="J1255" i="17"/>
  <c r="I1255" i="17"/>
  <c r="H1255" i="17"/>
  <c r="J1295" i="17"/>
  <c r="I1295" i="17"/>
  <c r="H1295" i="17"/>
  <c r="J1323" i="17"/>
  <c r="I1323" i="17"/>
  <c r="H1323" i="17"/>
  <c r="J1363" i="17"/>
  <c r="I1363" i="17"/>
  <c r="H1363" i="17"/>
  <c r="J1395" i="17"/>
  <c r="I1395" i="17"/>
  <c r="H1395" i="17"/>
  <c r="J1435" i="17"/>
  <c r="I1435" i="17"/>
  <c r="H1435" i="17"/>
  <c r="I535" i="17"/>
  <c r="J535" i="17"/>
  <c r="H535" i="17"/>
  <c r="J543" i="17"/>
  <c r="I543" i="17"/>
  <c r="H543" i="17"/>
  <c r="J551" i="17"/>
  <c r="I551" i="17"/>
  <c r="H551" i="17"/>
  <c r="J559" i="17"/>
  <c r="I559" i="17"/>
  <c r="H559" i="17"/>
  <c r="I567" i="17"/>
  <c r="J567" i="17"/>
  <c r="H567" i="17"/>
  <c r="J575" i="17"/>
  <c r="I575" i="17"/>
  <c r="H575" i="17"/>
  <c r="J587" i="17"/>
  <c r="I587" i="17"/>
  <c r="H587" i="17"/>
  <c r="J595" i="17"/>
  <c r="I595" i="17"/>
  <c r="H595" i="17"/>
  <c r="J603" i="17"/>
  <c r="I603" i="17"/>
  <c r="H603" i="17"/>
  <c r="J611" i="17"/>
  <c r="I611" i="17"/>
  <c r="H611" i="17"/>
  <c r="J619" i="17"/>
  <c r="I619" i="17"/>
  <c r="H619" i="17"/>
  <c r="J627" i="17"/>
  <c r="I627" i="17"/>
  <c r="H627" i="17"/>
  <c r="J635" i="17"/>
  <c r="I635" i="17"/>
  <c r="H635" i="17"/>
  <c r="J643" i="17"/>
  <c r="I643" i="17"/>
  <c r="H643" i="17"/>
  <c r="J651" i="17"/>
  <c r="I651" i="17"/>
  <c r="H651" i="17"/>
  <c r="J659" i="17"/>
  <c r="I659" i="17"/>
  <c r="H659" i="17"/>
  <c r="J667" i="17"/>
  <c r="I667" i="17"/>
  <c r="H667" i="17"/>
  <c r="J683" i="17"/>
  <c r="I683" i="17"/>
  <c r="H683" i="17"/>
  <c r="I695" i="17"/>
  <c r="J695" i="17"/>
  <c r="H695" i="17"/>
  <c r="J711" i="17"/>
  <c r="I711" i="17"/>
  <c r="H711" i="17"/>
  <c r="I727" i="17"/>
  <c r="J727" i="17"/>
  <c r="H727" i="17"/>
  <c r="J739" i="17"/>
  <c r="I739" i="17"/>
  <c r="H739" i="17"/>
  <c r="J755" i="17"/>
  <c r="I755" i="17"/>
  <c r="H755" i="17"/>
  <c r="J771" i="17"/>
  <c r="I771" i="17"/>
  <c r="H771" i="17"/>
  <c r="J799" i="17"/>
  <c r="I799" i="17"/>
  <c r="H799" i="17"/>
  <c r="I823" i="17"/>
  <c r="J823" i="17"/>
  <c r="H823" i="17"/>
  <c r="J843" i="17"/>
  <c r="I843" i="17"/>
  <c r="H843" i="17"/>
  <c r="J863" i="17"/>
  <c r="I863" i="17"/>
  <c r="H863" i="17"/>
  <c r="I887" i="17"/>
  <c r="J887" i="17"/>
  <c r="H887" i="17"/>
  <c r="I911" i="17"/>
  <c r="J911" i="17"/>
  <c r="H911" i="17"/>
  <c r="J943" i="17"/>
  <c r="I943" i="17"/>
  <c r="H943" i="17"/>
  <c r="J967" i="17"/>
  <c r="I967" i="17"/>
  <c r="H967" i="17"/>
  <c r="J999" i="17"/>
  <c r="I999" i="17"/>
  <c r="H999" i="17"/>
  <c r="J1023" i="17"/>
  <c r="I1023" i="17"/>
  <c r="H1023" i="17"/>
  <c r="J1055" i="17"/>
  <c r="I1055" i="17"/>
  <c r="H1055" i="17"/>
  <c r="I1079" i="17"/>
  <c r="J1079" i="17"/>
  <c r="H1079" i="17"/>
  <c r="J1107" i="17"/>
  <c r="I1107" i="17"/>
  <c r="H1107" i="17"/>
  <c r="J1139" i="17"/>
  <c r="I1139" i="17"/>
  <c r="H1139" i="17"/>
  <c r="I1175" i="17"/>
  <c r="J1175" i="17"/>
  <c r="H1175" i="17"/>
  <c r="I1203" i="17"/>
  <c r="J1203" i="17"/>
  <c r="H1203" i="17"/>
  <c r="J1231" i="17"/>
  <c r="I1231" i="17"/>
  <c r="H1231" i="17"/>
  <c r="J1263" i="17"/>
  <c r="I1263" i="17"/>
  <c r="H1263" i="17"/>
  <c r="J1287" i="17"/>
  <c r="I1287" i="17"/>
  <c r="H1287" i="17"/>
  <c r="I1315" i="17"/>
  <c r="J1315" i="17"/>
  <c r="H1315" i="17"/>
  <c r="I1339" i="17"/>
  <c r="J1339" i="17"/>
  <c r="H1339" i="17"/>
  <c r="J1375" i="17"/>
  <c r="I1375" i="17"/>
  <c r="H1375" i="17"/>
  <c r="J1403" i="17"/>
  <c r="I1403" i="17"/>
  <c r="H1403" i="17"/>
  <c r="J1431" i="17"/>
  <c r="I1431" i="17"/>
  <c r="H1431" i="17"/>
  <c r="J699" i="17"/>
  <c r="I699" i="17"/>
  <c r="H699" i="17"/>
  <c r="J779" i="17"/>
  <c r="I779" i="17"/>
  <c r="H779" i="17"/>
  <c r="J803" i="17"/>
  <c r="I803" i="17"/>
  <c r="H803" i="17"/>
  <c r="J827" i="17"/>
  <c r="I827" i="17"/>
  <c r="H827" i="17"/>
  <c r="I847" i="17"/>
  <c r="J847" i="17"/>
  <c r="H847" i="17"/>
  <c r="J871" i="17"/>
  <c r="I871" i="17"/>
  <c r="H871" i="17"/>
  <c r="J891" i="17"/>
  <c r="I891" i="17"/>
  <c r="H891" i="17"/>
  <c r="J907" i="17"/>
  <c r="I907" i="17"/>
  <c r="H907" i="17"/>
  <c r="J939" i="17"/>
  <c r="I939" i="17"/>
  <c r="H939" i="17"/>
  <c r="J963" i="17"/>
  <c r="I963" i="17"/>
  <c r="H963" i="17"/>
  <c r="I995" i="17"/>
  <c r="J995" i="17"/>
  <c r="H995" i="17"/>
  <c r="J1019" i="17"/>
  <c r="I1019" i="17"/>
  <c r="H1019" i="17"/>
  <c r="I1051" i="17"/>
  <c r="J1051" i="17"/>
  <c r="H1051" i="17"/>
  <c r="J1075" i="17"/>
  <c r="I1075" i="17"/>
  <c r="H1075" i="17"/>
  <c r="I1111" i="17"/>
  <c r="J1111" i="17"/>
  <c r="H1111" i="17"/>
  <c r="I1143" i="17"/>
  <c r="J1143" i="17"/>
  <c r="H1143" i="17"/>
  <c r="J1171" i="17"/>
  <c r="I1171" i="17"/>
  <c r="H1171" i="17"/>
  <c r="I1195" i="17"/>
  <c r="J1195" i="17"/>
  <c r="H1195" i="17"/>
  <c r="J1227" i="17"/>
  <c r="I1227" i="17"/>
  <c r="H1227" i="17"/>
  <c r="I1251" i="17"/>
  <c r="J1251" i="17"/>
  <c r="H1251" i="17"/>
  <c r="I1283" i="17"/>
  <c r="J1283" i="17"/>
  <c r="H1283" i="17"/>
  <c r="J1319" i="17"/>
  <c r="I1319" i="17"/>
  <c r="H1319" i="17"/>
  <c r="J1343" i="17"/>
  <c r="I1343" i="17"/>
  <c r="H1343" i="17"/>
  <c r="J1371" i="17"/>
  <c r="I1371" i="17"/>
  <c r="H1371" i="17"/>
  <c r="J1399" i="17"/>
  <c r="I1399" i="17"/>
  <c r="H1399" i="17"/>
  <c r="J1427" i="17"/>
  <c r="I1427" i="17"/>
  <c r="H1427" i="17"/>
  <c r="J795" i="17"/>
  <c r="I795" i="17"/>
  <c r="H795" i="17"/>
  <c r="J931" i="17"/>
  <c r="I931" i="17"/>
  <c r="H931" i="17"/>
  <c r="J975" i="17"/>
  <c r="I975" i="17"/>
  <c r="H975" i="17"/>
  <c r="J1007" i="17"/>
  <c r="I1007" i="17"/>
  <c r="H1007" i="17"/>
  <c r="I1047" i="17"/>
  <c r="J1047" i="17"/>
  <c r="H1047" i="17"/>
  <c r="J1087" i="17"/>
  <c r="I1087" i="17"/>
  <c r="H1087" i="17"/>
  <c r="J1119" i="17"/>
  <c r="I1119" i="17"/>
  <c r="H1119" i="17"/>
  <c r="I1147" i="17"/>
  <c r="J1147" i="17"/>
  <c r="H1147" i="17"/>
  <c r="I1183" i="17"/>
  <c r="J1183" i="17"/>
  <c r="H1183" i="17"/>
  <c r="J1223" i="17"/>
  <c r="I1223" i="17"/>
  <c r="H1223" i="17"/>
  <c r="J1259" i="17"/>
  <c r="I1259" i="17"/>
  <c r="H1259" i="17"/>
  <c r="J1291" i="17"/>
  <c r="I1291" i="17"/>
  <c r="H1291" i="17"/>
  <c r="J1335" i="17"/>
  <c r="I1335" i="17"/>
  <c r="H1335" i="17"/>
  <c r="J1367" i="17"/>
  <c r="I1367" i="17"/>
  <c r="H1367" i="17"/>
  <c r="J1407" i="17"/>
  <c r="I1407" i="17"/>
  <c r="H1407" i="17"/>
  <c r="J1439" i="17"/>
  <c r="I1439" i="17"/>
  <c r="H1439" i="17"/>
</calcChain>
</file>

<file path=xl/connections.xml><?xml version="1.0" encoding="utf-8"?>
<connections xmlns="http://schemas.openxmlformats.org/spreadsheetml/2006/main">
  <connection id="1" keepAlive="1" name="Query - brands" description="Connection to the 'brands' query in the workbook." type="5" refreshedVersion="7" background="1" saveData="1">
    <dbPr connection="Provider=Microsoft.Mashup.OleDb.1;Data Source=$Workbook$;Location=brands;Extended Properties=&quot;&quot;" command="SELECT * FROM [brands]"/>
  </connection>
  <connection id="2" keepAlive="1" name="Query - categories" description="Connection to the 'categories' query in the workbook." type="5" refreshedVersion="0" background="1">
    <dbPr connection="Provider=Microsoft.Mashup.OleDb.1;Data Source=$Workbook$;Location=categories;Extended Properties=&quot;&quot;" command="SELECT * FROM [categories]"/>
  </connection>
  <connection id="3" keepAlive="1" name="Query - customers" description="Connection to the 'customers' query in the workbook." type="5" refreshedVersion="0" background="1">
    <dbPr connection="Provider=Microsoft.Mashup.OleDb.1;Data Source=$Workbook$;Location=customers;Extended Properties=&quot;&quot;" command="SELECT * FROM [customers]"/>
  </connection>
  <connection id="4" keepAlive="1" name="Query - order_items" description="Connection to the 'order_items' query in the workbook." type="5" refreshedVersion="0" background="1">
    <dbPr connection="Provider=Microsoft.Mashup.OleDb.1;Data Source=$Workbook$;Location=order_items;Extended Properties=&quot;&quot;" command="SELECT * FROM [order_items]"/>
  </connection>
  <connection id="5" keepAlive="1" name="Query - orders" description="Connection to the 'orders' query in the workbook." type="5" refreshedVersion="0" background="1">
    <dbPr connection="Provider=Microsoft.Mashup.OleDb.1;Data Source=$Workbook$;Location=orders;Extended Properties=&quot;&quot;" command="SELECT * FROM [orders]"/>
  </connection>
  <connection id="6" keepAlive="1" name="Query - products" description="Connection to the 'products' query in the workbook." type="5" refreshedVersion="0" background="1">
    <dbPr connection="Provider=Microsoft.Mashup.OleDb.1;Data Source=$Workbook$;Location=products;Extended Properties=&quot;&quot;" command="SELECT * FROM [products]"/>
  </connection>
  <connection id="7" keepAlive="1" name="Query - staffs" description="Connection to the 'staffs' query in the workbook." type="5" refreshedVersion="0" background="1">
    <dbPr connection="Provider=Microsoft.Mashup.OleDb.1;Data Source=$Workbook$;Location=staffs;Extended Properties=&quot;&quot;" command="SELECT * FROM [staffs]"/>
  </connection>
  <connection id="8" keepAlive="1" name="Query - stocks" description="Connection to the 'stocks' query in the workbook." type="5" refreshedVersion="0" background="1">
    <dbPr connection="Provider=Microsoft.Mashup.OleDb.1;Data Source=$Workbook$;Location=stocks;Extended Properties=&quot;&quot;" command="SELECT * FROM [stocks]"/>
  </connection>
</connections>
</file>

<file path=xl/sharedStrings.xml><?xml version="1.0" encoding="utf-8"?>
<sst xmlns="http://schemas.openxmlformats.org/spreadsheetml/2006/main" count="18055" uniqueCount="7767">
  <si>
    <t>store_id</t>
  </si>
  <si>
    <t>store_name</t>
  </si>
  <si>
    <t>phone</t>
  </si>
  <si>
    <t>email</t>
  </si>
  <si>
    <t>street</t>
  </si>
  <si>
    <t>city</t>
  </si>
  <si>
    <t>state</t>
  </si>
  <si>
    <t>zip_code</t>
  </si>
  <si>
    <t>Santa Cruz Bikes</t>
  </si>
  <si>
    <t>(831) 476-4321</t>
  </si>
  <si>
    <t>santacruz@bikes.shop</t>
  </si>
  <si>
    <t>3700 Portola Drive</t>
  </si>
  <si>
    <t>Santa Cruz</t>
  </si>
  <si>
    <t>CA</t>
  </si>
  <si>
    <t>Baldwin Bikes</t>
  </si>
  <si>
    <t>(516) 379-8888</t>
  </si>
  <si>
    <t>baldwin@bikes.shop</t>
  </si>
  <si>
    <t>4200 Chestnut Lane</t>
  </si>
  <si>
    <t>Baldwin</t>
  </si>
  <si>
    <t>NY</t>
  </si>
  <si>
    <t>Rowlett Bikes</t>
  </si>
  <si>
    <t>(972) 530-5555</t>
  </si>
  <si>
    <t>rowlett@bikes.shop</t>
  </si>
  <si>
    <t>8000 Fairway Avenue</t>
  </si>
  <si>
    <t>Rowlett</t>
  </si>
  <si>
    <t>TX</t>
  </si>
  <si>
    <t>staff_id</t>
  </si>
  <si>
    <t>first_name</t>
  </si>
  <si>
    <t>last_name</t>
  </si>
  <si>
    <t>active</t>
  </si>
  <si>
    <t>manager_id</t>
  </si>
  <si>
    <t>Fabiola</t>
  </si>
  <si>
    <t>Jackson</t>
  </si>
  <si>
    <t>fabiola.jackson@bikes.shop</t>
  </si>
  <si>
    <t>(831) 555-5554</t>
  </si>
  <si>
    <t>NULL</t>
  </si>
  <si>
    <t>Mireya</t>
  </si>
  <si>
    <t>Copeland</t>
  </si>
  <si>
    <t>mireya.copeland@bikes.shop</t>
  </si>
  <si>
    <t>(831) 555-5555</t>
  </si>
  <si>
    <t>1</t>
  </si>
  <si>
    <t>Genna</t>
  </si>
  <si>
    <t>Serrano</t>
  </si>
  <si>
    <t>genna.serrano@bikes.shop</t>
  </si>
  <si>
    <t>(831) 555-5556</t>
  </si>
  <si>
    <t>2</t>
  </si>
  <si>
    <t>Virgie</t>
  </si>
  <si>
    <t>Wiggins</t>
  </si>
  <si>
    <t>virgie.wiggins@bikes.shop</t>
  </si>
  <si>
    <t>(831) 555-5557</t>
  </si>
  <si>
    <t>Jannette</t>
  </si>
  <si>
    <t>David</t>
  </si>
  <si>
    <t>jannette.david@bikes.shop</t>
  </si>
  <si>
    <t>(516) 379-4444</t>
  </si>
  <si>
    <t>Marcelene</t>
  </si>
  <si>
    <t>Boyer</t>
  </si>
  <si>
    <t>marcelene.boyer@bikes.shop</t>
  </si>
  <si>
    <t>(516) 379-4445</t>
  </si>
  <si>
    <t>5</t>
  </si>
  <si>
    <t>Venita</t>
  </si>
  <si>
    <t>Daniel</t>
  </si>
  <si>
    <t>venita.daniel@bikes.shop</t>
  </si>
  <si>
    <t>(516) 379-4446</t>
  </si>
  <si>
    <t>Kali</t>
  </si>
  <si>
    <t>Vargas</t>
  </si>
  <si>
    <t>kali.vargas@bikes.shop</t>
  </si>
  <si>
    <t>Layla</t>
  </si>
  <si>
    <t>Terrell</t>
  </si>
  <si>
    <t>layla.terrell@bikes.shop</t>
  </si>
  <si>
    <t>(972) 530-5556</t>
  </si>
  <si>
    <t>7</t>
  </si>
  <si>
    <t>Bernardine</t>
  </si>
  <si>
    <t>Houston</t>
  </si>
  <si>
    <t>bernardine.houston@bikes.shop</t>
  </si>
  <si>
    <t>(972) 530-5557</t>
  </si>
  <si>
    <t>product_id</t>
  </si>
  <si>
    <t>product_name</t>
  </si>
  <si>
    <t>brand_id</t>
  </si>
  <si>
    <t>category_id</t>
  </si>
  <si>
    <t>model_year</t>
  </si>
  <si>
    <t>list_price</t>
  </si>
  <si>
    <t>Trek 820 - 2016</t>
  </si>
  <si>
    <t>Ritchey Timberwolf Frameset - 2016</t>
  </si>
  <si>
    <t>Surly Wednesday Frameset - 2016</t>
  </si>
  <si>
    <t>Trek Fuel EX 8 29 - 2016</t>
  </si>
  <si>
    <t>Heller Shagamaw Frame - 2016</t>
  </si>
  <si>
    <t>Surly Ice Cream Truck Frameset - 2016</t>
  </si>
  <si>
    <t>Trek Slash 8 27.5 - 2016</t>
  </si>
  <si>
    <t>Trek Remedy 29 Carbon Frameset - 2016</t>
  </si>
  <si>
    <t>Trek Conduit+ - 2016</t>
  </si>
  <si>
    <t>Surly Straggler - 2016</t>
  </si>
  <si>
    <t>Surly Straggler 650b - 2016</t>
  </si>
  <si>
    <t>Electra Townie Original 21D - 2016</t>
  </si>
  <si>
    <t>Electra Cruiser 1 (24-Inch) - 2016</t>
  </si>
  <si>
    <t>Electra Girl's Hawaii 1 (16-inch) - 2015/2016</t>
  </si>
  <si>
    <t>Electra Moto 1 - 2016</t>
  </si>
  <si>
    <t>Electra Townie Original 7D EQ - 2016</t>
  </si>
  <si>
    <t>Pure Cycles Vine 8-Speed - 2016</t>
  </si>
  <si>
    <t>Pure Cycles Western 3-Speed - Women's - 2015/2016</t>
  </si>
  <si>
    <t>Pure Cycles William 3-Speed - 2016</t>
  </si>
  <si>
    <t>Electra Townie Original 7D EQ - Women's - 2016</t>
  </si>
  <si>
    <t>Electra Girl's Hawaii 1 (20-inch) - 2015/2016</t>
  </si>
  <si>
    <t>Electra Townie Original 7D - 2015/2016</t>
  </si>
  <si>
    <t>Surly Big Dummy Frameset - 2017</t>
  </si>
  <si>
    <t>Surly Karate Monkey 27.5+ Frameset - 2017</t>
  </si>
  <si>
    <t>Trek X-Caliber 8 - 2017</t>
  </si>
  <si>
    <t>Surly Ice Cream Truck Frameset - 2017</t>
  </si>
  <si>
    <t>Surly Wednesday - 2017</t>
  </si>
  <si>
    <t>Trek Farley Alloy Frameset - 2017</t>
  </si>
  <si>
    <t>Surly Wednesday Frameset - 2017</t>
  </si>
  <si>
    <t>Trek Session DH 27.5 Carbon Frameset - 2017</t>
  </si>
  <si>
    <t>Sun Bicycles Spider 3i - 2017</t>
  </si>
  <si>
    <t>Surly Troll Frameset - 2017</t>
  </si>
  <si>
    <t>Haro Flightline One ST - 2017</t>
  </si>
  <si>
    <t>Haro Flightline Two 26 Plus - 2017</t>
  </si>
  <si>
    <t>Trek Stache 5 - 2017</t>
  </si>
  <si>
    <t>Trek Fuel EX 9.8 29 - 2017</t>
  </si>
  <si>
    <t>Haro Shift R3 - 2017</t>
  </si>
  <si>
    <t>Trek Fuel EX 5 27.5 Plus - 2017</t>
  </si>
  <si>
    <t>Trek Fuel EX 9.8 27.5 Plus - 2017</t>
  </si>
  <si>
    <t>Haro SR 1.1 - 2017</t>
  </si>
  <si>
    <t>Haro SR 1.2 - 2017</t>
  </si>
  <si>
    <t>Haro SR 1.3 - 2017</t>
  </si>
  <si>
    <t>Trek Remedy 9.8 - 2017</t>
  </si>
  <si>
    <t>Trek Emonda S 4 - 2017</t>
  </si>
  <si>
    <t>Trek Domane SL 6 - 2017</t>
  </si>
  <si>
    <t>Trek Silque SLR 7 Women's - 2017</t>
  </si>
  <si>
    <t>Trek Silque SLR 8 Women's - 2017</t>
  </si>
  <si>
    <t>Surly Steamroller - 2017</t>
  </si>
  <si>
    <t>Surly Ogre Frameset - 2017</t>
  </si>
  <si>
    <t>Trek Domane SL Disc Frameset - 2017</t>
  </si>
  <si>
    <t>Trek Domane S 6 - 2017</t>
  </si>
  <si>
    <t>Trek Domane SLR 6 Disc - 2017</t>
  </si>
  <si>
    <t>Trek Emonda S 5 - 2017</t>
  </si>
  <si>
    <t>Trek Madone 9.2 - 2017</t>
  </si>
  <si>
    <t>Trek Domane S 5 Disc - 2017</t>
  </si>
  <si>
    <t>Sun Bicycles ElectroLite - 2017</t>
  </si>
  <si>
    <t>Trek Powerfly 8 FS Plus - 2017</t>
  </si>
  <si>
    <t>Trek Boone 7 - 2017</t>
  </si>
  <si>
    <t>Trek Boone Race Shop Limited - 2017</t>
  </si>
  <si>
    <t>Electra Townie Original 7D - 2017</t>
  </si>
  <si>
    <t>Sun Bicycles Lil Bolt Type-R - 2017</t>
  </si>
  <si>
    <t>Sun Bicycles Revolutions 24 - 2017</t>
  </si>
  <si>
    <t>Sun Bicycles Revolutions 24 - Girl's - 2017</t>
  </si>
  <si>
    <t>Sun Bicycles Cruz 3 - 2017</t>
  </si>
  <si>
    <t>Sun Bicycles Cruz 7 - 2017</t>
  </si>
  <si>
    <t>Electra Amsterdam Original 3i - 2015/2017</t>
  </si>
  <si>
    <t>Sun Bicycles Atlas X-Type - 2017</t>
  </si>
  <si>
    <t>Sun Bicycles Biscayne Tandem 7 - 2017</t>
  </si>
  <si>
    <t>Sun Bicycles Brickell Tandem 7 - 2017</t>
  </si>
  <si>
    <t>Electra Cruiser Lux 1 - 2017</t>
  </si>
  <si>
    <t>Electra Cruiser Lux Fat Tire 1 Ladies - 2017</t>
  </si>
  <si>
    <t>Electra Girl's Hawaii 1 16" - 2017</t>
  </si>
  <si>
    <t>Electra Glam Punk 3i Ladies' - 2017</t>
  </si>
  <si>
    <t>Sun Bicycles Biscayne Tandem CB - 2017</t>
  </si>
  <si>
    <t>Sun Bicycles Boardwalk (24-inch Wheels) - 2017</t>
  </si>
  <si>
    <t>Sun Bicycles Brickell Tandem CB - 2017</t>
  </si>
  <si>
    <t>Electra Amsterdam Fashion 7i Ladies' - 2017</t>
  </si>
  <si>
    <t>Electra Amsterdam Original 3i Ladies' - 2017</t>
  </si>
  <si>
    <t>Trek Boy's Kickster - 2015/2017</t>
  </si>
  <si>
    <t>Sun Bicycles Lil Kitt'n - 2017</t>
  </si>
  <si>
    <t>Haro Downtown 16 - 2017</t>
  </si>
  <si>
    <t>Trek Girl's Kickster - 2017</t>
  </si>
  <si>
    <t>Trek Precaliber 12 Boys - 2017</t>
  </si>
  <si>
    <t>Trek Precaliber 12 Girls - 2017</t>
  </si>
  <si>
    <t>Trek Precaliber 16 Boys - 2017</t>
  </si>
  <si>
    <t>Trek Precaliber 16 Girls - 2017</t>
  </si>
  <si>
    <t>Trek Precaliber 24 (21-Speed) - Girls - 2017</t>
  </si>
  <si>
    <t>Haro Shredder 20 - 2017</t>
  </si>
  <si>
    <t>Haro Shredder 20 Girls - 2017</t>
  </si>
  <si>
    <t>Haro Shredder Pro 20 - 2017</t>
  </si>
  <si>
    <t>Electra Moto 3i (20-inch) - Boy's - 2017</t>
  </si>
  <si>
    <t>Electra Savannah 3i (20-inch) - Girl's - 2017</t>
  </si>
  <si>
    <t>Electra Straight 8 3i (20-inch) - Boy's - 2017</t>
  </si>
  <si>
    <t>Electra Sugar Skulls 1 (20-inch) - Girl's - 2017</t>
  </si>
  <si>
    <t>Electra Townie 3i EQ (20-inch) - Boys' - 2017</t>
  </si>
  <si>
    <t>Electra Townie 7D (20-inch) - Boys' - 2017</t>
  </si>
  <si>
    <t>Sun Bicycles Streamway 3 - 2017</t>
  </si>
  <si>
    <t>Sun Bicycles Streamway - 2017</t>
  </si>
  <si>
    <t>Sun Bicycles Streamway 7 - 2017</t>
  </si>
  <si>
    <t>Sun Bicycles Cruz 3 - Women's - 2017</t>
  </si>
  <si>
    <t>Sun Bicycles Cruz 7 - Women's - 2017</t>
  </si>
  <si>
    <t>Sun Bicycles Drifter 7 - 2017</t>
  </si>
  <si>
    <t>Sun Bicycles Drifter 7 - Women's - 2017</t>
  </si>
  <si>
    <t>Trek 820 - 2018</t>
  </si>
  <si>
    <t>Trek Marlin 5 - 2018</t>
  </si>
  <si>
    <t>Trek Marlin 6 - 2018</t>
  </si>
  <si>
    <t>Trek Fuel EX 8 29 - 2018</t>
  </si>
  <si>
    <t>Trek Marlin 7 - 2017/2018</t>
  </si>
  <si>
    <t>Trek Ticket S Frame - 2018</t>
  </si>
  <si>
    <t>Trek X-Caliber 8 - 2018</t>
  </si>
  <si>
    <t>Trek Kids' Neko - 2018</t>
  </si>
  <si>
    <t>Trek Fuel EX 7 29 - 2018</t>
  </si>
  <si>
    <t>Surly Krampus Frameset - 2018</t>
  </si>
  <si>
    <t>Surly Troll Frameset - 2018</t>
  </si>
  <si>
    <t>Trek Farley Carbon Frameset - 2018</t>
  </si>
  <si>
    <t>Surly Krampus - 2018</t>
  </si>
  <si>
    <t>Trek Kids' Dual Sport - 2018</t>
  </si>
  <si>
    <t>Surly Big Fat Dummy Frameset - 2018</t>
  </si>
  <si>
    <t>Surly Pack Rat Frameset - 2018</t>
  </si>
  <si>
    <t>Surly ECR 27.5 - 2018</t>
  </si>
  <si>
    <t>Trek X-Caliber 7 - 2018</t>
  </si>
  <si>
    <t>Trek Stache Carbon Frameset - 2018</t>
  </si>
  <si>
    <t>Heller Bloodhound Trail - 2018</t>
  </si>
  <si>
    <t>Trek Procal AL Frameset - 2018</t>
  </si>
  <si>
    <t>Trek Procaliber Frameset - 2018</t>
  </si>
  <si>
    <t>Trek Remedy 27.5 C Frameset - 2018</t>
  </si>
  <si>
    <t>Trek X-Caliber Frameset - 2018</t>
  </si>
  <si>
    <t>Trek Procaliber 6 - 2018</t>
  </si>
  <si>
    <t>Heller Shagamaw GX1 - 2018</t>
  </si>
  <si>
    <t>Trek Fuel EX 5 Plus - 2018</t>
  </si>
  <si>
    <t>Trek Remedy 7 27.5 - 2018</t>
  </si>
  <si>
    <t>Trek Remedy 9.8 27.5 - 2018</t>
  </si>
  <si>
    <t>Trek Stache 5 - 2018</t>
  </si>
  <si>
    <t>Trek Fuel EX 8 29 XT - 2018</t>
  </si>
  <si>
    <t>Trek Domane ALR 3 - 2018</t>
  </si>
  <si>
    <t>Trek Domane ALR 4 Disc - 2018</t>
  </si>
  <si>
    <t>Trek Domane ALR 5 Disc - 2018</t>
  </si>
  <si>
    <t>Trek Domane SLR 6 - 2018</t>
  </si>
  <si>
    <t>Trek Domane ALR 5 Gravel - 2018</t>
  </si>
  <si>
    <t>Trek Domane SL 8 Disc - 2018</t>
  </si>
  <si>
    <t>Trek Domane SLR 8 Disc - 2018</t>
  </si>
  <si>
    <t>Trek Emonda SL 7 - 2018</t>
  </si>
  <si>
    <t>Trek Domane ALR 4 Disc Women's - 2018</t>
  </si>
  <si>
    <t>Trek Domane SL 5 Disc Women's - 2018</t>
  </si>
  <si>
    <t>Trek Domane SL 7 Women's - 2018</t>
  </si>
  <si>
    <t>Trek Domane SLR 6 Disc Women's - 2018</t>
  </si>
  <si>
    <t>Trek Domane SLR 9 Disc - 2018</t>
  </si>
  <si>
    <t>Trek Domane SL Frameset - 2018</t>
  </si>
  <si>
    <t>Trek Domane SL Frameset Women's - 2018</t>
  </si>
  <si>
    <t>Trek CrossRip 1 - 2018</t>
  </si>
  <si>
    <t>Trek Emonda ALR 6 - 2018</t>
  </si>
  <si>
    <t>Trek Emonda SLR 6 - 2018</t>
  </si>
  <si>
    <t>Surly ECR - 2018</t>
  </si>
  <si>
    <t>Trek Emonda SL 6 Disc - 2018</t>
  </si>
  <si>
    <t>Surly Pack Rat - 2018</t>
  </si>
  <si>
    <t>Surly Straggler 650b - 2018</t>
  </si>
  <si>
    <t>Trek 1120 - 2018</t>
  </si>
  <si>
    <t>Trek Domane AL 2 Women's - 2018</t>
  </si>
  <si>
    <t>Surly ECR Frameset - 2018</t>
  </si>
  <si>
    <t>Surly Straggler - 2018</t>
  </si>
  <si>
    <t>Trek Emonda SLR 8 - 2018</t>
  </si>
  <si>
    <t>Trek CrossRip 2 - 2018</t>
  </si>
  <si>
    <t>Trek Domane SL 6 - 2018</t>
  </si>
  <si>
    <t>Trek Domane ALR Disc Frameset - 2018</t>
  </si>
  <si>
    <t>Trek Domane ALR Frameset - 2018</t>
  </si>
  <si>
    <t>Trek Domane SLR Disc Frameset - 2018</t>
  </si>
  <si>
    <t>Trek Domane SLR Frameset - 2018</t>
  </si>
  <si>
    <t>Trek Madone 9 Frameset - 2018</t>
  </si>
  <si>
    <t>Trek Domane SLR 6 Disc - 2018</t>
  </si>
  <si>
    <t>Trek Domane AL 2 - 2018</t>
  </si>
  <si>
    <t>Trek Domane AL 3 - 2018</t>
  </si>
  <si>
    <t>Trek Domane AL 3 Women's - 2018</t>
  </si>
  <si>
    <t>Trek Domane SL 5 - 2018</t>
  </si>
  <si>
    <t>Trek Domane SL 5 Disc - 2018</t>
  </si>
  <si>
    <t>Trek Domane SL 5 Women's - 2018</t>
  </si>
  <si>
    <t>Trek Domane SL 6 Disc - 2018</t>
  </si>
  <si>
    <t>Trek Conduit+ - 2018</t>
  </si>
  <si>
    <t>Trek CrossRip+ - 2018</t>
  </si>
  <si>
    <t>Trek Neko+ - 2018</t>
  </si>
  <si>
    <t>Trek XM700+ Lowstep - 2018</t>
  </si>
  <si>
    <t>Trek Lift+ Lowstep - 2018</t>
  </si>
  <si>
    <t>Trek Dual Sport+ - 2018</t>
  </si>
  <si>
    <t>Electra Loft Go! 8i - 2018</t>
  </si>
  <si>
    <t>Electra Townie Go! 8i - 2017/2018</t>
  </si>
  <si>
    <t>Trek Lift+ - 2018</t>
  </si>
  <si>
    <t>Trek XM700+ - 2018</t>
  </si>
  <si>
    <t>Electra Townie Go! 8i Ladies' - 2018</t>
  </si>
  <si>
    <t>Trek Verve+ - 2018</t>
  </si>
  <si>
    <t>Trek Verve+ Lowstep - 2018</t>
  </si>
  <si>
    <t>Electra Townie Commute Go! - 2018</t>
  </si>
  <si>
    <t>Electra Townie Commute Go! Ladies' - 2018</t>
  </si>
  <si>
    <t>Trek Powerfly 5 - 2018</t>
  </si>
  <si>
    <t>Trek Powerfly 5 FS - 2018</t>
  </si>
  <si>
    <t>Trek Powerfly 5 Women's - 2018</t>
  </si>
  <si>
    <t>Trek Powerfly 7 FS - 2018</t>
  </si>
  <si>
    <t>Trek Super Commuter+ 7 - 2018</t>
  </si>
  <si>
    <t>Trek Super Commuter+ 8S - 2018</t>
  </si>
  <si>
    <t>Trek Boone 5 Disc - 2018</t>
  </si>
  <si>
    <t>Trek Boone 7 Disc - 2018</t>
  </si>
  <si>
    <t>Trek Crockett 5 Disc - 2018</t>
  </si>
  <si>
    <t>Trek Crockett 7 Disc - 2018</t>
  </si>
  <si>
    <t>Electra Townie Original 21D - 2018</t>
  </si>
  <si>
    <t>Electra Cruiser 1 - 2016/2017/2018</t>
  </si>
  <si>
    <t>Electra Tiger Shark 3i - 2018</t>
  </si>
  <si>
    <t>Electra Queen of Hearts 3i - 2018</t>
  </si>
  <si>
    <t>Electra Super Moto 8i - 2018</t>
  </si>
  <si>
    <t>Electra Straight 8 3i - 2018</t>
  </si>
  <si>
    <t>Electra Cruiser 7D - 2016/2017/2018</t>
  </si>
  <si>
    <t>Electra Moto 3i - 2018</t>
  </si>
  <si>
    <t>Electra Cruiser 1 Ladies' - 2018</t>
  </si>
  <si>
    <t>Electra Cruiser 7D Ladies' - 2016/2018</t>
  </si>
  <si>
    <t>Electra Cruiser 1 Tall - 2016/2018</t>
  </si>
  <si>
    <t>Electra Cruiser Lux 3i - 2018</t>
  </si>
  <si>
    <t>Electra Cruiser Lux 7D - 2018</t>
  </si>
  <si>
    <t>Electra Delivery 3i - 2016/2017/2018</t>
  </si>
  <si>
    <t>Electra Townie Original 21D EQ - 2017/2018</t>
  </si>
  <si>
    <t>Electra Cruiser 7D (24-Inch) Ladies' - 2016/2018</t>
  </si>
  <si>
    <t>Electra Cruiser 7D Tall - 2016/2018</t>
  </si>
  <si>
    <t>Electra Cruiser Lux 1 - 2016/2018</t>
  </si>
  <si>
    <t>Electra Cruiser Lux 1 Ladies' - 2018</t>
  </si>
  <si>
    <t>Electra Cruiser Lux 3i Ladies' - 2018</t>
  </si>
  <si>
    <t>Electra Cruiser Lux 7D Ladies' - 2018</t>
  </si>
  <si>
    <t>Electra Cruiser Lux Fat Tire 7D - 2018</t>
  </si>
  <si>
    <t>Electra Daydreamer 3i Ladies' - 2018</t>
  </si>
  <si>
    <t>Electra Koa 3i Ladies' - 2018</t>
  </si>
  <si>
    <t>Electra Morningstar 3i Ladies' - 2018</t>
  </si>
  <si>
    <t>Electra Relic 3i - 2018</t>
  </si>
  <si>
    <t>Electra Townie Balloon 8D EQ - 2016/2017/2018</t>
  </si>
  <si>
    <t>Electra Townie Balloon 8D EQ Ladies' - 2016/2017/2018</t>
  </si>
  <si>
    <t>Electra Townie Commute 27D Ladies - 2018</t>
  </si>
  <si>
    <t>Electra Townie Commute 8D - 2018</t>
  </si>
  <si>
    <t>Electra Townie Commute 8D Ladies' - 2018</t>
  </si>
  <si>
    <t>Electra Townie Original 21D EQ Ladies' - 2018</t>
  </si>
  <si>
    <t>Electra Townie Original 21D Ladies' - 2018</t>
  </si>
  <si>
    <t>Electra Townie Original 3i EQ - 2017/2018</t>
  </si>
  <si>
    <t>Electra Townie Original 3i EQ Ladies' - 2018</t>
  </si>
  <si>
    <t>Electra Townie Original 7D EQ - 2018</t>
  </si>
  <si>
    <t>Electra Townie Original 7D EQ Ladies' - 2017/2018</t>
  </si>
  <si>
    <t>Electra White Water 3i - 2018</t>
  </si>
  <si>
    <t>Electra Townie Balloon 3i EQ - 2017/2018</t>
  </si>
  <si>
    <t>Electra Townie Balloon 7i EQ Ladies' - 2017/2018</t>
  </si>
  <si>
    <t>Electra Townie Commute 27D - 2018</t>
  </si>
  <si>
    <t>Electra Amsterdam Fashion 3i Ladies' - 2017/2018</t>
  </si>
  <si>
    <t>Electra Amsterdam Royal 8i - 2017/2018</t>
  </si>
  <si>
    <t>Electra Amsterdam Royal 8i Ladies - 2018</t>
  </si>
  <si>
    <t>Electra Townie Balloon 3i EQ Ladies' - 2018</t>
  </si>
  <si>
    <t>Electra Townie Balloon 7i EQ - 2018</t>
  </si>
  <si>
    <t>Trek MT 201 - 2018</t>
  </si>
  <si>
    <t>Strider Classic 12 Balance Bike - 2018</t>
  </si>
  <si>
    <t>Strider Sport 16 - 2018</t>
  </si>
  <si>
    <t>Strider Strider 20 Sport - 2018</t>
  </si>
  <si>
    <t>Trek Superfly 20 - 2018</t>
  </si>
  <si>
    <t>Trek Precaliber 12 Girl's - 2018</t>
  </si>
  <si>
    <t>Trek Kickster - 2018</t>
  </si>
  <si>
    <t>Trek Precaliber 12 Boy's - 2018</t>
  </si>
  <si>
    <t>Trek Precaliber 16 Boy's - 2018</t>
  </si>
  <si>
    <t>Trek Precaliber 16 Girl's - 2018</t>
  </si>
  <si>
    <t>Trek Precaliber 20 6-speed Boy's - 2018</t>
  </si>
  <si>
    <t>Trek Precaliber 20 6-speed Girl's - 2018</t>
  </si>
  <si>
    <t>Trek Precaliber 20 Boy's - 2018</t>
  </si>
  <si>
    <t>Trek Precaliber 20 Girl's - 2018</t>
  </si>
  <si>
    <t>Trek Precaliber 24 (7-Speed) - Boys - 2018</t>
  </si>
  <si>
    <t>Trek Precaliber 24 21-speed Boy's - 2018</t>
  </si>
  <si>
    <t>Trek Precaliber 24 21-speed Girl's - 2018</t>
  </si>
  <si>
    <t>Trek Precaliber 24 7-speed Girl's - 2018</t>
  </si>
  <si>
    <t>Trek Superfly 24 - 2017/2018</t>
  </si>
  <si>
    <t>Electra Cyclosaurus 1 (16-inch) - Boy's - 2018</t>
  </si>
  <si>
    <t>Electra Heartchya 1 (20-inch) - Girl's - 2018</t>
  </si>
  <si>
    <t>Electra Savannah 1 (20-inch) - Girl's - 2018</t>
  </si>
  <si>
    <t>Electra Soft Serve 1 (16-inch) - Girl's - 2018</t>
  </si>
  <si>
    <t>Electra Starship 1 16" - 2018</t>
  </si>
  <si>
    <t>Electra Straight 8 1 (16-inch) - Boy's - 2018</t>
  </si>
  <si>
    <t>Electra Straight 8 1 (20-inch) - Boy's - 2018</t>
  </si>
  <si>
    <t>Electra Superbolt 1 20" - 2018</t>
  </si>
  <si>
    <t>Electra Superbolt 3i 20" - 2018</t>
  </si>
  <si>
    <t>Electra Sweet Ride 1 (20-inch) - Girl's - 2018</t>
  </si>
  <si>
    <t>Electra Sweet Ride 3i (20-inch) - Girls' - 2018</t>
  </si>
  <si>
    <t>Electra Tiger Shark 1 (20-inch) - Boys' - 2018</t>
  </si>
  <si>
    <t>Electra Tiger Shark 3i (20-inch) - Boys' - 2018</t>
  </si>
  <si>
    <t>Electra Treasure 1 20" - 2018</t>
  </si>
  <si>
    <t>Electra Treasure 3i 20" - 2018</t>
  </si>
  <si>
    <t>Electra Under-The-Sea 1 16" - 2018</t>
  </si>
  <si>
    <t>Electra Water Lily 1 (16-inch) - Girl's - 2018</t>
  </si>
  <si>
    <t>Electra Townie Original 1 - 2018</t>
  </si>
  <si>
    <t>Electra Townie Original 1 Ladies' - 2018</t>
  </si>
  <si>
    <t>Trek Checkpoint ALR 4 Women's - 2019</t>
  </si>
  <si>
    <t>Trek Checkpoint ALR 5 - 2019</t>
  </si>
  <si>
    <t>Trek Checkpoint ALR 5 Women's - 2019</t>
  </si>
  <si>
    <t>Trek Checkpoint SL 5 Women's - 2019</t>
  </si>
  <si>
    <t>Trek Checkpoint SL 6 - 2019</t>
  </si>
  <si>
    <t>Trek Checkpoint ALR Frameset - 2019</t>
  </si>
  <si>
    <t>order_id</t>
  </si>
  <si>
    <t>customer_id</t>
  </si>
  <si>
    <t>order_status</t>
  </si>
  <si>
    <t>order_date</t>
  </si>
  <si>
    <t>required_date</t>
  </si>
  <si>
    <t>shipped_date</t>
  </si>
  <si>
    <t>2016-01-03</t>
  </si>
  <si>
    <t>2016-01-05</t>
  </si>
  <si>
    <t>2016-01-06</t>
  </si>
  <si>
    <t>2016-01-08</t>
  </si>
  <si>
    <t>2016-01-07</t>
  </si>
  <si>
    <t>2016-01-09</t>
  </si>
  <si>
    <t>2016-01-11</t>
  </si>
  <si>
    <t>2016-01-12</t>
  </si>
  <si>
    <t>2016-01-15</t>
  </si>
  <si>
    <t>2016-01-14</t>
  </si>
  <si>
    <t>2016-01-16</t>
  </si>
  <si>
    <t>2016-01-17</t>
  </si>
  <si>
    <t>2016-01-18</t>
  </si>
  <si>
    <t>2016-01-19</t>
  </si>
  <si>
    <t>2016-01-21</t>
  </si>
  <si>
    <t>2016-01-20</t>
  </si>
  <si>
    <t>2016-01-22</t>
  </si>
  <si>
    <t>2016-01-23</t>
  </si>
  <si>
    <t>2016-01-24</t>
  </si>
  <si>
    <t>2016-01-26</t>
  </si>
  <si>
    <t>2016-01-29</t>
  </si>
  <si>
    <t>2016-01-30</t>
  </si>
  <si>
    <t>2016-01-31</t>
  </si>
  <si>
    <t>2016-02-02</t>
  </si>
  <si>
    <t>2016-02-03</t>
  </si>
  <si>
    <t>2016-02-05</t>
  </si>
  <si>
    <t>2016-02-07</t>
  </si>
  <si>
    <t>2016-02-06</t>
  </si>
  <si>
    <t>2016-02-09</t>
  </si>
  <si>
    <t>2016-02-10</t>
  </si>
  <si>
    <t>2016-02-11</t>
  </si>
  <si>
    <t>2016-02-12</t>
  </si>
  <si>
    <t>2016-02-13</t>
  </si>
  <si>
    <t>2016-02-14</t>
  </si>
  <si>
    <t>2016-02-15</t>
  </si>
  <si>
    <t>2016-02-17</t>
  </si>
  <si>
    <t>2016-02-19</t>
  </si>
  <si>
    <t>2016-02-20</t>
  </si>
  <si>
    <t>2016-02-18</t>
  </si>
  <si>
    <t>2016-02-21</t>
  </si>
  <si>
    <t>2016-02-23</t>
  </si>
  <si>
    <t>2016-02-24</t>
  </si>
  <si>
    <t>2016-02-28</t>
  </si>
  <si>
    <t>2016-02-27</t>
  </si>
  <si>
    <t>2016-02-29</t>
  </si>
  <si>
    <t>2016-03-01</t>
  </si>
  <si>
    <t>2016-03-03</t>
  </si>
  <si>
    <t>2016-03-04</t>
  </si>
  <si>
    <t>2016-03-05</t>
  </si>
  <si>
    <t>2016-03-09</t>
  </si>
  <si>
    <t>2016-03-07</t>
  </si>
  <si>
    <t>2016-03-10</t>
  </si>
  <si>
    <t>2016-03-11</t>
  </si>
  <si>
    <t>2016-03-13</t>
  </si>
  <si>
    <t>2016-03-14</t>
  </si>
  <si>
    <t>2016-03-17</t>
  </si>
  <si>
    <t>2016-03-16</t>
  </si>
  <si>
    <t>2016-03-15</t>
  </si>
  <si>
    <t>2016-03-18</t>
  </si>
  <si>
    <t>2016-03-19</t>
  </si>
  <si>
    <t>2016-03-21</t>
  </si>
  <si>
    <t>2016-03-20</t>
  </si>
  <si>
    <t>2016-03-23</t>
  </si>
  <si>
    <t>2016-03-25</t>
  </si>
  <si>
    <t>2016-03-26</t>
  </si>
  <si>
    <t>2016-03-27</t>
  </si>
  <si>
    <t>2016-03-28</t>
  </si>
  <si>
    <t>2016-03-29</t>
  </si>
  <si>
    <t>2016-03-30</t>
  </si>
  <si>
    <t>2016-03-31</t>
  </si>
  <si>
    <t>2016-04-01</t>
  </si>
  <si>
    <t>2016-04-04</t>
  </si>
  <si>
    <t>2016-04-05</t>
  </si>
  <si>
    <t>2016-04-06</t>
  </si>
  <si>
    <t>2016-04-07</t>
  </si>
  <si>
    <t>2016-04-09</t>
  </si>
  <si>
    <t>2016-04-10</t>
  </si>
  <si>
    <t>2016-04-11</t>
  </si>
  <si>
    <t>2016-04-13</t>
  </si>
  <si>
    <t>2016-04-14</t>
  </si>
  <si>
    <t>2016-04-15</t>
  </si>
  <si>
    <t>2016-04-17</t>
  </si>
  <si>
    <t>2016-04-19</t>
  </si>
  <si>
    <t>2016-04-18</t>
  </si>
  <si>
    <t>2016-04-20</t>
  </si>
  <si>
    <t>2016-04-22</t>
  </si>
  <si>
    <t>2016-04-24</t>
  </si>
  <si>
    <t>2016-04-25</t>
  </si>
  <si>
    <t>2016-04-26</t>
  </si>
  <si>
    <t>2016-04-28</t>
  </si>
  <si>
    <t>2016-04-29</t>
  </si>
  <si>
    <t>2016-04-30</t>
  </si>
  <si>
    <t>2016-05-01</t>
  </si>
  <si>
    <t>2016-05-03</t>
  </si>
  <si>
    <t>2016-05-04</t>
  </si>
  <si>
    <t>2016-05-02</t>
  </si>
  <si>
    <t>2016-05-06</t>
  </si>
  <si>
    <t>2016-05-05</t>
  </si>
  <si>
    <t>2016-05-07</t>
  </si>
  <si>
    <t>2016-05-09</t>
  </si>
  <si>
    <t>2016-05-08</t>
  </si>
  <si>
    <t>2016-05-11</t>
  </si>
  <si>
    <t>2016-05-12</t>
  </si>
  <si>
    <t>2016-05-13</t>
  </si>
  <si>
    <t>2016-05-14</t>
  </si>
  <si>
    <t>2016-05-15</t>
  </si>
  <si>
    <t>2016-05-17</t>
  </si>
  <si>
    <t>2016-05-19</t>
  </si>
  <si>
    <t>2016-05-20</t>
  </si>
  <si>
    <t>2016-05-21</t>
  </si>
  <si>
    <t>2016-05-23</t>
  </si>
  <si>
    <t>2016-05-24</t>
  </si>
  <si>
    <t>2016-05-25</t>
  </si>
  <si>
    <t>2016-05-26</t>
  </si>
  <si>
    <t>2016-05-27</t>
  </si>
  <si>
    <t>2016-05-29</t>
  </si>
  <si>
    <t>2016-05-30</t>
  </si>
  <si>
    <t>2016-05-28</t>
  </si>
  <si>
    <t>2016-06-01</t>
  </si>
  <si>
    <t>2016-05-31</t>
  </si>
  <si>
    <t>2016-06-04</t>
  </si>
  <si>
    <t>2016-06-02</t>
  </si>
  <si>
    <t>2016-06-05</t>
  </si>
  <si>
    <t>2016-06-07</t>
  </si>
  <si>
    <t>2016-06-08</t>
  </si>
  <si>
    <t>2016-06-09</t>
  </si>
  <si>
    <t>2016-06-10</t>
  </si>
  <si>
    <t>2016-06-12</t>
  </si>
  <si>
    <t>2016-06-11</t>
  </si>
  <si>
    <t>2016-06-13</t>
  </si>
  <si>
    <t>2016-06-14</t>
  </si>
  <si>
    <t>2016-06-15</t>
  </si>
  <si>
    <t>2016-06-16</t>
  </si>
  <si>
    <t>2016-06-17</t>
  </si>
  <si>
    <t>2016-06-18</t>
  </si>
  <si>
    <t>2016-06-19</t>
  </si>
  <si>
    <t>2016-06-20</t>
  </si>
  <si>
    <t>2016-06-21</t>
  </si>
  <si>
    <t>2016-06-22</t>
  </si>
  <si>
    <t>2016-06-23</t>
  </si>
  <si>
    <t>2016-06-25</t>
  </si>
  <si>
    <t>2016-06-26</t>
  </si>
  <si>
    <t>2016-06-27</t>
  </si>
  <si>
    <t>2016-06-28</t>
  </si>
  <si>
    <t>2016-06-30</t>
  </si>
  <si>
    <t>2016-07-01</t>
  </si>
  <si>
    <t>2016-07-02</t>
  </si>
  <si>
    <t>2016-07-04</t>
  </si>
  <si>
    <t>2016-07-06</t>
  </si>
  <si>
    <t>2016-07-07</t>
  </si>
  <si>
    <t>2016-07-08</t>
  </si>
  <si>
    <t>2016-07-09</t>
  </si>
  <si>
    <t>2016-07-12</t>
  </si>
  <si>
    <t>2016-07-11</t>
  </si>
  <si>
    <t>2016-07-14</t>
  </si>
  <si>
    <t>2016-07-13</t>
  </si>
  <si>
    <t>2016-07-16</t>
  </si>
  <si>
    <t>2016-07-15</t>
  </si>
  <si>
    <t>2016-07-17</t>
  </si>
  <si>
    <t>2016-07-19</t>
  </si>
  <si>
    <t>2016-07-20</t>
  </si>
  <si>
    <t>2016-07-21</t>
  </si>
  <si>
    <t>2016-07-23</t>
  </si>
  <si>
    <t>2016-07-22</t>
  </si>
  <si>
    <t>2016-07-25</t>
  </si>
  <si>
    <t>2016-07-26</t>
  </si>
  <si>
    <t>2016-07-27</t>
  </si>
  <si>
    <t>2016-07-28</t>
  </si>
  <si>
    <t>2016-07-30</t>
  </si>
  <si>
    <t>2016-07-29</t>
  </si>
  <si>
    <t>2016-07-31</t>
  </si>
  <si>
    <t>2016-08-01</t>
  </si>
  <si>
    <t>2016-08-03</t>
  </si>
  <si>
    <t>2016-08-02</t>
  </si>
  <si>
    <t>2016-08-05</t>
  </si>
  <si>
    <t>2016-08-04</t>
  </si>
  <si>
    <t>2016-08-06</t>
  </si>
  <si>
    <t>2016-08-07</t>
  </si>
  <si>
    <t>2016-08-10</t>
  </si>
  <si>
    <t>2016-08-11</t>
  </si>
  <si>
    <t>2016-08-13</t>
  </si>
  <si>
    <t>2016-08-15</t>
  </si>
  <si>
    <t>2016-08-14</t>
  </si>
  <si>
    <t>2016-08-17</t>
  </si>
  <si>
    <t>2016-08-18</t>
  </si>
  <si>
    <t>2016-08-20</t>
  </si>
  <si>
    <t>2016-08-21</t>
  </si>
  <si>
    <t>2016-08-23</t>
  </si>
  <si>
    <t>2016-08-22</t>
  </si>
  <si>
    <t>2016-08-25</t>
  </si>
  <si>
    <t>2016-08-24</t>
  </si>
  <si>
    <t>2016-08-27</t>
  </si>
  <si>
    <t>2016-08-29</t>
  </si>
  <si>
    <t>2016-09-01</t>
  </si>
  <si>
    <t>2016-08-31</t>
  </si>
  <si>
    <t>2016-09-02</t>
  </si>
  <si>
    <t>2016-09-04</t>
  </si>
  <si>
    <t>2016-09-03</t>
  </si>
  <si>
    <t>2016-09-06</t>
  </si>
  <si>
    <t>2016-09-05</t>
  </si>
  <si>
    <t>2016-09-07</t>
  </si>
  <si>
    <t>2016-09-08</t>
  </si>
  <si>
    <t>2016-09-09</t>
  </si>
  <si>
    <t>2016-09-11</t>
  </si>
  <si>
    <t>2016-09-10</t>
  </si>
  <si>
    <t>2016-09-12</t>
  </si>
  <si>
    <t>2016-09-14</t>
  </si>
  <si>
    <t>2016-09-13</t>
  </si>
  <si>
    <t>2016-09-16</t>
  </si>
  <si>
    <t>2016-09-19</t>
  </si>
  <si>
    <t>2016-09-18</t>
  </si>
  <si>
    <t>2016-09-21</t>
  </si>
  <si>
    <t>2016-09-20</t>
  </si>
  <si>
    <t>2016-09-22</t>
  </si>
  <si>
    <t>2016-09-24</t>
  </si>
  <si>
    <t>2016-09-23</t>
  </si>
  <si>
    <t>2016-09-25</t>
  </si>
  <si>
    <t>2016-09-26</t>
  </si>
  <si>
    <t>2016-09-27</t>
  </si>
  <si>
    <t>2016-09-29</t>
  </si>
  <si>
    <t>2016-09-28</t>
  </si>
  <si>
    <t>2016-10-01</t>
  </si>
  <si>
    <t>2016-09-30</t>
  </si>
  <si>
    <t>2016-10-02</t>
  </si>
  <si>
    <t>2016-10-03</t>
  </si>
  <si>
    <t>2016-10-04</t>
  </si>
  <si>
    <t>2016-10-05</t>
  </si>
  <si>
    <t>2016-10-06</t>
  </si>
  <si>
    <t>2016-10-09</t>
  </si>
  <si>
    <t>2016-10-07</t>
  </si>
  <si>
    <t>2016-10-08</t>
  </si>
  <si>
    <t>2016-10-11</t>
  </si>
  <si>
    <t>2016-10-12</t>
  </si>
  <si>
    <t>2016-10-13</t>
  </si>
  <si>
    <t>2016-10-14</t>
  </si>
  <si>
    <t>2016-10-15</t>
  </si>
  <si>
    <t>2016-10-17</t>
  </si>
  <si>
    <t>2016-10-16</t>
  </si>
  <si>
    <t>2016-10-18</t>
  </si>
  <si>
    <t>2016-10-19</t>
  </si>
  <si>
    <t>2016-10-20</t>
  </si>
  <si>
    <t>2016-10-21</t>
  </si>
  <si>
    <t>2016-10-22</t>
  </si>
  <si>
    <t>2016-10-24</t>
  </si>
  <si>
    <t>2016-10-25</t>
  </si>
  <si>
    <t>2016-10-27</t>
  </si>
  <si>
    <t>2016-10-29</t>
  </si>
  <si>
    <t>2016-10-28</t>
  </si>
  <si>
    <t>2016-10-31</t>
  </si>
  <si>
    <t>2016-10-30</t>
  </si>
  <si>
    <t>2016-11-01</t>
  </si>
  <si>
    <t>2016-11-03</t>
  </si>
  <si>
    <t>2016-11-05</t>
  </si>
  <si>
    <t>2016-11-06</t>
  </si>
  <si>
    <t>2016-11-07</t>
  </si>
  <si>
    <t>2016-11-08</t>
  </si>
  <si>
    <t>2016-11-09</t>
  </si>
  <si>
    <t>2016-11-10</t>
  </si>
  <si>
    <t>2016-11-13</t>
  </si>
  <si>
    <t>2016-11-15</t>
  </si>
  <si>
    <t>2016-11-16</t>
  </si>
  <si>
    <t>2016-11-17</t>
  </si>
  <si>
    <t>2016-11-21</t>
  </si>
  <si>
    <t>2016-11-22</t>
  </si>
  <si>
    <t>2016-11-23</t>
  </si>
  <si>
    <t>2016-11-24</t>
  </si>
  <si>
    <t>2016-11-25</t>
  </si>
  <si>
    <t>2016-11-27</t>
  </si>
  <si>
    <t>2016-11-26</t>
  </si>
  <si>
    <t>2016-11-29</t>
  </si>
  <si>
    <t>2016-11-30</t>
  </si>
  <si>
    <t>2016-11-28</t>
  </si>
  <si>
    <t>2016-12-02</t>
  </si>
  <si>
    <t>2016-12-06</t>
  </si>
  <si>
    <t>2016-12-07</t>
  </si>
  <si>
    <t>2016-12-05</t>
  </si>
  <si>
    <t>2016-12-08</t>
  </si>
  <si>
    <t>2016-12-09</t>
  </si>
  <si>
    <t>2016-12-11</t>
  </si>
  <si>
    <t>2016-12-10</t>
  </si>
  <si>
    <t>2016-12-12</t>
  </si>
  <si>
    <t>2016-12-13</t>
  </si>
  <si>
    <t>2016-12-14</t>
  </si>
  <si>
    <t>2016-12-18</t>
  </si>
  <si>
    <t>2016-12-17</t>
  </si>
  <si>
    <t>2016-12-19</t>
  </si>
  <si>
    <t>2016-12-21</t>
  </si>
  <si>
    <t>2016-12-23</t>
  </si>
  <si>
    <t>2016-12-22</t>
  </si>
  <si>
    <t>2016-12-25</t>
  </si>
  <si>
    <t>2016-12-24</t>
  </si>
  <si>
    <t>2016-12-27</t>
  </si>
  <si>
    <t>2016-12-26</t>
  </si>
  <si>
    <t>2016-12-28</t>
  </si>
  <si>
    <t>2016-12-29</t>
  </si>
  <si>
    <t>2016-12-30</t>
  </si>
  <si>
    <t>2016-12-31</t>
  </si>
  <si>
    <t>2017-01-05</t>
  </si>
  <si>
    <t>2017-01-06</t>
  </si>
  <si>
    <t>2017-01-07</t>
  </si>
  <si>
    <t>2017-01-08</t>
  </si>
  <si>
    <t>2017-01-10</t>
  </si>
  <si>
    <t>2017-01-11</t>
  </si>
  <si>
    <t>2017-01-13</t>
  </si>
  <si>
    <t>2017-01-12</t>
  </si>
  <si>
    <t>2017-01-15</t>
  </si>
  <si>
    <t>2017-01-17</t>
  </si>
  <si>
    <t>2017-01-18</t>
  </si>
  <si>
    <t>2017-01-20</t>
  </si>
  <si>
    <t>2017-01-19</t>
  </si>
  <si>
    <t>2017-01-23</t>
  </si>
  <si>
    <t>2017-01-22</t>
  </si>
  <si>
    <t>2017-01-24</t>
  </si>
  <si>
    <t>2017-01-25</t>
  </si>
  <si>
    <t>2017-01-26</t>
  </si>
  <si>
    <t>2017-01-29</t>
  </si>
  <si>
    <t>2017-01-27</t>
  </si>
  <si>
    <t>2017-01-30</t>
  </si>
  <si>
    <t>2017-01-31</t>
  </si>
  <si>
    <t>2017-02-01</t>
  </si>
  <si>
    <t>2017-02-02</t>
  </si>
  <si>
    <t>2017-02-04</t>
  </si>
  <si>
    <t>2017-02-05</t>
  </si>
  <si>
    <t>2017-02-06</t>
  </si>
  <si>
    <t>2017-02-08</t>
  </si>
  <si>
    <t>2017-02-07</t>
  </si>
  <si>
    <t>2017-02-09</t>
  </si>
  <si>
    <t>2017-02-11</t>
  </si>
  <si>
    <t>2017-02-10</t>
  </si>
  <si>
    <t>2017-02-12</t>
  </si>
  <si>
    <t>2017-02-16</t>
  </si>
  <si>
    <t>2017-02-14</t>
  </si>
  <si>
    <t>2017-02-15</t>
  </si>
  <si>
    <t>2017-02-18</t>
  </si>
  <si>
    <t>2017-02-17</t>
  </si>
  <si>
    <t>2017-02-19</t>
  </si>
  <si>
    <t>2017-02-21</t>
  </si>
  <si>
    <t>2017-02-22</t>
  </si>
  <si>
    <t>2017-02-20</t>
  </si>
  <si>
    <t>2017-02-23</t>
  </si>
  <si>
    <t>2017-02-27</t>
  </si>
  <si>
    <t>2017-03-01</t>
  </si>
  <si>
    <t>2017-02-28</t>
  </si>
  <si>
    <t>2017-03-03</t>
  </si>
  <si>
    <t>2017-03-02</t>
  </si>
  <si>
    <t>2017-03-04</t>
  </si>
  <si>
    <t>2017-03-05</t>
  </si>
  <si>
    <t>2017-03-07</t>
  </si>
  <si>
    <t>2017-03-08</t>
  </si>
  <si>
    <t>2017-03-09</t>
  </si>
  <si>
    <t>2017-03-10</t>
  </si>
  <si>
    <t>2017-03-12</t>
  </si>
  <si>
    <t>2017-03-11</t>
  </si>
  <si>
    <t>2017-03-13</t>
  </si>
  <si>
    <t>2017-03-14</t>
  </si>
  <si>
    <t>2017-03-16</t>
  </si>
  <si>
    <t>2017-03-18</t>
  </si>
  <si>
    <t>2017-03-17</t>
  </si>
  <si>
    <t>2017-03-19</t>
  </si>
  <si>
    <t>2017-03-20</t>
  </si>
  <si>
    <t>2017-03-22</t>
  </si>
  <si>
    <t>2017-03-23</t>
  </si>
  <si>
    <t>2017-03-24</t>
  </si>
  <si>
    <t>2017-03-26</t>
  </si>
  <si>
    <t>2017-03-25</t>
  </si>
  <si>
    <t>2017-03-29</t>
  </si>
  <si>
    <t>2017-03-28</t>
  </si>
  <si>
    <t>2017-03-30</t>
  </si>
  <si>
    <t>2017-04-01</t>
  </si>
  <si>
    <t>2017-03-31</t>
  </si>
  <si>
    <t>2017-04-02</t>
  </si>
  <si>
    <t>2017-04-03</t>
  </si>
  <si>
    <t>2017-04-04</t>
  </si>
  <si>
    <t>2017-04-05</t>
  </si>
  <si>
    <t>2017-04-07</t>
  </si>
  <si>
    <t>2017-04-08</t>
  </si>
  <si>
    <t>2017-04-09</t>
  </si>
  <si>
    <t>2017-04-10</t>
  </si>
  <si>
    <t>2017-04-12</t>
  </si>
  <si>
    <t>2017-04-15</t>
  </si>
  <si>
    <t>2017-04-14</t>
  </si>
  <si>
    <t>2017-04-16</t>
  </si>
  <si>
    <t>2017-04-17</t>
  </si>
  <si>
    <t>2017-04-19</t>
  </si>
  <si>
    <t>2017-04-18</t>
  </si>
  <si>
    <t>2017-04-20</t>
  </si>
  <si>
    <t>2017-04-21</t>
  </si>
  <si>
    <t>2017-04-22</t>
  </si>
  <si>
    <t>2017-04-24</t>
  </si>
  <si>
    <t>2017-04-23</t>
  </si>
  <si>
    <t>2017-04-25</t>
  </si>
  <si>
    <t>2017-04-26</t>
  </si>
  <si>
    <t>2017-04-28</t>
  </si>
  <si>
    <t>2017-04-30</t>
  </si>
  <si>
    <t>2017-04-29</t>
  </si>
  <si>
    <t>2017-05-01</t>
  </si>
  <si>
    <t>2017-05-02</t>
  </si>
  <si>
    <t>2017-05-03</t>
  </si>
  <si>
    <t>2017-05-06</t>
  </si>
  <si>
    <t>2017-05-05</t>
  </si>
  <si>
    <t>2017-05-08</t>
  </si>
  <si>
    <t>2017-05-09</t>
  </si>
  <si>
    <t>2017-05-10</t>
  </si>
  <si>
    <t>2017-05-11</t>
  </si>
  <si>
    <t>2017-05-14</t>
  </si>
  <si>
    <t>2017-05-12</t>
  </si>
  <si>
    <t>2017-05-15</t>
  </si>
  <si>
    <t>2017-05-16</t>
  </si>
  <si>
    <t>2017-05-18</t>
  </si>
  <si>
    <t>2017-05-17</t>
  </si>
  <si>
    <t>2017-05-19</t>
  </si>
  <si>
    <t>2017-05-21</t>
  </si>
  <si>
    <t>2017-05-22</t>
  </si>
  <si>
    <t>2017-05-24</t>
  </si>
  <si>
    <t>2017-05-26</t>
  </si>
  <si>
    <t>2017-05-27</t>
  </si>
  <si>
    <t>2017-05-28</t>
  </si>
  <si>
    <t>2017-05-29</t>
  </si>
  <si>
    <t>2017-05-31</t>
  </si>
  <si>
    <t>2017-05-30</t>
  </si>
  <si>
    <t>2017-06-01</t>
  </si>
  <si>
    <t>2017-06-02</t>
  </si>
  <si>
    <t>2017-06-03</t>
  </si>
  <si>
    <t>2017-06-06</t>
  </si>
  <si>
    <t>2017-06-08</t>
  </si>
  <si>
    <t>2017-06-09</t>
  </si>
  <si>
    <t>2017-06-12</t>
  </si>
  <si>
    <t>2017-06-13</t>
  </si>
  <si>
    <t>2017-06-14</t>
  </si>
  <si>
    <t>2017-06-15</t>
  </si>
  <si>
    <t>2017-06-17</t>
  </si>
  <si>
    <t>2017-06-16</t>
  </si>
  <si>
    <t>2017-06-18</t>
  </si>
  <si>
    <t>2017-06-19</t>
  </si>
  <si>
    <t>2017-06-20</t>
  </si>
  <si>
    <t>2017-06-21</t>
  </si>
  <si>
    <t>2017-06-22</t>
  </si>
  <si>
    <t>2017-06-23</t>
  </si>
  <si>
    <t>2017-06-24</t>
  </si>
  <si>
    <t>2017-06-25</t>
  </si>
  <si>
    <t>2017-06-27</t>
  </si>
  <si>
    <t>2017-06-28</t>
  </si>
  <si>
    <t>2017-06-29</t>
  </si>
  <si>
    <t>2017-07-01</t>
  </si>
  <si>
    <t>2017-07-04</t>
  </si>
  <si>
    <t>2017-07-05</t>
  </si>
  <si>
    <t>2017-07-03</t>
  </si>
  <si>
    <t>2017-07-07</t>
  </si>
  <si>
    <t>2017-07-09</t>
  </si>
  <si>
    <t>2017-07-11</t>
  </si>
  <si>
    <t>2017-07-14</t>
  </si>
  <si>
    <t>2017-07-12</t>
  </si>
  <si>
    <t>2017-07-15</t>
  </si>
  <si>
    <t>2017-07-16</t>
  </si>
  <si>
    <t>2017-07-17</t>
  </si>
  <si>
    <t>2017-07-18</t>
  </si>
  <si>
    <t>2017-07-19</t>
  </si>
  <si>
    <t>2017-07-21</t>
  </si>
  <si>
    <t>2017-07-20</t>
  </si>
  <si>
    <t>2017-07-23</t>
  </si>
  <si>
    <t>2017-07-24</t>
  </si>
  <si>
    <t>2017-07-26</t>
  </si>
  <si>
    <t>2017-07-25</t>
  </si>
  <si>
    <t>2017-07-29</t>
  </si>
  <si>
    <t>2017-07-28</t>
  </si>
  <si>
    <t>2017-07-30</t>
  </si>
  <si>
    <t>2017-08-01</t>
  </si>
  <si>
    <t>2017-07-31</t>
  </si>
  <si>
    <t>2017-08-02</t>
  </si>
  <si>
    <t>2017-08-03</t>
  </si>
  <si>
    <t>2017-08-05</t>
  </si>
  <si>
    <t>2017-08-07</t>
  </si>
  <si>
    <t>2017-08-08</t>
  </si>
  <si>
    <t>2017-08-10</t>
  </si>
  <si>
    <t>2017-08-09</t>
  </si>
  <si>
    <t>2017-08-12</t>
  </si>
  <si>
    <t>2017-08-11</t>
  </si>
  <si>
    <t>2017-08-13</t>
  </si>
  <si>
    <t>2017-08-15</t>
  </si>
  <si>
    <t>2017-08-14</t>
  </si>
  <si>
    <t>2017-08-17</t>
  </si>
  <si>
    <t>2017-08-18</t>
  </si>
  <si>
    <t>2017-08-19</t>
  </si>
  <si>
    <t>2017-08-21</t>
  </si>
  <si>
    <t>2017-08-22</t>
  </si>
  <si>
    <t>2017-08-20</t>
  </si>
  <si>
    <t>2017-08-23</t>
  </si>
  <si>
    <t>2017-08-24</t>
  </si>
  <si>
    <t>2017-08-25</t>
  </si>
  <si>
    <t>2017-08-26</t>
  </si>
  <si>
    <t>2017-08-27</t>
  </si>
  <si>
    <t>2017-08-28</t>
  </si>
  <si>
    <t>2017-08-29</t>
  </si>
  <si>
    <t>2017-08-30</t>
  </si>
  <si>
    <t>2017-08-31</t>
  </si>
  <si>
    <t>2017-09-02</t>
  </si>
  <si>
    <t>2017-09-03</t>
  </si>
  <si>
    <t>2017-09-04</t>
  </si>
  <si>
    <t>2017-09-05</t>
  </si>
  <si>
    <t>2017-09-07</t>
  </si>
  <si>
    <t>2017-09-08</t>
  </si>
  <si>
    <t>2017-09-09</t>
  </si>
  <si>
    <t>2017-09-10</t>
  </si>
  <si>
    <t>2017-09-11</t>
  </si>
  <si>
    <t>2017-09-13</t>
  </si>
  <si>
    <t>2017-09-12</t>
  </si>
  <si>
    <t>2017-09-14</t>
  </si>
  <si>
    <t>2017-09-16</t>
  </si>
  <si>
    <t>2017-09-15</t>
  </si>
  <si>
    <t>2017-09-20</t>
  </si>
  <si>
    <t>2017-09-19</t>
  </si>
  <si>
    <t>2017-09-21</t>
  </si>
  <si>
    <t>2017-09-23</t>
  </si>
  <si>
    <t>2017-09-22</t>
  </si>
  <si>
    <t>2017-09-24</t>
  </si>
  <si>
    <t>2017-09-26</t>
  </si>
  <si>
    <t>2017-09-27</t>
  </si>
  <si>
    <t>2017-09-28</t>
  </si>
  <si>
    <t>2017-09-30</t>
  </si>
  <si>
    <t>2017-10-01</t>
  </si>
  <si>
    <t>2017-10-03</t>
  </si>
  <si>
    <t>2017-10-04</t>
  </si>
  <si>
    <t>2017-10-02</t>
  </si>
  <si>
    <t>2017-10-05</t>
  </si>
  <si>
    <t>2017-10-06</t>
  </si>
  <si>
    <t>2017-10-07</t>
  </si>
  <si>
    <t>2017-10-08</t>
  </si>
  <si>
    <t>2017-10-09</t>
  </si>
  <si>
    <t>2017-10-11</t>
  </si>
  <si>
    <t>2017-10-12</t>
  </si>
  <si>
    <t>2017-10-13</t>
  </si>
  <si>
    <t>2017-10-15</t>
  </si>
  <si>
    <t>2017-10-16</t>
  </si>
  <si>
    <t>2017-10-17</t>
  </si>
  <si>
    <t>2017-10-18</t>
  </si>
  <si>
    <t>2017-10-19</t>
  </si>
  <si>
    <t>2017-10-22</t>
  </si>
  <si>
    <t>2017-10-21</t>
  </si>
  <si>
    <t>2017-10-20</t>
  </si>
  <si>
    <t>2017-10-23</t>
  </si>
  <si>
    <t>2017-10-24</t>
  </si>
  <si>
    <t>2017-10-26</t>
  </si>
  <si>
    <t>2017-10-25</t>
  </si>
  <si>
    <t>2017-10-28</t>
  </si>
  <si>
    <t>2017-10-29</t>
  </si>
  <si>
    <t>2017-10-27</t>
  </si>
  <si>
    <t>2017-10-30</t>
  </si>
  <si>
    <t>2017-10-31</t>
  </si>
  <si>
    <t>2017-11-02</t>
  </si>
  <si>
    <t>2017-11-03</t>
  </si>
  <si>
    <t>2017-11-01</t>
  </si>
  <si>
    <t>2017-11-04</t>
  </si>
  <si>
    <t>2017-11-07</t>
  </si>
  <si>
    <t>2017-11-06</t>
  </si>
  <si>
    <t>2017-11-09</t>
  </si>
  <si>
    <t>2017-11-08</t>
  </si>
  <si>
    <t>2017-11-11</t>
  </si>
  <si>
    <t>2017-11-12</t>
  </si>
  <si>
    <t>2017-11-14</t>
  </si>
  <si>
    <t>2017-11-13</t>
  </si>
  <si>
    <t>2017-11-16</t>
  </si>
  <si>
    <t>2017-11-17</t>
  </si>
  <si>
    <t>2017-11-18</t>
  </si>
  <si>
    <t>2017-11-20</t>
  </si>
  <si>
    <t>2017-11-19</t>
  </si>
  <si>
    <t>2017-11-21</t>
  </si>
  <si>
    <t>2017-11-22</t>
  </si>
  <si>
    <t>2017-11-24</t>
  </si>
  <si>
    <t>2017-11-26</t>
  </si>
  <si>
    <t>2017-11-25</t>
  </si>
  <si>
    <t>2017-11-27</t>
  </si>
  <si>
    <t>2017-11-29</t>
  </si>
  <si>
    <t>2017-11-30</t>
  </si>
  <si>
    <t>2017-12-01</t>
  </si>
  <si>
    <t>2017-12-02</t>
  </si>
  <si>
    <t>2017-12-04</t>
  </si>
  <si>
    <t>2017-12-03</t>
  </si>
  <si>
    <t>2017-12-05</t>
  </si>
  <si>
    <t>2017-12-07</t>
  </si>
  <si>
    <t>2017-12-06</t>
  </si>
  <si>
    <t>2017-12-09</t>
  </si>
  <si>
    <t>2017-12-10</t>
  </si>
  <si>
    <t>2017-12-12</t>
  </si>
  <si>
    <t>2017-12-11</t>
  </si>
  <si>
    <t>2017-12-14</t>
  </si>
  <si>
    <t>2017-12-15</t>
  </si>
  <si>
    <t>2017-12-16</t>
  </si>
  <si>
    <t>2017-12-17</t>
  </si>
  <si>
    <t>2017-12-19</t>
  </si>
  <si>
    <t>2017-12-18</t>
  </si>
  <si>
    <t>2017-12-22</t>
  </si>
  <si>
    <t>2017-12-25</t>
  </si>
  <si>
    <t>2017-12-24</t>
  </si>
  <si>
    <t>2017-12-26</t>
  </si>
  <si>
    <t>2017-12-27</t>
  </si>
  <si>
    <t>2017-12-28</t>
  </si>
  <si>
    <t>2017-12-29</t>
  </si>
  <si>
    <t>2017-12-30</t>
  </si>
  <si>
    <t>2017-12-31</t>
  </si>
  <si>
    <t>2018-01-02</t>
  </si>
  <si>
    <t>2018-01-01</t>
  </si>
  <si>
    <t>2018-01-03</t>
  </si>
  <si>
    <t>2018-01-05</t>
  </si>
  <si>
    <t>2018-01-06</t>
  </si>
  <si>
    <t>2018-01-07</t>
  </si>
  <si>
    <t>2018-01-08</t>
  </si>
  <si>
    <t>2018-01-09</t>
  </si>
  <si>
    <t>2018-01-10</t>
  </si>
  <si>
    <t>2018-01-12</t>
  </si>
  <si>
    <t>2018-01-13</t>
  </si>
  <si>
    <t>2018-01-14</t>
  </si>
  <si>
    <t>2018-01-15</t>
  </si>
  <si>
    <t>2018-01-18</t>
  </si>
  <si>
    <t>2018-01-17</t>
  </si>
  <si>
    <t>2018-01-16</t>
  </si>
  <si>
    <t>2018-01-19</t>
  </si>
  <si>
    <t>2018-01-21</t>
  </si>
  <si>
    <t>2018-01-20</t>
  </si>
  <si>
    <t>2018-01-22</t>
  </si>
  <si>
    <t>2018-01-24</t>
  </si>
  <si>
    <t>2018-01-23</t>
  </si>
  <si>
    <t>2018-01-25</t>
  </si>
  <si>
    <t>2018-01-28</t>
  </si>
  <si>
    <t>2018-01-27</t>
  </si>
  <si>
    <t>2018-01-29</t>
  </si>
  <si>
    <t>2018-01-30</t>
  </si>
  <si>
    <t>2018-02-01</t>
  </si>
  <si>
    <t>2018-01-31</t>
  </si>
  <si>
    <t>2018-02-03</t>
  </si>
  <si>
    <t>2018-02-04</t>
  </si>
  <si>
    <t>2018-02-05</t>
  </si>
  <si>
    <t>2018-02-08</t>
  </si>
  <si>
    <t>2018-02-09</t>
  </si>
  <si>
    <t>2018-02-11</t>
  </si>
  <si>
    <t>2018-02-12</t>
  </si>
  <si>
    <t>2018-02-14</t>
  </si>
  <si>
    <t>2018-02-13</t>
  </si>
  <si>
    <t>2018-02-15</t>
  </si>
  <si>
    <t>2018-02-16</t>
  </si>
  <si>
    <t>2018-02-19</t>
  </si>
  <si>
    <t>2018-02-18</t>
  </si>
  <si>
    <t>2018-02-20</t>
  </si>
  <si>
    <t>2018-02-21</t>
  </si>
  <si>
    <t>2018-02-22</t>
  </si>
  <si>
    <t>2018-02-24</t>
  </si>
  <si>
    <t>2018-02-27</t>
  </si>
  <si>
    <t>2018-03-01</t>
  </si>
  <si>
    <t>2018-02-28</t>
  </si>
  <si>
    <t>2018-03-02</t>
  </si>
  <si>
    <t>2018-03-04</t>
  </si>
  <si>
    <t>2018-03-06</t>
  </si>
  <si>
    <t>2018-03-05</t>
  </si>
  <si>
    <t>2018-03-07</t>
  </si>
  <si>
    <t>2018-03-08</t>
  </si>
  <si>
    <t>2018-03-10</t>
  </si>
  <si>
    <t>2018-03-09</t>
  </si>
  <si>
    <t>2018-03-11</t>
  </si>
  <si>
    <t>2018-03-14</t>
  </si>
  <si>
    <t>2018-03-12</t>
  </si>
  <si>
    <t>2018-03-16</t>
  </si>
  <si>
    <t>2018-03-17</t>
  </si>
  <si>
    <t>2018-03-18</t>
  </si>
  <si>
    <t>2018-03-19</t>
  </si>
  <si>
    <t>2018-03-20</t>
  </si>
  <si>
    <t>2018-03-21</t>
  </si>
  <si>
    <t>2018-03-22</t>
  </si>
  <si>
    <t>2018-03-23</t>
  </si>
  <si>
    <t>2018-03-24</t>
  </si>
  <si>
    <t>2018-03-25</t>
  </si>
  <si>
    <t>2018-03-28</t>
  </si>
  <si>
    <t>2018-03-29</t>
  </si>
  <si>
    <t>2018-03-30</t>
  </si>
  <si>
    <t>2018-03-31</t>
  </si>
  <si>
    <t>2018-04-02</t>
  </si>
  <si>
    <t>2018-04-01</t>
  </si>
  <si>
    <t>item_id</t>
  </si>
  <si>
    <t>quantity</t>
  </si>
  <si>
    <t>discount</t>
  </si>
  <si>
    <t>category_name</t>
  </si>
  <si>
    <t>Children Bicycles</t>
  </si>
  <si>
    <t>Comfort Bicycles</t>
  </si>
  <si>
    <t>Cruisers Bicycles</t>
  </si>
  <si>
    <t>Cyclocross Bicycles</t>
  </si>
  <si>
    <t>Electric Bikes</t>
  </si>
  <si>
    <t>Mountain Bikes</t>
  </si>
  <si>
    <t>Road Bikes</t>
  </si>
  <si>
    <t>Debra</t>
  </si>
  <si>
    <t>Burks</t>
  </si>
  <si>
    <t>debra.burks@yahoo.com</t>
  </si>
  <si>
    <t xml:space="preserve">9273 Thorne Ave. </t>
  </si>
  <si>
    <t>Orchard Park</t>
  </si>
  <si>
    <t>Kasha</t>
  </si>
  <si>
    <t>Todd</t>
  </si>
  <si>
    <t>kasha.todd@yahoo.com</t>
  </si>
  <si>
    <t xml:space="preserve">910 Vine Street </t>
  </si>
  <si>
    <t>Campbell</t>
  </si>
  <si>
    <t>Tameka</t>
  </si>
  <si>
    <t>Fisher</t>
  </si>
  <si>
    <t>tameka.fisher@aol.com</t>
  </si>
  <si>
    <t xml:space="preserve">769C Honey Creek St. </t>
  </si>
  <si>
    <t>Redondo Beach</t>
  </si>
  <si>
    <t>Daryl</t>
  </si>
  <si>
    <t>Spence</t>
  </si>
  <si>
    <t>daryl.spence@aol.com</t>
  </si>
  <si>
    <t xml:space="preserve">988 Pearl Lane </t>
  </si>
  <si>
    <t>Uniondale</t>
  </si>
  <si>
    <t>Charolette</t>
  </si>
  <si>
    <t>Rice</t>
  </si>
  <si>
    <t>(916) 381-6003</t>
  </si>
  <si>
    <t>charolette.rice@msn.com</t>
  </si>
  <si>
    <t xml:space="preserve">107 River Dr. </t>
  </si>
  <si>
    <t>Sacramento</t>
  </si>
  <si>
    <t>Lyndsey</t>
  </si>
  <si>
    <t>Bean</t>
  </si>
  <si>
    <t>lyndsey.bean@hotmail.com</t>
  </si>
  <si>
    <t xml:space="preserve">769 West Road </t>
  </si>
  <si>
    <t>Fairport</t>
  </si>
  <si>
    <t>Latasha</t>
  </si>
  <si>
    <t>Hays</t>
  </si>
  <si>
    <t>(716) 986-3359</t>
  </si>
  <si>
    <t>latasha.hays@hotmail.com</t>
  </si>
  <si>
    <t xml:space="preserve">7014 Manor Station Rd. </t>
  </si>
  <si>
    <t>Buffalo</t>
  </si>
  <si>
    <t>Jacquline</t>
  </si>
  <si>
    <t>Duncan</t>
  </si>
  <si>
    <t>jacquline.duncan@yahoo.com</t>
  </si>
  <si>
    <t xml:space="preserve">15 Brown St. </t>
  </si>
  <si>
    <t>Jackson Heights</t>
  </si>
  <si>
    <t>Genoveva</t>
  </si>
  <si>
    <t>genoveva.baldwin@msn.com</t>
  </si>
  <si>
    <t xml:space="preserve">8550 Spruce Drive </t>
  </si>
  <si>
    <t>Port Washington</t>
  </si>
  <si>
    <t>Pamelia</t>
  </si>
  <si>
    <t>Newman</t>
  </si>
  <si>
    <t>pamelia.newman@gmail.com</t>
  </si>
  <si>
    <t xml:space="preserve">476 Chestnut Ave. </t>
  </si>
  <si>
    <t>Monroe</t>
  </si>
  <si>
    <t>Deshawn</t>
  </si>
  <si>
    <t>Mendoza</t>
  </si>
  <si>
    <t>deshawn.mendoza@yahoo.com</t>
  </si>
  <si>
    <t xml:space="preserve">8790 Cobblestone Street </t>
  </si>
  <si>
    <t>Monsey</t>
  </si>
  <si>
    <t>Robby</t>
  </si>
  <si>
    <t>Sykes</t>
  </si>
  <si>
    <t>(516) 583-7761</t>
  </si>
  <si>
    <t>robby.sykes@hotmail.com</t>
  </si>
  <si>
    <t xml:space="preserve">486 Rock Maple Street </t>
  </si>
  <si>
    <t>Hempstead</t>
  </si>
  <si>
    <t>Lashawn</t>
  </si>
  <si>
    <t>Ortiz</t>
  </si>
  <si>
    <t>lashawn.ortiz@msn.com</t>
  </si>
  <si>
    <t xml:space="preserve">27 Washington Rd. </t>
  </si>
  <si>
    <t>Longview</t>
  </si>
  <si>
    <t>Garry</t>
  </si>
  <si>
    <t>Espinoza</t>
  </si>
  <si>
    <t>garry.espinoza@hotmail.com</t>
  </si>
  <si>
    <t xml:space="preserve">7858 Rockaway Court </t>
  </si>
  <si>
    <t>Forney</t>
  </si>
  <si>
    <t>Linnie</t>
  </si>
  <si>
    <t>Branch</t>
  </si>
  <si>
    <t>linnie.branch@gmail.com</t>
  </si>
  <si>
    <t xml:space="preserve">314 South Columbia Ave. </t>
  </si>
  <si>
    <t>Plattsburgh</t>
  </si>
  <si>
    <t>Emmitt</t>
  </si>
  <si>
    <t>Sanchez</t>
  </si>
  <si>
    <t>(212) 945-8823</t>
  </si>
  <si>
    <t>emmitt.sanchez@hotmail.com</t>
  </si>
  <si>
    <t xml:space="preserve">461 Squaw Creek Road </t>
  </si>
  <si>
    <t>New York</t>
  </si>
  <si>
    <t>Caren</t>
  </si>
  <si>
    <t>Stephens</t>
  </si>
  <si>
    <t>caren.stephens@msn.com</t>
  </si>
  <si>
    <t xml:space="preserve">914 Brook St. </t>
  </si>
  <si>
    <t>Scarsdale</t>
  </si>
  <si>
    <t>Georgetta</t>
  </si>
  <si>
    <t>Hardin</t>
  </si>
  <si>
    <t>georgetta.hardin@aol.com</t>
  </si>
  <si>
    <t xml:space="preserve">474 Chapel Dr. </t>
  </si>
  <si>
    <t>Canandaigua</t>
  </si>
  <si>
    <t>Lizzette</t>
  </si>
  <si>
    <t>Stein</t>
  </si>
  <si>
    <t>lizzette.stein@yahoo.com</t>
  </si>
  <si>
    <t xml:space="preserve">19 Green Hill Lane </t>
  </si>
  <si>
    <t>Aleta</t>
  </si>
  <si>
    <t>Shepard</t>
  </si>
  <si>
    <t>aleta.shepard@aol.com</t>
  </si>
  <si>
    <t xml:space="preserve">684 Howard St. </t>
  </si>
  <si>
    <t>Sugar Land</t>
  </si>
  <si>
    <t>Tobie</t>
  </si>
  <si>
    <t>Little</t>
  </si>
  <si>
    <t>tobie.little@gmail.com</t>
  </si>
  <si>
    <t xml:space="preserve">10 Silver Spear Dr. </t>
  </si>
  <si>
    <t>Victoria</t>
  </si>
  <si>
    <t>Adelle</t>
  </si>
  <si>
    <t>Larsen</t>
  </si>
  <si>
    <t>adelle.larsen@gmail.com</t>
  </si>
  <si>
    <t xml:space="preserve">683 West Kirkland Dr. </t>
  </si>
  <si>
    <t>East Northport</t>
  </si>
  <si>
    <t>Kaylee</t>
  </si>
  <si>
    <t>English</t>
  </si>
  <si>
    <t>kaylee.english@msn.com</t>
  </si>
  <si>
    <t xml:space="preserve">8786 Fulton Rd. </t>
  </si>
  <si>
    <t>Hollis</t>
  </si>
  <si>
    <t>Corene</t>
  </si>
  <si>
    <t>Wall</t>
  </si>
  <si>
    <t>corene.wall@msn.com</t>
  </si>
  <si>
    <t xml:space="preserve">9601 Ocean Rd. </t>
  </si>
  <si>
    <t>Atwater</t>
  </si>
  <si>
    <t>Regenia</t>
  </si>
  <si>
    <t>Vaughan</t>
  </si>
  <si>
    <t>regenia.vaughan@gmail.com</t>
  </si>
  <si>
    <t xml:space="preserve">44 Stonybrook Street </t>
  </si>
  <si>
    <t>Mahopac</t>
  </si>
  <si>
    <t>Theo</t>
  </si>
  <si>
    <t>Reese</t>
  </si>
  <si>
    <t>(562) 215-2907</t>
  </si>
  <si>
    <t>theo.reese@gmail.com</t>
  </si>
  <si>
    <t xml:space="preserve">8755 W. Wild Horse St. </t>
  </si>
  <si>
    <t>Long Beach</t>
  </si>
  <si>
    <t>Santos</t>
  </si>
  <si>
    <t>Valencia</t>
  </si>
  <si>
    <t>santos.valencia@yahoo.com</t>
  </si>
  <si>
    <t xml:space="preserve">7479 Carpenter Street </t>
  </si>
  <si>
    <t>Sunnyside</t>
  </si>
  <si>
    <t>Jeanice</t>
  </si>
  <si>
    <t>Frost</t>
  </si>
  <si>
    <t>jeanice.frost@hotmail.com</t>
  </si>
  <si>
    <t xml:space="preserve">76 Devon Lane </t>
  </si>
  <si>
    <t>Ossining</t>
  </si>
  <si>
    <t>Syreeta</t>
  </si>
  <si>
    <t>Hendricks</t>
  </si>
  <si>
    <t>syreeta.hendricks@msn.com</t>
  </si>
  <si>
    <t xml:space="preserve">193 Spruce Road </t>
  </si>
  <si>
    <t>Jamaal</t>
  </si>
  <si>
    <t>Albert</t>
  </si>
  <si>
    <t>jamaal.albert@gmail.com</t>
  </si>
  <si>
    <t xml:space="preserve">853 Stonybrook Street </t>
  </si>
  <si>
    <t>Torrance</t>
  </si>
  <si>
    <t>Williemae</t>
  </si>
  <si>
    <t>Holloway</t>
  </si>
  <si>
    <t>(510) 246-8375</t>
  </si>
  <si>
    <t>williemae.holloway@msn.com</t>
  </si>
  <si>
    <t xml:space="preserve">69 Cypress St. </t>
  </si>
  <si>
    <t>Oakland</t>
  </si>
  <si>
    <t>Araceli</t>
  </si>
  <si>
    <t>Golden</t>
  </si>
  <si>
    <t>araceli.golden@msn.com</t>
  </si>
  <si>
    <t xml:space="preserve">12 Ridgeview Ave. </t>
  </si>
  <si>
    <t>Fullerton</t>
  </si>
  <si>
    <t>Deloris</t>
  </si>
  <si>
    <t>Burke</t>
  </si>
  <si>
    <t>deloris.burke@hotmail.com</t>
  </si>
  <si>
    <t xml:space="preserve">895 Edgemont Drive </t>
  </si>
  <si>
    <t>Palos Verdes Peninsula</t>
  </si>
  <si>
    <t>Brittney</t>
  </si>
  <si>
    <t>Woodward</t>
  </si>
  <si>
    <t>brittney.woodward@aol.com</t>
  </si>
  <si>
    <t xml:space="preserve">960 River St. </t>
  </si>
  <si>
    <t>Guillermina</t>
  </si>
  <si>
    <t>Noble</t>
  </si>
  <si>
    <t>guillermina.noble@msn.com</t>
  </si>
  <si>
    <t xml:space="preserve">6 Del Monte Lane </t>
  </si>
  <si>
    <t>Baldwinsville</t>
  </si>
  <si>
    <t>Bernita</t>
  </si>
  <si>
    <t>Mcdaniel</t>
  </si>
  <si>
    <t>bernita.mcdaniel@hotmail.com</t>
  </si>
  <si>
    <t xml:space="preserve">2 Peg Shop Ave. </t>
  </si>
  <si>
    <t>Liverpool</t>
  </si>
  <si>
    <t>Melia</t>
  </si>
  <si>
    <t>Brady</t>
  </si>
  <si>
    <t>melia.brady@gmail.com</t>
  </si>
  <si>
    <t xml:space="preserve">907 Shirley Rd. </t>
  </si>
  <si>
    <t>Maspeth</t>
  </si>
  <si>
    <t>Zelma</t>
  </si>
  <si>
    <t>Browning</t>
  </si>
  <si>
    <t>zelma.browning@aol.com</t>
  </si>
  <si>
    <t xml:space="preserve">296 Second Street </t>
  </si>
  <si>
    <t>Astoria</t>
  </si>
  <si>
    <t>Janetta</t>
  </si>
  <si>
    <t>Aguirre</t>
  </si>
  <si>
    <t>(717) 670-2634</t>
  </si>
  <si>
    <t>janetta.aguirre@aol.com</t>
  </si>
  <si>
    <t xml:space="preserve">214 Second Court </t>
  </si>
  <si>
    <t>Lancaster</t>
  </si>
  <si>
    <t>Ronna</t>
  </si>
  <si>
    <t>Butler</t>
  </si>
  <si>
    <t>ronna.butler@gmail.com</t>
  </si>
  <si>
    <t xml:space="preserve">9438 Plymouth Court </t>
  </si>
  <si>
    <t>Encino</t>
  </si>
  <si>
    <t>Kathie</t>
  </si>
  <si>
    <t>Freeman</t>
  </si>
  <si>
    <t>kathie.freeman@msn.com</t>
  </si>
  <si>
    <t xml:space="preserve">667 Temple Dr. </t>
  </si>
  <si>
    <t>Queensbury</t>
  </si>
  <si>
    <t>Tangela</t>
  </si>
  <si>
    <t>Quinn</t>
  </si>
  <si>
    <t>tangela.quinn@aol.com</t>
  </si>
  <si>
    <t xml:space="preserve">4 S. Purple Finch Road </t>
  </si>
  <si>
    <t>Richmond Hill</t>
  </si>
  <si>
    <t>Mozelle</t>
  </si>
  <si>
    <t>Carter</t>
  </si>
  <si>
    <t>(281) 489-9656</t>
  </si>
  <si>
    <t>mozelle.carter@aol.com</t>
  </si>
  <si>
    <t xml:space="preserve">895 Chestnut Ave. </t>
  </si>
  <si>
    <t>Onita</t>
  </si>
  <si>
    <t>Johns</t>
  </si>
  <si>
    <t>onita.johns@msn.com</t>
  </si>
  <si>
    <t xml:space="preserve">32 Glen Creek Lane </t>
  </si>
  <si>
    <t>Elmont</t>
  </si>
  <si>
    <t>Bennett</t>
  </si>
  <si>
    <t>Armstrong</t>
  </si>
  <si>
    <t>bennett.armstrong@aol.com</t>
  </si>
  <si>
    <t xml:space="preserve">688 Walnut Street </t>
  </si>
  <si>
    <t>Bethpage</t>
  </si>
  <si>
    <t>Monika</t>
  </si>
  <si>
    <t>Berg</t>
  </si>
  <si>
    <t>monika.berg@gmail.com</t>
  </si>
  <si>
    <t xml:space="preserve">369 Vernon Dr. </t>
  </si>
  <si>
    <t>Bridgette</t>
  </si>
  <si>
    <t>Guerra</t>
  </si>
  <si>
    <t>bridgette.guerra@hotmail.com</t>
  </si>
  <si>
    <t xml:space="preserve">9982 Manor Drive </t>
  </si>
  <si>
    <t>San Lorenzo</t>
  </si>
  <si>
    <t>Cesar</t>
  </si>
  <si>
    <t>cesar.jackson@gmail.com</t>
  </si>
  <si>
    <t xml:space="preserve">8068 N. Griffin Ave. </t>
  </si>
  <si>
    <t>Caroll</t>
  </si>
  <si>
    <t>caroll.hays@yahoo.com</t>
  </si>
  <si>
    <t xml:space="preserve">9381 Wrangler St. </t>
  </si>
  <si>
    <t>Cleotilde</t>
  </si>
  <si>
    <t>Booth</t>
  </si>
  <si>
    <t>cleotilde.booth@gmail.com</t>
  </si>
  <si>
    <t xml:space="preserve">17 Corona St. </t>
  </si>
  <si>
    <t>Gertrud</t>
  </si>
  <si>
    <t>Rhodes</t>
  </si>
  <si>
    <t>gertrud.rhodes@aol.com</t>
  </si>
  <si>
    <t xml:space="preserve">9961 Meadowbrook Street </t>
  </si>
  <si>
    <t>Merrick</t>
  </si>
  <si>
    <t>Tu</t>
  </si>
  <si>
    <t>Ramirez</t>
  </si>
  <si>
    <t>tu.ramirez@hotmail.com</t>
  </si>
  <si>
    <t xml:space="preserve">24 W. Courtland Street </t>
  </si>
  <si>
    <t>East Elmhurst</t>
  </si>
  <si>
    <t>Saturnina</t>
  </si>
  <si>
    <t>Garner</t>
  </si>
  <si>
    <t>saturnina.garner@gmail.com</t>
  </si>
  <si>
    <t xml:space="preserve">8538 Fairground St. </t>
  </si>
  <si>
    <t>Glendora</t>
  </si>
  <si>
    <t>Fran</t>
  </si>
  <si>
    <t>Yang</t>
  </si>
  <si>
    <t>fran.yang@hotmail.com</t>
  </si>
  <si>
    <t xml:space="preserve">440 Pearl St. </t>
  </si>
  <si>
    <t>Utica</t>
  </si>
  <si>
    <t>Diana</t>
  </si>
  <si>
    <t>diana.guerra@hotmail.com</t>
  </si>
  <si>
    <t xml:space="preserve">45 Chapel Ave. </t>
  </si>
  <si>
    <t>Lolita</t>
  </si>
  <si>
    <t>Mosley</t>
  </si>
  <si>
    <t>(281) 363-3309</t>
  </si>
  <si>
    <t>lolita.mosley@hotmail.com</t>
  </si>
  <si>
    <t xml:space="preserve">376 S. High Ridge St. </t>
  </si>
  <si>
    <t>Pamala</t>
  </si>
  <si>
    <t>Henry</t>
  </si>
  <si>
    <t>pamala.henry@aol.com</t>
  </si>
  <si>
    <t xml:space="preserve">197 Bridgeton Ave. </t>
  </si>
  <si>
    <t>Bronx</t>
  </si>
  <si>
    <t>Damien</t>
  </si>
  <si>
    <t>Dorsey</t>
  </si>
  <si>
    <t>damien.dorsey@yahoo.com</t>
  </si>
  <si>
    <t xml:space="preserve">161 Old York Street </t>
  </si>
  <si>
    <t>Central Islip</t>
  </si>
  <si>
    <t>Stanley</t>
  </si>
  <si>
    <t>latasha.stanley@gmail.com</t>
  </si>
  <si>
    <t xml:space="preserve">8068 Fordham Drive </t>
  </si>
  <si>
    <t>Rockville Centre</t>
  </si>
  <si>
    <t>Neil</t>
  </si>
  <si>
    <t>Mccall</t>
  </si>
  <si>
    <t>neil.mccall@gmail.com</t>
  </si>
  <si>
    <t xml:space="preserve">7476 Oakland Dr. </t>
  </si>
  <si>
    <t>San Carlos</t>
  </si>
  <si>
    <t>Elinore</t>
  </si>
  <si>
    <t>Aguilar</t>
  </si>
  <si>
    <t>elinore.aguilar@msn.com</t>
  </si>
  <si>
    <t xml:space="preserve">9766 Rockcrest Ave. </t>
  </si>
  <si>
    <t>San Angelo</t>
  </si>
  <si>
    <t>Alica</t>
  </si>
  <si>
    <t>Hunter</t>
  </si>
  <si>
    <t>alica.hunter@hotmail.com</t>
  </si>
  <si>
    <t xml:space="preserve">8 San Juan Drive </t>
  </si>
  <si>
    <t>Tenisha</t>
  </si>
  <si>
    <t>Lyons</t>
  </si>
  <si>
    <t>tenisha.lyons@aol.com</t>
  </si>
  <si>
    <t xml:space="preserve">78 E. Rock Creek Street </t>
  </si>
  <si>
    <t>Amityville</t>
  </si>
  <si>
    <t>Bobbie</t>
  </si>
  <si>
    <t>Foster</t>
  </si>
  <si>
    <t>bobbie.foster@yahoo.com</t>
  </si>
  <si>
    <t xml:space="preserve">988 Pineknoll Ave. </t>
  </si>
  <si>
    <t>Desoto</t>
  </si>
  <si>
    <t>Kanesha</t>
  </si>
  <si>
    <t>Vega</t>
  </si>
  <si>
    <t>kanesha.vega@gmail.com</t>
  </si>
  <si>
    <t xml:space="preserve">771 E. Oxford Drive </t>
  </si>
  <si>
    <t>Rome</t>
  </si>
  <si>
    <t>Lorrie</t>
  </si>
  <si>
    <t>Becker</t>
  </si>
  <si>
    <t>lorrie.becker@yahoo.com</t>
  </si>
  <si>
    <t xml:space="preserve">19 North Court </t>
  </si>
  <si>
    <t>Garland</t>
  </si>
  <si>
    <t>Tommie</t>
  </si>
  <si>
    <t>Melton</t>
  </si>
  <si>
    <t>(916) 802-2952</t>
  </si>
  <si>
    <t>tommie.melton@gmail.com</t>
  </si>
  <si>
    <t xml:space="preserve">8 West Old York St. </t>
  </si>
  <si>
    <t>Jayne</t>
  </si>
  <si>
    <t>Kirkland</t>
  </si>
  <si>
    <t>jayne.kirkland@hotmail.com</t>
  </si>
  <si>
    <t xml:space="preserve">7800 Second Lane </t>
  </si>
  <si>
    <t>Katelin</t>
  </si>
  <si>
    <t>Kennedy</t>
  </si>
  <si>
    <t>katelin.kennedy@gmail.com</t>
  </si>
  <si>
    <t xml:space="preserve">286 Myrtle Lane </t>
  </si>
  <si>
    <t>Rocklin</t>
  </si>
  <si>
    <t>Tomasa</t>
  </si>
  <si>
    <t>Carson</t>
  </si>
  <si>
    <t>tomasa.carson@aol.com</t>
  </si>
  <si>
    <t xml:space="preserve">10 Clark Avenue </t>
  </si>
  <si>
    <t>Takako</t>
  </si>
  <si>
    <t>Casey</t>
  </si>
  <si>
    <t>takako.casey@aol.com</t>
  </si>
  <si>
    <t xml:space="preserve">7548 Court Lane </t>
  </si>
  <si>
    <t>Petronila</t>
  </si>
  <si>
    <t>Norris</t>
  </si>
  <si>
    <t>petronila.norris@aol.com</t>
  </si>
  <si>
    <t xml:space="preserve">72 South Marshall Lane </t>
  </si>
  <si>
    <t>South El Monte</t>
  </si>
  <si>
    <t>Melanie</t>
  </si>
  <si>
    <t>Hayes</t>
  </si>
  <si>
    <t>melanie.hayes@msn.com</t>
  </si>
  <si>
    <t xml:space="preserve">5 N. Hall Dr. </t>
  </si>
  <si>
    <t>Georgeann</t>
  </si>
  <si>
    <t>Waller</t>
  </si>
  <si>
    <t>georgeann.waller@yahoo.com</t>
  </si>
  <si>
    <t xml:space="preserve">9797 Bald Hill Ave. </t>
  </si>
  <si>
    <t>North Tonawanda</t>
  </si>
  <si>
    <t>Abby</t>
  </si>
  <si>
    <t>Gamble</t>
  </si>
  <si>
    <t>abby.gamble@aol.com</t>
  </si>
  <si>
    <t xml:space="preserve">60 Myers Dr. </t>
  </si>
  <si>
    <t>Parker</t>
  </si>
  <si>
    <t>Prince</t>
  </si>
  <si>
    <t>parker.prince@hotmail.com</t>
  </si>
  <si>
    <t xml:space="preserve">21 Sulphur Springs Drive </t>
  </si>
  <si>
    <t>Port Jefferson Station</t>
  </si>
  <si>
    <t>Keri</t>
  </si>
  <si>
    <t>Bridges</t>
  </si>
  <si>
    <t>keri.bridges@gmail.com</t>
  </si>
  <si>
    <t xml:space="preserve">8504 Brickell Ave. </t>
  </si>
  <si>
    <t>Richardson</t>
  </si>
  <si>
    <t>Chi</t>
  </si>
  <si>
    <t>Goff</t>
  </si>
  <si>
    <t>chi.goff@aol.com</t>
  </si>
  <si>
    <t xml:space="preserve">3 W. Glen Ridge Avenue </t>
  </si>
  <si>
    <t>Ashanti</t>
  </si>
  <si>
    <t>Parks</t>
  </si>
  <si>
    <t>ashanti.parks@hotmail.com</t>
  </si>
  <si>
    <t xml:space="preserve">846 N. Helen St. </t>
  </si>
  <si>
    <t>Sarai</t>
  </si>
  <si>
    <t>Mckee</t>
  </si>
  <si>
    <t>(716) 912-8110</t>
  </si>
  <si>
    <t>sarai.mckee@msn.com</t>
  </si>
  <si>
    <t xml:space="preserve">641 Glenwood Avenue </t>
  </si>
  <si>
    <t>Zina</t>
  </si>
  <si>
    <t>Bonner</t>
  </si>
  <si>
    <t>zina.bonner@hotmail.com</t>
  </si>
  <si>
    <t xml:space="preserve">9312 8th Street </t>
  </si>
  <si>
    <t>Lizzie</t>
  </si>
  <si>
    <t>Joyner</t>
  </si>
  <si>
    <t>lizzie.joyner@msn.com</t>
  </si>
  <si>
    <t xml:space="preserve">8541 Roberts St. </t>
  </si>
  <si>
    <t>Coachella</t>
  </si>
  <si>
    <t>Tiesha</t>
  </si>
  <si>
    <t>tiesha.daniel@yahoo.com</t>
  </si>
  <si>
    <t xml:space="preserve">6 West Bohemia Lane </t>
  </si>
  <si>
    <t>Armand</t>
  </si>
  <si>
    <t>Whitehead</t>
  </si>
  <si>
    <t>armand.whitehead@hotmail.com</t>
  </si>
  <si>
    <t xml:space="preserve">639 Harvey St. </t>
  </si>
  <si>
    <t>Lindenhurst</t>
  </si>
  <si>
    <t>Teofila</t>
  </si>
  <si>
    <t>Fischer</t>
  </si>
  <si>
    <t>teofila.fischer@aol.com</t>
  </si>
  <si>
    <t xml:space="preserve">1 West Brickyard St. </t>
  </si>
  <si>
    <t>Huntington Station</t>
  </si>
  <si>
    <t>Lissa</t>
  </si>
  <si>
    <t>lissa.vargas@yahoo.com</t>
  </si>
  <si>
    <t xml:space="preserve">517 Victoria Ave. </t>
  </si>
  <si>
    <t>Oswego</t>
  </si>
  <si>
    <t>Yan</t>
  </si>
  <si>
    <t>Mcgowan</t>
  </si>
  <si>
    <t>yan.mcgowan@msn.com</t>
  </si>
  <si>
    <t xml:space="preserve">8960 Newport Ave. </t>
  </si>
  <si>
    <t>Duarte</t>
  </si>
  <si>
    <t>Titus</t>
  </si>
  <si>
    <t>Bullock</t>
  </si>
  <si>
    <t>titus.bullock@gmail.com</t>
  </si>
  <si>
    <t xml:space="preserve">29 Oxford Avenue </t>
  </si>
  <si>
    <t>Arvilla</t>
  </si>
  <si>
    <t>Osborn</t>
  </si>
  <si>
    <t>arvilla.osborn@gmail.com</t>
  </si>
  <si>
    <t xml:space="preserve">60 Acacia Lane </t>
  </si>
  <si>
    <t>Upland</t>
  </si>
  <si>
    <t>Marjorie</t>
  </si>
  <si>
    <t>Logan</t>
  </si>
  <si>
    <t>marjorie.logan@msn.com</t>
  </si>
  <si>
    <t xml:space="preserve">95 Grandrose St. </t>
  </si>
  <si>
    <t>Franklin Square</t>
  </si>
  <si>
    <t>Marvin</t>
  </si>
  <si>
    <t>Mullins</t>
  </si>
  <si>
    <t>(619) 635-2027</t>
  </si>
  <si>
    <t>marvin.mullins@aol.com</t>
  </si>
  <si>
    <t xml:space="preserve">7489 Redwood Drive </t>
  </si>
  <si>
    <t>San Diego</t>
  </si>
  <si>
    <t>Tena</t>
  </si>
  <si>
    <t>Cruz</t>
  </si>
  <si>
    <t>tena.cruz@yahoo.com</t>
  </si>
  <si>
    <t xml:space="preserve">1 South St. </t>
  </si>
  <si>
    <t>Farmingdale</t>
  </si>
  <si>
    <t>Corrina</t>
  </si>
  <si>
    <t>Sawyer</t>
  </si>
  <si>
    <t>(248) 370-1364</t>
  </si>
  <si>
    <t>corrina.sawyer@yahoo.com</t>
  </si>
  <si>
    <t xml:space="preserve">95 Briarwood Lane </t>
  </si>
  <si>
    <t>Troy</t>
  </si>
  <si>
    <t>Sharyn</t>
  </si>
  <si>
    <t>Hopkins</t>
  </si>
  <si>
    <t>sharyn.hopkins@hotmail.com</t>
  </si>
  <si>
    <t xml:space="preserve">4 South Temple Ave. </t>
  </si>
  <si>
    <t>Letitia</t>
  </si>
  <si>
    <t>Franco</t>
  </si>
  <si>
    <t>letitia.franco@aol.com</t>
  </si>
  <si>
    <t xml:space="preserve">607 Lakeview Drive </t>
  </si>
  <si>
    <t>Saratoga Springs</t>
  </si>
  <si>
    <t>Floretta</t>
  </si>
  <si>
    <t>Higgins</t>
  </si>
  <si>
    <t>floretta.higgins@hotmail.com</t>
  </si>
  <si>
    <t xml:space="preserve">870 Lilac Dr. </t>
  </si>
  <si>
    <t>Bayside</t>
  </si>
  <si>
    <t>Louanne</t>
  </si>
  <si>
    <t>Martin</t>
  </si>
  <si>
    <t>louanne.martin@hotmail.com</t>
  </si>
  <si>
    <t xml:space="preserve">1 Campfire Ave. </t>
  </si>
  <si>
    <t>Yuba City</t>
  </si>
  <si>
    <t>Violet</t>
  </si>
  <si>
    <t>Valenzuela</t>
  </si>
  <si>
    <t>violet.valenzuela@msn.com</t>
  </si>
  <si>
    <t xml:space="preserve">8668 Piper Street </t>
  </si>
  <si>
    <t>Carie</t>
  </si>
  <si>
    <t>Kidd</t>
  </si>
  <si>
    <t>carie.kidd@yahoo.com</t>
  </si>
  <si>
    <t xml:space="preserve">6 East Clinton Street </t>
  </si>
  <si>
    <t>Kellie</t>
  </si>
  <si>
    <t>kellie.franco@yahoo.com</t>
  </si>
  <si>
    <t xml:space="preserve">444 South Walnut Rd. </t>
  </si>
  <si>
    <t>Commack</t>
  </si>
  <si>
    <t>Nichelle</t>
  </si>
  <si>
    <t>Howell</t>
  </si>
  <si>
    <t>nichelle.howell@aol.com</t>
  </si>
  <si>
    <t xml:space="preserve">7670 Forest St. </t>
  </si>
  <si>
    <t>Marisol</t>
  </si>
  <si>
    <t>Goodman</t>
  </si>
  <si>
    <t>marisol.goodman@gmail.com</t>
  </si>
  <si>
    <t xml:space="preserve">864 East Cherry St. </t>
  </si>
  <si>
    <t>Sylvie</t>
  </si>
  <si>
    <t>Wilkerson</t>
  </si>
  <si>
    <t>sylvie.wilkerson@yahoo.com</t>
  </si>
  <si>
    <t xml:space="preserve">750 Central Ave. </t>
  </si>
  <si>
    <t>Syosset</t>
  </si>
  <si>
    <t>Katharina</t>
  </si>
  <si>
    <t>Bates</t>
  </si>
  <si>
    <t>katharina.bates@gmail.com</t>
  </si>
  <si>
    <t xml:space="preserve">54 South Greenview Drive </t>
  </si>
  <si>
    <t>Marget</t>
  </si>
  <si>
    <t>Hodge</t>
  </si>
  <si>
    <t>marget.hodge@msn.com</t>
  </si>
  <si>
    <t xml:space="preserve">7199 Selby Lane </t>
  </si>
  <si>
    <t>Woodhaven</t>
  </si>
  <si>
    <t>Raul</t>
  </si>
  <si>
    <t>Melendez</t>
  </si>
  <si>
    <t>raul.melendez@hotmail.com</t>
  </si>
  <si>
    <t xml:space="preserve">9772 Manhattan St. </t>
  </si>
  <si>
    <t>Elmhurst</t>
  </si>
  <si>
    <t>Cecil</t>
  </si>
  <si>
    <t>Hopper</t>
  </si>
  <si>
    <t>cecil.hopper@yahoo.com</t>
  </si>
  <si>
    <t xml:space="preserve">471 Glenlake Ave. </t>
  </si>
  <si>
    <t>Shae</t>
  </si>
  <si>
    <t>Hickman</t>
  </si>
  <si>
    <t>shae.hickman@hotmail.com</t>
  </si>
  <si>
    <t xml:space="preserve">740 Pin Oak Street </t>
  </si>
  <si>
    <t>Floral Park</t>
  </si>
  <si>
    <t>Monica</t>
  </si>
  <si>
    <t>Sears</t>
  </si>
  <si>
    <t>(408) 704-8863</t>
  </si>
  <si>
    <t>monica.sears@aol.com</t>
  </si>
  <si>
    <t xml:space="preserve">57 Glenholme St. </t>
  </si>
  <si>
    <t>San Jose</t>
  </si>
  <si>
    <t>Ollie</t>
  </si>
  <si>
    <t>Zimmerman</t>
  </si>
  <si>
    <t>(657) 648-2863</t>
  </si>
  <si>
    <t>ollie.zimmerman@yahoo.com</t>
  </si>
  <si>
    <t xml:space="preserve">69 Wood Rd. </t>
  </si>
  <si>
    <t>Anaheim</t>
  </si>
  <si>
    <t>Shila</t>
  </si>
  <si>
    <t>White</t>
  </si>
  <si>
    <t>shila.white@msn.com</t>
  </si>
  <si>
    <t xml:space="preserve">94 Lakeshore Street </t>
  </si>
  <si>
    <t>Yuk</t>
  </si>
  <si>
    <t>yuk.vega@yahoo.com</t>
  </si>
  <si>
    <t xml:space="preserve">413 Wood St. </t>
  </si>
  <si>
    <t>West Hempstead</t>
  </si>
  <si>
    <t>Eliana</t>
  </si>
  <si>
    <t>Silva</t>
  </si>
  <si>
    <t>eliana.silva@gmail.com</t>
  </si>
  <si>
    <t xml:space="preserve">7119 Summer Rd. </t>
  </si>
  <si>
    <t>Thalia</t>
  </si>
  <si>
    <t>Horne</t>
  </si>
  <si>
    <t>thalia.horne@yahoo.com</t>
  </si>
  <si>
    <t xml:space="preserve">9312 Harvard Street </t>
  </si>
  <si>
    <t>Rey</t>
  </si>
  <si>
    <t>Lindsay</t>
  </si>
  <si>
    <t>rey.lindsay@gmail.com</t>
  </si>
  <si>
    <t xml:space="preserve">16 Philmont St. </t>
  </si>
  <si>
    <t>Merlene</t>
  </si>
  <si>
    <t>Vinson</t>
  </si>
  <si>
    <t>merlene.vinson@gmail.com</t>
  </si>
  <si>
    <t xml:space="preserve">431 Vine Dr. </t>
  </si>
  <si>
    <t>Euless</t>
  </si>
  <si>
    <t>Dacia</t>
  </si>
  <si>
    <t>William</t>
  </si>
  <si>
    <t>dacia.william@msn.com</t>
  </si>
  <si>
    <t xml:space="preserve">62 Cypress Drive </t>
  </si>
  <si>
    <t>Le</t>
  </si>
  <si>
    <t>Wood</t>
  </si>
  <si>
    <t>le.wood@yahoo.com</t>
  </si>
  <si>
    <t xml:space="preserve">90 Primrose Dr. </t>
  </si>
  <si>
    <t>Pittsford</t>
  </si>
  <si>
    <t>Dillard</t>
  </si>
  <si>
    <t>thalia.dillard@yahoo.com</t>
  </si>
  <si>
    <t xml:space="preserve">987 NE. Gates Street </t>
  </si>
  <si>
    <t>Luz</t>
  </si>
  <si>
    <t>House</t>
  </si>
  <si>
    <t>(559) 114-2580</t>
  </si>
  <si>
    <t>luz.house@gmail.com</t>
  </si>
  <si>
    <t xml:space="preserve">491 Railroad Street </t>
  </si>
  <si>
    <t>Fresno</t>
  </si>
  <si>
    <t>Lucy</t>
  </si>
  <si>
    <t>Woods</t>
  </si>
  <si>
    <t>lucy.woods@gmail.com</t>
  </si>
  <si>
    <t xml:space="preserve">8437 West Rockaway St. </t>
  </si>
  <si>
    <t>Shena</t>
  </si>
  <si>
    <t>shena.carter@yahoo.com</t>
  </si>
  <si>
    <t xml:space="preserve">72 University Road </t>
  </si>
  <si>
    <t>Howard Beach</t>
  </si>
  <si>
    <t>Robena</t>
  </si>
  <si>
    <t>Hill</t>
  </si>
  <si>
    <t>(361) 598-4414</t>
  </si>
  <si>
    <t>robena.hill@hotmail.com</t>
  </si>
  <si>
    <t xml:space="preserve">263 Cross St. </t>
  </si>
  <si>
    <t>Corpus Christi</t>
  </si>
  <si>
    <t>Jeni</t>
  </si>
  <si>
    <t>Booker</t>
  </si>
  <si>
    <t>jeni.booker@gmail.com</t>
  </si>
  <si>
    <t xml:space="preserve">546 Railroad Dr. </t>
  </si>
  <si>
    <t>Herlinda</t>
  </si>
  <si>
    <t>Stone</t>
  </si>
  <si>
    <t>herlinda.stone@msn.com</t>
  </si>
  <si>
    <t xml:space="preserve">725 Gulf St. </t>
  </si>
  <si>
    <t>Lavina</t>
  </si>
  <si>
    <t>Dejesus</t>
  </si>
  <si>
    <t>lavina.dejesus@msn.com</t>
  </si>
  <si>
    <t xml:space="preserve">59 E. Valley Avenue </t>
  </si>
  <si>
    <t>Newburgh</t>
  </si>
  <si>
    <t>Erlinda</t>
  </si>
  <si>
    <t>Nielsen</t>
  </si>
  <si>
    <t>erlinda.nielsen@aol.com</t>
  </si>
  <si>
    <t xml:space="preserve">728 Oxford Lane </t>
  </si>
  <si>
    <t>Terrance</t>
  </si>
  <si>
    <t>Lynn</t>
  </si>
  <si>
    <t>terrance.lynn@yahoo.com</t>
  </si>
  <si>
    <t xml:space="preserve">91 East Buckingham Drive </t>
  </si>
  <si>
    <t>Walton</t>
  </si>
  <si>
    <t>walton.dejesus@yahoo.com</t>
  </si>
  <si>
    <t xml:space="preserve">15 Washington Rd. </t>
  </si>
  <si>
    <t>Lockport</t>
  </si>
  <si>
    <t>Wes</t>
  </si>
  <si>
    <t>Stanton</t>
  </si>
  <si>
    <t>(248) 247-5074</t>
  </si>
  <si>
    <t>wes.stanton@msn.com</t>
  </si>
  <si>
    <t xml:space="preserve">8662 Tunnel Street </t>
  </si>
  <si>
    <t>Tanesha</t>
  </si>
  <si>
    <t>Hampton</t>
  </si>
  <si>
    <t>tanesha.hampton@hotmail.com</t>
  </si>
  <si>
    <t xml:space="preserve">19 Belmont Ave. </t>
  </si>
  <si>
    <t>Boyd</t>
  </si>
  <si>
    <t>Irwin</t>
  </si>
  <si>
    <t>boyd.irwin@hotmail.com</t>
  </si>
  <si>
    <t xml:space="preserve">221 Whitemarsh St. </t>
  </si>
  <si>
    <t>Hamburg</t>
  </si>
  <si>
    <t>Delbert</t>
  </si>
  <si>
    <t>Wilkins</t>
  </si>
  <si>
    <t>delbert.wilkins@aol.com</t>
  </si>
  <si>
    <t xml:space="preserve">420 Greenview St. </t>
  </si>
  <si>
    <t>Coram</t>
  </si>
  <si>
    <t>Brianna</t>
  </si>
  <si>
    <t>Moss</t>
  </si>
  <si>
    <t>(516) 156-8031</t>
  </si>
  <si>
    <t>brianna.moss@msn.com</t>
  </si>
  <si>
    <t xml:space="preserve">4 Longfellow St. </t>
  </si>
  <si>
    <t>Dorthey</t>
  </si>
  <si>
    <t>(281) 926-8010</t>
  </si>
  <si>
    <t>dorthey.jackson@msn.com</t>
  </si>
  <si>
    <t xml:space="preserve">9768 Brookside St. </t>
  </si>
  <si>
    <t>Sarita</t>
  </si>
  <si>
    <t>sarita.parks@msn.com</t>
  </si>
  <si>
    <t xml:space="preserve">7809 Second Lane </t>
  </si>
  <si>
    <t>Shonta</t>
  </si>
  <si>
    <t>Mercer</t>
  </si>
  <si>
    <t>shonta.mercer@aol.com</t>
  </si>
  <si>
    <t xml:space="preserve">319 NE. La Sierra Avenue </t>
  </si>
  <si>
    <t>Massapequa</t>
  </si>
  <si>
    <t>Jone</t>
  </si>
  <si>
    <t>Bernard</t>
  </si>
  <si>
    <t>(657) 536-5165</t>
  </si>
  <si>
    <t>jone.bernard@hotmail.com</t>
  </si>
  <si>
    <t xml:space="preserve">99 Longbranch Court </t>
  </si>
  <si>
    <t>Wanita</t>
  </si>
  <si>
    <t>Davenport</t>
  </si>
  <si>
    <t>wanita.davenport@aol.com</t>
  </si>
  <si>
    <t xml:space="preserve">525 Dogwood Ave. </t>
  </si>
  <si>
    <t>Spring Valley</t>
  </si>
  <si>
    <t>Cleopatra</t>
  </si>
  <si>
    <t>Tate</t>
  </si>
  <si>
    <t>cleopatra.tate@aol.com</t>
  </si>
  <si>
    <t xml:space="preserve">97 N. Glenwood St. </t>
  </si>
  <si>
    <t>Ramiro</t>
  </si>
  <si>
    <t>Byers</t>
  </si>
  <si>
    <t>ramiro.byers@gmail.com</t>
  </si>
  <si>
    <t xml:space="preserve">16 Pleasant St. </t>
  </si>
  <si>
    <t>Saint Albans</t>
  </si>
  <si>
    <t>Nicholas</t>
  </si>
  <si>
    <t>Vazquez</t>
  </si>
  <si>
    <t>nicholas.vazquez@hotmail.com</t>
  </si>
  <si>
    <t xml:space="preserve">9 Roosevelt Street </t>
  </si>
  <si>
    <t>Janae</t>
  </si>
  <si>
    <t>Doyle</t>
  </si>
  <si>
    <t>janae.doyle@gmail.com</t>
  </si>
  <si>
    <t xml:space="preserve">760 Rose Ave. </t>
  </si>
  <si>
    <t>Hans</t>
  </si>
  <si>
    <t>Price</t>
  </si>
  <si>
    <t>hans.price@hotmail.com</t>
  </si>
  <si>
    <t xml:space="preserve">51 Glendale Road </t>
  </si>
  <si>
    <t>Port Chester</t>
  </si>
  <si>
    <t>Miquel</t>
  </si>
  <si>
    <t>Neal</t>
  </si>
  <si>
    <t>miquel.neal@hotmail.com</t>
  </si>
  <si>
    <t xml:space="preserve">9564 Deerfield Lane </t>
  </si>
  <si>
    <t>Staten Island</t>
  </si>
  <si>
    <t>Stefany</t>
  </si>
  <si>
    <t>Potter</t>
  </si>
  <si>
    <t>stefany.potter@gmail.com</t>
  </si>
  <si>
    <t xml:space="preserve">256 South Academy St. </t>
  </si>
  <si>
    <t>Bernetta</t>
  </si>
  <si>
    <t>Marquez</t>
  </si>
  <si>
    <t>bernetta.marquez@hotmail.com</t>
  </si>
  <si>
    <t xml:space="preserve">626 E. Dunbar Street </t>
  </si>
  <si>
    <t>Smithtown</t>
  </si>
  <si>
    <t>Julee</t>
  </si>
  <si>
    <t>Woodard</t>
  </si>
  <si>
    <t>julee.woodard@yahoo.com</t>
  </si>
  <si>
    <t xml:space="preserve">869 Summerhouse Dr. </t>
  </si>
  <si>
    <t>Meredith</t>
  </si>
  <si>
    <t>Bryan</t>
  </si>
  <si>
    <t>meredith.bryan@hotmail.com</t>
  </si>
  <si>
    <t xml:space="preserve">8935 E. Oxford St. </t>
  </si>
  <si>
    <t>Weldon</t>
  </si>
  <si>
    <t>Michael</t>
  </si>
  <si>
    <t>weldon.michael@hotmail.com</t>
  </si>
  <si>
    <t xml:space="preserve">9952 Nut Swamp St. </t>
  </si>
  <si>
    <t>Huntington</t>
  </si>
  <si>
    <t>Joesph</t>
  </si>
  <si>
    <t>Delacruz</t>
  </si>
  <si>
    <t>joesph.delacruz@aol.com</t>
  </si>
  <si>
    <t xml:space="preserve">184 Cypress Street </t>
  </si>
  <si>
    <t>Katherina</t>
  </si>
  <si>
    <t>Odom</t>
  </si>
  <si>
    <t>katherina.odom@yahoo.com</t>
  </si>
  <si>
    <t xml:space="preserve">897 N. Oak Drive </t>
  </si>
  <si>
    <t>Plainview</t>
  </si>
  <si>
    <t>Laraine</t>
  </si>
  <si>
    <t>Robbins</t>
  </si>
  <si>
    <t>laraine.robbins@yahoo.com</t>
  </si>
  <si>
    <t xml:space="preserve">8214 E. Pin Oak Lane </t>
  </si>
  <si>
    <t>Jenise</t>
  </si>
  <si>
    <t>Preston</t>
  </si>
  <si>
    <t>jenise.preston@yahoo.com</t>
  </si>
  <si>
    <t xml:space="preserve">9 Littleton Drive </t>
  </si>
  <si>
    <t>Helotes</t>
  </si>
  <si>
    <t>Lory</t>
  </si>
  <si>
    <t>Page</t>
  </si>
  <si>
    <t>lory.page@hotmail.com</t>
  </si>
  <si>
    <t xml:space="preserve">58 Summerhouse Street </t>
  </si>
  <si>
    <t>Bay Shore</t>
  </si>
  <si>
    <t>Charlyn</t>
  </si>
  <si>
    <t>Cantrell</t>
  </si>
  <si>
    <t>charlyn.cantrell@yahoo.com</t>
  </si>
  <si>
    <t xml:space="preserve">8756 Euclid St. </t>
  </si>
  <si>
    <t>West Islip</t>
  </si>
  <si>
    <t>Carola</t>
  </si>
  <si>
    <t>Rodriquez</t>
  </si>
  <si>
    <t>carola.rodriquez@hotmail.com</t>
  </si>
  <si>
    <t xml:space="preserve">9433 Heritage Lane </t>
  </si>
  <si>
    <t>Banning</t>
  </si>
  <si>
    <t>Alane</t>
  </si>
  <si>
    <t>alane.kennedy@yahoo.com</t>
  </si>
  <si>
    <t xml:space="preserve">34 Green Lake Street </t>
  </si>
  <si>
    <t>Regina</t>
  </si>
  <si>
    <t>Burns</t>
  </si>
  <si>
    <t>regina.burns@aol.com</t>
  </si>
  <si>
    <t xml:space="preserve">713 Buckingham St. </t>
  </si>
  <si>
    <t>Omer</t>
  </si>
  <si>
    <t>Estrada</t>
  </si>
  <si>
    <t>omer.estrada@gmail.com</t>
  </si>
  <si>
    <t xml:space="preserve">9 Honey Creek Street </t>
  </si>
  <si>
    <t>Crystle</t>
  </si>
  <si>
    <t>Gilliam</t>
  </si>
  <si>
    <t>crystle.gilliam@yahoo.com</t>
  </si>
  <si>
    <t xml:space="preserve">86 Edgewater Road </t>
  </si>
  <si>
    <t>Kam</t>
  </si>
  <si>
    <t>Wilder</t>
  </si>
  <si>
    <t>kam.wilder@hotmail.com</t>
  </si>
  <si>
    <t xml:space="preserve">500 West Clay Ave. </t>
  </si>
  <si>
    <t>Margert</t>
  </si>
  <si>
    <t>Stevens</t>
  </si>
  <si>
    <t>margert.stevens@aol.com</t>
  </si>
  <si>
    <t xml:space="preserve">502 North Poplar St. </t>
  </si>
  <si>
    <t>Tomika</t>
  </si>
  <si>
    <t>Larson</t>
  </si>
  <si>
    <t>tomika.larson@yahoo.com</t>
  </si>
  <si>
    <t xml:space="preserve">254 Canal St. </t>
  </si>
  <si>
    <t>Woodside</t>
  </si>
  <si>
    <t>Jeromy</t>
  </si>
  <si>
    <t>Burch</t>
  </si>
  <si>
    <t>(408) 955-8238</t>
  </si>
  <si>
    <t>jeromy.burch@msn.com</t>
  </si>
  <si>
    <t xml:space="preserve">889 Mulberry Street </t>
  </si>
  <si>
    <t>Lena</t>
  </si>
  <si>
    <t>Mills</t>
  </si>
  <si>
    <t>lena.mills@yahoo.com</t>
  </si>
  <si>
    <t xml:space="preserve">42 Homestead St. </t>
  </si>
  <si>
    <t>Loreta</t>
  </si>
  <si>
    <t>Johnston</t>
  </si>
  <si>
    <t>loreta.johnston@yahoo.com</t>
  </si>
  <si>
    <t xml:space="preserve">39 Lafayette Dr. </t>
  </si>
  <si>
    <t>Nettie</t>
  </si>
  <si>
    <t>nettie.mcdaniel@hotmail.com</t>
  </si>
  <si>
    <t xml:space="preserve">7004 E. Wakehurst St. </t>
  </si>
  <si>
    <t>South Ozone Park</t>
  </si>
  <si>
    <t>Karla</t>
  </si>
  <si>
    <t>Kirk</t>
  </si>
  <si>
    <t>karla.kirk@yahoo.com</t>
  </si>
  <si>
    <t xml:space="preserve">9718 Harvard Rd. </t>
  </si>
  <si>
    <t>Regine</t>
  </si>
  <si>
    <t>Gonzales</t>
  </si>
  <si>
    <t>(805) 763-4045</t>
  </si>
  <si>
    <t>regine.gonzales@gmail.com</t>
  </si>
  <si>
    <t xml:space="preserve">798 Court Drive </t>
  </si>
  <si>
    <t>Oxnard</t>
  </si>
  <si>
    <t>Miriam</t>
  </si>
  <si>
    <t>Baker</t>
  </si>
  <si>
    <t>miriam.baker@hotmail.com</t>
  </si>
  <si>
    <t xml:space="preserve">90 Studebaker St. </t>
  </si>
  <si>
    <t>Jeanie</t>
  </si>
  <si>
    <t>jeanie.kirkland@aol.com</t>
  </si>
  <si>
    <t xml:space="preserve">7643 Old Theatre St. </t>
  </si>
  <si>
    <t>Santa Clara</t>
  </si>
  <si>
    <t>Marquerite</t>
  </si>
  <si>
    <t>Dawson</t>
  </si>
  <si>
    <t>marquerite.dawson@gmail.com</t>
  </si>
  <si>
    <t xml:space="preserve">37 Hamilton Court </t>
  </si>
  <si>
    <t>Babara</t>
  </si>
  <si>
    <t>Ochoa</t>
  </si>
  <si>
    <t>babara.ochoa@aol.com</t>
  </si>
  <si>
    <t xml:space="preserve">872 Smith Store St. </t>
  </si>
  <si>
    <t>Nova</t>
  </si>
  <si>
    <t>Hess</t>
  </si>
  <si>
    <t>nova.hess@msn.com</t>
  </si>
  <si>
    <t xml:space="preserve">773 South Lafayette St. </t>
  </si>
  <si>
    <t>Carley</t>
  </si>
  <si>
    <t>Reynolds</t>
  </si>
  <si>
    <t>carley.reynolds@gmail.com</t>
  </si>
  <si>
    <t xml:space="preserve">2 Snake Hill Drive </t>
  </si>
  <si>
    <t>Carissa</t>
  </si>
  <si>
    <t>Foreman</t>
  </si>
  <si>
    <t>carissa.foreman@msn.com</t>
  </si>
  <si>
    <t xml:space="preserve">69C N. Ridge Rd. </t>
  </si>
  <si>
    <t>Tyler</t>
  </si>
  <si>
    <t>(212) 152-6381</t>
  </si>
  <si>
    <t>genoveva.tyler@gmail.com</t>
  </si>
  <si>
    <t xml:space="preserve">8121 Windfall Ave. </t>
  </si>
  <si>
    <t>Deane</t>
  </si>
  <si>
    <t>deane.sears@hotmail.com</t>
  </si>
  <si>
    <t xml:space="preserve">3 Bradford Court </t>
  </si>
  <si>
    <t>Karey</t>
  </si>
  <si>
    <t>Steele</t>
  </si>
  <si>
    <t>karey.steele@gmail.com</t>
  </si>
  <si>
    <t xml:space="preserve">8879 Kent Lane </t>
  </si>
  <si>
    <t>Olevia</t>
  </si>
  <si>
    <t>Pitts</t>
  </si>
  <si>
    <t>olevia.pitts@gmail.com</t>
  </si>
  <si>
    <t xml:space="preserve">39 Fieldstone Drive </t>
  </si>
  <si>
    <t>Jenniffer</t>
  </si>
  <si>
    <t>jenniffer.bullock@msn.com</t>
  </si>
  <si>
    <t xml:space="preserve">38 Oxford Avenue </t>
  </si>
  <si>
    <t>Jeniffer</t>
  </si>
  <si>
    <t>Ratliff</t>
  </si>
  <si>
    <t>jeniffer.ratliff@gmail.com</t>
  </si>
  <si>
    <t xml:space="preserve">510 Rocky River Court </t>
  </si>
  <si>
    <t>Klara</t>
  </si>
  <si>
    <t>klara.stanley@aol.com</t>
  </si>
  <si>
    <t xml:space="preserve">603 Mechanic St. </t>
  </si>
  <si>
    <t>Webster</t>
  </si>
  <si>
    <t>Morton</t>
  </si>
  <si>
    <t>Lee</t>
  </si>
  <si>
    <t>morton.lee@yahoo.com</t>
  </si>
  <si>
    <t xml:space="preserve">313 Ridge St. </t>
  </si>
  <si>
    <t>Ken</t>
  </si>
  <si>
    <t>Charles</t>
  </si>
  <si>
    <t>ken.charles@msn.com</t>
  </si>
  <si>
    <t xml:space="preserve">9124 W. Piper Lane </t>
  </si>
  <si>
    <t>Hedwig</t>
  </si>
  <si>
    <t>Paul</t>
  </si>
  <si>
    <t>hedwig.paul@msn.com</t>
  </si>
  <si>
    <t xml:space="preserve">422 Manor Ave. </t>
  </si>
  <si>
    <t>Apple Valley</t>
  </si>
  <si>
    <t>Sharla</t>
  </si>
  <si>
    <t>Flynn</t>
  </si>
  <si>
    <t>(805) 478-7724</t>
  </si>
  <si>
    <t>sharla.flynn@hotmail.com</t>
  </si>
  <si>
    <t xml:space="preserve">7 Brown Drive </t>
  </si>
  <si>
    <t>Damian</t>
  </si>
  <si>
    <t>damian.dawson@hotmail.com</t>
  </si>
  <si>
    <t xml:space="preserve">528 St Margarets Street </t>
  </si>
  <si>
    <t>Toya</t>
  </si>
  <si>
    <t>Pratt</t>
  </si>
  <si>
    <t>(562) 218-6405</t>
  </si>
  <si>
    <t>toya.pratt@yahoo.com</t>
  </si>
  <si>
    <t xml:space="preserve">485 San Pablo Drive </t>
  </si>
  <si>
    <t>Graciela</t>
  </si>
  <si>
    <t>Barber</t>
  </si>
  <si>
    <t>(805) 656-6987</t>
  </si>
  <si>
    <t>graciela.barber@hotmail.com</t>
  </si>
  <si>
    <t xml:space="preserve">1 E. Young St. </t>
  </si>
  <si>
    <t>Bong</t>
  </si>
  <si>
    <t>Hebert</t>
  </si>
  <si>
    <t>bong.hebert@gmail.com</t>
  </si>
  <si>
    <t xml:space="preserve">545 Brook St. </t>
  </si>
  <si>
    <t>Ayanna</t>
  </si>
  <si>
    <t>ayanna.rhodes@msn.com</t>
  </si>
  <si>
    <t xml:space="preserve">7425 Pheasant St. </t>
  </si>
  <si>
    <t>Hicksville</t>
  </si>
  <si>
    <t>Dorine</t>
  </si>
  <si>
    <t>Roberson</t>
  </si>
  <si>
    <t>dorine.roberson@msn.com</t>
  </si>
  <si>
    <t xml:space="preserve">396 Meadowbrook Lane </t>
  </si>
  <si>
    <t>Addie</t>
  </si>
  <si>
    <t>Hahn</t>
  </si>
  <si>
    <t>addie.hahn@hotmail.com</t>
  </si>
  <si>
    <t xml:space="preserve">8165 Baker Ave. </t>
  </si>
  <si>
    <t>Edythe</t>
  </si>
  <si>
    <t>edythe.valencia@yahoo.com</t>
  </si>
  <si>
    <t xml:space="preserve">9346 Wall St. </t>
  </si>
  <si>
    <t>Andy</t>
  </si>
  <si>
    <t>O'neill</t>
  </si>
  <si>
    <t>andy.o'neill@msn.com</t>
  </si>
  <si>
    <t xml:space="preserve">9544 Mulberry Drive </t>
  </si>
  <si>
    <t>Rego Park</t>
  </si>
  <si>
    <t>Luis</t>
  </si>
  <si>
    <t>luis.tyler@gmail.com</t>
  </si>
  <si>
    <t xml:space="preserve">9568 Campfire Circle </t>
  </si>
  <si>
    <t>Amarillo</t>
  </si>
  <si>
    <t>Clelia</t>
  </si>
  <si>
    <t>Workman</t>
  </si>
  <si>
    <t>clelia.workman@yahoo.com</t>
  </si>
  <si>
    <t xml:space="preserve">620 North Somerset St. </t>
  </si>
  <si>
    <t>New Windsor</t>
  </si>
  <si>
    <t>Ashely</t>
  </si>
  <si>
    <t>Holmes</t>
  </si>
  <si>
    <t>ashely.holmes@aol.com</t>
  </si>
  <si>
    <t xml:space="preserve">45 High Ridge Ave. </t>
  </si>
  <si>
    <t>Candis</t>
  </si>
  <si>
    <t>Harding</t>
  </si>
  <si>
    <t>candis.harding@gmail.com</t>
  </si>
  <si>
    <t xml:space="preserve">33 NW. Cambridge Ave. </t>
  </si>
  <si>
    <t>Ballston Spa</t>
  </si>
  <si>
    <t>Marni</t>
  </si>
  <si>
    <t>Bolton</t>
  </si>
  <si>
    <t>(717) 670-6268</t>
  </si>
  <si>
    <t>marni.bolton@msn.com</t>
  </si>
  <si>
    <t xml:space="preserve">7469 Plymouth Ave. </t>
  </si>
  <si>
    <t>Minerva</t>
  </si>
  <si>
    <t>Decker</t>
  </si>
  <si>
    <t>(281) 271-6390</t>
  </si>
  <si>
    <t>minerva.decker@yahoo.com</t>
  </si>
  <si>
    <t xml:space="preserve">794 Greenrose Street </t>
  </si>
  <si>
    <t>Alpha</t>
  </si>
  <si>
    <t>King</t>
  </si>
  <si>
    <t>alpha.king@hotmail.com</t>
  </si>
  <si>
    <t xml:space="preserve">14 Henry Smith St. </t>
  </si>
  <si>
    <t>Harris</t>
  </si>
  <si>
    <t>Pittman</t>
  </si>
  <si>
    <t>harris.pittman@yahoo.com</t>
  </si>
  <si>
    <t xml:space="preserve">404 Cherry Hill Road </t>
  </si>
  <si>
    <t>Jamaica</t>
  </si>
  <si>
    <t>Stephaine</t>
  </si>
  <si>
    <t>Riddle</t>
  </si>
  <si>
    <t>stephaine.riddle@hotmail.com</t>
  </si>
  <si>
    <t xml:space="preserve">199 Vermont Court </t>
  </si>
  <si>
    <t>Brooklyn</t>
  </si>
  <si>
    <t>Michel</t>
  </si>
  <si>
    <t>Blankenship</t>
  </si>
  <si>
    <t>michel.blankenship@msn.com</t>
  </si>
  <si>
    <t xml:space="preserve">382 West Hill Dr. </t>
  </si>
  <si>
    <t>Denis</t>
  </si>
  <si>
    <t>denis.logan@msn.com</t>
  </si>
  <si>
    <t xml:space="preserve">121 Rockcrest Street </t>
  </si>
  <si>
    <t>Ridgecrest</t>
  </si>
  <si>
    <t>Jutta</t>
  </si>
  <si>
    <t>Everett</t>
  </si>
  <si>
    <t>jutta.everett@gmail.com</t>
  </si>
  <si>
    <t xml:space="preserve">27 Taylor Ave. </t>
  </si>
  <si>
    <t>Selden</t>
  </si>
  <si>
    <t>Priscilla</t>
  </si>
  <si>
    <t>(229) 322-2269</t>
  </si>
  <si>
    <t>priscilla.wilkins@aol.com</t>
  </si>
  <si>
    <t xml:space="preserve">653 Pawnee Rd. </t>
  </si>
  <si>
    <t>Albany</t>
  </si>
  <si>
    <t>Gilma</t>
  </si>
  <si>
    <t>gilma.dejesus@yahoo.com</t>
  </si>
  <si>
    <t xml:space="preserve">777 Thompson Ave. </t>
  </si>
  <si>
    <t>Buford</t>
  </si>
  <si>
    <t>(248) 604-7346</t>
  </si>
  <si>
    <t>buford.bridges@msn.com</t>
  </si>
  <si>
    <t xml:space="preserve">239 Oak Valley Court </t>
  </si>
  <si>
    <t>Elenore</t>
  </si>
  <si>
    <t>Hensley</t>
  </si>
  <si>
    <t>elenore.hensley@hotmail.com</t>
  </si>
  <si>
    <t xml:space="preserve">7037 Aspen St. </t>
  </si>
  <si>
    <t>Ross</t>
  </si>
  <si>
    <t>Pugh</t>
  </si>
  <si>
    <t>ross.pugh@msn.com</t>
  </si>
  <si>
    <t xml:space="preserve">8598 Saxon St. </t>
  </si>
  <si>
    <t>Judith</t>
  </si>
  <si>
    <t>Finley</t>
  </si>
  <si>
    <t>judith.finley@hotmail.com</t>
  </si>
  <si>
    <t xml:space="preserve">474 West Bank Road </t>
  </si>
  <si>
    <t>Whitestone</t>
  </si>
  <si>
    <t>Wai</t>
  </si>
  <si>
    <t>Soto</t>
  </si>
  <si>
    <t>wai.soto@msn.com</t>
  </si>
  <si>
    <t xml:space="preserve">30 Arch Drive </t>
  </si>
  <si>
    <t>Carline</t>
  </si>
  <si>
    <t>Collier</t>
  </si>
  <si>
    <t>(559) 810-6070</t>
  </si>
  <si>
    <t>carline.collier@msn.com</t>
  </si>
  <si>
    <t xml:space="preserve">28 Trenton Lane </t>
  </si>
  <si>
    <t>Gill</t>
  </si>
  <si>
    <t>casey.gill@gmail.com</t>
  </si>
  <si>
    <t xml:space="preserve">636 Prospect Avenue </t>
  </si>
  <si>
    <t>Darcie</t>
  </si>
  <si>
    <t>Morgan</t>
  </si>
  <si>
    <t>(442) 618-7068</t>
  </si>
  <si>
    <t>darcie.morgan@aol.com</t>
  </si>
  <si>
    <t xml:space="preserve">476 East Adams Ave. </t>
  </si>
  <si>
    <t>Oceanside</t>
  </si>
  <si>
    <t>Lucio</t>
  </si>
  <si>
    <t>Sherman</t>
  </si>
  <si>
    <t>lucio.sherman@gmail.com</t>
  </si>
  <si>
    <t xml:space="preserve">842 Corona Ave. </t>
  </si>
  <si>
    <t>Clementine</t>
  </si>
  <si>
    <t>Mooney</t>
  </si>
  <si>
    <t>clementine.mooney@yahoo.com</t>
  </si>
  <si>
    <t xml:space="preserve">678 Charles Court </t>
  </si>
  <si>
    <t>Mcallen</t>
  </si>
  <si>
    <t>Anya</t>
  </si>
  <si>
    <t>Contreras</t>
  </si>
  <si>
    <t>anya.contreras@msn.com</t>
  </si>
  <si>
    <t xml:space="preserve">38 Old Fairground St. </t>
  </si>
  <si>
    <t>Scarlet</t>
  </si>
  <si>
    <t>Yates</t>
  </si>
  <si>
    <t>scarlet.yates@hotmail.com</t>
  </si>
  <si>
    <t xml:space="preserve">687 Shirley St. </t>
  </si>
  <si>
    <t>Patchogue</t>
  </si>
  <si>
    <t>Moses</t>
  </si>
  <si>
    <t>Pope</t>
  </si>
  <si>
    <t>moses.pope@yahoo.com</t>
  </si>
  <si>
    <t xml:space="preserve">654 Theatre Street </t>
  </si>
  <si>
    <t>Lawndale</t>
  </si>
  <si>
    <t>Barbera</t>
  </si>
  <si>
    <t>Riggs</t>
  </si>
  <si>
    <t>barbera.riggs@aol.com</t>
  </si>
  <si>
    <t xml:space="preserve">12 Gartner Drive </t>
  </si>
  <si>
    <t>Kiana</t>
  </si>
  <si>
    <t>Rivera</t>
  </si>
  <si>
    <t>kiana.rivera@gmail.com</t>
  </si>
  <si>
    <t xml:space="preserve">9 Sheffield Dr. </t>
  </si>
  <si>
    <t>Danielle</t>
  </si>
  <si>
    <t>Bond</t>
  </si>
  <si>
    <t>danielle.bond@msn.com</t>
  </si>
  <si>
    <t xml:space="preserve">8589 Shub Farm Street </t>
  </si>
  <si>
    <t>Whitney</t>
  </si>
  <si>
    <t>Estes</t>
  </si>
  <si>
    <t>(631) 315-4020</t>
  </si>
  <si>
    <t>whitney.estes@gmail.com</t>
  </si>
  <si>
    <t xml:space="preserve">454 Bear Hill Street </t>
  </si>
  <si>
    <t>Brentwood</t>
  </si>
  <si>
    <t>Molly</t>
  </si>
  <si>
    <t>Langley</t>
  </si>
  <si>
    <t>molly.langley@aol.com</t>
  </si>
  <si>
    <t xml:space="preserve">63 Bridgeton Street </t>
  </si>
  <si>
    <t>Holbrook</t>
  </si>
  <si>
    <t>Chelsey</t>
  </si>
  <si>
    <t>chelsey.hardin@hotmail.com</t>
  </si>
  <si>
    <t xml:space="preserve">13 Brickyard Street </t>
  </si>
  <si>
    <t>Deer Park</t>
  </si>
  <si>
    <t>Jenee</t>
  </si>
  <si>
    <t>Rasmussen</t>
  </si>
  <si>
    <t>(916) 219-1774</t>
  </si>
  <si>
    <t>jenee.rasmussen@hotmail.com</t>
  </si>
  <si>
    <t xml:space="preserve">19 George Lane </t>
  </si>
  <si>
    <t>Freddie</t>
  </si>
  <si>
    <t>Mathis</t>
  </si>
  <si>
    <t>freddie.mathis@hotmail.com</t>
  </si>
  <si>
    <t xml:space="preserve">31 Shady St. </t>
  </si>
  <si>
    <t>Mariana</t>
  </si>
  <si>
    <t>Strong</t>
  </si>
  <si>
    <t>mariana.strong@msn.com</t>
  </si>
  <si>
    <t xml:space="preserve">972 Dunbar Dr. </t>
  </si>
  <si>
    <t>Winfred</t>
  </si>
  <si>
    <t>winfred.harris@msn.com</t>
  </si>
  <si>
    <t xml:space="preserve">734 Glen Eagles St. </t>
  </si>
  <si>
    <t>East Meadow</t>
  </si>
  <si>
    <t>Elliott</t>
  </si>
  <si>
    <t>jeromy.elliott@gmail.com</t>
  </si>
  <si>
    <t xml:space="preserve">7112 Laurel Street </t>
  </si>
  <si>
    <t>Verona</t>
  </si>
  <si>
    <t>verona.o'neill@hotmail.com</t>
  </si>
  <si>
    <t xml:space="preserve">8279 W. Sussex St. </t>
  </si>
  <si>
    <t>Elvera</t>
  </si>
  <si>
    <t>Peck</t>
  </si>
  <si>
    <t>elvera.peck@yahoo.com</t>
  </si>
  <si>
    <t xml:space="preserve">759 Lakewood Street </t>
  </si>
  <si>
    <t>Cindi</t>
  </si>
  <si>
    <t>cindi.larson@msn.com</t>
  </si>
  <si>
    <t xml:space="preserve">896 Golden Star Rd. </t>
  </si>
  <si>
    <t>Felice</t>
  </si>
  <si>
    <t>Guzman</t>
  </si>
  <si>
    <t>felice.guzman@hotmail.com</t>
  </si>
  <si>
    <t xml:space="preserve">7 Creekside Lane </t>
  </si>
  <si>
    <t>Canyon Country</t>
  </si>
  <si>
    <t>Deleon</t>
  </si>
  <si>
    <t>le.deleon@msn.com</t>
  </si>
  <si>
    <t xml:space="preserve">58 Clark Court </t>
  </si>
  <si>
    <t>Manie</t>
  </si>
  <si>
    <t>manie.sanchez@hotmail.com</t>
  </si>
  <si>
    <t xml:space="preserve">471 Illinois Ave. </t>
  </si>
  <si>
    <t>Rutha</t>
  </si>
  <si>
    <t>rutha.howell@gmail.com</t>
  </si>
  <si>
    <t xml:space="preserve">9247 Jones Street </t>
  </si>
  <si>
    <t>Natosha</t>
  </si>
  <si>
    <t>Rowland</t>
  </si>
  <si>
    <t>natosha.rowland@aol.com</t>
  </si>
  <si>
    <t xml:space="preserve">51 Elmwood St. </t>
  </si>
  <si>
    <t>Jessika</t>
  </si>
  <si>
    <t>Bray</t>
  </si>
  <si>
    <t>jessika.bray@yahoo.com</t>
  </si>
  <si>
    <t xml:space="preserve">37 East Greystone St. </t>
  </si>
  <si>
    <t>San Pablo</t>
  </si>
  <si>
    <t>Delila</t>
  </si>
  <si>
    <t>Hamilton</t>
  </si>
  <si>
    <t>delila.hamilton@yahoo.com</t>
  </si>
  <si>
    <t xml:space="preserve">7451 East James Ave. </t>
  </si>
  <si>
    <t>Dionne</t>
  </si>
  <si>
    <t>dionne.norris@yahoo.com</t>
  </si>
  <si>
    <t xml:space="preserve">9993 Greenview Circle </t>
  </si>
  <si>
    <t>Niagara Falls</t>
  </si>
  <si>
    <t>Muriel</t>
  </si>
  <si>
    <t>Juarez</t>
  </si>
  <si>
    <t>muriel.juarez@gmail.com</t>
  </si>
  <si>
    <t xml:space="preserve">8073 Cemetery Drive </t>
  </si>
  <si>
    <t>Cecelia</t>
  </si>
  <si>
    <t>cecelia.gill@aol.com</t>
  </si>
  <si>
    <t xml:space="preserve">372 Silver Spear Dr. </t>
  </si>
  <si>
    <t>Magda</t>
  </si>
  <si>
    <t>Eaton</t>
  </si>
  <si>
    <t>magda.eaton@aol.com</t>
  </si>
  <si>
    <t xml:space="preserve">860 Middle River Street </t>
  </si>
  <si>
    <t>Ivonne</t>
  </si>
  <si>
    <t>(915) 181-1950</t>
  </si>
  <si>
    <t>ivonne.yang@gmail.com</t>
  </si>
  <si>
    <t xml:space="preserve">7359 North Lake View St. </t>
  </si>
  <si>
    <t>El Paso</t>
  </si>
  <si>
    <t>Kasie</t>
  </si>
  <si>
    <t>kasie.rodriquez@aol.com</t>
  </si>
  <si>
    <t xml:space="preserve">7 North Beech St. </t>
  </si>
  <si>
    <t>Eleni</t>
  </si>
  <si>
    <t>Gordon</t>
  </si>
  <si>
    <t>eleni.gordon@hotmail.com</t>
  </si>
  <si>
    <t xml:space="preserve">583 W. San Carlos Street </t>
  </si>
  <si>
    <t>Maurice</t>
  </si>
  <si>
    <t>Norton</t>
  </si>
  <si>
    <t>maurice.norton@hotmail.com</t>
  </si>
  <si>
    <t xml:space="preserve">32 Mayflower Dr. </t>
  </si>
  <si>
    <t>Cristobal</t>
  </si>
  <si>
    <t>Hutchinson</t>
  </si>
  <si>
    <t>cristobal.hutchinson@gmail.com</t>
  </si>
  <si>
    <t xml:space="preserve">58 Washington Avenue </t>
  </si>
  <si>
    <t>Flossie</t>
  </si>
  <si>
    <t>Holder</t>
  </si>
  <si>
    <t>flossie.holder@msn.com</t>
  </si>
  <si>
    <t xml:space="preserve">8459 W. Newport Court </t>
  </si>
  <si>
    <t>Massapequa Park</t>
  </si>
  <si>
    <t>Erma</t>
  </si>
  <si>
    <t>Salinas</t>
  </si>
  <si>
    <t>erma.salinas@gmail.com</t>
  </si>
  <si>
    <t xml:space="preserve">347 Sheffield St. </t>
  </si>
  <si>
    <t>Earl</t>
  </si>
  <si>
    <t>earl.stanley@gmail.com</t>
  </si>
  <si>
    <t xml:space="preserve">569 Lake Lane </t>
  </si>
  <si>
    <t>Maribel</t>
  </si>
  <si>
    <t>maribel.william@aol.com</t>
  </si>
  <si>
    <t xml:space="preserve">65 Magnolia Ave. </t>
  </si>
  <si>
    <t>Johnathan</t>
  </si>
  <si>
    <t>Velazquez</t>
  </si>
  <si>
    <t>johnathan.velazquez@hotmail.com</t>
  </si>
  <si>
    <t xml:space="preserve">9680 E. Somerset Street </t>
  </si>
  <si>
    <t>Pleasanton</t>
  </si>
  <si>
    <t>Rodrick</t>
  </si>
  <si>
    <t>Shelton</t>
  </si>
  <si>
    <t>rodrick.shelton@hotmail.com</t>
  </si>
  <si>
    <t xml:space="preserve">7157 Addison Street </t>
  </si>
  <si>
    <t>Ferne</t>
  </si>
  <si>
    <t>Kline</t>
  </si>
  <si>
    <t>ferne.kline@hotmail.com</t>
  </si>
  <si>
    <t xml:space="preserve">303 Shady St. </t>
  </si>
  <si>
    <t>Rubin</t>
  </si>
  <si>
    <t>(716) 950-9835</t>
  </si>
  <si>
    <t>rubin.decker@gmail.com</t>
  </si>
  <si>
    <t xml:space="preserve">9875 Shady Ave. </t>
  </si>
  <si>
    <t>Dortha</t>
  </si>
  <si>
    <t>Jarvis</t>
  </si>
  <si>
    <t>(442) 919-8256</t>
  </si>
  <si>
    <t>dortha.jarvis@yahoo.com</t>
  </si>
  <si>
    <t xml:space="preserve">76 Prince Drive </t>
  </si>
  <si>
    <t>Mariela</t>
  </si>
  <si>
    <t>Huffman</t>
  </si>
  <si>
    <t>mariela.huffman@gmail.com</t>
  </si>
  <si>
    <t xml:space="preserve">531 Fieldstone Road </t>
  </si>
  <si>
    <t>Garden City</t>
  </si>
  <si>
    <t>Mellisa</t>
  </si>
  <si>
    <t>Farley</t>
  </si>
  <si>
    <t>mellisa.farley@yahoo.com</t>
  </si>
  <si>
    <t xml:space="preserve">21 West Princess St. </t>
  </si>
  <si>
    <t>Myung</t>
  </si>
  <si>
    <t>Hooper</t>
  </si>
  <si>
    <t>myung.hooper@gmail.com</t>
  </si>
  <si>
    <t xml:space="preserve">951 Mill Road </t>
  </si>
  <si>
    <t>Angelina</t>
  </si>
  <si>
    <t>Lloyd</t>
  </si>
  <si>
    <t>angelina.lloyd@yahoo.com</t>
  </si>
  <si>
    <t xml:space="preserve">9593 North Sherman Dr. </t>
  </si>
  <si>
    <t>Trinity</t>
  </si>
  <si>
    <t>trinity.riddle@aol.com</t>
  </si>
  <si>
    <t xml:space="preserve">23 Oakland Lane </t>
  </si>
  <si>
    <t>Barton</t>
  </si>
  <si>
    <t>Crosby</t>
  </si>
  <si>
    <t>barton.crosby@msn.com</t>
  </si>
  <si>
    <t xml:space="preserve">896 Edgewater St. </t>
  </si>
  <si>
    <t>Bellmore</t>
  </si>
  <si>
    <t>Claudio</t>
  </si>
  <si>
    <t>Wise</t>
  </si>
  <si>
    <t>claudio.wise@hotmail.com</t>
  </si>
  <si>
    <t xml:space="preserve">810 Oxford Ave. </t>
  </si>
  <si>
    <t>Kingston</t>
  </si>
  <si>
    <t>Katheleen</t>
  </si>
  <si>
    <t>Marks</t>
  </si>
  <si>
    <t>katheleen.marks@yahoo.com</t>
  </si>
  <si>
    <t xml:space="preserve">69 North Tower St. </t>
  </si>
  <si>
    <t>Deja</t>
  </si>
  <si>
    <t>Chaney</t>
  </si>
  <si>
    <t>deja.chaney@hotmail.com</t>
  </si>
  <si>
    <t xml:space="preserve">52 Woodside Ave. </t>
  </si>
  <si>
    <t>Queenie</t>
  </si>
  <si>
    <t>Vance</t>
  </si>
  <si>
    <t>queenie.vance@gmail.com</t>
  </si>
  <si>
    <t xml:space="preserve">172 Arcadia Ave. </t>
  </si>
  <si>
    <t>Ozone Park</t>
  </si>
  <si>
    <t>Josh</t>
  </si>
  <si>
    <t>Shaw</t>
  </si>
  <si>
    <t>josh.shaw@gmail.com</t>
  </si>
  <si>
    <t xml:space="preserve">212 North Leeton Ridge Street </t>
  </si>
  <si>
    <t>Hopewell Junction</t>
  </si>
  <si>
    <t>Pinkie</t>
  </si>
  <si>
    <t>pinkie.kirkland@yahoo.com</t>
  </si>
  <si>
    <t xml:space="preserve">18 Myers St. </t>
  </si>
  <si>
    <t>Lavette</t>
  </si>
  <si>
    <t>Wright</t>
  </si>
  <si>
    <t>lavette.wright@msn.com</t>
  </si>
  <si>
    <t xml:space="preserve">6 Windsor Street </t>
  </si>
  <si>
    <t>Ronkonkoma</t>
  </si>
  <si>
    <t>Mark</t>
  </si>
  <si>
    <t>Garrett</t>
  </si>
  <si>
    <t>mark.garrett@msn.com</t>
  </si>
  <si>
    <t xml:space="preserve">285 Rosewood Dr. </t>
  </si>
  <si>
    <t>Myesha</t>
  </si>
  <si>
    <t>Burgess</t>
  </si>
  <si>
    <t>myesha.burgess@gmail.com</t>
  </si>
  <si>
    <t xml:space="preserve">306 Trenton Rd. </t>
  </si>
  <si>
    <t>Justina</t>
  </si>
  <si>
    <t>Long</t>
  </si>
  <si>
    <t>justina.long@aol.com</t>
  </si>
  <si>
    <t xml:space="preserve">39 Littleton Ave. </t>
  </si>
  <si>
    <t>Brenda</t>
  </si>
  <si>
    <t>brenda.tate@msn.com</t>
  </si>
  <si>
    <t xml:space="preserve">36 Hilltop Street </t>
  </si>
  <si>
    <t>Rayna</t>
  </si>
  <si>
    <t>Perry</t>
  </si>
  <si>
    <t>rayna.perry@hotmail.com</t>
  </si>
  <si>
    <t xml:space="preserve">7238 Oakland St. </t>
  </si>
  <si>
    <t>Randolph</t>
  </si>
  <si>
    <t>Chase</t>
  </si>
  <si>
    <t>randolph.chase@yahoo.com</t>
  </si>
  <si>
    <t xml:space="preserve">828 Bridle Ave. </t>
  </si>
  <si>
    <t>Jaimee</t>
  </si>
  <si>
    <t>Day</t>
  </si>
  <si>
    <t>jaimee.day@aol.com</t>
  </si>
  <si>
    <t xml:space="preserve">7534 Whitemarsh Ave. </t>
  </si>
  <si>
    <t>Poughkeepsie</t>
  </si>
  <si>
    <t>Susann</t>
  </si>
  <si>
    <t>Bass</t>
  </si>
  <si>
    <t>susann.bass@msn.com</t>
  </si>
  <si>
    <t xml:space="preserve">21 Old Rock Maple Ave. </t>
  </si>
  <si>
    <t>Leola</t>
  </si>
  <si>
    <t>Gould</t>
  </si>
  <si>
    <t>leola.gould@gmail.com</t>
  </si>
  <si>
    <t xml:space="preserve">8 Kirkland St. </t>
  </si>
  <si>
    <t>Virgil</t>
  </si>
  <si>
    <t>virgil.frost@gmail.com</t>
  </si>
  <si>
    <t xml:space="preserve">9798 Beacon St. </t>
  </si>
  <si>
    <t>Levittown</t>
  </si>
  <si>
    <t>Mireille</t>
  </si>
  <si>
    <t>Puckett</t>
  </si>
  <si>
    <t>(805) 961-9909</t>
  </si>
  <si>
    <t>mireille.puckett@hotmail.com</t>
  </si>
  <si>
    <t xml:space="preserve">378 Purple Finch Drive </t>
  </si>
  <si>
    <t>Keturah</t>
  </si>
  <si>
    <t>Massey</t>
  </si>
  <si>
    <t>keturah.massey@msn.com</t>
  </si>
  <si>
    <t xml:space="preserve">189 Arnold Drive </t>
  </si>
  <si>
    <t>Charmain</t>
  </si>
  <si>
    <t>charmain.webster@hotmail.com</t>
  </si>
  <si>
    <t xml:space="preserve">36 East Stonybrook Rd. </t>
  </si>
  <si>
    <t>Barry</t>
  </si>
  <si>
    <t>Buckner</t>
  </si>
  <si>
    <t>barry.buckner@gmail.com</t>
  </si>
  <si>
    <t xml:space="preserve">8779 High Noon Rd. </t>
  </si>
  <si>
    <t>Centereach</t>
  </si>
  <si>
    <t>Boyce</t>
  </si>
  <si>
    <t>boyce.burks@gmail.com</t>
  </si>
  <si>
    <t xml:space="preserve">879 Harvey Dr. </t>
  </si>
  <si>
    <t>Monty</t>
  </si>
  <si>
    <t>(516) 460-5396</t>
  </si>
  <si>
    <t>monty.frost@aol.com</t>
  </si>
  <si>
    <t xml:space="preserve">76 Foxrun Dr. </t>
  </si>
  <si>
    <t>Tiny</t>
  </si>
  <si>
    <t>French</t>
  </si>
  <si>
    <t>tiny.french@hotmail.com</t>
  </si>
  <si>
    <t xml:space="preserve">7163 Hall St. </t>
  </si>
  <si>
    <t>Clementina</t>
  </si>
  <si>
    <t>Sargent</t>
  </si>
  <si>
    <t>clementina.sargent@hotmail.com</t>
  </si>
  <si>
    <t xml:space="preserve">9853 Catherine Road </t>
  </si>
  <si>
    <t>Danny</t>
  </si>
  <si>
    <t>Kim</t>
  </si>
  <si>
    <t>danny.kim@msn.com</t>
  </si>
  <si>
    <t xml:space="preserve">74 Essex Drive </t>
  </si>
  <si>
    <t>Sophia</t>
  </si>
  <si>
    <t>Mcmillan</t>
  </si>
  <si>
    <t>sophia.mcmillan@msn.com</t>
  </si>
  <si>
    <t xml:space="preserve">8541 S. Pleasant Street </t>
  </si>
  <si>
    <t>Christia</t>
  </si>
  <si>
    <t>christia.carson@gmail.com</t>
  </si>
  <si>
    <t xml:space="preserve">220 Orchard Street </t>
  </si>
  <si>
    <t>Jennie</t>
  </si>
  <si>
    <t>Middleton</t>
  </si>
  <si>
    <t>jennie.middleton@gmail.com</t>
  </si>
  <si>
    <t xml:space="preserve">95 High Noon Dr. </t>
  </si>
  <si>
    <t>Jame</t>
  </si>
  <si>
    <t>jame.riggs@hotmail.com</t>
  </si>
  <si>
    <t xml:space="preserve">9237 Hudson Drive </t>
  </si>
  <si>
    <t>Rayford</t>
  </si>
  <si>
    <t>Simon</t>
  </si>
  <si>
    <t>rayford.simon@msn.com</t>
  </si>
  <si>
    <t xml:space="preserve">998 Whitemarsh Road </t>
  </si>
  <si>
    <t>Mountain View</t>
  </si>
  <si>
    <t>Annett</t>
  </si>
  <si>
    <t>annett.garrett@yahoo.com</t>
  </si>
  <si>
    <t xml:space="preserve">19 Euclid Lane </t>
  </si>
  <si>
    <t>Hayden</t>
  </si>
  <si>
    <t>Cross</t>
  </si>
  <si>
    <t>hayden.cross@gmail.com</t>
  </si>
  <si>
    <t xml:space="preserve">90 Pumpkin Hill St. </t>
  </si>
  <si>
    <t>Rolanda</t>
  </si>
  <si>
    <t>rolanda.larsen@yahoo.com</t>
  </si>
  <si>
    <t xml:space="preserve">5 West University Court </t>
  </si>
  <si>
    <t>Jayme</t>
  </si>
  <si>
    <t>Zamora</t>
  </si>
  <si>
    <t>jayme.zamora@gmail.com</t>
  </si>
  <si>
    <t xml:space="preserve">2 Ridge Lane </t>
  </si>
  <si>
    <t>Springfield Gardens</t>
  </si>
  <si>
    <t>Hope</t>
  </si>
  <si>
    <t>Cotton</t>
  </si>
  <si>
    <t>hope.cotton@aol.com</t>
  </si>
  <si>
    <t xml:space="preserve">9092 Blue Spring Dr. </t>
  </si>
  <si>
    <t>Vikki</t>
  </si>
  <si>
    <t>Erickson</t>
  </si>
  <si>
    <t>vikki.erickson@yahoo.com</t>
  </si>
  <si>
    <t xml:space="preserve">24 Jones Street </t>
  </si>
  <si>
    <t>Fransisca</t>
  </si>
  <si>
    <t>Nicholson</t>
  </si>
  <si>
    <t>fransisca.nicholson@aol.com</t>
  </si>
  <si>
    <t xml:space="preserve">945 Schoolhouse Street </t>
  </si>
  <si>
    <t>Mazie</t>
  </si>
  <si>
    <t>Fernandez</t>
  </si>
  <si>
    <t>mazie.fernandez@hotmail.com</t>
  </si>
  <si>
    <t xml:space="preserve">583 Harvard Ave. </t>
  </si>
  <si>
    <t>Anderson</t>
  </si>
  <si>
    <t>anderson.martin@hotmail.com</t>
  </si>
  <si>
    <t xml:space="preserve">9051 Hillside Dr. </t>
  </si>
  <si>
    <t>Gilberto</t>
  </si>
  <si>
    <t>Parsons</t>
  </si>
  <si>
    <t>gilberto.parsons@gmail.com</t>
  </si>
  <si>
    <t xml:space="preserve">8115 North Edgewater Drive </t>
  </si>
  <si>
    <t>Middle Village</t>
  </si>
  <si>
    <t>Charise</t>
  </si>
  <si>
    <t>Burt</t>
  </si>
  <si>
    <t>(559) 888-2229</t>
  </si>
  <si>
    <t>charise.burt@aol.com</t>
  </si>
  <si>
    <t xml:space="preserve">582 Creek St. </t>
  </si>
  <si>
    <t>Cameron</t>
  </si>
  <si>
    <t>Carroll</t>
  </si>
  <si>
    <t>cameron.carroll@yahoo.com</t>
  </si>
  <si>
    <t xml:space="preserve">9133 South Halifax Ave. </t>
  </si>
  <si>
    <t>Melani</t>
  </si>
  <si>
    <t>melani.jarvis@hotmail.com</t>
  </si>
  <si>
    <t xml:space="preserve">8 Tunnel St. </t>
  </si>
  <si>
    <t>Javier</t>
  </si>
  <si>
    <t>Nichols</t>
  </si>
  <si>
    <t>javier.nichols@msn.com</t>
  </si>
  <si>
    <t xml:space="preserve">8944 Marconi St. </t>
  </si>
  <si>
    <t>Jenkins</t>
  </si>
  <si>
    <t>justina.jenkins@yahoo.com</t>
  </si>
  <si>
    <t xml:space="preserve">8236 Creek St. </t>
  </si>
  <si>
    <t>Hortencia</t>
  </si>
  <si>
    <t>Graham</t>
  </si>
  <si>
    <t>hortencia.graham@aol.com</t>
  </si>
  <si>
    <t xml:space="preserve">7764 Greenrose Street </t>
  </si>
  <si>
    <t>christia.wilkins@msn.com</t>
  </si>
  <si>
    <t xml:space="preserve">7062 Willow Court </t>
  </si>
  <si>
    <t>Eliz</t>
  </si>
  <si>
    <t>eliz.whitney@msn.com</t>
  </si>
  <si>
    <t xml:space="preserve">523 Crescent Court </t>
  </si>
  <si>
    <t>Justin</t>
  </si>
  <si>
    <t>Newton</t>
  </si>
  <si>
    <t>justin.newton@hotmail.com</t>
  </si>
  <si>
    <t xml:space="preserve">93 Shore Rd. </t>
  </si>
  <si>
    <t>Aron</t>
  </si>
  <si>
    <t>(442) 497-3353</t>
  </si>
  <si>
    <t>aron.wiggins@aol.com</t>
  </si>
  <si>
    <t xml:space="preserve">6 Bradford St. </t>
  </si>
  <si>
    <t>Chere</t>
  </si>
  <si>
    <t>chere.hardin@yahoo.com</t>
  </si>
  <si>
    <t xml:space="preserve">763 Fulton Road </t>
  </si>
  <si>
    <t>Merideth</t>
  </si>
  <si>
    <t>merideth.preston@yahoo.com</t>
  </si>
  <si>
    <t xml:space="preserve">794 Rockaway St. </t>
  </si>
  <si>
    <t>Slater</t>
  </si>
  <si>
    <t>jeniffer.slater@aol.com</t>
  </si>
  <si>
    <t xml:space="preserve">30 Old Orange Lane </t>
  </si>
  <si>
    <t>Schenectady</t>
  </si>
  <si>
    <t>Laureen</t>
  </si>
  <si>
    <t>laureen.paul@yahoo.com</t>
  </si>
  <si>
    <t xml:space="preserve">617 Squaw Creek Rd. </t>
  </si>
  <si>
    <t>Berna</t>
  </si>
  <si>
    <t>Moore</t>
  </si>
  <si>
    <t>berna.moore@hotmail.com</t>
  </si>
  <si>
    <t xml:space="preserve">7230 Lafayette Drive </t>
  </si>
  <si>
    <t>Shiela</t>
  </si>
  <si>
    <t>Calderon</t>
  </si>
  <si>
    <t>shiela.calderon@msn.com</t>
  </si>
  <si>
    <t xml:space="preserve">844 Albany St. </t>
  </si>
  <si>
    <t>Sharie</t>
  </si>
  <si>
    <t>Alvarez</t>
  </si>
  <si>
    <t>(212) 211-7621</t>
  </si>
  <si>
    <t>sharie.alvarez@msn.com</t>
  </si>
  <si>
    <t xml:space="preserve">987 West Leatherwood Dr. </t>
  </si>
  <si>
    <t>Bettie</t>
  </si>
  <si>
    <t>Glover</t>
  </si>
  <si>
    <t>bettie.glover@gmail.com</t>
  </si>
  <si>
    <t xml:space="preserve">9083 Addison Dr. </t>
  </si>
  <si>
    <t>Marilyn</t>
  </si>
  <si>
    <t>Frank</t>
  </si>
  <si>
    <t>marilyn.frank@aol.com</t>
  </si>
  <si>
    <t xml:space="preserve">8878 Branch Street </t>
  </si>
  <si>
    <t>Sheba</t>
  </si>
  <si>
    <t>Knapp</t>
  </si>
  <si>
    <t>sheba.knapp@aol.com</t>
  </si>
  <si>
    <t xml:space="preserve">86 Gates Street </t>
  </si>
  <si>
    <t>Mack</t>
  </si>
  <si>
    <t>aleta.mack@yahoo.com</t>
  </si>
  <si>
    <t xml:space="preserve">8869 W. Edgemont Lane </t>
  </si>
  <si>
    <t>Reena</t>
  </si>
  <si>
    <t>reena.higgins@gmail.com</t>
  </si>
  <si>
    <t xml:space="preserve">900 South Columbia Street </t>
  </si>
  <si>
    <t>Ami</t>
  </si>
  <si>
    <t>Mcmahon</t>
  </si>
  <si>
    <t>ami.mcmahon@aol.com</t>
  </si>
  <si>
    <t xml:space="preserve">566 Hilldale Drive </t>
  </si>
  <si>
    <t>Somer</t>
  </si>
  <si>
    <t>Jordan</t>
  </si>
  <si>
    <t>somer.jordan@msn.com</t>
  </si>
  <si>
    <t xml:space="preserve">7046 Helen Avenue </t>
  </si>
  <si>
    <t>Reed</t>
  </si>
  <si>
    <t>scarlet.reed@hotmail.com</t>
  </si>
  <si>
    <t xml:space="preserve">151 S. Myers Court </t>
  </si>
  <si>
    <t>Trisha</t>
  </si>
  <si>
    <t>Johnson</t>
  </si>
  <si>
    <t>(717) 126-8787</t>
  </si>
  <si>
    <t>trisha.johnson@msn.com</t>
  </si>
  <si>
    <t xml:space="preserve">59 Wild Horse St. </t>
  </si>
  <si>
    <t>Majorie</t>
  </si>
  <si>
    <t>Wyatt</t>
  </si>
  <si>
    <t>majorie.wyatt@yahoo.com</t>
  </si>
  <si>
    <t xml:space="preserve">8507 Miller St. </t>
  </si>
  <si>
    <t>Abbey</t>
  </si>
  <si>
    <t>abbey.pugh@gmail.com</t>
  </si>
  <si>
    <t xml:space="preserve">26 Market Drive </t>
  </si>
  <si>
    <t>Forest Hills</t>
  </si>
  <si>
    <t>Tamela</t>
  </si>
  <si>
    <t>Harrell</t>
  </si>
  <si>
    <t>tamela.harrell@aol.com</t>
  </si>
  <si>
    <t xml:space="preserve">7316 Cypress Rd. </t>
  </si>
  <si>
    <t>Yanira</t>
  </si>
  <si>
    <t>Bradshaw</t>
  </si>
  <si>
    <t>yanira.bradshaw@gmail.com</t>
  </si>
  <si>
    <t xml:space="preserve">7484 Ann Court </t>
  </si>
  <si>
    <t>Delana</t>
  </si>
  <si>
    <t>Scott</t>
  </si>
  <si>
    <t>delana.scott@yahoo.com</t>
  </si>
  <si>
    <t xml:space="preserve">7372 Ridgeview St. </t>
  </si>
  <si>
    <t>Mount Vernon</t>
  </si>
  <si>
    <t>Cassondra</t>
  </si>
  <si>
    <t>Pruitt</t>
  </si>
  <si>
    <t>cassondra.pruitt@aol.com</t>
  </si>
  <si>
    <t xml:space="preserve">4 Alderwood Circle </t>
  </si>
  <si>
    <t>Jesica</t>
  </si>
  <si>
    <t>Fields</t>
  </si>
  <si>
    <t>jesica.fields@yahoo.com</t>
  </si>
  <si>
    <t xml:space="preserve">318 Country Dr. </t>
  </si>
  <si>
    <t>Herta</t>
  </si>
  <si>
    <t>Rollins</t>
  </si>
  <si>
    <t>herta.rollins@msn.com</t>
  </si>
  <si>
    <t xml:space="preserve">287 1st Drive </t>
  </si>
  <si>
    <t>Mi</t>
  </si>
  <si>
    <t>Gray</t>
  </si>
  <si>
    <t>(229) 813-2130</t>
  </si>
  <si>
    <t>mi.gray@aol.com</t>
  </si>
  <si>
    <t xml:space="preserve">27 Roehampton Dr. </t>
  </si>
  <si>
    <t>Jacalyn</t>
  </si>
  <si>
    <t>Barnett</t>
  </si>
  <si>
    <t>jacalyn.barnett@gmail.com</t>
  </si>
  <si>
    <t xml:space="preserve">7537 Swanson Street </t>
  </si>
  <si>
    <t>Hudson</t>
  </si>
  <si>
    <t>(510) 788-7298</t>
  </si>
  <si>
    <t>kanesha.hudson@gmail.com</t>
  </si>
  <si>
    <t xml:space="preserve">8293 Gartner Drive </t>
  </si>
  <si>
    <t>Darren</t>
  </si>
  <si>
    <t>Witt</t>
  </si>
  <si>
    <t>darren.witt@aol.com</t>
  </si>
  <si>
    <t xml:space="preserve">916 Hillcrest Ave. </t>
  </si>
  <si>
    <t>Mable</t>
  </si>
  <si>
    <t>mable.pratt@gmail.com</t>
  </si>
  <si>
    <t xml:space="preserve">254 SW. Temple Street </t>
  </si>
  <si>
    <t>Christoper</t>
  </si>
  <si>
    <t>christoper.mccall@msn.com</t>
  </si>
  <si>
    <t xml:space="preserve">72 Summit St. </t>
  </si>
  <si>
    <t>Margorie</t>
  </si>
  <si>
    <t>Wynn</t>
  </si>
  <si>
    <t>margorie.wynn@gmail.com</t>
  </si>
  <si>
    <t xml:space="preserve">707 Schoolhouse St. </t>
  </si>
  <si>
    <t>Josef</t>
  </si>
  <si>
    <t>Greer</t>
  </si>
  <si>
    <t>josef.greer@gmail.com</t>
  </si>
  <si>
    <t xml:space="preserve">92 Summer Court </t>
  </si>
  <si>
    <t>Tisa</t>
  </si>
  <si>
    <t>tisa.whitney@yahoo.com</t>
  </si>
  <si>
    <t xml:space="preserve">549 Newbridge Dr. </t>
  </si>
  <si>
    <t>Tonda</t>
  </si>
  <si>
    <t>tonda.armstrong@aol.com</t>
  </si>
  <si>
    <t xml:space="preserve">19 Forest Rd. </t>
  </si>
  <si>
    <t>Weiss</t>
  </si>
  <si>
    <t>arvilla.weiss@msn.com</t>
  </si>
  <si>
    <t xml:space="preserve">477 Blue Spring St. </t>
  </si>
  <si>
    <t>Vashti</t>
  </si>
  <si>
    <t>Rosario</t>
  </si>
  <si>
    <t>vashti.rosario@yahoo.com</t>
  </si>
  <si>
    <t xml:space="preserve">623 Johnson Circle </t>
  </si>
  <si>
    <t>Sheri</t>
  </si>
  <si>
    <t>Cole</t>
  </si>
  <si>
    <t>(408) 658-2285</t>
  </si>
  <si>
    <t>sheri.cole@aol.com</t>
  </si>
  <si>
    <t xml:space="preserve">479 Chapel Court </t>
  </si>
  <si>
    <t>Kandace</t>
  </si>
  <si>
    <t>Giles</t>
  </si>
  <si>
    <t>kandace.giles@msn.com</t>
  </si>
  <si>
    <t xml:space="preserve">30 NE. Walt Whitman Drive </t>
  </si>
  <si>
    <t>Wantagh</t>
  </si>
  <si>
    <t>Angie</t>
  </si>
  <si>
    <t>Powers</t>
  </si>
  <si>
    <t>angie.powers@aol.com</t>
  </si>
  <si>
    <t xml:space="preserve">6 Rockland Dr. </t>
  </si>
  <si>
    <t>Pomona</t>
  </si>
  <si>
    <t>Van</t>
  </si>
  <si>
    <t>Peters</t>
  </si>
  <si>
    <t>(281) 658-7772</t>
  </si>
  <si>
    <t>van.peters@yahoo.com</t>
  </si>
  <si>
    <t xml:space="preserve">45 Fifth Dr. </t>
  </si>
  <si>
    <t>Virgina</t>
  </si>
  <si>
    <t>virgina.berg@yahoo.com</t>
  </si>
  <si>
    <t xml:space="preserve">804 South Purple Finch Drive </t>
  </si>
  <si>
    <t>Valley Stream</t>
  </si>
  <si>
    <t>Noel</t>
  </si>
  <si>
    <t>olevia.noel@yahoo.com</t>
  </si>
  <si>
    <t xml:space="preserve">39 N. Rosewood Dr. </t>
  </si>
  <si>
    <t>Kaci</t>
  </si>
  <si>
    <t>Gallegos</t>
  </si>
  <si>
    <t>kaci.gallegos@gmail.com</t>
  </si>
  <si>
    <t xml:space="preserve">8573 Halifax St. </t>
  </si>
  <si>
    <t>Bev</t>
  </si>
  <si>
    <t>Chang</t>
  </si>
  <si>
    <t>bev.chang@yahoo.com</t>
  </si>
  <si>
    <t xml:space="preserve">104 Rockville St. </t>
  </si>
  <si>
    <t>Ithaca</t>
  </si>
  <si>
    <t>Rodger</t>
  </si>
  <si>
    <t>Rojas</t>
  </si>
  <si>
    <t>rodger.rojas@yahoo.com</t>
  </si>
  <si>
    <t xml:space="preserve">8442 Cooper Ave. </t>
  </si>
  <si>
    <t>Lavonne</t>
  </si>
  <si>
    <t>lavonne.anderson@aol.com</t>
  </si>
  <si>
    <t xml:space="preserve">9420 Wintergreen Court </t>
  </si>
  <si>
    <t>Blanca</t>
  </si>
  <si>
    <t>blanca.hooper@msn.com</t>
  </si>
  <si>
    <t xml:space="preserve">340 Bald Hill St. </t>
  </si>
  <si>
    <t>Alysha</t>
  </si>
  <si>
    <t>alysha.powers@msn.com</t>
  </si>
  <si>
    <t xml:space="preserve">39 West Marshall Ave. </t>
  </si>
  <si>
    <t>Mary</t>
  </si>
  <si>
    <t>Singleton</t>
  </si>
  <si>
    <t>mary.singleton@hotmail.com</t>
  </si>
  <si>
    <t xml:space="preserve">474 Amerige Ave. </t>
  </si>
  <si>
    <t>Jina</t>
  </si>
  <si>
    <t>Cooper</t>
  </si>
  <si>
    <t>jina.cooper@aol.com</t>
  </si>
  <si>
    <t xml:space="preserve">8947 W. Lexington Rd. </t>
  </si>
  <si>
    <t>Loni</t>
  </si>
  <si>
    <t>loni.duncan@gmail.com</t>
  </si>
  <si>
    <t xml:space="preserve">80 Saxton Lane </t>
  </si>
  <si>
    <t>Rosedale</t>
  </si>
  <si>
    <t>Collene</t>
  </si>
  <si>
    <t>Roman</t>
  </si>
  <si>
    <t>collene.roman@aol.com</t>
  </si>
  <si>
    <t xml:space="preserve">30 North Argyle Dr. </t>
  </si>
  <si>
    <t>Wappingers Falls</t>
  </si>
  <si>
    <t>Mariette</t>
  </si>
  <si>
    <t>Trevino</t>
  </si>
  <si>
    <t>mariette.trevino@aol.com</t>
  </si>
  <si>
    <t xml:space="preserve">4 Border Court </t>
  </si>
  <si>
    <t>Candelaria</t>
  </si>
  <si>
    <t>Coffey</t>
  </si>
  <si>
    <t>candelaria.coffey@aol.com</t>
  </si>
  <si>
    <t xml:space="preserve">45 Newport Lane </t>
  </si>
  <si>
    <t>yan.trevino@gmail.com</t>
  </si>
  <si>
    <t xml:space="preserve">796 Jefferson Rd. </t>
  </si>
  <si>
    <t>Elanor</t>
  </si>
  <si>
    <t>Patrick</t>
  </si>
  <si>
    <t>elanor.patrick@aol.com</t>
  </si>
  <si>
    <t xml:space="preserve">51 Howard Ave. </t>
  </si>
  <si>
    <t>klara.mosley@gmail.com</t>
  </si>
  <si>
    <t xml:space="preserve">518 Devon Court </t>
  </si>
  <si>
    <t>Rosalba</t>
  </si>
  <si>
    <t>O'neal</t>
  </si>
  <si>
    <t>rosalba.o'neal@yahoo.com</t>
  </si>
  <si>
    <t xml:space="preserve">7517 Pennsylvania St. </t>
  </si>
  <si>
    <t>Mina</t>
  </si>
  <si>
    <t>Carrillo</t>
  </si>
  <si>
    <t>mina.carrillo@aol.com</t>
  </si>
  <si>
    <t xml:space="preserve">8659 Trenton Lane </t>
  </si>
  <si>
    <t>Alesia</t>
  </si>
  <si>
    <t>alesia.horne@aol.com</t>
  </si>
  <si>
    <t xml:space="preserve">9229 Amherst Lane </t>
  </si>
  <si>
    <t>Kristen</t>
  </si>
  <si>
    <t>kristen.alvarez@aol.com</t>
  </si>
  <si>
    <t xml:space="preserve">9778 North River St. </t>
  </si>
  <si>
    <t>Collin</t>
  </si>
  <si>
    <t>collin.webster@aol.com</t>
  </si>
  <si>
    <t xml:space="preserve">475 Cottage Rd. </t>
  </si>
  <si>
    <t>Ashlee</t>
  </si>
  <si>
    <t>Pena</t>
  </si>
  <si>
    <t>ashlee.pena@aol.com</t>
  </si>
  <si>
    <t xml:space="preserve">966 Highland St. </t>
  </si>
  <si>
    <t>Aimee</t>
  </si>
  <si>
    <t>Merritt</t>
  </si>
  <si>
    <t>aimee.merritt@yahoo.com</t>
  </si>
  <si>
    <t xml:space="preserve">537 East Meadowbrook St. </t>
  </si>
  <si>
    <t>Flushing</t>
  </si>
  <si>
    <t>Rochelle</t>
  </si>
  <si>
    <t>Ward</t>
  </si>
  <si>
    <t>rochelle.ward@yahoo.com</t>
  </si>
  <si>
    <t xml:space="preserve">7855 La Sierra Street </t>
  </si>
  <si>
    <t>Nelle</t>
  </si>
  <si>
    <t>Beck</t>
  </si>
  <si>
    <t>nelle.beck@aol.com</t>
  </si>
  <si>
    <t xml:space="preserve">8998 Wakehurst Drive </t>
  </si>
  <si>
    <t>Kaila</t>
  </si>
  <si>
    <t>Walters</t>
  </si>
  <si>
    <t>kaila.walters@msn.com</t>
  </si>
  <si>
    <t xml:space="preserve">57 Gates Drive </t>
  </si>
  <si>
    <t>aleta.stone@aol.com</t>
  </si>
  <si>
    <t xml:space="preserve">8 Elm Dr. </t>
  </si>
  <si>
    <t>Leif</t>
  </si>
  <si>
    <t>Short</t>
  </si>
  <si>
    <t>leif.short@gmail.com</t>
  </si>
  <si>
    <t xml:space="preserve">962 Carpenter Ave. </t>
  </si>
  <si>
    <t>Pollard</t>
  </si>
  <si>
    <t>lorrie.pollard@yahoo.com</t>
  </si>
  <si>
    <t xml:space="preserve">7834 Shore Ave. </t>
  </si>
  <si>
    <t>Vernita</t>
  </si>
  <si>
    <t>Ball</t>
  </si>
  <si>
    <t>vernita.ball@gmail.com</t>
  </si>
  <si>
    <t xml:space="preserve">126 Arnold Dr. </t>
  </si>
  <si>
    <t>Los Banos</t>
  </si>
  <si>
    <t>Cyndi</t>
  </si>
  <si>
    <t>Bush</t>
  </si>
  <si>
    <t>cyndi.bush@gmail.com</t>
  </si>
  <si>
    <t xml:space="preserve">18 Smoky Hollow Drive </t>
  </si>
  <si>
    <t>Gertrude</t>
  </si>
  <si>
    <t>Terry</t>
  </si>
  <si>
    <t>gertrude.terry@hotmail.com</t>
  </si>
  <si>
    <t xml:space="preserve">34 Airport Dr. </t>
  </si>
  <si>
    <t>Virgen</t>
  </si>
  <si>
    <t>Clemons</t>
  </si>
  <si>
    <t>virgen.clemons@gmail.com</t>
  </si>
  <si>
    <t xml:space="preserve">354 Cactus Drive </t>
  </si>
  <si>
    <t>Fairy</t>
  </si>
  <si>
    <t>Robinson</t>
  </si>
  <si>
    <t>fairy.robinson@msn.com</t>
  </si>
  <si>
    <t xml:space="preserve">8837 Joy Ridge St. </t>
  </si>
  <si>
    <t>Laverna</t>
  </si>
  <si>
    <t>Hernandez</t>
  </si>
  <si>
    <t>laverna.hernandez@hotmail.com</t>
  </si>
  <si>
    <t xml:space="preserve">34 South Longfellow St. </t>
  </si>
  <si>
    <t>Jeannie</t>
  </si>
  <si>
    <t>Wilcox</t>
  </si>
  <si>
    <t>jeannie.wilcox@yahoo.com</t>
  </si>
  <si>
    <t xml:space="preserve">7744 Miles Dr. </t>
  </si>
  <si>
    <t>Suellen</t>
  </si>
  <si>
    <t>Mercado</t>
  </si>
  <si>
    <t>suellen.mercado@yahoo.com</t>
  </si>
  <si>
    <t xml:space="preserve">3 Taylor Drive </t>
  </si>
  <si>
    <t>Bart</t>
  </si>
  <si>
    <t>bart.hess@aol.com</t>
  </si>
  <si>
    <t xml:space="preserve">799 N. Maiden Street </t>
  </si>
  <si>
    <t>Alfredo</t>
  </si>
  <si>
    <t>Dodson</t>
  </si>
  <si>
    <t>alfredo.dodson@hotmail.com</t>
  </si>
  <si>
    <t xml:space="preserve">8960 Glenholme Dr. </t>
  </si>
  <si>
    <t>Depew</t>
  </si>
  <si>
    <t>Shaunda</t>
  </si>
  <si>
    <t>shaunda.barnett@gmail.com</t>
  </si>
  <si>
    <t xml:space="preserve">9366 San Carlos Lane </t>
  </si>
  <si>
    <t>Kerrie</t>
  </si>
  <si>
    <t>kerrie.morton@hotmail.com</t>
  </si>
  <si>
    <t xml:space="preserve">8772 State St. </t>
  </si>
  <si>
    <t>Elouise</t>
  </si>
  <si>
    <t>Fry</t>
  </si>
  <si>
    <t>elouise.fry@aol.com</t>
  </si>
  <si>
    <t xml:space="preserve">49 Bohemia Street </t>
  </si>
  <si>
    <t>Augustus</t>
  </si>
  <si>
    <t>augustus.steele@aol.com</t>
  </si>
  <si>
    <t xml:space="preserve">7474 N. Orchard St. </t>
  </si>
  <si>
    <t>Greta</t>
  </si>
  <si>
    <t>greta.page@hotmail.com</t>
  </si>
  <si>
    <t xml:space="preserve">8316 Augusta Drive </t>
  </si>
  <si>
    <t>kerrie.o'neill@gmail.com</t>
  </si>
  <si>
    <t xml:space="preserve">69 Wellington Ave. </t>
  </si>
  <si>
    <t>Shirley</t>
  </si>
  <si>
    <t>Dannette</t>
  </si>
  <si>
    <t>Guerrero</t>
  </si>
  <si>
    <t>dannette.guerrero@gmail.com</t>
  </si>
  <si>
    <t xml:space="preserve">68 Carriage Street </t>
  </si>
  <si>
    <t>Edra</t>
  </si>
  <si>
    <t>Fitzgerald</t>
  </si>
  <si>
    <t>edra.fitzgerald@msn.com</t>
  </si>
  <si>
    <t xml:space="preserve">8892 Birchwood St. </t>
  </si>
  <si>
    <t>Jerome</t>
  </si>
  <si>
    <t>jerome.bolton@msn.com</t>
  </si>
  <si>
    <t xml:space="preserve">9921 Argyle Street </t>
  </si>
  <si>
    <t>Carmel</t>
  </si>
  <si>
    <t>Conception</t>
  </si>
  <si>
    <t>conception.slater@gmail.com</t>
  </si>
  <si>
    <t xml:space="preserve">5 Sunset Street </t>
  </si>
  <si>
    <t>Octavia</t>
  </si>
  <si>
    <t>Case</t>
  </si>
  <si>
    <t>(212) 171-1335</t>
  </si>
  <si>
    <t>octavia.case@aol.com</t>
  </si>
  <si>
    <t xml:space="preserve">40 Charles Road </t>
  </si>
  <si>
    <t>Dexter</t>
  </si>
  <si>
    <t>Roberts</t>
  </si>
  <si>
    <t>dexter.roberts@gmail.com</t>
  </si>
  <si>
    <t xml:space="preserve">84 Thatcher Court </t>
  </si>
  <si>
    <t>Ginette</t>
  </si>
  <si>
    <t>Edwards</t>
  </si>
  <si>
    <t>ginette.edwards@hotmail.com</t>
  </si>
  <si>
    <t xml:space="preserve">9262 NW. Center Ave. </t>
  </si>
  <si>
    <t>Romaine</t>
  </si>
  <si>
    <t>Haley</t>
  </si>
  <si>
    <t>romaine.haley@aol.com</t>
  </si>
  <si>
    <t xml:space="preserve">737 Edgefield Drive </t>
  </si>
  <si>
    <t>Gwendolyn</t>
  </si>
  <si>
    <t>Miller</t>
  </si>
  <si>
    <t>gwendolyn.miller@msn.com</t>
  </si>
  <si>
    <t xml:space="preserve">90 Fordham Ave. </t>
  </si>
  <si>
    <t>Harlingen</t>
  </si>
  <si>
    <t>Luke</t>
  </si>
  <si>
    <t>Fuller</t>
  </si>
  <si>
    <t>(516) 363-2253</t>
  </si>
  <si>
    <t>luke.fuller@hotmail.com</t>
  </si>
  <si>
    <t xml:space="preserve">576 Cleveland Lane </t>
  </si>
  <si>
    <t>Zoraida</t>
  </si>
  <si>
    <t>Patton</t>
  </si>
  <si>
    <t>zoraida.patton@aol.com</t>
  </si>
  <si>
    <t xml:space="preserve">95 Grand Dr. </t>
  </si>
  <si>
    <t>Georgeanna</t>
  </si>
  <si>
    <t>(805) 885-8830</t>
  </si>
  <si>
    <t>georgeanna.webster@msn.com</t>
  </si>
  <si>
    <t xml:space="preserve">40 Creekside Circle </t>
  </si>
  <si>
    <t>Krystin</t>
  </si>
  <si>
    <t>Marshall</t>
  </si>
  <si>
    <t>krystin.marshall@hotmail.com</t>
  </si>
  <si>
    <t xml:space="preserve">10 Old Proctor Lane </t>
  </si>
  <si>
    <t>Vince</t>
  </si>
  <si>
    <t>Schneider</t>
  </si>
  <si>
    <t>vince.schneider@hotmail.com</t>
  </si>
  <si>
    <t xml:space="preserve">473 Corona Ave. </t>
  </si>
  <si>
    <t>Iola</t>
  </si>
  <si>
    <t>iola.rasmussen@yahoo.com</t>
  </si>
  <si>
    <t xml:space="preserve">283 N. Manor Station Dr. </t>
  </si>
  <si>
    <t>Valery</t>
  </si>
  <si>
    <t>Saunders</t>
  </si>
  <si>
    <t>valery.saunders@msn.com</t>
  </si>
  <si>
    <t xml:space="preserve">42 Marlborough St. </t>
  </si>
  <si>
    <t>Johna</t>
  </si>
  <si>
    <t>johna.powers@hotmail.com</t>
  </si>
  <si>
    <t xml:space="preserve">379 Central Ave. </t>
  </si>
  <si>
    <t>Charleen</t>
  </si>
  <si>
    <t>Hurst</t>
  </si>
  <si>
    <t>charleen.hurst@yahoo.com</t>
  </si>
  <si>
    <t xml:space="preserve">87 Country Avenue </t>
  </si>
  <si>
    <t>Augustina</t>
  </si>
  <si>
    <t>augustina.joyner@aol.com</t>
  </si>
  <si>
    <t xml:space="preserve">7931 Honey Creek Court </t>
  </si>
  <si>
    <t>Daisy</t>
  </si>
  <si>
    <t>daisy.ward@msn.com</t>
  </si>
  <si>
    <t xml:space="preserve">45 Silver Spear Ave. </t>
  </si>
  <si>
    <t>Latonya</t>
  </si>
  <si>
    <t>Dixon</t>
  </si>
  <si>
    <t>latonya.dixon@hotmail.com</t>
  </si>
  <si>
    <t xml:space="preserve">9399 Evergreen Street </t>
  </si>
  <si>
    <t>Hipolito</t>
  </si>
  <si>
    <t>Padilla</t>
  </si>
  <si>
    <t>hipolito.padilla@hotmail.com</t>
  </si>
  <si>
    <t xml:space="preserve">311 E. Rose Avenue </t>
  </si>
  <si>
    <t>New Rochelle</t>
  </si>
  <si>
    <t>Emmett</t>
  </si>
  <si>
    <t>emmett.casey@yahoo.com</t>
  </si>
  <si>
    <t xml:space="preserve">893 Logan St. </t>
  </si>
  <si>
    <t>Kandi</t>
  </si>
  <si>
    <t>Mcneil</t>
  </si>
  <si>
    <t>kandi.mcneil@msn.com</t>
  </si>
  <si>
    <t xml:space="preserve">402 Border Street </t>
  </si>
  <si>
    <t>Luciano</t>
  </si>
  <si>
    <t>Marsh</t>
  </si>
  <si>
    <t>luciano.marsh@aol.com</t>
  </si>
  <si>
    <t xml:space="preserve">7685 South Willow Drive </t>
  </si>
  <si>
    <t>Julius</t>
  </si>
  <si>
    <t>Holt</t>
  </si>
  <si>
    <t>julius.holt@aol.com</t>
  </si>
  <si>
    <t xml:space="preserve">386 Lower River Street </t>
  </si>
  <si>
    <t>Holly</t>
  </si>
  <si>
    <t>Nieves</t>
  </si>
  <si>
    <t>holly.nieves@aol.com</t>
  </si>
  <si>
    <t xml:space="preserve">60 Cleveland St. </t>
  </si>
  <si>
    <t>Douglass</t>
  </si>
  <si>
    <t>douglass.little@hotmail.com</t>
  </si>
  <si>
    <t xml:space="preserve">294 Harvey Drive </t>
  </si>
  <si>
    <t>Izola</t>
  </si>
  <si>
    <t>Hobbs</t>
  </si>
  <si>
    <t>izola.hobbs@gmail.com</t>
  </si>
  <si>
    <t xml:space="preserve">685 Beacon Dr. </t>
  </si>
  <si>
    <t>Honey</t>
  </si>
  <si>
    <t>Camacho</t>
  </si>
  <si>
    <t>honey.camacho@gmail.com</t>
  </si>
  <si>
    <t xml:space="preserve">934 2nd St. </t>
  </si>
  <si>
    <t>laureen.barry@yahoo.com</t>
  </si>
  <si>
    <t xml:space="preserve">909 Ridge St. </t>
  </si>
  <si>
    <t>Katharine</t>
  </si>
  <si>
    <t>Herrera</t>
  </si>
  <si>
    <t>katharine.herrera@hotmail.com</t>
  </si>
  <si>
    <t xml:space="preserve">395 SE. Branch St. </t>
  </si>
  <si>
    <t>Sunshine</t>
  </si>
  <si>
    <t>sunshine.rosario@aol.com</t>
  </si>
  <si>
    <t xml:space="preserve">1 Chestnut Lane </t>
  </si>
  <si>
    <t>Yevette</t>
  </si>
  <si>
    <t>yevette.todd@aol.com</t>
  </si>
  <si>
    <t xml:space="preserve">119 Lakewood Rd. </t>
  </si>
  <si>
    <t>Dorthea</t>
  </si>
  <si>
    <t>Walker</t>
  </si>
  <si>
    <t>dorthea.walker@aol.com</t>
  </si>
  <si>
    <t xml:space="preserve">11 Third St. </t>
  </si>
  <si>
    <t>Munoz</t>
  </si>
  <si>
    <t>(914) 706-7576</t>
  </si>
  <si>
    <t>alane.munoz@gmail.com</t>
  </si>
  <si>
    <t xml:space="preserve">8 Strawberry Dr. </t>
  </si>
  <si>
    <t>Yonkers</t>
  </si>
  <si>
    <t>Ayana</t>
  </si>
  <si>
    <t>Keith</t>
  </si>
  <si>
    <t>(805) 230-2101</t>
  </si>
  <si>
    <t>ayana.keith@hotmail.com</t>
  </si>
  <si>
    <t xml:space="preserve">182 Thorne Road </t>
  </si>
  <si>
    <t>Caridad</t>
  </si>
  <si>
    <t>Compton</t>
  </si>
  <si>
    <t>caridad.compton@aol.com</t>
  </si>
  <si>
    <t xml:space="preserve">9575 SW. Kingston Court </t>
  </si>
  <si>
    <t>Earline</t>
  </si>
  <si>
    <t>Ballard</t>
  </si>
  <si>
    <t>earline.ballard@hotmail.com</t>
  </si>
  <si>
    <t xml:space="preserve">939 Lyme Road </t>
  </si>
  <si>
    <t>Nathanael</t>
  </si>
  <si>
    <t>Bradley</t>
  </si>
  <si>
    <t>nathanael.bradley@aol.com</t>
  </si>
  <si>
    <t xml:space="preserve">58 Third St. </t>
  </si>
  <si>
    <t>Amsterdam</t>
  </si>
  <si>
    <t>Chasidy</t>
  </si>
  <si>
    <t>Tran</t>
  </si>
  <si>
    <t>chasidy.tran@msn.com</t>
  </si>
  <si>
    <t xml:space="preserve">9286 Anderson Street </t>
  </si>
  <si>
    <t>Vista</t>
  </si>
  <si>
    <t>Janella</t>
  </si>
  <si>
    <t>Bright</t>
  </si>
  <si>
    <t>(507) 616-2958</t>
  </si>
  <si>
    <t>janella.bright@aol.com</t>
  </si>
  <si>
    <t xml:space="preserve">7317 Tower Dr. </t>
  </si>
  <si>
    <t>Rochester</t>
  </si>
  <si>
    <t>Josie</t>
  </si>
  <si>
    <t>Schultz</t>
  </si>
  <si>
    <t>josie.schultz@hotmail.com</t>
  </si>
  <si>
    <t xml:space="preserve">225 Mammoth Street </t>
  </si>
  <si>
    <t>Ellsworth</t>
  </si>
  <si>
    <t>ellsworth.michael@yahoo.com</t>
  </si>
  <si>
    <t xml:space="preserve">9982 White St. </t>
  </si>
  <si>
    <t>Jennette</t>
  </si>
  <si>
    <t>Wooten</t>
  </si>
  <si>
    <t>jennette.wooten@msn.com</t>
  </si>
  <si>
    <t xml:space="preserve">8221 Bow Ridge Lane </t>
  </si>
  <si>
    <t>Cassandra</t>
  </si>
  <si>
    <t>cassandra.nichols@yahoo.com</t>
  </si>
  <si>
    <t xml:space="preserve">4 Glenwood Circle </t>
  </si>
  <si>
    <t>Courtney</t>
  </si>
  <si>
    <t>courtney.wyatt@gmail.com</t>
  </si>
  <si>
    <t xml:space="preserve">369 Arrowhead St. </t>
  </si>
  <si>
    <t>Terese</t>
  </si>
  <si>
    <t>Palmer</t>
  </si>
  <si>
    <t>terese.palmer@hotmail.com</t>
  </si>
  <si>
    <t xml:space="preserve">8 Sugar Drive </t>
  </si>
  <si>
    <t>Sherita</t>
  </si>
  <si>
    <t>Cherry</t>
  </si>
  <si>
    <t>sherita.cherry@gmail.com</t>
  </si>
  <si>
    <t xml:space="preserve">9636 Old Cedarwood Street </t>
  </si>
  <si>
    <t>Serina</t>
  </si>
  <si>
    <t>serina.hensley@yahoo.com</t>
  </si>
  <si>
    <t xml:space="preserve">53 Proctor Drive </t>
  </si>
  <si>
    <t>jeni.farley@aol.com</t>
  </si>
  <si>
    <t xml:space="preserve">4 Mill Lane </t>
  </si>
  <si>
    <t>everett.vega@yahoo.com</t>
  </si>
  <si>
    <t xml:space="preserve">7859 James Ave. </t>
  </si>
  <si>
    <t>Latosha</t>
  </si>
  <si>
    <t>Dalton</t>
  </si>
  <si>
    <t>(661) 529-4501</t>
  </si>
  <si>
    <t>latosha.dalton@yahoo.com</t>
  </si>
  <si>
    <t xml:space="preserve">59 E. Wintergreen Ave. </t>
  </si>
  <si>
    <t>Bakersfield</t>
  </si>
  <si>
    <t>Romelia</t>
  </si>
  <si>
    <t>Myers</t>
  </si>
  <si>
    <t>romelia.myers@msn.com</t>
  </si>
  <si>
    <t xml:space="preserve">8630 Brook St. </t>
  </si>
  <si>
    <t>Effie</t>
  </si>
  <si>
    <t>(631) 477-1277</t>
  </si>
  <si>
    <t>effie.jenkins@msn.com</t>
  </si>
  <si>
    <t xml:space="preserve">75 South Glen Eagles Court </t>
  </si>
  <si>
    <t>Efren</t>
  </si>
  <si>
    <t>Oliver</t>
  </si>
  <si>
    <t>efren.oliver@gmail.com</t>
  </si>
  <si>
    <t xml:space="preserve">9343 1st Rd. </t>
  </si>
  <si>
    <t>Nanuet</t>
  </si>
  <si>
    <t>Jerlene</t>
  </si>
  <si>
    <t>Rios</t>
  </si>
  <si>
    <t>jerlene.rios@yahoo.com</t>
  </si>
  <si>
    <t xml:space="preserve">32 Griffin St. </t>
  </si>
  <si>
    <t>Bess</t>
  </si>
  <si>
    <t>Mcbride</t>
  </si>
  <si>
    <t>bess.mcbride@yahoo.com</t>
  </si>
  <si>
    <t xml:space="preserve">9832 Winchester St. </t>
  </si>
  <si>
    <t>Birdie</t>
  </si>
  <si>
    <t>Kramer</t>
  </si>
  <si>
    <t>(248) 725-2174</t>
  </si>
  <si>
    <t>birdie.kramer@hotmail.com</t>
  </si>
  <si>
    <t xml:space="preserve">311 Newcastle Dr. </t>
  </si>
  <si>
    <t>Collen</t>
  </si>
  <si>
    <t>collen.hayes@yahoo.com</t>
  </si>
  <si>
    <t xml:space="preserve">117 Eagle St. </t>
  </si>
  <si>
    <t>Clare</t>
  </si>
  <si>
    <t>clare.neal@msn.com</t>
  </si>
  <si>
    <t xml:space="preserve">8922 Shady Ave. </t>
  </si>
  <si>
    <t>Jeanett</t>
  </si>
  <si>
    <t>Herman</t>
  </si>
  <si>
    <t>jeanett.herman@hotmail.com</t>
  </si>
  <si>
    <t xml:space="preserve">839 East Arch Street </t>
  </si>
  <si>
    <t>Micki</t>
  </si>
  <si>
    <t>Rutledge</t>
  </si>
  <si>
    <t>micki.rutledge@aol.com</t>
  </si>
  <si>
    <t xml:space="preserve">9868 Marvon Street </t>
  </si>
  <si>
    <t>Loise</t>
  </si>
  <si>
    <t>loise.walker@aol.com</t>
  </si>
  <si>
    <t xml:space="preserve">201 Glen Eagles St. </t>
  </si>
  <si>
    <t>Burma</t>
  </si>
  <si>
    <t>Summers</t>
  </si>
  <si>
    <t>burma.summers@yahoo.com</t>
  </si>
  <si>
    <t xml:space="preserve">890 East Elmwood Street </t>
  </si>
  <si>
    <t>Freeport</t>
  </si>
  <si>
    <t>Myron</t>
  </si>
  <si>
    <t>Ruiz</t>
  </si>
  <si>
    <t>myron.ruiz@gmail.com</t>
  </si>
  <si>
    <t xml:space="preserve">45 Shadow Brook Lane </t>
  </si>
  <si>
    <t>Lashawna</t>
  </si>
  <si>
    <t>lashawna.richardson@hotmail.com</t>
  </si>
  <si>
    <t xml:space="preserve">9920 Purple Finch St. </t>
  </si>
  <si>
    <t>Lavern</t>
  </si>
  <si>
    <t>Orr</t>
  </si>
  <si>
    <t>lavern.orr@hotmail.com</t>
  </si>
  <si>
    <t xml:space="preserve">913 N. Young Street </t>
  </si>
  <si>
    <t>Alec</t>
  </si>
  <si>
    <t>alec.peck@hotmail.com</t>
  </si>
  <si>
    <t xml:space="preserve">4 W. Belmont St. </t>
  </si>
  <si>
    <t>Christopher</t>
  </si>
  <si>
    <t>christopher.richardson@gmail.com</t>
  </si>
  <si>
    <t xml:space="preserve">7846 Windfall Dr. </t>
  </si>
  <si>
    <t>Arminda</t>
  </si>
  <si>
    <t>Weber</t>
  </si>
  <si>
    <t>arminda.weber@yahoo.com</t>
  </si>
  <si>
    <t xml:space="preserve">6 Hill Field St. </t>
  </si>
  <si>
    <t>emmett.hahn@hotmail.com</t>
  </si>
  <si>
    <t xml:space="preserve">7727 6th St. </t>
  </si>
  <si>
    <t>Gertha</t>
  </si>
  <si>
    <t>Mejia</t>
  </si>
  <si>
    <t>gertha.mejia@yahoo.com</t>
  </si>
  <si>
    <t xml:space="preserve">518 Orchard St. </t>
  </si>
  <si>
    <t>Weaver</t>
  </si>
  <si>
    <t>garland.weaver@gmail.com</t>
  </si>
  <si>
    <t xml:space="preserve">7161 Goldfield Court </t>
  </si>
  <si>
    <t>Jayson</t>
  </si>
  <si>
    <t>jayson.rutledge@yahoo.com</t>
  </si>
  <si>
    <t xml:space="preserve">8672 Coffee St. </t>
  </si>
  <si>
    <t>Lake Jackson</t>
  </si>
  <si>
    <t>Narcisa</t>
  </si>
  <si>
    <t>narcisa.knapp@aol.com</t>
  </si>
  <si>
    <t xml:space="preserve">435 Dogwood Dr. </t>
  </si>
  <si>
    <t>Gayla</t>
  </si>
  <si>
    <t>Sims</t>
  </si>
  <si>
    <t>gayla.sims@gmail.com</t>
  </si>
  <si>
    <t xml:space="preserve">98 Hall Street </t>
  </si>
  <si>
    <t>chelsey.boyd@yahoo.com</t>
  </si>
  <si>
    <t xml:space="preserve">9569 Birchpond Ave. </t>
  </si>
  <si>
    <t>Catherine</t>
  </si>
  <si>
    <t>Miles</t>
  </si>
  <si>
    <t>catherine.miles@msn.com</t>
  </si>
  <si>
    <t xml:space="preserve">7189 Elm Dr. </t>
  </si>
  <si>
    <t>Valeri</t>
  </si>
  <si>
    <t>valeri.marshall@hotmail.com</t>
  </si>
  <si>
    <t xml:space="preserve">494 East Brewery Dr. </t>
  </si>
  <si>
    <t>Grace</t>
  </si>
  <si>
    <t>Madden</t>
  </si>
  <si>
    <t>grace.madden@gmail.com</t>
  </si>
  <si>
    <t xml:space="preserve">606 East Rocky River St. </t>
  </si>
  <si>
    <t>Joaquin</t>
  </si>
  <si>
    <t>Hawkins</t>
  </si>
  <si>
    <t>(657) 557-1746</t>
  </si>
  <si>
    <t>joaquin.hawkins@aol.com</t>
  </si>
  <si>
    <t xml:space="preserve">3 Oklahoma Lane </t>
  </si>
  <si>
    <t>Kirstie</t>
  </si>
  <si>
    <t>kirstie.vazquez@gmail.com</t>
  </si>
  <si>
    <t xml:space="preserve">8006 Rockland Ave. </t>
  </si>
  <si>
    <t>Yu</t>
  </si>
  <si>
    <t>Mcdonald</t>
  </si>
  <si>
    <t>yu.mcdonald@aol.com</t>
  </si>
  <si>
    <t xml:space="preserve">784 Pheasant Rd. </t>
  </si>
  <si>
    <t>Celestine</t>
  </si>
  <si>
    <t>Jacobs</t>
  </si>
  <si>
    <t>celestine.jacobs@gmail.com</t>
  </si>
  <si>
    <t xml:space="preserve">87 Hanover Rd. </t>
  </si>
  <si>
    <t>Justa</t>
  </si>
  <si>
    <t>Thompson</t>
  </si>
  <si>
    <t>justa.thompson@aol.com</t>
  </si>
  <si>
    <t xml:space="preserve">43 Manor Ave. </t>
  </si>
  <si>
    <t>Corona</t>
  </si>
  <si>
    <t>Lise</t>
  </si>
  <si>
    <t>Alvarado</t>
  </si>
  <si>
    <t>lise.alvarado@gmail.com</t>
  </si>
  <si>
    <t xml:space="preserve">9816 Newcastle Dr. </t>
  </si>
  <si>
    <t>Pearl</t>
  </si>
  <si>
    <t>Fox</t>
  </si>
  <si>
    <t>pearl.fox@yahoo.com</t>
  </si>
  <si>
    <t xml:space="preserve">9415 Honey Creek Dr. </t>
  </si>
  <si>
    <t>Travis</t>
  </si>
  <si>
    <t>travis.goodman@yahoo.com</t>
  </si>
  <si>
    <t xml:space="preserve">65 Rockcrest Dr. </t>
  </si>
  <si>
    <t>Shu</t>
  </si>
  <si>
    <t>Mays</t>
  </si>
  <si>
    <t>shu.mays@gmail.com</t>
  </si>
  <si>
    <t xml:space="preserve">996 St Margarets Lane </t>
  </si>
  <si>
    <t>Ezra</t>
  </si>
  <si>
    <t>Fowler</t>
  </si>
  <si>
    <t>ezra.fowler@hotmail.com</t>
  </si>
  <si>
    <t xml:space="preserve">16 Pearl St. </t>
  </si>
  <si>
    <t>Edda</t>
  </si>
  <si>
    <t>Young</t>
  </si>
  <si>
    <t>edda.young@gmail.com</t>
  </si>
  <si>
    <t xml:space="preserve">50 S. Airport Street </t>
  </si>
  <si>
    <t>Lidia</t>
  </si>
  <si>
    <t>Ashley</t>
  </si>
  <si>
    <t>lidia.ashley@hotmail.com</t>
  </si>
  <si>
    <t xml:space="preserve">8436 Meadow St. </t>
  </si>
  <si>
    <t>Moira</t>
  </si>
  <si>
    <t>Lester</t>
  </si>
  <si>
    <t>moira.lester@msn.com</t>
  </si>
  <si>
    <t xml:space="preserve">496 Greystone Court </t>
  </si>
  <si>
    <t>Tony</t>
  </si>
  <si>
    <t>Hicks</t>
  </si>
  <si>
    <t>(657) 260-6783</t>
  </si>
  <si>
    <t>tony.hicks@gmail.com</t>
  </si>
  <si>
    <t xml:space="preserve">226 Carriage Street </t>
  </si>
  <si>
    <t>Malinda</t>
  </si>
  <si>
    <t>Baxter</t>
  </si>
  <si>
    <t>malinda.baxter@yahoo.com</t>
  </si>
  <si>
    <t xml:space="preserve">7698 Briarwood Ave. </t>
  </si>
  <si>
    <t>Marlo</t>
  </si>
  <si>
    <t>Jefferson</t>
  </si>
  <si>
    <t>marlo.jefferson@gmail.com</t>
  </si>
  <si>
    <t xml:space="preserve">39 Trenton Rd. </t>
  </si>
  <si>
    <t>Tiana</t>
  </si>
  <si>
    <t>Henderson</t>
  </si>
  <si>
    <t>tiana.henderson@aol.com</t>
  </si>
  <si>
    <t xml:space="preserve">62 Orange St. </t>
  </si>
  <si>
    <t>Wilda</t>
  </si>
  <si>
    <t>Petersen</t>
  </si>
  <si>
    <t>wilda.petersen@aol.com</t>
  </si>
  <si>
    <t xml:space="preserve">899 Helen St. </t>
  </si>
  <si>
    <t>Irving</t>
  </si>
  <si>
    <t>irving.pitts@msn.com</t>
  </si>
  <si>
    <t xml:space="preserve">346 College Court </t>
  </si>
  <si>
    <t>Sheree</t>
  </si>
  <si>
    <t>sheree.pena@yahoo.com</t>
  </si>
  <si>
    <t xml:space="preserve">822 Virginia Court </t>
  </si>
  <si>
    <t>Taylor</t>
  </si>
  <si>
    <t>(717) 218-5607</t>
  </si>
  <si>
    <t>vance.taylor@msn.com</t>
  </si>
  <si>
    <t xml:space="preserve">8279 Military Dr. </t>
  </si>
  <si>
    <t>Terra</t>
  </si>
  <si>
    <t>Pickett</t>
  </si>
  <si>
    <t>terra.pickett@aol.com</t>
  </si>
  <si>
    <t xml:space="preserve">7822 Depot Avenue </t>
  </si>
  <si>
    <t>Faustino</t>
  </si>
  <si>
    <t>faustino.delacruz@msn.com</t>
  </si>
  <si>
    <t xml:space="preserve">88 West Greenview Street </t>
  </si>
  <si>
    <t>South Richmond Hill</t>
  </si>
  <si>
    <t>Julienne</t>
  </si>
  <si>
    <t>Moody</t>
  </si>
  <si>
    <t>(682) 841-4643</t>
  </si>
  <si>
    <t>julienne.moody@hotmail.com</t>
  </si>
  <si>
    <t xml:space="preserve">35 South Oxford Rd. </t>
  </si>
  <si>
    <t>Fort Worth</t>
  </si>
  <si>
    <t>Hee</t>
  </si>
  <si>
    <t>hee.greer@hotmail.com</t>
  </si>
  <si>
    <t xml:space="preserve">41 North Garfield Ave. </t>
  </si>
  <si>
    <t>Cash</t>
  </si>
  <si>
    <t>whitney.cash@gmail.com</t>
  </si>
  <si>
    <t xml:space="preserve">8 Surrey Street </t>
  </si>
  <si>
    <t>Clarita</t>
  </si>
  <si>
    <t>Curry</t>
  </si>
  <si>
    <t>clarita.curry@hotmail.com</t>
  </si>
  <si>
    <t xml:space="preserve">661 Tanglewood Street </t>
  </si>
  <si>
    <t>Reita</t>
  </si>
  <si>
    <t>Dickson</t>
  </si>
  <si>
    <t>reita.dickson@hotmail.com</t>
  </si>
  <si>
    <t xml:space="preserve">7506 Mechanic Dr. </t>
  </si>
  <si>
    <t>Rosa</t>
  </si>
  <si>
    <t>Kinney</t>
  </si>
  <si>
    <t>rosa.kinney@yahoo.com</t>
  </si>
  <si>
    <t xml:space="preserve">330 Highland Drive </t>
  </si>
  <si>
    <t>Gilbert</t>
  </si>
  <si>
    <t>buford.gilbert@yahoo.com</t>
  </si>
  <si>
    <t xml:space="preserve">9 East Ketch Harbour Street </t>
  </si>
  <si>
    <t>Homer</t>
  </si>
  <si>
    <t>homer.powers@msn.com</t>
  </si>
  <si>
    <t xml:space="preserve">8207 East El Dorado Ave. </t>
  </si>
  <si>
    <t>Rudolf</t>
  </si>
  <si>
    <t>rudolf.gilliam@aol.com</t>
  </si>
  <si>
    <t xml:space="preserve">17 Marlborough Circle </t>
  </si>
  <si>
    <t>Andreas</t>
  </si>
  <si>
    <t>andreas.herman@msn.com</t>
  </si>
  <si>
    <t xml:space="preserve">456 Rock Creek Street </t>
  </si>
  <si>
    <t>Max</t>
  </si>
  <si>
    <t>max.charles@gmail.com</t>
  </si>
  <si>
    <t xml:space="preserve">695 St Paul Street </t>
  </si>
  <si>
    <t>Glen Cove</t>
  </si>
  <si>
    <t>Tammera</t>
  </si>
  <si>
    <t>(510) 534-8845</t>
  </si>
  <si>
    <t>tammera.fischer@hotmail.com</t>
  </si>
  <si>
    <t xml:space="preserve">405 Olive St. </t>
  </si>
  <si>
    <t>Joshua</t>
  </si>
  <si>
    <t>Robertson</t>
  </si>
  <si>
    <t>joshua.robertson@gmail.com</t>
  </si>
  <si>
    <t xml:space="preserve">81 Campfire Court </t>
  </si>
  <si>
    <t>Larraine</t>
  </si>
  <si>
    <t>Horn</t>
  </si>
  <si>
    <t>larraine.horn@msn.com</t>
  </si>
  <si>
    <t xml:space="preserve">368 South Summerhouse Dr. </t>
  </si>
  <si>
    <t>Mayer</t>
  </si>
  <si>
    <t>andreas.mayer@hotmail.com</t>
  </si>
  <si>
    <t xml:space="preserve">8577 Galvin Circle </t>
  </si>
  <si>
    <t>Lazaro</t>
  </si>
  <si>
    <t>Moran</t>
  </si>
  <si>
    <t>lazaro.moran@gmail.com</t>
  </si>
  <si>
    <t xml:space="preserve">83 E. Buttonwood Street </t>
  </si>
  <si>
    <t>Afton</t>
  </si>
  <si>
    <t>afton.juarez@gmail.com</t>
  </si>
  <si>
    <t xml:space="preserve">8330 Riverview Drive </t>
  </si>
  <si>
    <t>Angele</t>
  </si>
  <si>
    <t>Schroeder</t>
  </si>
  <si>
    <t>(845) 804-6312</t>
  </si>
  <si>
    <t>angele.schroeder@yahoo.com</t>
  </si>
  <si>
    <t xml:space="preserve">33 S. Shadow Brook Street </t>
  </si>
  <si>
    <t>New City</t>
  </si>
  <si>
    <t>Ellena</t>
  </si>
  <si>
    <t>Clements</t>
  </si>
  <si>
    <t>ellena.clements@aol.com</t>
  </si>
  <si>
    <t xml:space="preserve">7918 Mulberry Street </t>
  </si>
  <si>
    <t>Santa Monica</t>
  </si>
  <si>
    <t>Selene</t>
  </si>
  <si>
    <t>Austin</t>
  </si>
  <si>
    <t>selene.austin@msn.com</t>
  </si>
  <si>
    <t xml:space="preserve">9042 Linda Circle </t>
  </si>
  <si>
    <t>Kimberely</t>
  </si>
  <si>
    <t>Bowen</t>
  </si>
  <si>
    <t>(248) 199-2582</t>
  </si>
  <si>
    <t>kimberely.bowen@hotmail.com</t>
  </si>
  <si>
    <t xml:space="preserve">88 Belmont Street </t>
  </si>
  <si>
    <t>Mia</t>
  </si>
  <si>
    <t>Delgado</t>
  </si>
  <si>
    <t>mia.delgado@yahoo.com</t>
  </si>
  <si>
    <t xml:space="preserve">850 Wakehurst Drive </t>
  </si>
  <si>
    <t>Garret</t>
  </si>
  <si>
    <t>Clay</t>
  </si>
  <si>
    <t>(361) 687-9477</t>
  </si>
  <si>
    <t>garret.clay@yahoo.com</t>
  </si>
  <si>
    <t xml:space="preserve">9516 College Drive </t>
  </si>
  <si>
    <t>Alejandro</t>
  </si>
  <si>
    <t>Haney</t>
  </si>
  <si>
    <t>alejandro.haney@msn.com</t>
  </si>
  <si>
    <t xml:space="preserve">3 Griffin Street </t>
  </si>
  <si>
    <t>Inge</t>
  </si>
  <si>
    <t>Olsen</t>
  </si>
  <si>
    <t>(562) 719-5041</t>
  </si>
  <si>
    <t>inge.olsen@msn.com</t>
  </si>
  <si>
    <t xml:space="preserve">295 Iroquois Rd. </t>
  </si>
  <si>
    <t>Christiane</t>
  </si>
  <si>
    <t>Bradford</t>
  </si>
  <si>
    <t>christiane.bradford@gmail.com</t>
  </si>
  <si>
    <t xml:space="preserve">9043 Woodland Ave. </t>
  </si>
  <si>
    <t>Bentley</t>
  </si>
  <si>
    <t>carter.bentley@yahoo.com</t>
  </si>
  <si>
    <t xml:space="preserve">145 North Bridle Ave. </t>
  </si>
  <si>
    <t>Sherie</t>
  </si>
  <si>
    <t>Ayala</t>
  </si>
  <si>
    <t>sherie.ayala@msn.com</t>
  </si>
  <si>
    <t xml:space="preserve">5 Beech Ave. </t>
  </si>
  <si>
    <t>Jamika</t>
  </si>
  <si>
    <t>Acevedo</t>
  </si>
  <si>
    <t>jamika.acevedo@yahoo.com</t>
  </si>
  <si>
    <t xml:space="preserve">8027 NW. Poplar St. </t>
  </si>
  <si>
    <t>Shery</t>
  </si>
  <si>
    <t>shery.randolph@hotmail.com</t>
  </si>
  <si>
    <t xml:space="preserve">602 Laurel Street </t>
  </si>
  <si>
    <t>Ontario</t>
  </si>
  <si>
    <t>Lanita</t>
  </si>
  <si>
    <t>Burton</t>
  </si>
  <si>
    <t>lanita.burton@msn.com</t>
  </si>
  <si>
    <t xml:space="preserve">8980 Aspen Avenue </t>
  </si>
  <si>
    <t>Timothy</t>
  </si>
  <si>
    <t>timothy.byers@msn.com</t>
  </si>
  <si>
    <t xml:space="preserve">8645 Devonshire Lane </t>
  </si>
  <si>
    <t>Jasmin</t>
  </si>
  <si>
    <t>jasmin.young@gmail.com</t>
  </si>
  <si>
    <t xml:space="preserve">337 Beach Street </t>
  </si>
  <si>
    <t>Catarina</t>
  </si>
  <si>
    <t>Mendez</t>
  </si>
  <si>
    <t>catarina.mendez@hotmail.com</t>
  </si>
  <si>
    <t xml:space="preserve">444 Hanover Court </t>
  </si>
  <si>
    <t>Tajuana</t>
  </si>
  <si>
    <t>tajuana.rollins@msn.com</t>
  </si>
  <si>
    <t xml:space="preserve">724 N. Glen Creek Street </t>
  </si>
  <si>
    <t>Thad</t>
  </si>
  <si>
    <t>Castro</t>
  </si>
  <si>
    <t>(631) 943-1407</t>
  </si>
  <si>
    <t>thad.castro@msn.com</t>
  </si>
  <si>
    <t xml:space="preserve">71 Surrey Ave. </t>
  </si>
  <si>
    <t>Huber</t>
  </si>
  <si>
    <t>tena.huber@gmail.com</t>
  </si>
  <si>
    <t xml:space="preserve">185 East Littleton St. </t>
  </si>
  <si>
    <t>Dori</t>
  </si>
  <si>
    <t>dori.alvarez@msn.com</t>
  </si>
  <si>
    <t xml:space="preserve">8208 Brandywine St. </t>
  </si>
  <si>
    <t>Elmo</t>
  </si>
  <si>
    <t>Arnold</t>
  </si>
  <si>
    <t>(562) 841-9339</t>
  </si>
  <si>
    <t>elmo.arnold@aol.com</t>
  </si>
  <si>
    <t xml:space="preserve">7616 Lyme Rd. </t>
  </si>
  <si>
    <t>Felicidad</t>
  </si>
  <si>
    <t>felicidad.golden@yahoo.com</t>
  </si>
  <si>
    <t xml:space="preserve">9712 Coffee Ave. </t>
  </si>
  <si>
    <t>Jenine</t>
  </si>
  <si>
    <t>Crane</t>
  </si>
  <si>
    <t>(682) 183-6555</t>
  </si>
  <si>
    <t>jenine.crane@msn.com</t>
  </si>
  <si>
    <t xml:space="preserve">7381 Alderwood Drive </t>
  </si>
  <si>
    <t>Lea</t>
  </si>
  <si>
    <t>Key</t>
  </si>
  <si>
    <t>lea.key@yahoo.com</t>
  </si>
  <si>
    <t xml:space="preserve">7 Ocean St. </t>
  </si>
  <si>
    <t>Rory</t>
  </si>
  <si>
    <t>rory.cooper@gmail.com</t>
  </si>
  <si>
    <t xml:space="preserve">459 West Street </t>
  </si>
  <si>
    <t>Hilde</t>
  </si>
  <si>
    <t>hilde.nieves@gmail.com</t>
  </si>
  <si>
    <t xml:space="preserve">9437 Fordham Lane </t>
  </si>
  <si>
    <t>Marry</t>
  </si>
  <si>
    <t>Benjamin</t>
  </si>
  <si>
    <t>marry.benjamin@yahoo.com</t>
  </si>
  <si>
    <t xml:space="preserve">33 Amerige Street </t>
  </si>
  <si>
    <t>Vernell</t>
  </si>
  <si>
    <t>vernell.goff@msn.com</t>
  </si>
  <si>
    <t xml:space="preserve">77 Cobblestone St. </t>
  </si>
  <si>
    <t>Erlene</t>
  </si>
  <si>
    <t>Cook</t>
  </si>
  <si>
    <t>erlene.cook@gmail.com</t>
  </si>
  <si>
    <t xml:space="preserve">89 Blue Spring Street </t>
  </si>
  <si>
    <t>Kelly</t>
  </si>
  <si>
    <t>carroll.kelly@yahoo.com</t>
  </si>
  <si>
    <t xml:space="preserve">346 Grant Circle </t>
  </si>
  <si>
    <t>Basilia</t>
  </si>
  <si>
    <t>Thornton</t>
  </si>
  <si>
    <t>(631) 592-9548</t>
  </si>
  <si>
    <t>basilia.thornton@hotmail.com</t>
  </si>
  <si>
    <t xml:space="preserve">9033 Pine Dr. </t>
  </si>
  <si>
    <t>Tricia</t>
  </si>
  <si>
    <t>Daniels</t>
  </si>
  <si>
    <t>tricia.daniels@gmail.com</t>
  </si>
  <si>
    <t xml:space="preserve">8628 Crescent Court </t>
  </si>
  <si>
    <t>Hughes</t>
  </si>
  <si>
    <t>kandace.hughes@hotmail.com</t>
  </si>
  <si>
    <t xml:space="preserve">482 Ryan Ave. </t>
  </si>
  <si>
    <t>Norman</t>
  </si>
  <si>
    <t>alejandro.norman@yahoo.com</t>
  </si>
  <si>
    <t xml:space="preserve">8918 Marsh Lane </t>
  </si>
  <si>
    <t>Rodney</t>
  </si>
  <si>
    <t>rodney.odom@yahoo.com</t>
  </si>
  <si>
    <t xml:space="preserve">7782 North Deerfield Lane </t>
  </si>
  <si>
    <t>Pierce</t>
  </si>
  <si>
    <t>bettie.pierce@gmail.com</t>
  </si>
  <si>
    <t xml:space="preserve">787 North Vernon Lane </t>
  </si>
  <si>
    <t>Dagny</t>
  </si>
  <si>
    <t>Owen</t>
  </si>
  <si>
    <t>dagny.owen@hotmail.com</t>
  </si>
  <si>
    <t xml:space="preserve">8028 Thompson Drive </t>
  </si>
  <si>
    <t>Cinthia</t>
  </si>
  <si>
    <t>Poole</t>
  </si>
  <si>
    <t>cinthia.poole@aol.com</t>
  </si>
  <si>
    <t xml:space="preserve">7 Central Ave. </t>
  </si>
  <si>
    <t>Sheila</t>
  </si>
  <si>
    <t>sheila.travis@yahoo.com</t>
  </si>
  <si>
    <t xml:space="preserve">9285 Front St. </t>
  </si>
  <si>
    <t>Arcelia</t>
  </si>
  <si>
    <t>arcelia.vinson@gmail.com</t>
  </si>
  <si>
    <t xml:space="preserve">40 Dogwood St. </t>
  </si>
  <si>
    <t>Lucas</t>
  </si>
  <si>
    <t>lucas.estes@yahoo.com</t>
  </si>
  <si>
    <t xml:space="preserve">99 Old Church St. </t>
  </si>
  <si>
    <t>Marissa</t>
  </si>
  <si>
    <t>marissa.summers@msn.com</t>
  </si>
  <si>
    <t xml:space="preserve">81 Carpenter St. </t>
  </si>
  <si>
    <t>Kaley</t>
  </si>
  <si>
    <t>Blanchard</t>
  </si>
  <si>
    <t>kaley.blanchard@msn.com</t>
  </si>
  <si>
    <t xml:space="preserve">74 Evergreen Court </t>
  </si>
  <si>
    <t>Wm</t>
  </si>
  <si>
    <t>wm.pope@msn.com</t>
  </si>
  <si>
    <t xml:space="preserve">212 Marsh Court </t>
  </si>
  <si>
    <t>Auburn</t>
  </si>
  <si>
    <t>Rubye</t>
  </si>
  <si>
    <t>(248) 764-3359</t>
  </si>
  <si>
    <t>rubye.mccall@hotmail.com</t>
  </si>
  <si>
    <t xml:space="preserve">71 Sherwood Dr. </t>
  </si>
  <si>
    <t>Adriene</t>
  </si>
  <si>
    <t>adriene.rivera@hotmail.com</t>
  </si>
  <si>
    <t xml:space="preserve">973 Yukon Avenue </t>
  </si>
  <si>
    <t>Laurence</t>
  </si>
  <si>
    <t>Christian</t>
  </si>
  <si>
    <t>laurence.christian@gmail.com</t>
  </si>
  <si>
    <t xml:space="preserve">2 Maple St. </t>
  </si>
  <si>
    <t>Shirely</t>
  </si>
  <si>
    <t>(915) 437-6113</t>
  </si>
  <si>
    <t>shirely.stanley@gmail.com</t>
  </si>
  <si>
    <t xml:space="preserve">73 White Avenue </t>
  </si>
  <si>
    <t>Danille</t>
  </si>
  <si>
    <t>Mcfarland</t>
  </si>
  <si>
    <t>danille.mcfarland@msn.com</t>
  </si>
  <si>
    <t xml:space="preserve">14 Tailwater St. </t>
  </si>
  <si>
    <t>Salena</t>
  </si>
  <si>
    <t>salena.day@msn.com</t>
  </si>
  <si>
    <t xml:space="preserve">8067 Park Court </t>
  </si>
  <si>
    <t>Matilda</t>
  </si>
  <si>
    <t>matilda.larson@hotmail.com</t>
  </si>
  <si>
    <t xml:space="preserve">336 Saxon Court </t>
  </si>
  <si>
    <t>(424) 151-6481</t>
  </si>
  <si>
    <t>mellisa.kim@aol.com</t>
  </si>
  <si>
    <t xml:space="preserve">17 Lyme Dr. </t>
  </si>
  <si>
    <t>Los Angeles</t>
  </si>
  <si>
    <t>Vonda</t>
  </si>
  <si>
    <t>Berger</t>
  </si>
  <si>
    <t>vonda.berger@yahoo.com</t>
  </si>
  <si>
    <t xml:space="preserve">615 S. Proctor Ave. </t>
  </si>
  <si>
    <t>Soledad</t>
  </si>
  <si>
    <t>soledad.moses@yahoo.com</t>
  </si>
  <si>
    <t xml:space="preserve">85 Hickory Ave. </t>
  </si>
  <si>
    <t>Lashandra</t>
  </si>
  <si>
    <t>Turner</t>
  </si>
  <si>
    <t>(562) 327-9469</t>
  </si>
  <si>
    <t>lashandra.turner@hotmail.com</t>
  </si>
  <si>
    <t xml:space="preserve">11 Marlborough Rd. </t>
  </si>
  <si>
    <t>Lynne</t>
  </si>
  <si>
    <t>(915) 789-6666</t>
  </si>
  <si>
    <t>lynne.anderson@msn.com</t>
  </si>
  <si>
    <t xml:space="preserve">325 Inverness St. </t>
  </si>
  <si>
    <t>chasidy.webster@msn.com</t>
  </si>
  <si>
    <t xml:space="preserve">8296 S. Lookout Lane </t>
  </si>
  <si>
    <t>Ulysses</t>
  </si>
  <si>
    <t>Gaines</t>
  </si>
  <si>
    <t>ulysses.gaines@aol.com</t>
  </si>
  <si>
    <t xml:space="preserve">22 Gregory Lane </t>
  </si>
  <si>
    <t>Euna</t>
  </si>
  <si>
    <t>Lopez</t>
  </si>
  <si>
    <t>euna.lopez@gmail.com</t>
  </si>
  <si>
    <t xml:space="preserve">7979 South Mountainview Ave. </t>
  </si>
  <si>
    <t>Cherelle</t>
  </si>
  <si>
    <t>cherelle.key@msn.com</t>
  </si>
  <si>
    <t xml:space="preserve">7739 Snake Hill Lane </t>
  </si>
  <si>
    <t>Jeffry</t>
  </si>
  <si>
    <t>Church</t>
  </si>
  <si>
    <t>jeffry.church@msn.com</t>
  </si>
  <si>
    <t xml:space="preserve">426 Grandrose Ave. </t>
  </si>
  <si>
    <t>Dyer</t>
  </si>
  <si>
    <t>cyndi.dyer@msn.com</t>
  </si>
  <si>
    <t xml:space="preserve">313 West Argyle Ave. </t>
  </si>
  <si>
    <t>Danilo</t>
  </si>
  <si>
    <t>danilo.holmes@gmail.com</t>
  </si>
  <si>
    <t xml:space="preserve">657 Manor Station Dr. </t>
  </si>
  <si>
    <t>Joni</t>
  </si>
  <si>
    <t>joni.lee@gmail.com</t>
  </si>
  <si>
    <t xml:space="preserve">8573 Proctor Street </t>
  </si>
  <si>
    <t>Antony</t>
  </si>
  <si>
    <t>Atkinson</t>
  </si>
  <si>
    <t>antony.atkinson@msn.com</t>
  </si>
  <si>
    <t xml:space="preserve">680 East Birchwood Lane </t>
  </si>
  <si>
    <t>Deanne</t>
  </si>
  <si>
    <t>deanne.parsons@aol.com</t>
  </si>
  <si>
    <t xml:space="preserve">76 Amherst Drive </t>
  </si>
  <si>
    <t>Frederica</t>
  </si>
  <si>
    <t>frederica.rojas@yahoo.com</t>
  </si>
  <si>
    <t xml:space="preserve">7835 West Jockey Hollow Rd. </t>
  </si>
  <si>
    <t>Emelda</t>
  </si>
  <si>
    <t>Dickerson</t>
  </si>
  <si>
    <t>emelda.dickerson@aol.com</t>
  </si>
  <si>
    <t xml:space="preserve">7457 6th St. </t>
  </si>
  <si>
    <t>rudolf.moran@gmail.com</t>
  </si>
  <si>
    <t xml:space="preserve">5 Birchwood Rd. </t>
  </si>
  <si>
    <t>Benito</t>
  </si>
  <si>
    <t>Hendrix</t>
  </si>
  <si>
    <t>benito.hendrix@gmail.com</t>
  </si>
  <si>
    <t xml:space="preserve">676 S. Bowman Lane </t>
  </si>
  <si>
    <t>Jonell</t>
  </si>
  <si>
    <t>Rivas</t>
  </si>
  <si>
    <t>jonell.rivas@msn.com</t>
  </si>
  <si>
    <t xml:space="preserve">8415 East High Point St. </t>
  </si>
  <si>
    <t>Joi</t>
  </si>
  <si>
    <t>Reeves</t>
  </si>
  <si>
    <t>(619) 952-9613</t>
  </si>
  <si>
    <t>joi.reeves@msn.com</t>
  </si>
  <si>
    <t xml:space="preserve">9101 Williams Court </t>
  </si>
  <si>
    <t>Leland</t>
  </si>
  <si>
    <t>Mcdowell</t>
  </si>
  <si>
    <t>leland.mcdowell@gmail.com</t>
  </si>
  <si>
    <t xml:space="preserve">8034 E. Washington Lane </t>
  </si>
  <si>
    <t>Delaine</t>
  </si>
  <si>
    <t>delaine.estes@yahoo.com</t>
  </si>
  <si>
    <t xml:space="preserve">8916 Hartford Rd. </t>
  </si>
  <si>
    <t>Genevieve</t>
  </si>
  <si>
    <t>genevieve.juarez@gmail.com</t>
  </si>
  <si>
    <t xml:space="preserve">93 Goldfield Drive </t>
  </si>
  <si>
    <t>New Hyde Park</t>
  </si>
  <si>
    <t>Kylee</t>
  </si>
  <si>
    <t>kylee.dickson@gmail.com</t>
  </si>
  <si>
    <t xml:space="preserve">7908 Sherwood Street </t>
  </si>
  <si>
    <t>Renita</t>
  </si>
  <si>
    <t>renita.henry@msn.com</t>
  </si>
  <si>
    <t xml:space="preserve">474 Woodland Ave. </t>
  </si>
  <si>
    <t>Sarah</t>
  </si>
  <si>
    <t>sarah.kirkland@aol.com</t>
  </si>
  <si>
    <t xml:space="preserve">42 N. Glendale Avenue </t>
  </si>
  <si>
    <t>paul.lester@gmail.com</t>
  </si>
  <si>
    <t xml:space="preserve">275 Clay St. </t>
  </si>
  <si>
    <t>Taisha</t>
  </si>
  <si>
    <t>Vang</t>
  </si>
  <si>
    <t>taisha.vang@yahoo.com</t>
  </si>
  <si>
    <t xml:space="preserve">660 East Foster Lane </t>
  </si>
  <si>
    <t>eliana.reese@hotmail.com</t>
  </si>
  <si>
    <t xml:space="preserve">7079 NE. Cross Drive </t>
  </si>
  <si>
    <t>Leonore</t>
  </si>
  <si>
    <t>leonore.dorsey@yahoo.com</t>
  </si>
  <si>
    <t xml:space="preserve">8213 South Branch Avenue </t>
  </si>
  <si>
    <t>Ashleigh</t>
  </si>
  <si>
    <t>ashleigh.frank@gmail.com</t>
  </si>
  <si>
    <t xml:space="preserve">9008 Plymouth Street </t>
  </si>
  <si>
    <t>Gabriel</t>
  </si>
  <si>
    <t>Wagner</t>
  </si>
  <si>
    <t>gabriel.wagner@msn.com</t>
  </si>
  <si>
    <t xml:space="preserve">7921 Manhattan Ave. </t>
  </si>
  <si>
    <t>Margene</t>
  </si>
  <si>
    <t>margene.eaton@yahoo.com</t>
  </si>
  <si>
    <t xml:space="preserve">43 Sugar Street </t>
  </si>
  <si>
    <t>Toshia</t>
  </si>
  <si>
    <t>Cardenas</t>
  </si>
  <si>
    <t>toshia.cardenas@gmail.com</t>
  </si>
  <si>
    <t xml:space="preserve">878 Bayberry Street </t>
  </si>
  <si>
    <t>jamika.blanchard@gmail.com</t>
  </si>
  <si>
    <t xml:space="preserve">420 Cambridge Street </t>
  </si>
  <si>
    <t>Fresh Meadows</t>
  </si>
  <si>
    <t>Acosta</t>
  </si>
  <si>
    <t>shery.acosta@yahoo.com</t>
  </si>
  <si>
    <t xml:space="preserve">17 Canal Ave. </t>
  </si>
  <si>
    <t>Jenna</t>
  </si>
  <si>
    <t>jenna.saunders@aol.com</t>
  </si>
  <si>
    <t xml:space="preserve">4 Young St. </t>
  </si>
  <si>
    <t>Yorktown Heights</t>
  </si>
  <si>
    <t>Skye</t>
  </si>
  <si>
    <t>skye.pope@yahoo.com</t>
  </si>
  <si>
    <t xml:space="preserve">121 S. Bay Meadows Ave. </t>
  </si>
  <si>
    <t>Ana</t>
  </si>
  <si>
    <t>(657) 323-8684</t>
  </si>
  <si>
    <t>ana.palmer@yahoo.com</t>
  </si>
  <si>
    <t xml:space="preserve">7 Buckingham St. </t>
  </si>
  <si>
    <t>Eric</t>
  </si>
  <si>
    <t>eric.hardin@gmail.com</t>
  </si>
  <si>
    <t xml:space="preserve">39 S. Parker Drive </t>
  </si>
  <si>
    <t>Basil</t>
  </si>
  <si>
    <t>basil.ballard@yahoo.com</t>
  </si>
  <si>
    <t xml:space="preserve">7477 Belmont Ave. </t>
  </si>
  <si>
    <t>gabriel.pitts@gmail.com</t>
  </si>
  <si>
    <t xml:space="preserve">8462 Marshall Drive </t>
  </si>
  <si>
    <t>Clifton Park</t>
  </si>
  <si>
    <t>Cayla</t>
  </si>
  <si>
    <t>cayla.johnson@msn.com</t>
  </si>
  <si>
    <t xml:space="preserve">7091 Rockaway Avenue </t>
  </si>
  <si>
    <t>Sharika</t>
  </si>
  <si>
    <t>Colon</t>
  </si>
  <si>
    <t>(562) 452-6136</t>
  </si>
  <si>
    <t>sharika.colon@gmail.com</t>
  </si>
  <si>
    <t xml:space="preserve">509 Henry Smith St. </t>
  </si>
  <si>
    <t>Donnetta</t>
  </si>
  <si>
    <t>Henson</t>
  </si>
  <si>
    <t>donnetta.henson@hotmail.com</t>
  </si>
  <si>
    <t xml:space="preserve">2 Tallwood Drive </t>
  </si>
  <si>
    <t>Leigh</t>
  </si>
  <si>
    <t>leigh.burke@hotmail.com</t>
  </si>
  <si>
    <t xml:space="preserve">7651 Creek St. </t>
  </si>
  <si>
    <t>deloris.larson@aol.com</t>
  </si>
  <si>
    <t xml:space="preserve">242 Branch Street </t>
  </si>
  <si>
    <t>Ehtel</t>
  </si>
  <si>
    <t>Cobb</t>
  </si>
  <si>
    <t>ehtel.cobb@hotmail.com</t>
  </si>
  <si>
    <t xml:space="preserve">741 Rockville Drive </t>
  </si>
  <si>
    <t>Evelina</t>
  </si>
  <si>
    <t>Byrd</t>
  </si>
  <si>
    <t>(716) 601-7704</t>
  </si>
  <si>
    <t>evelina.byrd@msn.com</t>
  </si>
  <si>
    <t xml:space="preserve">628 S. Church St. </t>
  </si>
  <si>
    <t>Zulema</t>
  </si>
  <si>
    <t>zulema.browning@gmail.com</t>
  </si>
  <si>
    <t xml:space="preserve">12 NW. Lafayette St. </t>
  </si>
  <si>
    <t>Tressa</t>
  </si>
  <si>
    <t>tressa.weiss@msn.com</t>
  </si>
  <si>
    <t xml:space="preserve">52 Wild Rose Avenue </t>
  </si>
  <si>
    <t>Yvette</t>
  </si>
  <si>
    <t>Rogers</t>
  </si>
  <si>
    <t>yvette.rogers@aol.com</t>
  </si>
  <si>
    <t xml:space="preserve">3 SE. Oklahoma Drive </t>
  </si>
  <si>
    <t>Kiara</t>
  </si>
  <si>
    <t>(657) 378-8011</t>
  </si>
  <si>
    <t>kiara.deleon@gmail.com</t>
  </si>
  <si>
    <t xml:space="preserve">164 Addison Drive </t>
  </si>
  <si>
    <t>taylor.cole@gmail.com</t>
  </si>
  <si>
    <t xml:space="preserve">9408 Holly Lane </t>
  </si>
  <si>
    <t>Myrtie</t>
  </si>
  <si>
    <t>James</t>
  </si>
  <si>
    <t>myrtie.james@yahoo.com</t>
  </si>
  <si>
    <t xml:space="preserve">566 North Livingston Ave. </t>
  </si>
  <si>
    <t>Ashton</t>
  </si>
  <si>
    <t>Lott</t>
  </si>
  <si>
    <t>ashton.lott@hotmail.com</t>
  </si>
  <si>
    <t xml:space="preserve">609 Windfall Lane </t>
  </si>
  <si>
    <t>Kara</t>
  </si>
  <si>
    <t>kara.higgins@aol.com</t>
  </si>
  <si>
    <t xml:space="preserve">758 Jennings Street </t>
  </si>
  <si>
    <t>Tomeka</t>
  </si>
  <si>
    <t>tomeka.higgins@msn.com</t>
  </si>
  <si>
    <t xml:space="preserve">591 W. Corona St. </t>
  </si>
  <si>
    <t>Ronald</t>
  </si>
  <si>
    <t>ronald.parsons@msn.com</t>
  </si>
  <si>
    <t xml:space="preserve">268 Pin Oak Rd. </t>
  </si>
  <si>
    <t>Allison</t>
  </si>
  <si>
    <t>Nolan</t>
  </si>
  <si>
    <t>(845) 276-5729</t>
  </si>
  <si>
    <t>allison.nolan@gmail.com</t>
  </si>
  <si>
    <t xml:space="preserve">7421 Victoria St. </t>
  </si>
  <si>
    <t>Derrick</t>
  </si>
  <si>
    <t>derrick.marks@yahoo.com</t>
  </si>
  <si>
    <t xml:space="preserve">7247 East Prairie Lane </t>
  </si>
  <si>
    <t>Roth</t>
  </si>
  <si>
    <t>yang.roth@aol.com</t>
  </si>
  <si>
    <t xml:space="preserve">234 E. Shub Farm Ave. </t>
  </si>
  <si>
    <t>Melba</t>
  </si>
  <si>
    <t>Wilkinson</t>
  </si>
  <si>
    <t>melba.wilkinson@gmail.com</t>
  </si>
  <si>
    <t xml:space="preserve">255 Harvard Dr. </t>
  </si>
  <si>
    <t>Valentin</t>
  </si>
  <si>
    <t>Mclaughlin</t>
  </si>
  <si>
    <t>valentin.mclaughlin@hotmail.com</t>
  </si>
  <si>
    <t xml:space="preserve">56 Squaw Creek Street </t>
  </si>
  <si>
    <t>Lewis</t>
  </si>
  <si>
    <t>(631) 871-2512</t>
  </si>
  <si>
    <t>lewis.garner@gmail.com</t>
  </si>
  <si>
    <t xml:space="preserve">9550 East Greenrose St. </t>
  </si>
  <si>
    <t>Ann</t>
  </si>
  <si>
    <t>Heath</t>
  </si>
  <si>
    <t>ann.heath@msn.com</t>
  </si>
  <si>
    <t xml:space="preserve">413 East St. </t>
  </si>
  <si>
    <t>Janelle</t>
  </si>
  <si>
    <t>Maldonado</t>
  </si>
  <si>
    <t>janelle.maldonado@gmail.com</t>
  </si>
  <si>
    <t xml:space="preserve">34 Mammoth Street </t>
  </si>
  <si>
    <t>Catrice</t>
  </si>
  <si>
    <t>catrice.hicks@yahoo.com</t>
  </si>
  <si>
    <t xml:space="preserve">403 Inverness Street </t>
  </si>
  <si>
    <t>Eli</t>
  </si>
  <si>
    <t>eli.contreras@hotmail.com</t>
  </si>
  <si>
    <t xml:space="preserve">35 Highland Ave. </t>
  </si>
  <si>
    <t>Rita</t>
  </si>
  <si>
    <t>Bailey</t>
  </si>
  <si>
    <t>rita.bailey@hotmail.com</t>
  </si>
  <si>
    <t xml:space="preserve">69 Glenwood Street </t>
  </si>
  <si>
    <t>Laure</t>
  </si>
  <si>
    <t>laure.pena@yahoo.com</t>
  </si>
  <si>
    <t xml:space="preserve">9849 West Elmwood St. </t>
  </si>
  <si>
    <t>Tilda</t>
  </si>
  <si>
    <t>(248) 767-4165</t>
  </si>
  <si>
    <t>tilda.melton@msn.com</t>
  </si>
  <si>
    <t xml:space="preserve">237 Elmwood Drive </t>
  </si>
  <si>
    <t>Florencio</t>
  </si>
  <si>
    <t>florencio.davenport@yahoo.com</t>
  </si>
  <si>
    <t xml:space="preserve">8759 Brookside Ave. </t>
  </si>
  <si>
    <t>Jamestown</t>
  </si>
  <si>
    <t>Eun</t>
  </si>
  <si>
    <t>(619) 378-2432</t>
  </si>
  <si>
    <t>eun.harris@gmail.com</t>
  </si>
  <si>
    <t xml:space="preserve">623 Jones St. </t>
  </si>
  <si>
    <t>Marylyn</t>
  </si>
  <si>
    <t>marylyn.browning@msn.com</t>
  </si>
  <si>
    <t xml:space="preserve">915 Lakeshore Street </t>
  </si>
  <si>
    <t>Romana</t>
  </si>
  <si>
    <t>Barnes</t>
  </si>
  <si>
    <t>romana.barnes@yahoo.com</t>
  </si>
  <si>
    <t xml:space="preserve">9776 Shipley Rd. </t>
  </si>
  <si>
    <t>Sam</t>
  </si>
  <si>
    <t>sam.lester@gmail.com</t>
  </si>
  <si>
    <t xml:space="preserve">563 South Beacon Lane </t>
  </si>
  <si>
    <t>Nicki</t>
  </si>
  <si>
    <t>nicki.larson@yahoo.com</t>
  </si>
  <si>
    <t xml:space="preserve">8317 West Leatherwood Dr. </t>
  </si>
  <si>
    <t>Antonetta</t>
  </si>
  <si>
    <t>Rocha</t>
  </si>
  <si>
    <t>antonetta.rocha@yahoo.com</t>
  </si>
  <si>
    <t xml:space="preserve">9858 Newcastle St. </t>
  </si>
  <si>
    <t>Shara</t>
  </si>
  <si>
    <t>shara.pope@msn.com</t>
  </si>
  <si>
    <t xml:space="preserve">194 Amherst Dr. </t>
  </si>
  <si>
    <t>Trena</t>
  </si>
  <si>
    <t>trena.hudson@hotmail.com</t>
  </si>
  <si>
    <t xml:space="preserve">135 Grand Ave. </t>
  </si>
  <si>
    <t>Loraine</t>
  </si>
  <si>
    <t>loraine.sykes@yahoo.com</t>
  </si>
  <si>
    <t xml:space="preserve">9239 Windsor Ave. </t>
  </si>
  <si>
    <t>Alissa</t>
  </si>
  <si>
    <t>Hood</t>
  </si>
  <si>
    <t>alissa.hood@gmail.com</t>
  </si>
  <si>
    <t xml:space="preserve">8032 Maple Drive </t>
  </si>
  <si>
    <t>Schmidt</t>
  </si>
  <si>
    <t>augustus.schmidt@msn.com</t>
  </si>
  <si>
    <t xml:space="preserve">624 Jones Dr. </t>
  </si>
  <si>
    <t>Stacie</t>
  </si>
  <si>
    <t>(510) 194-5117</t>
  </si>
  <si>
    <t>stacie.sims@hotmail.com</t>
  </si>
  <si>
    <t xml:space="preserve">47 Orange Ave. </t>
  </si>
  <si>
    <t>Brittni</t>
  </si>
  <si>
    <t>Green</t>
  </si>
  <si>
    <t>brittni.green@msn.com</t>
  </si>
  <si>
    <t xml:space="preserve">842 El Dorado Lane </t>
  </si>
  <si>
    <t>Etsuko</t>
  </si>
  <si>
    <t>Garrison</t>
  </si>
  <si>
    <t>etsuko.garrison@yahoo.com</t>
  </si>
  <si>
    <t xml:space="preserve">1 Arrowhead Street </t>
  </si>
  <si>
    <t>Calandra</t>
  </si>
  <si>
    <t>calandra.stanton@aol.com</t>
  </si>
  <si>
    <t xml:space="preserve">36 Livingston Dr. </t>
  </si>
  <si>
    <t>Willis</t>
  </si>
  <si>
    <t>willis.randolph@yahoo.com</t>
  </si>
  <si>
    <t xml:space="preserve">332 Constitution St. </t>
  </si>
  <si>
    <t>Shawnda</t>
  </si>
  <si>
    <t>shawnda.glover@gmail.com</t>
  </si>
  <si>
    <t xml:space="preserve">138 Belmont Ave. </t>
  </si>
  <si>
    <t>jennette.baker@gmail.com</t>
  </si>
  <si>
    <t xml:space="preserve">798 Marvon St. </t>
  </si>
  <si>
    <t>Elma</t>
  </si>
  <si>
    <t>Molina</t>
  </si>
  <si>
    <t>elma.molina@msn.com</t>
  </si>
  <si>
    <t xml:space="preserve">8565 Devon Ave. </t>
  </si>
  <si>
    <t>Adam</t>
  </si>
  <si>
    <t>adam.henderson@hotmail.com</t>
  </si>
  <si>
    <t xml:space="preserve">167 James St. </t>
  </si>
  <si>
    <t>Ira</t>
  </si>
  <si>
    <t>ira.moore@gmail.com</t>
  </si>
  <si>
    <t xml:space="preserve">1 Pineknoll Court </t>
  </si>
  <si>
    <t>Kermit</t>
  </si>
  <si>
    <t>Bowman</t>
  </si>
  <si>
    <t>(915) 996-5952</t>
  </si>
  <si>
    <t>kermit.bowman@gmail.com</t>
  </si>
  <si>
    <t xml:space="preserve">3 Airport Street </t>
  </si>
  <si>
    <t>Gayle</t>
  </si>
  <si>
    <t>gayle.wilkinson@yahoo.com</t>
  </si>
  <si>
    <t xml:space="preserve">4 Riverside Ave. </t>
  </si>
  <si>
    <t>Launa</t>
  </si>
  <si>
    <t>Hull</t>
  </si>
  <si>
    <t>launa.hull@yahoo.com</t>
  </si>
  <si>
    <t xml:space="preserve">936 Grove Street </t>
  </si>
  <si>
    <t>myron.johns@msn.com</t>
  </si>
  <si>
    <t xml:space="preserve">5 N. Woodsman Rd. </t>
  </si>
  <si>
    <t>Tuan</t>
  </si>
  <si>
    <t>Wolfe</t>
  </si>
  <si>
    <t>tuan.wolfe@aol.com</t>
  </si>
  <si>
    <t xml:space="preserve">7641 Oak Meadow Dr. </t>
  </si>
  <si>
    <t>West Babylon</t>
  </si>
  <si>
    <t>Mathilda</t>
  </si>
  <si>
    <t>Pennington</t>
  </si>
  <si>
    <t>(845) 407-9524</t>
  </si>
  <si>
    <t>mathilda.pennington@gmail.com</t>
  </si>
  <si>
    <t xml:space="preserve">14 S. Argyle Ave. </t>
  </si>
  <si>
    <t>Reatha</t>
  </si>
  <si>
    <t>Perez</t>
  </si>
  <si>
    <t>reatha.perez@aol.com</t>
  </si>
  <si>
    <t xml:space="preserve">9917 1st St. </t>
  </si>
  <si>
    <t>Arnita</t>
  </si>
  <si>
    <t>Thomas</t>
  </si>
  <si>
    <t>arnita.thomas@gmail.com</t>
  </si>
  <si>
    <t xml:space="preserve">154 2nd St. </t>
  </si>
  <si>
    <t>Amparo</t>
  </si>
  <si>
    <t>amparo.burks@aol.com</t>
  </si>
  <si>
    <t xml:space="preserve">7781 Augusta St. </t>
  </si>
  <si>
    <t>Jenny</t>
  </si>
  <si>
    <t>Bell</t>
  </si>
  <si>
    <t>jenny.bell@hotmail.com</t>
  </si>
  <si>
    <t xml:space="preserve">38 Crescent St. </t>
  </si>
  <si>
    <t>Laverne</t>
  </si>
  <si>
    <t>Craft</t>
  </si>
  <si>
    <t>laverne.craft@aol.com</t>
  </si>
  <si>
    <t xml:space="preserve">829 N. Pierce Street </t>
  </si>
  <si>
    <t>Darcel</t>
  </si>
  <si>
    <t>Harmon</t>
  </si>
  <si>
    <t>darcel.harmon@msn.com</t>
  </si>
  <si>
    <t xml:space="preserve">966 Hickory Street </t>
  </si>
  <si>
    <t>Cecilia</t>
  </si>
  <si>
    <t>cecilia.camacho@yahoo.com</t>
  </si>
  <si>
    <t xml:space="preserve">682 Mountainview Rd. </t>
  </si>
  <si>
    <t>Pearlie</t>
  </si>
  <si>
    <t>Cochran</t>
  </si>
  <si>
    <t>pearlie.cochran@msn.com</t>
  </si>
  <si>
    <t xml:space="preserve">23 Homewood Rd. </t>
  </si>
  <si>
    <t>Deirdre</t>
  </si>
  <si>
    <t>Ryan</t>
  </si>
  <si>
    <t>deirdre.ryan@yahoo.com</t>
  </si>
  <si>
    <t xml:space="preserve">83 Jefferson Lane </t>
  </si>
  <si>
    <t>yevette.elliott@aol.com</t>
  </si>
  <si>
    <t xml:space="preserve">182 Euclid Street </t>
  </si>
  <si>
    <t>Ladawn</t>
  </si>
  <si>
    <t>Downs</t>
  </si>
  <si>
    <t>(281) 165-2090</t>
  </si>
  <si>
    <t>ladawn.downs@yahoo.com</t>
  </si>
  <si>
    <t xml:space="preserve">7452 S. Airport Court </t>
  </si>
  <si>
    <t>Dorothea</t>
  </si>
  <si>
    <t>dorothea.chang@gmail.com</t>
  </si>
  <si>
    <t xml:space="preserve">75 Oak Ave. </t>
  </si>
  <si>
    <t>Merlin</t>
  </si>
  <si>
    <t>(516) 150-1321</t>
  </si>
  <si>
    <t>merlin.foreman@msn.com</t>
  </si>
  <si>
    <t xml:space="preserve">8198 North Rockaway St. </t>
  </si>
  <si>
    <t>Lanie</t>
  </si>
  <si>
    <t>Dunn</t>
  </si>
  <si>
    <t>lanie.dunn@gmail.com</t>
  </si>
  <si>
    <t xml:space="preserve">7583 Pilgrim Ave. </t>
  </si>
  <si>
    <t>christoper.gould@aol.com</t>
  </si>
  <si>
    <t xml:space="preserve">8718 South Constitution St. </t>
  </si>
  <si>
    <t>Norine</t>
  </si>
  <si>
    <t>norine.huffman@aol.com</t>
  </si>
  <si>
    <t xml:space="preserve">363 Dunbar Drive </t>
  </si>
  <si>
    <t>Mccarty</t>
  </si>
  <si>
    <t>(619) 377-8586</t>
  </si>
  <si>
    <t>alane.mccarty@hotmail.com</t>
  </si>
  <si>
    <t xml:space="preserve">8254 Hilldale Street </t>
  </si>
  <si>
    <t>charleen.joyner@aol.com</t>
  </si>
  <si>
    <t xml:space="preserve">735 N. John Dr. </t>
  </si>
  <si>
    <t>Zella</t>
  </si>
  <si>
    <t>zella.fernandez@yahoo.com</t>
  </si>
  <si>
    <t xml:space="preserve">8 Marshall Dr. </t>
  </si>
  <si>
    <t>Knox</t>
  </si>
  <si>
    <t>(361) 760-1523</t>
  </si>
  <si>
    <t>collene.knox@msn.com</t>
  </si>
  <si>
    <t xml:space="preserve">7 North Branch Lane </t>
  </si>
  <si>
    <t>Alysia</t>
  </si>
  <si>
    <t>(805) 493-7311</t>
  </si>
  <si>
    <t>alysia.nicholson@hotmail.com</t>
  </si>
  <si>
    <t xml:space="preserve">868 Trusel St. </t>
  </si>
  <si>
    <t>Whitaker</t>
  </si>
  <si>
    <t>sharie.whitaker@hotmail.com</t>
  </si>
  <si>
    <t xml:space="preserve">7 Bayport Lane </t>
  </si>
  <si>
    <t>diana.cobb@hotmail.com</t>
  </si>
  <si>
    <t xml:space="preserve">558 Vale St. </t>
  </si>
  <si>
    <t>Barron</t>
  </si>
  <si>
    <t>(661) 386-4884</t>
  </si>
  <si>
    <t>morton.barron@msn.com</t>
  </si>
  <si>
    <t xml:space="preserve">542 Circle Rd. </t>
  </si>
  <si>
    <t>Camille</t>
  </si>
  <si>
    <t>Harvey</t>
  </si>
  <si>
    <t>camille.harvey@hotmail.com</t>
  </si>
  <si>
    <t xml:space="preserve">859 Beaver Ridge Ave. </t>
  </si>
  <si>
    <t>lolita.o'neill@aol.com</t>
  </si>
  <si>
    <t xml:space="preserve">36 Prairie Dr. </t>
  </si>
  <si>
    <t>Briggs</t>
  </si>
  <si>
    <t>terese.briggs@msn.com</t>
  </si>
  <si>
    <t xml:space="preserve">16 N. Oak Valley St. </t>
  </si>
  <si>
    <t>majorie.glover@msn.com</t>
  </si>
  <si>
    <t xml:space="preserve">4 Garden Ave. </t>
  </si>
  <si>
    <t>Vinnie</t>
  </si>
  <si>
    <t>Chan</t>
  </si>
  <si>
    <t>vinnie.chan@aol.com</t>
  </si>
  <si>
    <t xml:space="preserve">8750 Surrey St. </t>
  </si>
  <si>
    <t>ezra.silva@msn.com</t>
  </si>
  <si>
    <t xml:space="preserve">8629 Catherine Rd. </t>
  </si>
  <si>
    <t>Jovita</t>
  </si>
  <si>
    <t>Bishop</t>
  </si>
  <si>
    <t>jovita.bishop@aol.com</t>
  </si>
  <si>
    <t xml:space="preserve">8123 Wild Horse St. </t>
  </si>
  <si>
    <t>Kecia</t>
  </si>
  <si>
    <t>kecia.olsen@msn.com</t>
  </si>
  <si>
    <t xml:space="preserve">8389 Central St. </t>
  </si>
  <si>
    <t>Ilona</t>
  </si>
  <si>
    <t>Spears</t>
  </si>
  <si>
    <t>ilona.spears@gmail.com</t>
  </si>
  <si>
    <t xml:space="preserve">984 Canterbury Lane </t>
  </si>
  <si>
    <t>Senaida</t>
  </si>
  <si>
    <t>senaida.thompson@msn.com</t>
  </si>
  <si>
    <t xml:space="preserve">578 Golf Drive </t>
  </si>
  <si>
    <t>Larae</t>
  </si>
  <si>
    <t>Carney</t>
  </si>
  <si>
    <t>larae.carney@msn.com</t>
  </si>
  <si>
    <t xml:space="preserve">9322 Glen Ridge Dr. </t>
  </si>
  <si>
    <t>Sebrina</t>
  </si>
  <si>
    <t>Hart</t>
  </si>
  <si>
    <t>sebrina.hart@yahoo.com</t>
  </si>
  <si>
    <t xml:space="preserve">7679 Pacific St. </t>
  </si>
  <si>
    <t>Kristofer</t>
  </si>
  <si>
    <t>Craig</t>
  </si>
  <si>
    <t>kristofer.craig@yahoo.com</t>
  </si>
  <si>
    <t xml:space="preserve">6 Delaware Lane </t>
  </si>
  <si>
    <t>Luciana</t>
  </si>
  <si>
    <t>Mcgee</t>
  </si>
  <si>
    <t>luciana.mcgee@msn.com</t>
  </si>
  <si>
    <t xml:space="preserve">8002 Cross St. </t>
  </si>
  <si>
    <t>nicki.fry@hotmail.com</t>
  </si>
  <si>
    <t xml:space="preserve">950 Snake Hill Lane </t>
  </si>
  <si>
    <t>Endicott</t>
  </si>
  <si>
    <t>Devin</t>
  </si>
  <si>
    <t>Shaffer</t>
  </si>
  <si>
    <t>(507) 557-2191</t>
  </si>
  <si>
    <t>devin.shaffer@gmail.com</t>
  </si>
  <si>
    <t xml:space="preserve">382 Third Ave. </t>
  </si>
  <si>
    <t>Osborne</t>
  </si>
  <si>
    <t>erlinda.osborne@yahoo.com</t>
  </si>
  <si>
    <t xml:space="preserve">148 Elm St. </t>
  </si>
  <si>
    <t>Camila</t>
  </si>
  <si>
    <t>(210) 436-8676</t>
  </si>
  <si>
    <t>camila.carroll@yahoo.com</t>
  </si>
  <si>
    <t xml:space="preserve">72 Shub Farm Avenue </t>
  </si>
  <si>
    <t>San Antonio</t>
  </si>
  <si>
    <t>Vicki</t>
  </si>
  <si>
    <t>vicki.wiggins@hotmail.com</t>
  </si>
  <si>
    <t xml:space="preserve">71 Broad Ave. </t>
  </si>
  <si>
    <t>Lois</t>
  </si>
  <si>
    <t>lois.steele@yahoo.com</t>
  </si>
  <si>
    <t xml:space="preserve">7501 South Marlborough Street </t>
  </si>
  <si>
    <t>Mcpherson</t>
  </si>
  <si>
    <t>carola.mcpherson@hotmail.com</t>
  </si>
  <si>
    <t xml:space="preserve">578 Shirley Dr. </t>
  </si>
  <si>
    <t>Rochell</t>
  </si>
  <si>
    <t>rochell.cantrell@yahoo.com</t>
  </si>
  <si>
    <t xml:space="preserve">437 Water Dr. </t>
  </si>
  <si>
    <t>Sullivan</t>
  </si>
  <si>
    <t>kasha.sullivan@hotmail.com</t>
  </si>
  <si>
    <t xml:space="preserve">48 Foster Rd. </t>
  </si>
  <si>
    <t>Viva</t>
  </si>
  <si>
    <t>viva.dawson@yahoo.com</t>
  </si>
  <si>
    <t xml:space="preserve">446 Princess Ave. </t>
  </si>
  <si>
    <t>Hue</t>
  </si>
  <si>
    <t>hue.dalton@hotmail.com</t>
  </si>
  <si>
    <t xml:space="preserve">7940 Oakwood Street </t>
  </si>
  <si>
    <t>Andria</t>
  </si>
  <si>
    <t>Rivers</t>
  </si>
  <si>
    <t>andria.rivers@aol.com</t>
  </si>
  <si>
    <t xml:space="preserve">183 Ohio Ave. </t>
  </si>
  <si>
    <t>Hilary</t>
  </si>
  <si>
    <t>Savage</t>
  </si>
  <si>
    <t>(805) 753-6881</t>
  </si>
  <si>
    <t>hilary.savage@yahoo.com</t>
  </si>
  <si>
    <t xml:space="preserve">696 Howard Court </t>
  </si>
  <si>
    <t>Lavona</t>
  </si>
  <si>
    <t>lavona.austin@yahoo.com</t>
  </si>
  <si>
    <t xml:space="preserve">926 South Euclid St. </t>
  </si>
  <si>
    <t>Doreatha</t>
  </si>
  <si>
    <t>Ford</t>
  </si>
  <si>
    <t>doreatha.ford@yahoo.com</t>
  </si>
  <si>
    <t xml:space="preserve">9413 Ryan Ave. </t>
  </si>
  <si>
    <t>Alina</t>
  </si>
  <si>
    <t>Mcleod</t>
  </si>
  <si>
    <t>alina.mcleod@msn.com</t>
  </si>
  <si>
    <t xml:space="preserve">20 Winchester Street </t>
  </si>
  <si>
    <t>Aide</t>
  </si>
  <si>
    <t>aide.franco@msn.com</t>
  </si>
  <si>
    <t xml:space="preserve">8017 Lake Forest St. </t>
  </si>
  <si>
    <t>Genny</t>
  </si>
  <si>
    <t>genny.hensley@yahoo.com</t>
  </si>
  <si>
    <t xml:space="preserve">8849 Marconi Ave. </t>
  </si>
  <si>
    <t>Melita</t>
  </si>
  <si>
    <t>Dominguez</t>
  </si>
  <si>
    <t>melita.dominguez@msn.com</t>
  </si>
  <si>
    <t xml:space="preserve">9903 Santa Clara Lane </t>
  </si>
  <si>
    <t>Fannie</t>
  </si>
  <si>
    <t>(805) 774-5696</t>
  </si>
  <si>
    <t>fannie.jenkins@msn.com</t>
  </si>
  <si>
    <t xml:space="preserve">7858 E. Pawnee Dr. </t>
  </si>
  <si>
    <t>Bobbi</t>
  </si>
  <si>
    <t>Banks</t>
  </si>
  <si>
    <t>bobbi.banks@yahoo.com</t>
  </si>
  <si>
    <t xml:space="preserve">396 Wagon Rd. </t>
  </si>
  <si>
    <t>Gwenn</t>
  </si>
  <si>
    <t>gwenn.melton@yahoo.com</t>
  </si>
  <si>
    <t xml:space="preserve">9545 Wakehurst Drive </t>
  </si>
  <si>
    <t>Laci</t>
  </si>
  <si>
    <t>laci.castro@hotmail.com</t>
  </si>
  <si>
    <t xml:space="preserve">130 Birchpond Street </t>
  </si>
  <si>
    <t>Manning</t>
  </si>
  <si>
    <t>evelina.manning@aol.com</t>
  </si>
  <si>
    <t xml:space="preserve">7515 Spring St. </t>
  </si>
  <si>
    <t>Tania</t>
  </si>
  <si>
    <t>Swanson</t>
  </si>
  <si>
    <t>tania.swanson@yahoo.com</t>
  </si>
  <si>
    <t xml:space="preserve">8646 Glen Eagles Ave. </t>
  </si>
  <si>
    <t>Laurel</t>
  </si>
  <si>
    <t>laurel.schultz@hotmail.com</t>
  </si>
  <si>
    <t xml:space="preserve">812 E. 1st Lane </t>
  </si>
  <si>
    <t>Carolyne</t>
  </si>
  <si>
    <t>Conley</t>
  </si>
  <si>
    <t>carolyne.conley@gmail.com</t>
  </si>
  <si>
    <t xml:space="preserve">431 Lees Creek Drive </t>
  </si>
  <si>
    <t>Eldridge</t>
  </si>
  <si>
    <t>eldridge.greer@aol.com</t>
  </si>
  <si>
    <t xml:space="preserve">131 E. Madison St. </t>
  </si>
  <si>
    <t>Margret</t>
  </si>
  <si>
    <t>margret.barnett@gmail.com</t>
  </si>
  <si>
    <t xml:space="preserve">7509 Depot Rd. </t>
  </si>
  <si>
    <t>Oliva</t>
  </si>
  <si>
    <t>Blackwell</t>
  </si>
  <si>
    <t>oliva.blackwell@hotmail.com</t>
  </si>
  <si>
    <t xml:space="preserve">54 Ramblewood St. </t>
  </si>
  <si>
    <t>Oralia</t>
  </si>
  <si>
    <t>oralia.farley@hotmail.com</t>
  </si>
  <si>
    <t xml:space="preserve">747B E. Coffee Street </t>
  </si>
  <si>
    <t>Salazar</t>
  </si>
  <si>
    <t>romaine.salazar@yahoo.com</t>
  </si>
  <si>
    <t xml:space="preserve">7700 Wentworth Rd. </t>
  </si>
  <si>
    <t>Hermila</t>
  </si>
  <si>
    <t>Mckay</t>
  </si>
  <si>
    <t>hermila.mckay@yahoo.com</t>
  </si>
  <si>
    <t xml:space="preserve">23 Garfield Dr. </t>
  </si>
  <si>
    <t>Miranda</t>
  </si>
  <si>
    <t>lloyd.miranda@hotmail.com</t>
  </si>
  <si>
    <t xml:space="preserve">9098 Jennings St. </t>
  </si>
  <si>
    <t>Mandi</t>
  </si>
  <si>
    <t>Gibbs</t>
  </si>
  <si>
    <t>mandi.gibbs@gmail.com</t>
  </si>
  <si>
    <t xml:space="preserve">80 Sycamore Drive </t>
  </si>
  <si>
    <t>May</t>
  </si>
  <si>
    <t>hue.may@aol.com</t>
  </si>
  <si>
    <t xml:space="preserve">19 S. Lawrence Dr. </t>
  </si>
  <si>
    <t>tomika.wilder@aol.com</t>
  </si>
  <si>
    <t xml:space="preserve">142 South Ocean St. </t>
  </si>
  <si>
    <t>Graig</t>
  </si>
  <si>
    <t>graig.roth@aol.com</t>
  </si>
  <si>
    <t xml:space="preserve">7516 Wrangler Street </t>
  </si>
  <si>
    <t>Lamar</t>
  </si>
  <si>
    <t>lamar.greer@gmail.com</t>
  </si>
  <si>
    <t xml:space="preserve">7909 Golden Star Ave. </t>
  </si>
  <si>
    <t>Raymonde</t>
  </si>
  <si>
    <t>Garcia</t>
  </si>
  <si>
    <t>raymonde.garcia@aol.com</t>
  </si>
  <si>
    <t xml:space="preserve">55 NE. North St. </t>
  </si>
  <si>
    <t>Cira</t>
  </si>
  <si>
    <t>(510) 788-4456</t>
  </si>
  <si>
    <t>cira.downs@gmail.com</t>
  </si>
  <si>
    <t xml:space="preserve">672 Sussex Ave. </t>
  </si>
  <si>
    <t>Marisa</t>
  </si>
  <si>
    <t>Chambers</t>
  </si>
  <si>
    <t>marisa.chambers@msn.com</t>
  </si>
  <si>
    <t xml:space="preserve">15 E. Rock Creek Ave. </t>
  </si>
  <si>
    <t>Rod</t>
  </si>
  <si>
    <t>Hatfield</t>
  </si>
  <si>
    <t>rod.hatfield@hotmail.com</t>
  </si>
  <si>
    <t xml:space="preserve">7090 Bridge Dr. </t>
  </si>
  <si>
    <t>Quyen</t>
  </si>
  <si>
    <t>quyen.houston@gmail.com</t>
  </si>
  <si>
    <t xml:space="preserve">7758 Homewood Dr. </t>
  </si>
  <si>
    <t>Han</t>
  </si>
  <si>
    <t>han.schneider@gmail.com</t>
  </si>
  <si>
    <t xml:space="preserve">40 Holly Street </t>
  </si>
  <si>
    <t>terrell.mathis@aol.com</t>
  </si>
  <si>
    <t xml:space="preserve">9320 Center Ave. </t>
  </si>
  <si>
    <t>Spring</t>
  </si>
  <si>
    <t>spring.hayes@hotmail.com</t>
  </si>
  <si>
    <t xml:space="preserve">8591 Wentworth St. </t>
  </si>
  <si>
    <t>Lecia</t>
  </si>
  <si>
    <t>Hancock</t>
  </si>
  <si>
    <t>lecia.hancock@hotmail.com</t>
  </si>
  <si>
    <t xml:space="preserve">9167 Pineknoll St. </t>
  </si>
  <si>
    <t>Twana</t>
  </si>
  <si>
    <t>(657) 988-1904</t>
  </si>
  <si>
    <t>twana.arnold@msn.com</t>
  </si>
  <si>
    <t xml:space="preserve">47 North Fairground Lane </t>
  </si>
  <si>
    <t>Yvone</t>
  </si>
  <si>
    <t>yvone.yates@gmail.com</t>
  </si>
  <si>
    <t xml:space="preserve">9269 Blue Spring Ave. </t>
  </si>
  <si>
    <t>Agatha</t>
  </si>
  <si>
    <t>agatha.melton@yahoo.com</t>
  </si>
  <si>
    <t xml:space="preserve">89 East Illinois Street </t>
  </si>
  <si>
    <t>Lavonda</t>
  </si>
  <si>
    <t>Stephenson</t>
  </si>
  <si>
    <t>lavonda.stephenson@gmail.com</t>
  </si>
  <si>
    <t xml:space="preserve">37 Birchwood Dr. </t>
  </si>
  <si>
    <t>Agnes</t>
  </si>
  <si>
    <t>(716) 780-9901</t>
  </si>
  <si>
    <t>agnes.sims@aol.com</t>
  </si>
  <si>
    <t xml:space="preserve">170 Queen Lane </t>
  </si>
  <si>
    <t>Latricia</t>
  </si>
  <si>
    <t>Lindsey</t>
  </si>
  <si>
    <t>latricia.lindsey@hotmail.com</t>
  </si>
  <si>
    <t xml:space="preserve">288 Campfire Dr. </t>
  </si>
  <si>
    <t>Yolando</t>
  </si>
  <si>
    <t>Wade</t>
  </si>
  <si>
    <t>yolando.wade@hotmail.com</t>
  </si>
  <si>
    <t xml:space="preserve">310 Wilson Ave. </t>
  </si>
  <si>
    <t>Nenita</t>
  </si>
  <si>
    <t>nenita.mooney@hotmail.com</t>
  </si>
  <si>
    <t xml:space="preserve">10 W. Bishop Street </t>
  </si>
  <si>
    <t>Hyde</t>
  </si>
  <si>
    <t>kermit.hyde@hotmail.com</t>
  </si>
  <si>
    <t xml:space="preserve">87 SE. Carson St. </t>
  </si>
  <si>
    <t>Angelique</t>
  </si>
  <si>
    <t>Merrill</t>
  </si>
  <si>
    <t>angelique.merrill@gmail.com</t>
  </si>
  <si>
    <t xml:space="preserve">8490 West High Noon Ave. </t>
  </si>
  <si>
    <t>Ilda</t>
  </si>
  <si>
    <t>ilda.roberson@aol.com</t>
  </si>
  <si>
    <t xml:space="preserve">8853 Lake St. </t>
  </si>
  <si>
    <t>Corrinne</t>
  </si>
  <si>
    <t>corrinne.garrison@yahoo.com</t>
  </si>
  <si>
    <t xml:space="preserve">81 East Glenwood Ave. </t>
  </si>
  <si>
    <t>Major</t>
  </si>
  <si>
    <t>major.merrill@aol.com</t>
  </si>
  <si>
    <t xml:space="preserve">78 Thatcher Court </t>
  </si>
  <si>
    <t>Ouida</t>
  </si>
  <si>
    <t>Gregory</t>
  </si>
  <si>
    <t>ouida.gregory@aol.com</t>
  </si>
  <si>
    <t xml:space="preserve">7984 8th Street </t>
  </si>
  <si>
    <t>tajuana.riddle@hotmail.com</t>
  </si>
  <si>
    <t xml:space="preserve">24 St Margarets Ave. </t>
  </si>
  <si>
    <t>Ricki</t>
  </si>
  <si>
    <t>ricki.bullock@hotmail.com</t>
  </si>
  <si>
    <t xml:space="preserve">79 Pennington Rd. </t>
  </si>
  <si>
    <t>Kent</t>
  </si>
  <si>
    <t>(717) 890-4260</t>
  </si>
  <si>
    <t>celestine.kent@aol.com</t>
  </si>
  <si>
    <t xml:space="preserve">697 Fordham Street </t>
  </si>
  <si>
    <t>Debbra</t>
  </si>
  <si>
    <t>Jacobson</t>
  </si>
  <si>
    <t>debbra.jacobson@yahoo.com</t>
  </si>
  <si>
    <t xml:space="preserve">8316 West Bedford Ave. </t>
  </si>
  <si>
    <t>Kandis</t>
  </si>
  <si>
    <t>kandis.mills@hotmail.com</t>
  </si>
  <si>
    <t xml:space="preserve">64 Beechwood Drive </t>
  </si>
  <si>
    <t>Wallace</t>
  </si>
  <si>
    <t>Lane</t>
  </si>
  <si>
    <t>wallace.lane@aol.com</t>
  </si>
  <si>
    <t xml:space="preserve">901 Liberty St. </t>
  </si>
  <si>
    <t>Malisa</t>
  </si>
  <si>
    <t>Mitchell</t>
  </si>
  <si>
    <t>malisa.mitchell@msn.com</t>
  </si>
  <si>
    <t xml:space="preserve">87 Ridgewood Court </t>
  </si>
  <si>
    <t>Lilliam</t>
  </si>
  <si>
    <t>lilliam.nolan@msn.com</t>
  </si>
  <si>
    <t xml:space="preserve">8976 Berkshire Court </t>
  </si>
  <si>
    <t>Copperas Cove</t>
  </si>
  <si>
    <t>Tad</t>
  </si>
  <si>
    <t>Gardner</t>
  </si>
  <si>
    <t>tad.gardner@hotmail.com</t>
  </si>
  <si>
    <t xml:space="preserve">9745 E. Wilson St. </t>
  </si>
  <si>
    <t>petronila.gallegos@gmail.com</t>
  </si>
  <si>
    <t xml:space="preserve">8053 Aspen St. </t>
  </si>
  <si>
    <t>Yun</t>
  </si>
  <si>
    <t>Nelson</t>
  </si>
  <si>
    <t>yun.nelson@hotmail.com</t>
  </si>
  <si>
    <t xml:space="preserve">529 Durham Street </t>
  </si>
  <si>
    <t>Edgar</t>
  </si>
  <si>
    <t>edgar.horn@aol.com</t>
  </si>
  <si>
    <t xml:space="preserve">7270 W. Cherry Hill Lane </t>
  </si>
  <si>
    <t>Chantay</t>
  </si>
  <si>
    <t>Maynard</t>
  </si>
  <si>
    <t>chantay.maynard@gmail.com</t>
  </si>
  <si>
    <t xml:space="preserve">7483 1st Ave. </t>
  </si>
  <si>
    <t>Donette</t>
  </si>
  <si>
    <t>Mccarthy</t>
  </si>
  <si>
    <t>donette.mccarthy@yahoo.com</t>
  </si>
  <si>
    <t xml:space="preserve">500 NW. Maiden Dr. </t>
  </si>
  <si>
    <t>Mariam</t>
  </si>
  <si>
    <t>mariam.miranda@aol.com</t>
  </si>
  <si>
    <t xml:space="preserve">18 East Washington Avenue </t>
  </si>
  <si>
    <t>Rosalie</t>
  </si>
  <si>
    <t>rosalie.coffey@gmail.com</t>
  </si>
  <si>
    <t xml:space="preserve">789 Amerige Dr. </t>
  </si>
  <si>
    <t>Cathey</t>
  </si>
  <si>
    <t>Lamb</t>
  </si>
  <si>
    <t>cathey.lamb@msn.com</t>
  </si>
  <si>
    <t xml:space="preserve">9621 Ryan Drive </t>
  </si>
  <si>
    <t>Alyse</t>
  </si>
  <si>
    <t>alyse.jacobson@yahoo.com</t>
  </si>
  <si>
    <t xml:space="preserve">10 West Devon Lane </t>
  </si>
  <si>
    <t>India</t>
  </si>
  <si>
    <t>india.barron@msn.com</t>
  </si>
  <si>
    <t xml:space="preserve">834 W. Pleasant Rd. </t>
  </si>
  <si>
    <t>Cris</t>
  </si>
  <si>
    <t>cris.dunn@yahoo.com</t>
  </si>
  <si>
    <t xml:space="preserve">1 Pawnee Street </t>
  </si>
  <si>
    <t>Ophelia</t>
  </si>
  <si>
    <t>Rodgers</t>
  </si>
  <si>
    <t>ophelia.rodgers@gmail.com</t>
  </si>
  <si>
    <t xml:space="preserve">133 Joy Ridge Drive </t>
  </si>
  <si>
    <t>Barrett</t>
  </si>
  <si>
    <t>Sanders</t>
  </si>
  <si>
    <t>barrett.sanders@aol.com</t>
  </si>
  <si>
    <t xml:space="preserve">32 Hawthorne St. </t>
  </si>
  <si>
    <t>Bernardina</t>
  </si>
  <si>
    <t>bernardina.cooper@msn.com</t>
  </si>
  <si>
    <t xml:space="preserve">223 Glen Creek Ave. </t>
  </si>
  <si>
    <t>Douglas</t>
  </si>
  <si>
    <t>Richards</t>
  </si>
  <si>
    <t>douglas.richards@hotmail.com</t>
  </si>
  <si>
    <t xml:space="preserve">221 Arcadia Lane </t>
  </si>
  <si>
    <t>Phillis</t>
  </si>
  <si>
    <t>phillis.fowler@aol.com</t>
  </si>
  <si>
    <t xml:space="preserve">8976 N. Hall Street </t>
  </si>
  <si>
    <t>Reyes</t>
  </si>
  <si>
    <t>reyes.merritt@yahoo.com</t>
  </si>
  <si>
    <t xml:space="preserve">48 Lexington Rd. </t>
  </si>
  <si>
    <t>Nathalie</t>
  </si>
  <si>
    <t>Knowles</t>
  </si>
  <si>
    <t>nathalie.knowles@aol.com</t>
  </si>
  <si>
    <t xml:space="preserve">4 Cactus Street </t>
  </si>
  <si>
    <t>Vallie</t>
  </si>
  <si>
    <t>vallie.dixon@yahoo.com</t>
  </si>
  <si>
    <t xml:space="preserve">85 E. Ann Drive </t>
  </si>
  <si>
    <t>Elnora</t>
  </si>
  <si>
    <t>Simpson</t>
  </si>
  <si>
    <t>elnora.simpson@yahoo.com</t>
  </si>
  <si>
    <t xml:space="preserve">7157 Shore Ave. </t>
  </si>
  <si>
    <t>Ivelisse</t>
  </si>
  <si>
    <t>Nixon</t>
  </si>
  <si>
    <t>(281) 941-4933</t>
  </si>
  <si>
    <t>ivelisse.nixon@aol.com</t>
  </si>
  <si>
    <t xml:space="preserve">782 Boston Ave. </t>
  </si>
  <si>
    <t>Shanti</t>
  </si>
  <si>
    <t>shanti.johnston@gmail.com</t>
  </si>
  <si>
    <t xml:space="preserve">722 Alderwood Drive </t>
  </si>
  <si>
    <t>Martha</t>
  </si>
  <si>
    <t>martha.burgess@msn.com</t>
  </si>
  <si>
    <t xml:space="preserve">9631 St Margarets Lane </t>
  </si>
  <si>
    <t>Neville</t>
  </si>
  <si>
    <t>Mcclain</t>
  </si>
  <si>
    <t>neville.mcclain@yahoo.com</t>
  </si>
  <si>
    <t xml:space="preserve">781 Buttonwood Ave. </t>
  </si>
  <si>
    <t>Ghislaine</t>
  </si>
  <si>
    <t>ghislaine.compton@aol.com</t>
  </si>
  <si>
    <t xml:space="preserve">8930 Princess St. </t>
  </si>
  <si>
    <t>Leanna</t>
  </si>
  <si>
    <t>leanna.manning@yahoo.com</t>
  </si>
  <si>
    <t xml:space="preserve">39 E. Stillwater Ave. </t>
  </si>
  <si>
    <t>marshall.johnson@yahoo.com</t>
  </si>
  <si>
    <t xml:space="preserve">44 Greenview St. </t>
  </si>
  <si>
    <t>Zelda</t>
  </si>
  <si>
    <t>(717) 428-4018</t>
  </si>
  <si>
    <t>zelda.pratt@gmail.com</t>
  </si>
  <si>
    <t xml:space="preserve">74 Trusel Drive </t>
  </si>
  <si>
    <t>Joel</t>
  </si>
  <si>
    <t>(619) 210-6032</t>
  </si>
  <si>
    <t>joel.wynn@aol.com</t>
  </si>
  <si>
    <t xml:space="preserve">7 North Oak Ave. </t>
  </si>
  <si>
    <t>Yahaira</t>
  </si>
  <si>
    <t>yahaira.robertson@yahoo.com</t>
  </si>
  <si>
    <t xml:space="preserve">142 Roehampton Dr. </t>
  </si>
  <si>
    <t>Sandy</t>
  </si>
  <si>
    <t>sandy.mills@gmail.com</t>
  </si>
  <si>
    <t xml:space="preserve">333 Olive Ave. </t>
  </si>
  <si>
    <t>Cassidy</t>
  </si>
  <si>
    <t>Clark</t>
  </si>
  <si>
    <t>cassidy.clark@hotmail.com</t>
  </si>
  <si>
    <t xml:space="preserve">9879 Old Kingston Road </t>
  </si>
  <si>
    <t>Kristy</t>
  </si>
  <si>
    <t>Watkins</t>
  </si>
  <si>
    <t>kristy.watkins@gmail.com</t>
  </si>
  <si>
    <t xml:space="preserve">977 South Brook Ave. </t>
  </si>
  <si>
    <t>Tina</t>
  </si>
  <si>
    <t>tina.bush@aol.com</t>
  </si>
  <si>
    <t xml:space="preserve">8038 Bellevue Street </t>
  </si>
  <si>
    <t>Veronika</t>
  </si>
  <si>
    <t>veronika.rollins@yahoo.com</t>
  </si>
  <si>
    <t xml:space="preserve">94 Arnold Ave. </t>
  </si>
  <si>
    <t>Kristel</t>
  </si>
  <si>
    <t>kristel.byrd@hotmail.com</t>
  </si>
  <si>
    <t xml:space="preserve">9967 Piper Street </t>
  </si>
  <si>
    <t>Shay</t>
  </si>
  <si>
    <t>shay.stephenson@aol.com</t>
  </si>
  <si>
    <t xml:space="preserve">9569 4th Lane </t>
  </si>
  <si>
    <t>George</t>
  </si>
  <si>
    <t>george.pickett@msn.com</t>
  </si>
  <si>
    <t xml:space="preserve">691 Rocky River St. </t>
  </si>
  <si>
    <t>Renato</t>
  </si>
  <si>
    <t>renato.morton@msn.com</t>
  </si>
  <si>
    <t xml:space="preserve">8526 Sherwood Street </t>
  </si>
  <si>
    <t>Marcy</t>
  </si>
  <si>
    <t>Rodriguez</t>
  </si>
  <si>
    <t>marcy.rodriguez@gmail.com</t>
  </si>
  <si>
    <t xml:space="preserve">97 Trusel Drive </t>
  </si>
  <si>
    <t>Edmund</t>
  </si>
  <si>
    <t>edmund.gaines@gmail.com</t>
  </si>
  <si>
    <t xml:space="preserve">8643 Gartner St. </t>
  </si>
  <si>
    <t>lory.berg@aol.com</t>
  </si>
  <si>
    <t xml:space="preserve">64 Vine Drive </t>
  </si>
  <si>
    <t>pamala.fowler@gmail.com</t>
  </si>
  <si>
    <t xml:space="preserve">399 Leatherwood St. </t>
  </si>
  <si>
    <t>Leone</t>
  </si>
  <si>
    <t>Emerson</t>
  </si>
  <si>
    <t>leone.emerson@msn.com</t>
  </si>
  <si>
    <t xml:space="preserve">460 Smith Store Ave. </t>
  </si>
  <si>
    <t>Brain</t>
  </si>
  <si>
    <t>Skinner</t>
  </si>
  <si>
    <t>brain.skinner@hotmail.com</t>
  </si>
  <si>
    <t xml:space="preserve">8676 Ketch Harbour Ave. </t>
  </si>
  <si>
    <t>Roseanne</t>
  </si>
  <si>
    <t>roseanne.maynard@yahoo.com</t>
  </si>
  <si>
    <t xml:space="preserve">219 Old Paris Hill Dr. </t>
  </si>
  <si>
    <t>Corinna</t>
  </si>
  <si>
    <t>Adams</t>
  </si>
  <si>
    <t>corinna.adams@msn.com</t>
  </si>
  <si>
    <t xml:space="preserve">38 Trenton Court </t>
  </si>
  <si>
    <t>Kellye</t>
  </si>
  <si>
    <t>kellye.campbell@gmail.com</t>
  </si>
  <si>
    <t xml:space="preserve">75 Marsh St. </t>
  </si>
  <si>
    <t>Erna</t>
  </si>
  <si>
    <t>Sloan</t>
  </si>
  <si>
    <t>erna.sloan@aol.com</t>
  </si>
  <si>
    <t xml:space="preserve">9449 Fifth Avenue </t>
  </si>
  <si>
    <t>Carolann</t>
  </si>
  <si>
    <t>Russell</t>
  </si>
  <si>
    <t>carolann.russell@hotmail.com</t>
  </si>
  <si>
    <t xml:space="preserve">9308 Selby Ave. </t>
  </si>
  <si>
    <t>Calhoun</t>
  </si>
  <si>
    <t>gilbert.calhoun@msn.com</t>
  </si>
  <si>
    <t xml:space="preserve">7339 Summer Drive </t>
  </si>
  <si>
    <t>Maxwell</t>
  </si>
  <si>
    <t>manie.maxwell@gmail.com</t>
  </si>
  <si>
    <t xml:space="preserve">85 Brickell Ave. </t>
  </si>
  <si>
    <t>Giselle</t>
  </si>
  <si>
    <t>Robles</t>
  </si>
  <si>
    <t>giselle.robles@hotmail.com</t>
  </si>
  <si>
    <t xml:space="preserve">9747 N. El Dorado Dr. </t>
  </si>
  <si>
    <t>Tessie</t>
  </si>
  <si>
    <t>Farmer</t>
  </si>
  <si>
    <t>tessie.farmer@msn.com</t>
  </si>
  <si>
    <t xml:space="preserve">870 Cottage Ave. </t>
  </si>
  <si>
    <t>Felica</t>
  </si>
  <si>
    <t>felica.munoz@aol.com</t>
  </si>
  <si>
    <t xml:space="preserve">24 West Rockwell Dr. </t>
  </si>
  <si>
    <t>Kathyrn</t>
  </si>
  <si>
    <t>kathyrn.bush@gmail.com</t>
  </si>
  <si>
    <t xml:space="preserve">90 Devon St. </t>
  </si>
  <si>
    <t>Sylvester</t>
  </si>
  <si>
    <t>sylvester.chan@hotmail.com</t>
  </si>
  <si>
    <t xml:space="preserve">659 Arcadia Street </t>
  </si>
  <si>
    <t>Lizette</t>
  </si>
  <si>
    <t>Ellison</t>
  </si>
  <si>
    <t>lizette.ellison@hotmail.com</t>
  </si>
  <si>
    <t xml:space="preserve">865 Sunbeam Street </t>
  </si>
  <si>
    <t>Ernestina</t>
  </si>
  <si>
    <t>ernestina.skinner@hotmail.com</t>
  </si>
  <si>
    <t xml:space="preserve">52 Spring Drive </t>
  </si>
  <si>
    <t>Phyllis</t>
  </si>
  <si>
    <t>phyllis.hill@yahoo.com</t>
  </si>
  <si>
    <t xml:space="preserve">576 Devon Ave. </t>
  </si>
  <si>
    <t>Stephanie</t>
  </si>
  <si>
    <t>stephanie.browning@yahoo.com</t>
  </si>
  <si>
    <t xml:space="preserve">9156 Lantern St. </t>
  </si>
  <si>
    <t>Arlena</t>
  </si>
  <si>
    <t>arlena.buckner@hotmail.com</t>
  </si>
  <si>
    <t xml:space="preserve">629 Locust Ave. </t>
  </si>
  <si>
    <t>Lezlie</t>
  </si>
  <si>
    <t>lezlie.thompson@yahoo.com</t>
  </si>
  <si>
    <t xml:space="preserve">73 Vernon St. </t>
  </si>
  <si>
    <t>brittney.rojas@aol.com</t>
  </si>
  <si>
    <t xml:space="preserve">2 E. Overlook Ave. </t>
  </si>
  <si>
    <t>Phylis</t>
  </si>
  <si>
    <t>Adkins</t>
  </si>
  <si>
    <t>(212) 325-9145</t>
  </si>
  <si>
    <t>phylis.adkins@msn.com</t>
  </si>
  <si>
    <t xml:space="preserve">7781 James Ave. </t>
  </si>
  <si>
    <t>Lean</t>
  </si>
  <si>
    <t>Stark</t>
  </si>
  <si>
    <t>lean.stark@msn.com</t>
  </si>
  <si>
    <t xml:space="preserve">215 Old Pumpkin Hill St. </t>
  </si>
  <si>
    <t>Lara</t>
  </si>
  <si>
    <t>Guy</t>
  </si>
  <si>
    <t>lara.guy@aol.com</t>
  </si>
  <si>
    <t xml:space="preserve">9809 E. Walnut Drive </t>
  </si>
  <si>
    <t>Inga</t>
  </si>
  <si>
    <t>Koch</t>
  </si>
  <si>
    <t>inga.koch@msn.com</t>
  </si>
  <si>
    <t xml:space="preserve">8445 South New Court </t>
  </si>
  <si>
    <t>klara.kim@gmail.com</t>
  </si>
  <si>
    <t xml:space="preserve">9660 Sherman Lane </t>
  </si>
  <si>
    <t>Julianne</t>
  </si>
  <si>
    <t>Shannon</t>
  </si>
  <si>
    <t>julianne.shannon@hotmail.com</t>
  </si>
  <si>
    <t xml:space="preserve">28 Applegate Street </t>
  </si>
  <si>
    <t>Mullen</t>
  </si>
  <si>
    <t>loni.mullen@msn.com</t>
  </si>
  <si>
    <t xml:space="preserve">55 Thompson Avenue </t>
  </si>
  <si>
    <t>Olympia</t>
  </si>
  <si>
    <t>Figueroa</t>
  </si>
  <si>
    <t>olympia.figueroa@hotmail.com</t>
  </si>
  <si>
    <t xml:space="preserve">587 Surrey St. </t>
  </si>
  <si>
    <t>Mellie</t>
  </si>
  <si>
    <t>mellie.puckett@yahoo.com</t>
  </si>
  <si>
    <t xml:space="preserve">64 Van Dyke St. </t>
  </si>
  <si>
    <t>shonta.preston@msn.com</t>
  </si>
  <si>
    <t xml:space="preserve">74 Division St. </t>
  </si>
  <si>
    <t>Lore</t>
  </si>
  <si>
    <t>(716) 382-5169</t>
  </si>
  <si>
    <t>lore.sykes@aol.com</t>
  </si>
  <si>
    <t xml:space="preserve">7050 Beach Drive </t>
  </si>
  <si>
    <t>Julia</t>
  </si>
  <si>
    <t>julia.joyner@msn.com</t>
  </si>
  <si>
    <t xml:space="preserve">2 Valley View Dr. </t>
  </si>
  <si>
    <t>Lynwood</t>
  </si>
  <si>
    <t>lynwood.jackson@aol.com</t>
  </si>
  <si>
    <t xml:space="preserve">9449 Linda Street </t>
  </si>
  <si>
    <t>Rosalva</t>
  </si>
  <si>
    <t>rosalva.hamilton@aol.com</t>
  </si>
  <si>
    <t xml:space="preserve">9883 Cedar Dr. </t>
  </si>
  <si>
    <t>Domingo</t>
  </si>
  <si>
    <t>(408) 761-9212</t>
  </si>
  <si>
    <t>domingo.casey@msn.com</t>
  </si>
  <si>
    <t xml:space="preserve">8665 Cypress Street </t>
  </si>
  <si>
    <t>Rodrigo</t>
  </si>
  <si>
    <t>Durham</t>
  </si>
  <si>
    <t>rodrigo.durham@aol.com</t>
  </si>
  <si>
    <t xml:space="preserve">82 Old Church Road </t>
  </si>
  <si>
    <t>Dwain</t>
  </si>
  <si>
    <t>Carlson</t>
  </si>
  <si>
    <t>dwain.carlson@gmail.com</t>
  </si>
  <si>
    <t xml:space="preserve">951 North Trusel Ave. </t>
  </si>
  <si>
    <t>Humphrey</t>
  </si>
  <si>
    <t>erlinda.humphrey@hotmail.com</t>
  </si>
  <si>
    <t xml:space="preserve">532 South Victoria St. </t>
  </si>
  <si>
    <t>Silas</t>
  </si>
  <si>
    <t>(361) 219-2149</t>
  </si>
  <si>
    <t>silas.tate@yahoo.com</t>
  </si>
  <si>
    <t xml:space="preserve">9754 53rd Court </t>
  </si>
  <si>
    <t>Patience</t>
  </si>
  <si>
    <t>Clayton</t>
  </si>
  <si>
    <t>patience.clayton@hotmail.com</t>
  </si>
  <si>
    <t xml:space="preserve">68 Chestnut Dr. </t>
  </si>
  <si>
    <t>Mila</t>
  </si>
  <si>
    <t>Good</t>
  </si>
  <si>
    <t>mila.good@yahoo.com</t>
  </si>
  <si>
    <t xml:space="preserve">812 East Longbranch Ave. </t>
  </si>
  <si>
    <t>tanesha.sawyer@aol.com</t>
  </si>
  <si>
    <t xml:space="preserve">9B Kingston Lane </t>
  </si>
  <si>
    <t>Macdonald</t>
  </si>
  <si>
    <t>onita.macdonald@yahoo.com</t>
  </si>
  <si>
    <t xml:space="preserve">94 Wood St. </t>
  </si>
  <si>
    <t>Janine</t>
  </si>
  <si>
    <t>janine.manning@gmail.com</t>
  </si>
  <si>
    <t xml:space="preserve">9118B Campfire St. </t>
  </si>
  <si>
    <t>Melodie</t>
  </si>
  <si>
    <t>melodie.melton@yahoo.com</t>
  </si>
  <si>
    <t xml:space="preserve">12 S. 8th Road </t>
  </si>
  <si>
    <t>Ethelyn</t>
  </si>
  <si>
    <t>Ray</t>
  </si>
  <si>
    <t>ethelyn.ray@yahoo.com</t>
  </si>
  <si>
    <t xml:space="preserve">80 South Sutor Lane </t>
  </si>
  <si>
    <t>Phebe</t>
  </si>
  <si>
    <t>phebe.turner@aol.com</t>
  </si>
  <si>
    <t xml:space="preserve">4 West York Street </t>
  </si>
  <si>
    <t>Chloe</t>
  </si>
  <si>
    <t>Patel</t>
  </si>
  <si>
    <t>chloe.patel@yahoo.com</t>
  </si>
  <si>
    <t xml:space="preserve">407 Homewood Street </t>
  </si>
  <si>
    <t>Hilda</t>
  </si>
  <si>
    <t>hilda.harvey@gmail.com</t>
  </si>
  <si>
    <t xml:space="preserve">9808 W. Cleveland Ave. </t>
  </si>
  <si>
    <t>Gilberte</t>
  </si>
  <si>
    <t>Duke</t>
  </si>
  <si>
    <t>(915) 903-7860</t>
  </si>
  <si>
    <t>gilberte.duke@gmail.com</t>
  </si>
  <si>
    <t xml:space="preserve">12 Birchwood Dr. </t>
  </si>
  <si>
    <t>Willian</t>
  </si>
  <si>
    <t>willian.hardin@msn.com</t>
  </si>
  <si>
    <t xml:space="preserve">836 West Street </t>
  </si>
  <si>
    <t>Janna</t>
  </si>
  <si>
    <t>janna.hayden@msn.com</t>
  </si>
  <si>
    <t xml:space="preserve">32 Hilldale Street </t>
  </si>
  <si>
    <t>Letisha</t>
  </si>
  <si>
    <t>letisha.may@yahoo.com</t>
  </si>
  <si>
    <t xml:space="preserve">9965 Princeton Lane </t>
  </si>
  <si>
    <t>Cannon</t>
  </si>
  <si>
    <t>graig.cannon@gmail.com</t>
  </si>
  <si>
    <t xml:space="preserve">36 Oklahoma Ave. </t>
  </si>
  <si>
    <t>Coleen</t>
  </si>
  <si>
    <t>Navarro</t>
  </si>
  <si>
    <t>coleen.navarro@aol.com</t>
  </si>
  <si>
    <t xml:space="preserve">990 Broad Rd. </t>
  </si>
  <si>
    <t>Lucilla</t>
  </si>
  <si>
    <t>Williams</t>
  </si>
  <si>
    <t>lucilla.williams@hotmail.com</t>
  </si>
  <si>
    <t xml:space="preserve">42 Cedar Street </t>
  </si>
  <si>
    <t>Rosanne</t>
  </si>
  <si>
    <t>rosanne.george@yahoo.com</t>
  </si>
  <si>
    <t xml:space="preserve">38 Pleasant St. </t>
  </si>
  <si>
    <t>Ashlie</t>
  </si>
  <si>
    <t>Parrish</t>
  </si>
  <si>
    <t>ashlie.parrish@hotmail.com</t>
  </si>
  <si>
    <t xml:space="preserve">48 Mill Drive </t>
  </si>
  <si>
    <t>alissa.craft@hotmail.com</t>
  </si>
  <si>
    <t xml:space="preserve">249 Maple Street </t>
  </si>
  <si>
    <t>Letty</t>
  </si>
  <si>
    <t>letty.cobb@msn.com</t>
  </si>
  <si>
    <t xml:space="preserve">8652 Wellington Street </t>
  </si>
  <si>
    <t>Nathaniel</t>
  </si>
  <si>
    <t>Richard</t>
  </si>
  <si>
    <t>nathaniel.richard@gmail.com</t>
  </si>
  <si>
    <t xml:space="preserve">3 Nicolls Lane </t>
  </si>
  <si>
    <t>Elaina</t>
  </si>
  <si>
    <t>elaina.key@msn.com</t>
  </si>
  <si>
    <t xml:space="preserve">1 Main St. </t>
  </si>
  <si>
    <t>Stefani</t>
  </si>
  <si>
    <t>(845) 724-2996</t>
  </si>
  <si>
    <t>stefani.gamble@aol.com</t>
  </si>
  <si>
    <t xml:space="preserve">9119 W. Victoria St. </t>
  </si>
  <si>
    <t>Bettyann</t>
  </si>
  <si>
    <t>(717) 746-6658</t>
  </si>
  <si>
    <t>bettyann.acosta@gmail.com</t>
  </si>
  <si>
    <t xml:space="preserve">7949 Chapel St. </t>
  </si>
  <si>
    <t>Crysta</t>
  </si>
  <si>
    <t>Velez</t>
  </si>
  <si>
    <t>(281) 529-3469</t>
  </si>
  <si>
    <t>crysta.velez@yahoo.com</t>
  </si>
  <si>
    <t xml:space="preserve">64 South Front Street </t>
  </si>
  <si>
    <t>Carisa</t>
  </si>
  <si>
    <t>Carpenter</t>
  </si>
  <si>
    <t>carisa.carpenter@hotmail.com</t>
  </si>
  <si>
    <t xml:space="preserve">551 Belmont Lane </t>
  </si>
  <si>
    <t>Jule</t>
  </si>
  <si>
    <t>jule.davenport@aol.com</t>
  </si>
  <si>
    <t xml:space="preserve">19 River St. </t>
  </si>
  <si>
    <t>Lonna</t>
  </si>
  <si>
    <t>Franks</t>
  </si>
  <si>
    <t>lonna.franks@yahoo.com</t>
  </si>
  <si>
    <t xml:space="preserve">667 Brickyard Street </t>
  </si>
  <si>
    <t>Elease</t>
  </si>
  <si>
    <t>elease.dejesus@gmail.com</t>
  </si>
  <si>
    <t xml:space="preserve">7800 Magnolia Street </t>
  </si>
  <si>
    <t>Maira</t>
  </si>
  <si>
    <t>maira.long@msn.com</t>
  </si>
  <si>
    <t xml:space="preserve">7587 Bear Hill Street </t>
  </si>
  <si>
    <t>Jana</t>
  </si>
  <si>
    <t>(408) 624-8137</t>
  </si>
  <si>
    <t>jana.thomas@yahoo.com</t>
  </si>
  <si>
    <t xml:space="preserve">283 E. Spring Dr. </t>
  </si>
  <si>
    <t>Hae</t>
  </si>
  <si>
    <t>hae.ramirez@hotmail.com</t>
  </si>
  <si>
    <t xml:space="preserve">9367 Lake Street </t>
  </si>
  <si>
    <t>Erik</t>
  </si>
  <si>
    <t>Leblanc</t>
  </si>
  <si>
    <t>erik.leblanc@aol.com</t>
  </si>
  <si>
    <t xml:space="preserve">7 East Nut Swamp Street </t>
  </si>
  <si>
    <t>Daina</t>
  </si>
  <si>
    <t>Sampson</t>
  </si>
  <si>
    <t>daina.sampson@msn.com</t>
  </si>
  <si>
    <t xml:space="preserve">556 Wellington St. </t>
  </si>
  <si>
    <t>Delmar</t>
  </si>
  <si>
    <t>delmar.wise@yahoo.com</t>
  </si>
  <si>
    <t xml:space="preserve">8355 Kingston Avenue </t>
  </si>
  <si>
    <t>Alita</t>
  </si>
  <si>
    <t>alita.salinas@hotmail.com</t>
  </si>
  <si>
    <t xml:space="preserve">8550 Bear Hill Ave. </t>
  </si>
  <si>
    <t>elenore.william@msn.com</t>
  </si>
  <si>
    <t xml:space="preserve">23 Rockland St. </t>
  </si>
  <si>
    <t>Nikita</t>
  </si>
  <si>
    <t>Roy</t>
  </si>
  <si>
    <t>nikita.roy@aol.com</t>
  </si>
  <si>
    <t xml:space="preserve">9703 N. Snake Hill St. </t>
  </si>
  <si>
    <t>Inocencia</t>
  </si>
  <si>
    <t>inocencia.key@hotmail.com</t>
  </si>
  <si>
    <t xml:space="preserve">36 Wild Rose Ave. </t>
  </si>
  <si>
    <t>Liliana</t>
  </si>
  <si>
    <t>Kerr</t>
  </si>
  <si>
    <t>liliana.kerr@yahoo.com</t>
  </si>
  <si>
    <t xml:space="preserve">3 Cherry Drive </t>
  </si>
  <si>
    <t>O'neil</t>
  </si>
  <si>
    <t>hortencia.o'neil@hotmail.com</t>
  </si>
  <si>
    <t xml:space="preserve">1 Gulf Rd. </t>
  </si>
  <si>
    <t>Beryl</t>
  </si>
  <si>
    <t>(916) 422-6956</t>
  </si>
  <si>
    <t>beryl.bennett@aol.com</t>
  </si>
  <si>
    <t xml:space="preserve">9563 Edgemont St. </t>
  </si>
  <si>
    <t>Alishia</t>
  </si>
  <si>
    <t>alishia.elliott@aol.com</t>
  </si>
  <si>
    <t xml:space="preserve">8905 Courtland Ave. </t>
  </si>
  <si>
    <t>Vernia</t>
  </si>
  <si>
    <t>(248) 206-3697</t>
  </si>
  <si>
    <t>vernia.madden@aol.com</t>
  </si>
  <si>
    <t xml:space="preserve">5 Iroquois Street </t>
  </si>
  <si>
    <t>kristel.bullock@yahoo.com</t>
  </si>
  <si>
    <t xml:space="preserve">7292 Armstrong Drive </t>
  </si>
  <si>
    <t>Ruthanne</t>
  </si>
  <si>
    <t>Hoover</t>
  </si>
  <si>
    <t>ruthanne.hoover@aol.com</t>
  </si>
  <si>
    <t xml:space="preserve">835 Paris Hill Road </t>
  </si>
  <si>
    <t>james.robles@aol.com</t>
  </si>
  <si>
    <t xml:space="preserve">9 Chapel Lane </t>
  </si>
  <si>
    <t>Evelin</t>
  </si>
  <si>
    <t>evelin.vargas@msn.com</t>
  </si>
  <si>
    <t xml:space="preserve">7049 Pin Oak Ave. </t>
  </si>
  <si>
    <t>Elvia</t>
  </si>
  <si>
    <t>elvia.cardenas@hotmail.com</t>
  </si>
  <si>
    <t xml:space="preserve">8 Paris Hill St. </t>
  </si>
  <si>
    <t>Randee</t>
  </si>
  <si>
    <t>randee.pitts@msn.com</t>
  </si>
  <si>
    <t xml:space="preserve">7371B Essex Street </t>
  </si>
  <si>
    <t>lea.irwin@gmail.com</t>
  </si>
  <si>
    <t xml:space="preserve">845 Adams Lane </t>
  </si>
  <si>
    <t>Bryce</t>
  </si>
  <si>
    <t>bryce.monroe@aol.com</t>
  </si>
  <si>
    <t xml:space="preserve">52 Cooper Lane </t>
  </si>
  <si>
    <t>Katina</t>
  </si>
  <si>
    <t>Mcintosh</t>
  </si>
  <si>
    <t>(661) 464-1523</t>
  </si>
  <si>
    <t>katina.mcintosh@yahoo.com</t>
  </si>
  <si>
    <t xml:space="preserve">263 Swanson Dr. </t>
  </si>
  <si>
    <t>Guillermo</t>
  </si>
  <si>
    <t>(212) 652-7198</t>
  </si>
  <si>
    <t>guillermo.hart@hotmail.com</t>
  </si>
  <si>
    <t xml:space="preserve">81 Indian Summer Drive </t>
  </si>
  <si>
    <t>Joann</t>
  </si>
  <si>
    <t>joann.barber@gmail.com</t>
  </si>
  <si>
    <t xml:space="preserve">8945 Courtland Street </t>
  </si>
  <si>
    <t>Thurman</t>
  </si>
  <si>
    <t>Ellis</t>
  </si>
  <si>
    <t>thurman.ellis@gmail.com</t>
  </si>
  <si>
    <t xml:space="preserve">20 Augusta Road </t>
  </si>
  <si>
    <t>delana.wagner@aol.com</t>
  </si>
  <si>
    <t xml:space="preserve">8499 Mill Pond Road </t>
  </si>
  <si>
    <t>Porter</t>
  </si>
  <si>
    <t>porter.bass@hotmail.com</t>
  </si>
  <si>
    <t xml:space="preserve">370 North Alderwood Dr. </t>
  </si>
  <si>
    <t>Yvonne</t>
  </si>
  <si>
    <t>yvonne.bean@yahoo.com</t>
  </si>
  <si>
    <t xml:space="preserve">20 W. Marsh Ave. </t>
  </si>
  <si>
    <t>Lurline</t>
  </si>
  <si>
    <t>lurline.rivers@msn.com</t>
  </si>
  <si>
    <t xml:space="preserve">69 Pine Street </t>
  </si>
  <si>
    <t>Ocie</t>
  </si>
  <si>
    <t>ocie.slater@msn.com</t>
  </si>
  <si>
    <t xml:space="preserve">7799 W. Bohemia Dr. </t>
  </si>
  <si>
    <t>Genevie</t>
  </si>
  <si>
    <t>genevie.miles@aol.com</t>
  </si>
  <si>
    <t xml:space="preserve">45 West Sulphur Springs Ave. </t>
  </si>
  <si>
    <t>Sherilyn</t>
  </si>
  <si>
    <t>sherilyn.wilcox@gmail.com</t>
  </si>
  <si>
    <t xml:space="preserve">905 North Buckingham Lane </t>
  </si>
  <si>
    <t>Aida</t>
  </si>
  <si>
    <t>aida.koch@gmail.com</t>
  </si>
  <si>
    <t xml:space="preserve">9778 3rd Drive </t>
  </si>
  <si>
    <t>Emory</t>
  </si>
  <si>
    <t>O'connor</t>
  </si>
  <si>
    <t>(507) 606-2192</t>
  </si>
  <si>
    <t>emory.o'connor@gmail.com</t>
  </si>
  <si>
    <t xml:space="preserve">34 Foxrun Street </t>
  </si>
  <si>
    <t>Maximina</t>
  </si>
  <si>
    <t>(361) 164-3098</t>
  </si>
  <si>
    <t>maximina.hutchinson@hotmail.com</t>
  </si>
  <si>
    <t xml:space="preserve">53 Stillwater Avenue </t>
  </si>
  <si>
    <t>Marina</t>
  </si>
  <si>
    <t>Hinton</t>
  </si>
  <si>
    <t>marina.hinton@yahoo.com</t>
  </si>
  <si>
    <t xml:space="preserve">7440 North Oxford St. </t>
  </si>
  <si>
    <t>Danyell</t>
  </si>
  <si>
    <t>danyell.dickerson@msn.com</t>
  </si>
  <si>
    <t xml:space="preserve">8306 Fieldstone Dr. </t>
  </si>
  <si>
    <t>Davis</t>
  </si>
  <si>
    <t>(717) 653-1755</t>
  </si>
  <si>
    <t>davis.long@msn.com</t>
  </si>
  <si>
    <t xml:space="preserve">929 Elmwood Dr. </t>
  </si>
  <si>
    <t>lynn.mcmahon@msn.com</t>
  </si>
  <si>
    <t xml:space="preserve">9 Surrey St. </t>
  </si>
  <si>
    <t>Tonja</t>
  </si>
  <si>
    <t>tonja.henderson@aol.com</t>
  </si>
  <si>
    <t xml:space="preserve">82 Alton St. </t>
  </si>
  <si>
    <t>Krissy</t>
  </si>
  <si>
    <t>krissy.ochoa@msn.com</t>
  </si>
  <si>
    <t xml:space="preserve">80 Queen Ave. </t>
  </si>
  <si>
    <t>Angella</t>
  </si>
  <si>
    <t>angella.bridges@yahoo.com</t>
  </si>
  <si>
    <t xml:space="preserve">8708 Sycamore St. </t>
  </si>
  <si>
    <t>angele.castro@yahoo.com</t>
  </si>
  <si>
    <t xml:space="preserve">15 Acacia Drive </t>
  </si>
  <si>
    <t>Siobhan</t>
  </si>
  <si>
    <t>Lang</t>
  </si>
  <si>
    <t>siobhan.lang@gmail.com</t>
  </si>
  <si>
    <t xml:space="preserve">3 Monroe Lane </t>
  </si>
  <si>
    <t>Venessa</t>
  </si>
  <si>
    <t>venessa.frost@msn.com</t>
  </si>
  <si>
    <t xml:space="preserve">621 West School Rd. </t>
  </si>
  <si>
    <t>Verna</t>
  </si>
  <si>
    <t>Solis</t>
  </si>
  <si>
    <t>(507) 115-1633</t>
  </si>
  <si>
    <t>verna.solis@yahoo.com</t>
  </si>
  <si>
    <t xml:space="preserve">7 Lincoln Lane </t>
  </si>
  <si>
    <t>Steve</t>
  </si>
  <si>
    <t>Bender</t>
  </si>
  <si>
    <t>steve.bender@gmail.com</t>
  </si>
  <si>
    <t xml:space="preserve">908 N. Pennington Dr. </t>
  </si>
  <si>
    <t>Aileen</t>
  </si>
  <si>
    <t>aileen.marquez@msn.com</t>
  </si>
  <si>
    <t xml:space="preserve">8899 Newbridge Street </t>
  </si>
  <si>
    <t>Kattie</t>
  </si>
  <si>
    <t>Stevenson</t>
  </si>
  <si>
    <t>kattie.stevenson@aol.com</t>
  </si>
  <si>
    <t xml:space="preserve">52 Carson Street </t>
  </si>
  <si>
    <t>Hassan</t>
  </si>
  <si>
    <t>Nash</t>
  </si>
  <si>
    <t>hassan.nash@yahoo.com</t>
  </si>
  <si>
    <t xml:space="preserve">8105 University Lane </t>
  </si>
  <si>
    <t>Delfina</t>
  </si>
  <si>
    <t>delfina.gilliam@hotmail.com</t>
  </si>
  <si>
    <t xml:space="preserve">9463 Bayberry Rd. </t>
  </si>
  <si>
    <t>Venus</t>
  </si>
  <si>
    <t>Hewitt</t>
  </si>
  <si>
    <t>venus.hewitt@msn.com</t>
  </si>
  <si>
    <t xml:space="preserve">9835 Old Cemetery Lane </t>
  </si>
  <si>
    <t>Stephen</t>
  </si>
  <si>
    <t>(657) 288-3778</t>
  </si>
  <si>
    <t>stephen.vega@msn.com</t>
  </si>
  <si>
    <t xml:space="preserve">5 Briarwood St. </t>
  </si>
  <si>
    <t>Ciera</t>
  </si>
  <si>
    <t>ciera.koch@gmail.com</t>
  </si>
  <si>
    <t xml:space="preserve">881 Lawrence Drive </t>
  </si>
  <si>
    <t>Christel</t>
  </si>
  <si>
    <t>(916) 679-3547</t>
  </si>
  <si>
    <t>christel.barber@hotmail.com</t>
  </si>
  <si>
    <t xml:space="preserve">320 Briarwood Lane </t>
  </si>
  <si>
    <t>Arline</t>
  </si>
  <si>
    <t>Lawson</t>
  </si>
  <si>
    <t>(516) 792-3395</t>
  </si>
  <si>
    <t>arline.lawson@gmail.com</t>
  </si>
  <si>
    <t xml:space="preserve">48 Whitemarsh Lane </t>
  </si>
  <si>
    <t>Iva</t>
  </si>
  <si>
    <t>iva.wilcox@aol.com</t>
  </si>
  <si>
    <t xml:space="preserve">452 South Mayflower Drive </t>
  </si>
  <si>
    <t>Maple</t>
  </si>
  <si>
    <t>Griffin</t>
  </si>
  <si>
    <t>maple.griffin@gmail.com</t>
  </si>
  <si>
    <t xml:space="preserve">20 Glendale Drive </t>
  </si>
  <si>
    <t>Anisha</t>
  </si>
  <si>
    <t>anisha.lang@aol.com</t>
  </si>
  <si>
    <t xml:space="preserve">265 Peachtree St. </t>
  </si>
  <si>
    <t>Brent</t>
  </si>
  <si>
    <t>(361) 981-8725</t>
  </si>
  <si>
    <t>brent.calderon@aol.com</t>
  </si>
  <si>
    <t xml:space="preserve">3 Thomas St. </t>
  </si>
  <si>
    <t>Margit</t>
  </si>
  <si>
    <t>margit.osborn@yahoo.com</t>
  </si>
  <si>
    <t xml:space="preserve">909 Gulf Drive </t>
  </si>
  <si>
    <t>Novella</t>
  </si>
  <si>
    <t>novella.patel@gmail.com</t>
  </si>
  <si>
    <t xml:space="preserve">500 Livingston Street </t>
  </si>
  <si>
    <t>Laurette</t>
  </si>
  <si>
    <t>laurette.hebert@msn.com</t>
  </si>
  <si>
    <t xml:space="preserve">18 South Constitution Court </t>
  </si>
  <si>
    <t>Jonna</t>
  </si>
  <si>
    <t>Brown</t>
  </si>
  <si>
    <t>jonna.brown@aol.com</t>
  </si>
  <si>
    <t xml:space="preserve">1 Spring Drive </t>
  </si>
  <si>
    <t>Jennell</t>
  </si>
  <si>
    <t>(507) 421-7354</t>
  </si>
  <si>
    <t>jennell.solis@hotmail.com</t>
  </si>
  <si>
    <t xml:space="preserve">194 2nd Rd. </t>
  </si>
  <si>
    <t>Ruth</t>
  </si>
  <si>
    <t>Horton</t>
  </si>
  <si>
    <t>ruth.horton@gmail.com</t>
  </si>
  <si>
    <t xml:space="preserve">488 Mulberry Ave. </t>
  </si>
  <si>
    <t>Samual</t>
  </si>
  <si>
    <t>Warner</t>
  </si>
  <si>
    <t>(631) 151-4988</t>
  </si>
  <si>
    <t>samual.warner@gmail.com</t>
  </si>
  <si>
    <t xml:space="preserve">8735 Thatcher Dr. </t>
  </si>
  <si>
    <t>(562) 924-3079</t>
  </si>
  <si>
    <t>damian.mills@yahoo.com</t>
  </si>
  <si>
    <t xml:space="preserve">7747 Elm Dr. </t>
  </si>
  <si>
    <t>Margaretta</t>
  </si>
  <si>
    <t>margaretta.clayton@yahoo.com</t>
  </si>
  <si>
    <t xml:space="preserve">524 San Pablo Ave. </t>
  </si>
  <si>
    <t>Marcell</t>
  </si>
  <si>
    <t>marcell.barrett@gmail.com</t>
  </si>
  <si>
    <t xml:space="preserve">266 Elm Drive </t>
  </si>
  <si>
    <t>Annis</t>
  </si>
  <si>
    <t>(424) 352-6275</t>
  </si>
  <si>
    <t>annis.sanchez@aol.com</t>
  </si>
  <si>
    <t xml:space="preserve">4 Edgewater Road </t>
  </si>
  <si>
    <t>ayanna.cherry@yahoo.com</t>
  </si>
  <si>
    <t xml:space="preserve">8829 Galvin Rd. </t>
  </si>
  <si>
    <t>Cox</t>
  </si>
  <si>
    <t>barton.cox@yahoo.com</t>
  </si>
  <si>
    <t xml:space="preserve">8220 Creekside Street </t>
  </si>
  <si>
    <t>diana.reyes@msn.com</t>
  </si>
  <si>
    <t xml:space="preserve">7415 Annadale St. </t>
  </si>
  <si>
    <t>Ingeborg</t>
  </si>
  <si>
    <t>ingeborg.ellison@yahoo.com</t>
  </si>
  <si>
    <t xml:space="preserve">360 Trusel St. </t>
  </si>
  <si>
    <t>carter.booth@msn.com</t>
  </si>
  <si>
    <t xml:space="preserve">82 Beech Drive </t>
  </si>
  <si>
    <t>(562) 342-8083</t>
  </si>
  <si>
    <t>christel.cardenas@aol.com</t>
  </si>
  <si>
    <t xml:space="preserve">428 S. Swanson Drive </t>
  </si>
  <si>
    <t>Orval</t>
  </si>
  <si>
    <t>orval.hunter@aol.com</t>
  </si>
  <si>
    <t xml:space="preserve">35 Wagon Drive </t>
  </si>
  <si>
    <t>Marguerite</t>
  </si>
  <si>
    <t>marguerite.berger@aol.com</t>
  </si>
  <si>
    <t xml:space="preserve">875 Arch Lane </t>
  </si>
  <si>
    <t>Ivette</t>
  </si>
  <si>
    <t>Warren</t>
  </si>
  <si>
    <t>ivette.warren@gmail.com</t>
  </si>
  <si>
    <t xml:space="preserve">8408 Thomas Street </t>
  </si>
  <si>
    <t>Milagros</t>
  </si>
  <si>
    <t>milagros.weber@hotmail.com</t>
  </si>
  <si>
    <t xml:space="preserve">7591 Glendale Ave. </t>
  </si>
  <si>
    <t>Marcel</t>
  </si>
  <si>
    <t>marcel.lindsay@hotmail.com</t>
  </si>
  <si>
    <t xml:space="preserve">249 Peninsula St. </t>
  </si>
  <si>
    <t>Louis</t>
  </si>
  <si>
    <t>Powell</t>
  </si>
  <si>
    <t>louis.powell@aol.com</t>
  </si>
  <si>
    <t xml:space="preserve">368 Sugar Rd. </t>
  </si>
  <si>
    <t>Vanda</t>
  </si>
  <si>
    <t>vanda.holmes@aol.com</t>
  </si>
  <si>
    <t xml:space="preserve">9835 Wild Rose Drive </t>
  </si>
  <si>
    <t>Loreen</t>
  </si>
  <si>
    <t>loreen.byers@yahoo.com</t>
  </si>
  <si>
    <t xml:space="preserve">83 S. Rockledge Circle </t>
  </si>
  <si>
    <t>Casimira</t>
  </si>
  <si>
    <t>Chapman</t>
  </si>
  <si>
    <t>casimira.chapman@yahoo.com</t>
  </si>
  <si>
    <t xml:space="preserve">67 Snake Hill St. </t>
  </si>
  <si>
    <t>Brigida</t>
  </si>
  <si>
    <t>brigida.larson@hotmail.com</t>
  </si>
  <si>
    <t xml:space="preserve">8789 Sycamore Lane </t>
  </si>
  <si>
    <t>Alston</t>
  </si>
  <si>
    <t>chere.alston@gmail.com</t>
  </si>
  <si>
    <t xml:space="preserve">16 Lower River Street </t>
  </si>
  <si>
    <t>Giovanna</t>
  </si>
  <si>
    <t>giovanna.jefferson@gmail.com</t>
  </si>
  <si>
    <t xml:space="preserve">9394 Riverside St. </t>
  </si>
  <si>
    <t>Demarcus</t>
  </si>
  <si>
    <t>demarcus.reese@gmail.com</t>
  </si>
  <si>
    <t xml:space="preserve">8087 Armstrong Dr. </t>
  </si>
  <si>
    <t>Amina</t>
  </si>
  <si>
    <t>amina.salazar@aol.com</t>
  </si>
  <si>
    <t xml:space="preserve">944 Wellington Street </t>
  </si>
  <si>
    <t>Serafina</t>
  </si>
  <si>
    <t>serafina.clemons@gmail.com</t>
  </si>
  <si>
    <t xml:space="preserve">851 Brown Ave. </t>
  </si>
  <si>
    <t>Trinidad</t>
  </si>
  <si>
    <t>trinidad.mcclain@msn.com</t>
  </si>
  <si>
    <t xml:space="preserve">98 Tunnel Drive </t>
  </si>
  <si>
    <t>Heather</t>
  </si>
  <si>
    <t>heather.chaney@yahoo.com</t>
  </si>
  <si>
    <t xml:space="preserve">4 Morris Dr. </t>
  </si>
  <si>
    <t>Latoya</t>
  </si>
  <si>
    <t>latoya.johns@hotmail.com</t>
  </si>
  <si>
    <t xml:space="preserve">7914 W. Woodsman St. </t>
  </si>
  <si>
    <t>Shiloh</t>
  </si>
  <si>
    <t>shiloh.reeves@msn.com</t>
  </si>
  <si>
    <t xml:space="preserve">818 Kirkland Lane </t>
  </si>
  <si>
    <t>(631) 913-6967</t>
  </si>
  <si>
    <t>lee.roman@gmail.com</t>
  </si>
  <si>
    <t xml:space="preserve">4 Canal Ave. </t>
  </si>
  <si>
    <t>Cami</t>
  </si>
  <si>
    <t>Williamson</t>
  </si>
  <si>
    <t>cami.williamson@hotmail.com</t>
  </si>
  <si>
    <t xml:space="preserve">9511A Windsor Drive </t>
  </si>
  <si>
    <t>Sharell</t>
  </si>
  <si>
    <t>sharell.ross@msn.com</t>
  </si>
  <si>
    <t xml:space="preserve">7830 Devonshire Ave. </t>
  </si>
  <si>
    <t>Jerald</t>
  </si>
  <si>
    <t>jerald.blackwell@hotmail.com</t>
  </si>
  <si>
    <t xml:space="preserve">8364 South Wakehurst Ave. </t>
  </si>
  <si>
    <t>ruthanne.franco@yahoo.com</t>
  </si>
  <si>
    <t xml:space="preserve">61 Applegate St. </t>
  </si>
  <si>
    <t>Marjory</t>
  </si>
  <si>
    <t>Leonard</t>
  </si>
  <si>
    <t>marjory.leonard@msn.com</t>
  </si>
  <si>
    <t xml:space="preserve">800 Greystone Lane </t>
  </si>
  <si>
    <t>Jimmy</t>
  </si>
  <si>
    <t>jimmy.russell@hotmail.com</t>
  </si>
  <si>
    <t xml:space="preserve">33 Iroquois Ave. </t>
  </si>
  <si>
    <t>Berneice</t>
  </si>
  <si>
    <t>berneice.pollard@hotmail.com</t>
  </si>
  <si>
    <t xml:space="preserve">607 Bohemia Street </t>
  </si>
  <si>
    <t>Deangelo</t>
  </si>
  <si>
    <t>Cooley</t>
  </si>
  <si>
    <t>deangelo.cooley@aol.com</t>
  </si>
  <si>
    <t xml:space="preserve">3 NE. Edgewood Rd. </t>
  </si>
  <si>
    <t>Katia</t>
  </si>
  <si>
    <t>katia.henry@msn.com</t>
  </si>
  <si>
    <t xml:space="preserve">69 E. Columbia Ave. </t>
  </si>
  <si>
    <t>Gross</t>
  </si>
  <si>
    <t>sebrina.gross@yahoo.com</t>
  </si>
  <si>
    <t xml:space="preserve">993 Glendale Drive </t>
  </si>
  <si>
    <t>Josephine</t>
  </si>
  <si>
    <t>Dale</t>
  </si>
  <si>
    <t>josephine.dale@aol.com</t>
  </si>
  <si>
    <t xml:space="preserve">8214 West Drive </t>
  </si>
  <si>
    <t>Alma</t>
  </si>
  <si>
    <t>alma.peck@aol.com</t>
  </si>
  <si>
    <t xml:space="preserve">298 South Bay Meadows Drive </t>
  </si>
  <si>
    <t>Ling</t>
  </si>
  <si>
    <t>ling.newman@msn.com</t>
  </si>
  <si>
    <t xml:space="preserve">832 Spring Road </t>
  </si>
  <si>
    <t>nichelle.rosario@hotmail.com</t>
  </si>
  <si>
    <t xml:space="preserve">709 Dunbar Ave. </t>
  </si>
  <si>
    <t>Shenna</t>
  </si>
  <si>
    <t>Benton</t>
  </si>
  <si>
    <t>(212) 578-2912</t>
  </si>
  <si>
    <t>shenna.benton@msn.com</t>
  </si>
  <si>
    <t xml:space="preserve">57 Shadow Brook Road </t>
  </si>
  <si>
    <t>Philip</t>
  </si>
  <si>
    <t>(510) 533-4262</t>
  </si>
  <si>
    <t>philip.bryan@hotmail.com</t>
  </si>
  <si>
    <t xml:space="preserve">914 Devonshire Court </t>
  </si>
  <si>
    <t>Carita</t>
  </si>
  <si>
    <t>carita.salinas@yahoo.com</t>
  </si>
  <si>
    <t xml:space="preserve">90 Griffin Street </t>
  </si>
  <si>
    <t>Janie</t>
  </si>
  <si>
    <t>janie.herrera@gmail.com</t>
  </si>
  <si>
    <t xml:space="preserve">652 Westport Street </t>
  </si>
  <si>
    <t>Lorraine</t>
  </si>
  <si>
    <t>lorraine.marks@msn.com</t>
  </si>
  <si>
    <t xml:space="preserve">160 North Pearl Street </t>
  </si>
  <si>
    <t>Nicolas</t>
  </si>
  <si>
    <t>nicolas.carlson@yahoo.com</t>
  </si>
  <si>
    <t xml:space="preserve">7899 Spruce Street </t>
  </si>
  <si>
    <t>Hye</t>
  </si>
  <si>
    <t>hye.mercer@gmail.com</t>
  </si>
  <si>
    <t xml:space="preserve">9681 Redwood St. </t>
  </si>
  <si>
    <t>Adena</t>
  </si>
  <si>
    <t>Blake</t>
  </si>
  <si>
    <t>adena.blake@hotmail.com</t>
  </si>
  <si>
    <t xml:space="preserve">684 Westport Drive </t>
  </si>
  <si>
    <t>Coleman</t>
  </si>
  <si>
    <t>(915) 607-6336</t>
  </si>
  <si>
    <t>coleman.boyd@yahoo.com</t>
  </si>
  <si>
    <t xml:space="preserve">9740 Bay Meadows Drive </t>
  </si>
  <si>
    <t>Daphine</t>
  </si>
  <si>
    <t>daphine.willis@msn.com</t>
  </si>
  <si>
    <t xml:space="preserve">152 Shady St. </t>
  </si>
  <si>
    <t>jenine.dawson@msn.com</t>
  </si>
  <si>
    <t xml:space="preserve">17 Park Street </t>
  </si>
  <si>
    <t>Shanita</t>
  </si>
  <si>
    <t>Wiley</t>
  </si>
  <si>
    <t>shanita.wiley@yahoo.com</t>
  </si>
  <si>
    <t xml:space="preserve">121 Bridge Lane </t>
  </si>
  <si>
    <t>Shanna</t>
  </si>
  <si>
    <t>shanna.bonner@msn.com</t>
  </si>
  <si>
    <t xml:space="preserve">386 Lafayette Road </t>
  </si>
  <si>
    <t>Ping</t>
  </si>
  <si>
    <t>ping.quinn@gmail.com</t>
  </si>
  <si>
    <t xml:space="preserve">9051 Hanover Dr. </t>
  </si>
  <si>
    <t>Saran</t>
  </si>
  <si>
    <t>saran.moses@yahoo.com</t>
  </si>
  <si>
    <t xml:space="preserve">94 Hall Dr. </t>
  </si>
  <si>
    <t>tonja.bean@aol.com</t>
  </si>
  <si>
    <t xml:space="preserve">9 Middle River St. </t>
  </si>
  <si>
    <t>Vernon</t>
  </si>
  <si>
    <t>vernon.knowles@yahoo.com</t>
  </si>
  <si>
    <t xml:space="preserve">5 Olive Lane </t>
  </si>
  <si>
    <t>Jeannette</t>
  </si>
  <si>
    <t>jeannette.skinner@yahoo.com</t>
  </si>
  <si>
    <t xml:space="preserve">8886 High Point Drive </t>
  </si>
  <si>
    <t>Rico</t>
  </si>
  <si>
    <t>Salas</t>
  </si>
  <si>
    <t>rico.salas@msn.com</t>
  </si>
  <si>
    <t xml:space="preserve">8041 Walt Whitman St. </t>
  </si>
  <si>
    <t>Hurley</t>
  </si>
  <si>
    <t>tangela.hurley@msn.com</t>
  </si>
  <si>
    <t xml:space="preserve">49 North Cross St. </t>
  </si>
  <si>
    <t>randee.lester@gmail.com</t>
  </si>
  <si>
    <t xml:space="preserve">81 Bear Hill Street </t>
  </si>
  <si>
    <t>Hammond</t>
  </si>
  <si>
    <t>ashanti.hammond@msn.com</t>
  </si>
  <si>
    <t xml:space="preserve">9202 W. Lyme Ave. </t>
  </si>
  <si>
    <t>garry.juarez@hotmail.com</t>
  </si>
  <si>
    <t xml:space="preserve">670 Nut Swamp Drive </t>
  </si>
  <si>
    <t>Bee</t>
  </si>
  <si>
    <t>bee.baker@aol.com</t>
  </si>
  <si>
    <t xml:space="preserve">307 E. Magnolia St. </t>
  </si>
  <si>
    <t>Shantae</t>
  </si>
  <si>
    <t>shantae.hammond@hotmail.com</t>
  </si>
  <si>
    <t xml:space="preserve">526 Harvard Drive </t>
  </si>
  <si>
    <t>Bettye</t>
  </si>
  <si>
    <t>bettye.espinoza@yahoo.com</t>
  </si>
  <si>
    <t xml:space="preserve">76 Rockwell Street </t>
  </si>
  <si>
    <t>Larissa</t>
  </si>
  <si>
    <t>larissa.hays@aol.com</t>
  </si>
  <si>
    <t xml:space="preserve">66 2nd Drive </t>
  </si>
  <si>
    <t>Diane</t>
  </si>
  <si>
    <t>Jones</t>
  </si>
  <si>
    <t>diane.jones@gmail.com</t>
  </si>
  <si>
    <t xml:space="preserve">859 Prince St. </t>
  </si>
  <si>
    <t>Zenia</t>
  </si>
  <si>
    <t>Bruce</t>
  </si>
  <si>
    <t>zenia.bruce@aol.com</t>
  </si>
  <si>
    <t xml:space="preserve">349 James Road </t>
  </si>
  <si>
    <t>Pasquale</t>
  </si>
  <si>
    <t>Hogan</t>
  </si>
  <si>
    <t>pasquale.hogan@aol.com</t>
  </si>
  <si>
    <t xml:space="preserve">403 Bank St. </t>
  </si>
  <si>
    <t>Dane</t>
  </si>
  <si>
    <t>dane.mcdaniel@hotmail.com</t>
  </si>
  <si>
    <t xml:space="preserve">891 Court Ave. </t>
  </si>
  <si>
    <t>jamaal.baker@hotmail.com</t>
  </si>
  <si>
    <t xml:space="preserve">186 Big Rock Cove Ave. </t>
  </si>
  <si>
    <t>Ji</t>
  </si>
  <si>
    <t>ji.burt@hotmail.com</t>
  </si>
  <si>
    <t xml:space="preserve">40 S. Roberts Street </t>
  </si>
  <si>
    <t>Marcelino</t>
  </si>
  <si>
    <t>marcelino.mcbride@hotmail.com</t>
  </si>
  <si>
    <t xml:space="preserve">29 Oxford Ave. </t>
  </si>
  <si>
    <t>Rozella</t>
  </si>
  <si>
    <t>rozella.fitzgerald@yahoo.com</t>
  </si>
  <si>
    <t xml:space="preserve">7795 Myers Ave. </t>
  </si>
  <si>
    <t>Tonisha</t>
  </si>
  <si>
    <t>tonisha.fowler@msn.com</t>
  </si>
  <si>
    <t xml:space="preserve">9270 Valley View Lane </t>
  </si>
  <si>
    <t>Zora</t>
  </si>
  <si>
    <t>(916) 192-3196</t>
  </si>
  <si>
    <t>zora.ford@gmail.com</t>
  </si>
  <si>
    <t xml:space="preserve">7416 La Sierra Dr. </t>
  </si>
  <si>
    <t>Parthenia</t>
  </si>
  <si>
    <t>parthenia.figueroa@msn.com</t>
  </si>
  <si>
    <t xml:space="preserve">550 Theatre Dr. </t>
  </si>
  <si>
    <t>Arielle</t>
  </si>
  <si>
    <t>Levine</t>
  </si>
  <si>
    <t>arielle.levine@yahoo.com</t>
  </si>
  <si>
    <t xml:space="preserve">7100 High Ridge St. </t>
  </si>
  <si>
    <t>Hildegarde</t>
  </si>
  <si>
    <t>Christensen</t>
  </si>
  <si>
    <t>hildegarde.christensen@hotmail.com</t>
  </si>
  <si>
    <t xml:space="preserve">488 East Mill Pond Ave. </t>
  </si>
  <si>
    <t>Rebbecca</t>
  </si>
  <si>
    <t>rebbecca.espinoza@hotmail.com</t>
  </si>
  <si>
    <t xml:space="preserve">8266 Valley Farms Road </t>
  </si>
  <si>
    <t>Conchita</t>
  </si>
  <si>
    <t>Boone</t>
  </si>
  <si>
    <t>conchita.boone@gmail.com</t>
  </si>
  <si>
    <t xml:space="preserve">814 Birchpond Lane </t>
  </si>
  <si>
    <t>Aisha</t>
  </si>
  <si>
    <t>aisha.woods@gmail.com</t>
  </si>
  <si>
    <t xml:space="preserve">9292 Bear Hill Ave. </t>
  </si>
  <si>
    <t>Season</t>
  </si>
  <si>
    <t>season.harvey@yahoo.com</t>
  </si>
  <si>
    <t xml:space="preserve">388 Arnold Court </t>
  </si>
  <si>
    <t>(717) 634-4113</t>
  </si>
  <si>
    <t>tommie.cooley@yahoo.com</t>
  </si>
  <si>
    <t xml:space="preserve">92 Hickory St. </t>
  </si>
  <si>
    <t>Alanna</t>
  </si>
  <si>
    <t>alanna.barry@yahoo.com</t>
  </si>
  <si>
    <t xml:space="preserve">33 Laurel Avenue </t>
  </si>
  <si>
    <t>Jerri</t>
  </si>
  <si>
    <t>Guthrie</t>
  </si>
  <si>
    <t>jerri.guthrie@msn.com</t>
  </si>
  <si>
    <t xml:space="preserve">95 Sugar Dr. </t>
  </si>
  <si>
    <t>Tammy</t>
  </si>
  <si>
    <t>tammy.austin@yahoo.com</t>
  </si>
  <si>
    <t xml:space="preserve">182 Stillwater Ave. </t>
  </si>
  <si>
    <t>Patsy</t>
  </si>
  <si>
    <t>Russo</t>
  </si>
  <si>
    <t>patsy.russo@gmail.com</t>
  </si>
  <si>
    <t xml:space="preserve">8438 Fairway Avenue </t>
  </si>
  <si>
    <t>Desiree</t>
  </si>
  <si>
    <t>desiree.branch@msn.com</t>
  </si>
  <si>
    <t xml:space="preserve">67 Bayport Drive </t>
  </si>
  <si>
    <t>Raeann</t>
  </si>
  <si>
    <t>(657) 256-2008</t>
  </si>
  <si>
    <t>raeann.duncan@aol.com</t>
  </si>
  <si>
    <t xml:space="preserve">126 Edgewood St. </t>
  </si>
  <si>
    <t>Lillia</t>
  </si>
  <si>
    <t>Gillespie</t>
  </si>
  <si>
    <t>lillia.gillespie@hotmail.com</t>
  </si>
  <si>
    <t xml:space="preserve">382 Cardinal Dr. </t>
  </si>
  <si>
    <t>Doris</t>
  </si>
  <si>
    <t>Kaufman</t>
  </si>
  <si>
    <t>doris.kaufman@gmail.com</t>
  </si>
  <si>
    <t xml:space="preserve">69 Fairground Dr. </t>
  </si>
  <si>
    <t>Rodolfo</t>
  </si>
  <si>
    <t>Buck</t>
  </si>
  <si>
    <t>rodolfo.buck@gmail.com</t>
  </si>
  <si>
    <t xml:space="preserve">8359 Brewery Street </t>
  </si>
  <si>
    <t>Olimpia</t>
  </si>
  <si>
    <t>olimpia.mays@aol.com</t>
  </si>
  <si>
    <t xml:space="preserve">42 Nichols Lane </t>
  </si>
  <si>
    <t>Oakland Gardens</t>
  </si>
  <si>
    <t>Shemeka</t>
  </si>
  <si>
    <t>shemeka.lyons@msn.com</t>
  </si>
  <si>
    <t xml:space="preserve">97 South Jockey Hollow St. </t>
  </si>
  <si>
    <t>Maryalice</t>
  </si>
  <si>
    <t>maryalice.henry@msn.com</t>
  </si>
  <si>
    <t xml:space="preserve">85 Prince Street </t>
  </si>
  <si>
    <t>Leeanne</t>
  </si>
  <si>
    <t>leeanne.cross@yahoo.com</t>
  </si>
  <si>
    <t xml:space="preserve">424 Newcastle Road </t>
  </si>
  <si>
    <t>Lanelle</t>
  </si>
  <si>
    <t>lanelle.guerra@yahoo.com</t>
  </si>
  <si>
    <t xml:space="preserve">989 Wrangler St. </t>
  </si>
  <si>
    <t>Dann</t>
  </si>
  <si>
    <t>Huff</t>
  </si>
  <si>
    <t>dann.huff@gmail.com</t>
  </si>
  <si>
    <t xml:space="preserve">475 S. Rockville St. </t>
  </si>
  <si>
    <t>Sherise</t>
  </si>
  <si>
    <t>sherise.mercer@gmail.com</t>
  </si>
  <si>
    <t xml:space="preserve">9401 Catherine Dr. </t>
  </si>
  <si>
    <t>heather.perry@gmail.com</t>
  </si>
  <si>
    <t xml:space="preserve">982 Durham Street </t>
  </si>
  <si>
    <t>Theresia</t>
  </si>
  <si>
    <t>theresia.barron@aol.com</t>
  </si>
  <si>
    <t xml:space="preserve">951 Wild Rose Street </t>
  </si>
  <si>
    <t>cindi.ellis@yahoo.com</t>
  </si>
  <si>
    <t xml:space="preserve">6 Cypress Lane </t>
  </si>
  <si>
    <t>Mirella</t>
  </si>
  <si>
    <t>Duffy</t>
  </si>
  <si>
    <t>mirella.duffy@yahoo.com</t>
  </si>
  <si>
    <t xml:space="preserve">43 University Ave. </t>
  </si>
  <si>
    <t>Macias</t>
  </si>
  <si>
    <t>carson.macias@gmail.com</t>
  </si>
  <si>
    <t xml:space="preserve">7 Pennington St. </t>
  </si>
  <si>
    <t>Divina</t>
  </si>
  <si>
    <t>(562) 264-3998</t>
  </si>
  <si>
    <t>divina.madden@gmail.com</t>
  </si>
  <si>
    <t xml:space="preserve">7314 Armstrong St. </t>
  </si>
  <si>
    <t>Cher</t>
  </si>
  <si>
    <t>cher.alston@msn.com</t>
  </si>
  <si>
    <t xml:space="preserve">38 Wild Horse Road </t>
  </si>
  <si>
    <t>regine.odom@msn.com</t>
  </si>
  <si>
    <t xml:space="preserve">684 N. Mayfield Ave. </t>
  </si>
  <si>
    <t>adam.thornton@hotmail.com</t>
  </si>
  <si>
    <t xml:space="preserve">755 East Henry Lane </t>
  </si>
  <si>
    <t>Cori</t>
  </si>
  <si>
    <t>Schwartz</t>
  </si>
  <si>
    <t>cori.schwartz@msn.com</t>
  </si>
  <si>
    <t xml:space="preserve">43 Lancaster Lane </t>
  </si>
  <si>
    <t>Willow</t>
  </si>
  <si>
    <t>willow.gardner@gmail.com</t>
  </si>
  <si>
    <t xml:space="preserve">57 S. Lakewood Dr. </t>
  </si>
  <si>
    <t>Jane</t>
  </si>
  <si>
    <t>jane.henderson@hotmail.com</t>
  </si>
  <si>
    <t xml:space="preserve">46 Carson Drive </t>
  </si>
  <si>
    <t>Mcfadden</t>
  </si>
  <si>
    <t>chere.mcfadden@yahoo.com</t>
  </si>
  <si>
    <t xml:space="preserve">695 San Pablo Drive </t>
  </si>
  <si>
    <t>ira.erickson@aol.com</t>
  </si>
  <si>
    <t xml:space="preserve">6 Lake Forest St. </t>
  </si>
  <si>
    <t>Risa</t>
  </si>
  <si>
    <t>Gallagher</t>
  </si>
  <si>
    <t>risa.gallagher@yahoo.com</t>
  </si>
  <si>
    <t xml:space="preserve">8281 Edgefield Drive </t>
  </si>
  <si>
    <t>Lavinia</t>
  </si>
  <si>
    <t>lavinia.cotton@yahoo.com</t>
  </si>
  <si>
    <t xml:space="preserve">7485 Bridle Street </t>
  </si>
  <si>
    <t>Alejandrina</t>
  </si>
  <si>
    <t>Hodges</t>
  </si>
  <si>
    <t>alejandrina.hodges@msn.com</t>
  </si>
  <si>
    <t xml:space="preserve">7598 Shadow Brook St. </t>
  </si>
  <si>
    <t>Keitha</t>
  </si>
  <si>
    <t>Black</t>
  </si>
  <si>
    <t>keitha.black@yahoo.com</t>
  </si>
  <si>
    <t xml:space="preserve">7670 Hilldale Ave. </t>
  </si>
  <si>
    <t>corene.swanson@aol.com</t>
  </si>
  <si>
    <t xml:space="preserve">597 Lakeshore Lane </t>
  </si>
  <si>
    <t>Webb</t>
  </si>
  <si>
    <t>tonda.webb@yahoo.com</t>
  </si>
  <si>
    <t xml:space="preserve">53 SW. Edgemont Rd. </t>
  </si>
  <si>
    <t>Dennis</t>
  </si>
  <si>
    <t>collen.dennis@gmail.com</t>
  </si>
  <si>
    <t xml:space="preserve">284 E. Mill Street </t>
  </si>
  <si>
    <t>Treasa</t>
  </si>
  <si>
    <t>treasa.dickerson@hotmail.com</t>
  </si>
  <si>
    <t xml:space="preserve">70 W. Creekside Road </t>
  </si>
  <si>
    <t>Jewell</t>
  </si>
  <si>
    <t>jewell.reyes@hotmail.com</t>
  </si>
  <si>
    <t xml:space="preserve">8711 Glen Creek Drive </t>
  </si>
  <si>
    <t>Penny</t>
  </si>
  <si>
    <t>penny.acevedo@yahoo.com</t>
  </si>
  <si>
    <t xml:space="preserve">318 Mulberry Drive </t>
  </si>
  <si>
    <t>Louise</t>
  </si>
  <si>
    <t>Flowers</t>
  </si>
  <si>
    <t>louise.flowers@yahoo.com</t>
  </si>
  <si>
    <t xml:space="preserve">28 N. Gregory Court </t>
  </si>
  <si>
    <t>Henrietta</t>
  </si>
  <si>
    <t>(682) 143-2224</t>
  </si>
  <si>
    <t>henrietta.wagner@hotmail.com</t>
  </si>
  <si>
    <t xml:space="preserve">54 Brickyard St. </t>
  </si>
  <si>
    <t>Ardelia</t>
  </si>
  <si>
    <t>ardelia.cooley@aol.com</t>
  </si>
  <si>
    <t xml:space="preserve">59 Henry Smith St. </t>
  </si>
  <si>
    <t>Khalilah</t>
  </si>
  <si>
    <t>khalilah.robertson@aol.com</t>
  </si>
  <si>
    <t xml:space="preserve">22 Longbranch Rd. </t>
  </si>
  <si>
    <t>Armando</t>
  </si>
  <si>
    <t>armando.black@gmail.com</t>
  </si>
  <si>
    <t xml:space="preserve">8611 N. Poor House St. </t>
  </si>
  <si>
    <t>jerri.henry@msn.com</t>
  </si>
  <si>
    <t xml:space="preserve">141 N. Purple Finch Avenue </t>
  </si>
  <si>
    <t>Lynda</t>
  </si>
  <si>
    <t>lynda.newman@msn.com</t>
  </si>
  <si>
    <t xml:space="preserve">44 SW. Thomas Ave. </t>
  </si>
  <si>
    <t>Bao</t>
  </si>
  <si>
    <t>bao.wade@gmail.com</t>
  </si>
  <si>
    <t xml:space="preserve">7587 Church St. </t>
  </si>
  <si>
    <t>Gussie</t>
  </si>
  <si>
    <t>gussie.harding@gmail.com</t>
  </si>
  <si>
    <t xml:space="preserve">41 Edgefield Avenue </t>
  </si>
  <si>
    <t>shirely.cantrell@aol.com</t>
  </si>
  <si>
    <t xml:space="preserve">6 Kent Street </t>
  </si>
  <si>
    <t>Caroline</t>
  </si>
  <si>
    <t>caroline.jenkins@msn.com</t>
  </si>
  <si>
    <t xml:space="preserve">86 River Lane </t>
  </si>
  <si>
    <t>hollis.rasmussen@yahoo.com</t>
  </si>
  <si>
    <t xml:space="preserve">8949 S. Gates Road </t>
  </si>
  <si>
    <t>Kendra</t>
  </si>
  <si>
    <t>Harrington</t>
  </si>
  <si>
    <t>kendra.harrington@yahoo.com</t>
  </si>
  <si>
    <t xml:space="preserve">768 Cooper Street </t>
  </si>
  <si>
    <t>(229) 891-2087</t>
  </si>
  <si>
    <t>douglass.blankenship@hotmail.com</t>
  </si>
  <si>
    <t xml:space="preserve">409 W. Rock Maple Lane </t>
  </si>
  <si>
    <t>Lina</t>
  </si>
  <si>
    <t>Meadows</t>
  </si>
  <si>
    <t>lina.meadows@aol.com</t>
  </si>
  <si>
    <t xml:space="preserve">7020 Ashley Rd. </t>
  </si>
  <si>
    <t>Patria</t>
  </si>
  <si>
    <t>Harper</t>
  </si>
  <si>
    <t>patria.harper@msn.com</t>
  </si>
  <si>
    <t xml:space="preserve">90 Arlington St. </t>
  </si>
  <si>
    <t>Jeffrey</t>
  </si>
  <si>
    <t>jeffrey.hill@gmail.com</t>
  </si>
  <si>
    <t xml:space="preserve">2 Shub Farm St. </t>
  </si>
  <si>
    <t>Ja</t>
  </si>
  <si>
    <t>ja.dillard@yahoo.com</t>
  </si>
  <si>
    <t xml:space="preserve">25 Orchard St. </t>
  </si>
  <si>
    <t>Tora</t>
  </si>
  <si>
    <t>Dunlap</t>
  </si>
  <si>
    <t>tora.dunlap@hotmail.com</t>
  </si>
  <si>
    <t xml:space="preserve">9903 North Halifax Ave. </t>
  </si>
  <si>
    <t>Karole</t>
  </si>
  <si>
    <t>karole.alvarez@gmail.com</t>
  </si>
  <si>
    <t xml:space="preserve">69 Woodland St. </t>
  </si>
  <si>
    <t>Shasta</t>
  </si>
  <si>
    <t>Combs</t>
  </si>
  <si>
    <t>shasta.combs@yahoo.com</t>
  </si>
  <si>
    <t xml:space="preserve">726 James Dr. </t>
  </si>
  <si>
    <t>Cicely</t>
  </si>
  <si>
    <t>cicely.deleon@yahoo.com</t>
  </si>
  <si>
    <t xml:space="preserve">751 Newbridge Ave. </t>
  </si>
  <si>
    <t>Raphael</t>
  </si>
  <si>
    <t>raphael.o'neil@aol.com</t>
  </si>
  <si>
    <t xml:space="preserve">762 East Lantern Dr. </t>
  </si>
  <si>
    <t>Hubert</t>
  </si>
  <si>
    <t>Reilly</t>
  </si>
  <si>
    <t>hubert.reilly@hotmail.com</t>
  </si>
  <si>
    <t xml:space="preserve">9004 N. Lake Rd. </t>
  </si>
  <si>
    <t>Caleb</t>
  </si>
  <si>
    <t>England</t>
  </si>
  <si>
    <t>caleb.england@gmail.com</t>
  </si>
  <si>
    <t xml:space="preserve">649 Marvon St. </t>
  </si>
  <si>
    <t>Elmira</t>
  </si>
  <si>
    <t>Levy</t>
  </si>
  <si>
    <t>elmira.levy@gmail.com</t>
  </si>
  <si>
    <t xml:space="preserve">6 Columbia Dr. </t>
  </si>
  <si>
    <t>Waldo</t>
  </si>
  <si>
    <t>waldo.hart@yahoo.com</t>
  </si>
  <si>
    <t xml:space="preserve">9782 Pineknoll Lane </t>
  </si>
  <si>
    <t>Bea</t>
  </si>
  <si>
    <t>Kane</t>
  </si>
  <si>
    <t>bea.kane@aol.com</t>
  </si>
  <si>
    <t xml:space="preserve">398 Green Lake Ave. </t>
  </si>
  <si>
    <t>gilberto.sanders@hotmail.com</t>
  </si>
  <si>
    <t xml:space="preserve">186 Roehampton Ave. </t>
  </si>
  <si>
    <t>Benny</t>
  </si>
  <si>
    <t>benny.bender@aol.com</t>
  </si>
  <si>
    <t xml:space="preserve">520 W. Hamilton St. </t>
  </si>
  <si>
    <t>Desmond</t>
  </si>
  <si>
    <t>Rose</t>
  </si>
  <si>
    <t>desmond.rose@hotmail.com</t>
  </si>
  <si>
    <t xml:space="preserve">9956 Lexington Rd. </t>
  </si>
  <si>
    <t>Holman</t>
  </si>
  <si>
    <t>parthenia.holman@gmail.com</t>
  </si>
  <si>
    <t xml:space="preserve">17 Orange Court </t>
  </si>
  <si>
    <t>Dung</t>
  </si>
  <si>
    <t>dung.king@aol.com</t>
  </si>
  <si>
    <t xml:space="preserve">523 Prairie St. </t>
  </si>
  <si>
    <t>Sherril</t>
  </si>
  <si>
    <t>sherril.alvarado@hotmail.com</t>
  </si>
  <si>
    <t xml:space="preserve">9434 Cypress Court </t>
  </si>
  <si>
    <t>Alisia</t>
  </si>
  <si>
    <t>alisia.albert@gmail.com</t>
  </si>
  <si>
    <t xml:space="preserve">9490 Coffee St. </t>
  </si>
  <si>
    <t>Kallie</t>
  </si>
  <si>
    <t>Best</t>
  </si>
  <si>
    <t>(507) 997-4112</t>
  </si>
  <si>
    <t>kallie.best@aol.com</t>
  </si>
  <si>
    <t xml:space="preserve">9842 Fairview St. </t>
  </si>
  <si>
    <t>Dottie</t>
  </si>
  <si>
    <t>dottie.roberts@aol.com</t>
  </si>
  <si>
    <t xml:space="preserve">8252 Theatre St. </t>
  </si>
  <si>
    <t>hubert.stone@hotmail.com</t>
  </si>
  <si>
    <t xml:space="preserve">203 Penn St. </t>
  </si>
  <si>
    <t>Gabriella</t>
  </si>
  <si>
    <t>gabriella.jones@hotmail.com</t>
  </si>
  <si>
    <t xml:space="preserve">9100 Gates Ave. </t>
  </si>
  <si>
    <t>Penney</t>
  </si>
  <si>
    <t>Hall</t>
  </si>
  <si>
    <t>penney.hall@msn.com</t>
  </si>
  <si>
    <t xml:space="preserve">8306 Jockey Hollow Street </t>
  </si>
  <si>
    <t>Mallie</t>
  </si>
  <si>
    <t>mallie.osborn@gmail.com</t>
  </si>
  <si>
    <t xml:space="preserve">9022 Bridgeton St. </t>
  </si>
  <si>
    <t>Britteny</t>
  </si>
  <si>
    <t>britteny.schroeder@aol.com</t>
  </si>
  <si>
    <t xml:space="preserve">855 Bohemia Dr. </t>
  </si>
  <si>
    <t>Sommer</t>
  </si>
  <si>
    <t>sommer.hopkins@gmail.com</t>
  </si>
  <si>
    <t xml:space="preserve">827 Laurel Ave. </t>
  </si>
  <si>
    <t>Tonawanda</t>
  </si>
  <si>
    <t>Jewel</t>
  </si>
  <si>
    <t>Sparks</t>
  </si>
  <si>
    <t>jewel.sparks@aol.com</t>
  </si>
  <si>
    <t xml:space="preserve">12 Vine Road </t>
  </si>
  <si>
    <t>Deandrea</t>
  </si>
  <si>
    <t>(914) 818-7312</t>
  </si>
  <si>
    <t>deandrea.vega@gmail.com</t>
  </si>
  <si>
    <t xml:space="preserve">613 Mill Pond St. </t>
  </si>
  <si>
    <t>Charlsie</t>
  </si>
  <si>
    <t>charlsie.carson@hotmail.com</t>
  </si>
  <si>
    <t xml:space="preserve">3 South Grant Avenue </t>
  </si>
  <si>
    <t>Ayers</t>
  </si>
  <si>
    <t>kandace.ayers@gmail.com</t>
  </si>
  <si>
    <t xml:space="preserve">9005 Lookout Lane </t>
  </si>
  <si>
    <t>Lenore</t>
  </si>
  <si>
    <t>Valdez</t>
  </si>
  <si>
    <t>lenore.valdez@msn.com</t>
  </si>
  <si>
    <t xml:space="preserve">829 Birchpond Street </t>
  </si>
  <si>
    <t>Drucilla</t>
  </si>
  <si>
    <t>drucilla.gilliam@hotmail.com</t>
  </si>
  <si>
    <t xml:space="preserve">8257 E. Westminster Ave. </t>
  </si>
  <si>
    <t>Reid</t>
  </si>
  <si>
    <t>(361) 394-2024</t>
  </si>
  <si>
    <t>keturah.reid@yahoo.com</t>
  </si>
  <si>
    <t xml:space="preserve">747 SE. Beech Ave. </t>
  </si>
  <si>
    <t>Herminia</t>
  </si>
  <si>
    <t>herminia.reyes@gmail.com</t>
  </si>
  <si>
    <t xml:space="preserve">782 Stonybrook Street </t>
  </si>
  <si>
    <t>Tuyet</t>
  </si>
  <si>
    <t>tuyet.rosa@aol.com</t>
  </si>
  <si>
    <t xml:space="preserve">9038 Golden Star Street </t>
  </si>
  <si>
    <t>Ara</t>
  </si>
  <si>
    <t>ara.vazquez@msn.com</t>
  </si>
  <si>
    <t xml:space="preserve">343 2nd Court </t>
  </si>
  <si>
    <t>barry.albert@gmail.com</t>
  </si>
  <si>
    <t xml:space="preserve">13 Grand St. </t>
  </si>
  <si>
    <t>Verdell</t>
  </si>
  <si>
    <t>verdell.joyner@aol.com</t>
  </si>
  <si>
    <t xml:space="preserve">9191 Sierra St. </t>
  </si>
  <si>
    <t>Far Rockaway</t>
  </si>
  <si>
    <t>han.wade@hotmail.com</t>
  </si>
  <si>
    <t xml:space="preserve">587 Sulphur Springs St. </t>
  </si>
  <si>
    <t>Anton</t>
  </si>
  <si>
    <t>(716) 472-3707</t>
  </si>
  <si>
    <t>anton.barton@msn.com</t>
  </si>
  <si>
    <t xml:space="preserve">7284 East Indian Spring Rd. </t>
  </si>
  <si>
    <t>Vito</t>
  </si>
  <si>
    <t>vito.pickett@hotmail.com</t>
  </si>
  <si>
    <t xml:space="preserve">93 High Point Street </t>
  </si>
  <si>
    <t>Charlene</t>
  </si>
  <si>
    <t>charlene.norris@msn.com</t>
  </si>
  <si>
    <t xml:space="preserve">972 South Sierra Drive </t>
  </si>
  <si>
    <t>Whitfield</t>
  </si>
  <si>
    <t>efren.whitfield@gmail.com</t>
  </si>
  <si>
    <t xml:space="preserve">139 Union Rd. </t>
  </si>
  <si>
    <t>Santa</t>
  </si>
  <si>
    <t>santa.larson@gmail.com</t>
  </si>
  <si>
    <t xml:space="preserve">5 Bellevue Dr. </t>
  </si>
  <si>
    <t>Carmelina</t>
  </si>
  <si>
    <t>Sellers</t>
  </si>
  <si>
    <t>carmelina.sellers@hotmail.com</t>
  </si>
  <si>
    <t xml:space="preserve">12 Race St. </t>
  </si>
  <si>
    <t>Carmela</t>
  </si>
  <si>
    <t>carmela.hays@aol.com</t>
  </si>
  <si>
    <t xml:space="preserve">149 Pennington Ave. </t>
  </si>
  <si>
    <t>Patrina</t>
  </si>
  <si>
    <t>Tanner</t>
  </si>
  <si>
    <t>patrina.tanner@gmail.com</t>
  </si>
  <si>
    <t xml:space="preserve">7136 Selby Road </t>
  </si>
  <si>
    <t>Rikki</t>
  </si>
  <si>
    <t>Morrow</t>
  </si>
  <si>
    <t>(682) 936-1482</t>
  </si>
  <si>
    <t>rikki.morrow@hotmail.com</t>
  </si>
  <si>
    <t xml:space="preserve">7096 Plumb Branch Road </t>
  </si>
  <si>
    <t>Junita</t>
  </si>
  <si>
    <t>junita.reese@gmail.com</t>
  </si>
  <si>
    <t xml:space="preserve">8773 North Walt Whitman Court </t>
  </si>
  <si>
    <t>ryan.carter@yahoo.com</t>
  </si>
  <si>
    <t xml:space="preserve">8684 Studebaker Road </t>
  </si>
  <si>
    <t>Almeta</t>
  </si>
  <si>
    <t>almeta.benjamin@aol.com</t>
  </si>
  <si>
    <t xml:space="preserve">8456 Oakwood St. </t>
  </si>
  <si>
    <t>Beatris</t>
  </si>
  <si>
    <t>beatris.joyner@gmail.com</t>
  </si>
  <si>
    <t xml:space="preserve">7463 Gonzales Rd. </t>
  </si>
  <si>
    <t>Mechelle</t>
  </si>
  <si>
    <t>mechelle.chan@gmail.com</t>
  </si>
  <si>
    <t xml:space="preserve">458 Overlook Street </t>
  </si>
  <si>
    <t>Earlean</t>
  </si>
  <si>
    <t>earlean.pena@yahoo.com</t>
  </si>
  <si>
    <t xml:space="preserve">7698 Fulton St. </t>
  </si>
  <si>
    <t>Katherin</t>
  </si>
  <si>
    <t>katherin.clark@yahoo.com</t>
  </si>
  <si>
    <t xml:space="preserve">996 Iroquois Street </t>
  </si>
  <si>
    <t>Chanel</t>
  </si>
  <si>
    <t>chanel.may@msn.com</t>
  </si>
  <si>
    <t xml:space="preserve">806 Saxton Court </t>
  </si>
  <si>
    <t>Aaron</t>
  </si>
  <si>
    <t>(914) 402-4335</t>
  </si>
  <si>
    <t>aaron.knapp@yahoo.com</t>
  </si>
  <si>
    <t xml:space="preserve">807 Grandrose Ave. </t>
  </si>
  <si>
    <t>Sindy</t>
  </si>
  <si>
    <t>sindy.anderson@gmail.com</t>
  </si>
  <si>
    <t xml:space="preserve">543 Halifax Ave. </t>
  </si>
  <si>
    <t>sheree.blanchard@gmail.com</t>
  </si>
  <si>
    <t xml:space="preserve">41 Glenwood Ave. </t>
  </si>
  <si>
    <t>Charlesetta</t>
  </si>
  <si>
    <t>charlesetta.soto@yahoo.com</t>
  </si>
  <si>
    <t xml:space="preserve">25 South Colonial Drive </t>
  </si>
  <si>
    <t>Wendie</t>
  </si>
  <si>
    <t>(805) 389-2549</t>
  </si>
  <si>
    <t>wendie.nash@hotmail.com</t>
  </si>
  <si>
    <t xml:space="preserve">9 South Road </t>
  </si>
  <si>
    <t>Vernetta</t>
  </si>
  <si>
    <t>vernetta.banks@aol.com</t>
  </si>
  <si>
    <t xml:space="preserve">7633 Albany St. </t>
  </si>
  <si>
    <t>Myrtle</t>
  </si>
  <si>
    <t>myrtle.gardner@aol.com</t>
  </si>
  <si>
    <t xml:space="preserve">303 Creekside Street </t>
  </si>
  <si>
    <t>Agustina</t>
  </si>
  <si>
    <t>Lawrence</t>
  </si>
  <si>
    <t>agustina.lawrence@yahoo.com</t>
  </si>
  <si>
    <t xml:space="preserve">9347 Delaware Ave. </t>
  </si>
  <si>
    <t>trinidad.chapman@aol.com</t>
  </si>
  <si>
    <t xml:space="preserve">7371 Glen Eagles Street </t>
  </si>
  <si>
    <t>kim.clark@msn.com</t>
  </si>
  <si>
    <t xml:space="preserve">19 Liberty St. </t>
  </si>
  <si>
    <t>Annabelle</t>
  </si>
  <si>
    <t>annabelle.hebert@aol.com</t>
  </si>
  <si>
    <t xml:space="preserve">9745 Nicolls Lane </t>
  </si>
  <si>
    <t>Corine</t>
  </si>
  <si>
    <t>Stuart</t>
  </si>
  <si>
    <t>corine.stuart@msn.com</t>
  </si>
  <si>
    <t xml:space="preserve">5 Penn Street </t>
  </si>
  <si>
    <t>Kiesha</t>
  </si>
  <si>
    <t>kiesha.bond@aol.com</t>
  </si>
  <si>
    <t xml:space="preserve">29 Marvon St. </t>
  </si>
  <si>
    <t>Kenyetta</t>
  </si>
  <si>
    <t>Mason</t>
  </si>
  <si>
    <t>kenyetta.mason@msn.com</t>
  </si>
  <si>
    <t xml:space="preserve">98 Poplar Ave. </t>
  </si>
  <si>
    <t>Marcene</t>
  </si>
  <si>
    <t>Curtis</t>
  </si>
  <si>
    <t>(914) 361-6045</t>
  </si>
  <si>
    <t>marcene.curtis@msn.com</t>
  </si>
  <si>
    <t xml:space="preserve">7699 Illinois Lane </t>
  </si>
  <si>
    <t>sheila.goodman@msn.com</t>
  </si>
  <si>
    <t xml:space="preserve">9586 Chestnut St. </t>
  </si>
  <si>
    <t>Romeo</t>
  </si>
  <si>
    <t>romeo.steele@msn.com</t>
  </si>
  <si>
    <t xml:space="preserve">162 Crescent Lane </t>
  </si>
  <si>
    <t>Tam</t>
  </si>
  <si>
    <t>(507) 351-9375</t>
  </si>
  <si>
    <t>tam.fisher@aol.com</t>
  </si>
  <si>
    <t xml:space="preserve">8000 Woodsman Lane </t>
  </si>
  <si>
    <t>Gena</t>
  </si>
  <si>
    <t>Owens</t>
  </si>
  <si>
    <t>gena.owens@gmail.com</t>
  </si>
  <si>
    <t xml:space="preserve">43 Buckingham St. </t>
  </si>
  <si>
    <t>phebe.soto@hotmail.com</t>
  </si>
  <si>
    <t xml:space="preserve">9239 Leatherwood Rd. </t>
  </si>
  <si>
    <t>Leticia</t>
  </si>
  <si>
    <t>Snyder</t>
  </si>
  <si>
    <t>leticia.snyder@yahoo.com</t>
  </si>
  <si>
    <t xml:space="preserve">173 Lyme Dr. </t>
  </si>
  <si>
    <t>Chantell</t>
  </si>
  <si>
    <t>(716) 941-6072</t>
  </si>
  <si>
    <t>chantell.bridges@yahoo.com</t>
  </si>
  <si>
    <t xml:space="preserve">8478 N. Wrangler Dr. </t>
  </si>
  <si>
    <t>Ileana</t>
  </si>
  <si>
    <t>ileana.holt@msn.com</t>
  </si>
  <si>
    <t xml:space="preserve">817 Adams St. </t>
  </si>
  <si>
    <t>Nakisha</t>
  </si>
  <si>
    <t>nakisha.clay@gmail.com</t>
  </si>
  <si>
    <t xml:space="preserve">8996 Beechwood Ave. </t>
  </si>
  <si>
    <t>Cheryll</t>
  </si>
  <si>
    <t>cheryll.snyder@yahoo.com</t>
  </si>
  <si>
    <t xml:space="preserve">77 E. Liberty St. </t>
  </si>
  <si>
    <t>Consuela</t>
  </si>
  <si>
    <t>consuela.collier@msn.com</t>
  </si>
  <si>
    <t xml:space="preserve">338 S. Holly Avenue </t>
  </si>
  <si>
    <t>Aubrey</t>
  </si>
  <si>
    <t>aubrey.durham@aol.com</t>
  </si>
  <si>
    <t xml:space="preserve">14 Foster Ave. </t>
  </si>
  <si>
    <t>Nita</t>
  </si>
  <si>
    <t>nita.guy@hotmail.com</t>
  </si>
  <si>
    <t xml:space="preserve">75 Academy Street </t>
  </si>
  <si>
    <t>Carmina</t>
  </si>
  <si>
    <t>carmina.emerson@hotmail.com</t>
  </si>
  <si>
    <t xml:space="preserve">7137 Monroe Road </t>
  </si>
  <si>
    <t>georgeann.rojas@msn.com</t>
  </si>
  <si>
    <t xml:space="preserve">691 Devon Ave. </t>
  </si>
  <si>
    <t>Leslie</t>
  </si>
  <si>
    <t>leslie.higgins@hotmail.com</t>
  </si>
  <si>
    <t xml:space="preserve">805 Logan Ave. </t>
  </si>
  <si>
    <t>Emmaline</t>
  </si>
  <si>
    <t>emmaline.huber@gmail.com</t>
  </si>
  <si>
    <t xml:space="preserve">7975 Harrison Rd. </t>
  </si>
  <si>
    <t>Mercy</t>
  </si>
  <si>
    <t>mercy.brown@msn.com</t>
  </si>
  <si>
    <t xml:space="preserve">8207 Central Street </t>
  </si>
  <si>
    <t>Jenell</t>
  </si>
  <si>
    <t>(631) 544-4772</t>
  </si>
  <si>
    <t>jenell.crosby@hotmail.com</t>
  </si>
  <si>
    <t xml:space="preserve">507 Fulton Street </t>
  </si>
  <si>
    <t>Leila</t>
  </si>
  <si>
    <t>Barr</t>
  </si>
  <si>
    <t>leila.barr@yahoo.com</t>
  </si>
  <si>
    <t xml:space="preserve">120 Fremont Rd. </t>
  </si>
  <si>
    <t>deandrea.cox@msn.com</t>
  </si>
  <si>
    <t xml:space="preserve">617 Sycamore Street </t>
  </si>
  <si>
    <t>Shawnna</t>
  </si>
  <si>
    <t>shawnna.frank@hotmail.com</t>
  </si>
  <si>
    <t xml:space="preserve">17 NW. Cottage Lane </t>
  </si>
  <si>
    <t>Brenton</t>
  </si>
  <si>
    <t>brenton.whitaker@gmail.com</t>
  </si>
  <si>
    <t xml:space="preserve">25 Elmwood Rd. </t>
  </si>
  <si>
    <t>Jaqueline</t>
  </si>
  <si>
    <t>Cummings</t>
  </si>
  <si>
    <t>jaqueline.cummings@hotmail.com</t>
  </si>
  <si>
    <t xml:space="preserve">478 Wrangler St. </t>
  </si>
  <si>
    <t>yang.giles@gmail.com</t>
  </si>
  <si>
    <t xml:space="preserve">25 Bridle Lane </t>
  </si>
  <si>
    <t>Brigid</t>
  </si>
  <si>
    <t>Sharp</t>
  </si>
  <si>
    <t>brigid.sharp@hotmail.com</t>
  </si>
  <si>
    <t xml:space="preserve">495 Sleepy Hollow Court </t>
  </si>
  <si>
    <t>Karl</t>
  </si>
  <si>
    <t>karl.stephens@gmail.com</t>
  </si>
  <si>
    <t xml:space="preserve">208 Thatcher Rd. </t>
  </si>
  <si>
    <t>Elvina</t>
  </si>
  <si>
    <t>Gates</t>
  </si>
  <si>
    <t>elvina.gates@hotmail.com</t>
  </si>
  <si>
    <t xml:space="preserve">112 Smith St. </t>
  </si>
  <si>
    <t>Carlie</t>
  </si>
  <si>
    <t>(914) 517-8036</t>
  </si>
  <si>
    <t>carlie.terrell@yahoo.com</t>
  </si>
  <si>
    <t xml:space="preserve">7437 Snake Hill Road </t>
  </si>
  <si>
    <t>Donovan</t>
  </si>
  <si>
    <t>(510) 624-3824</t>
  </si>
  <si>
    <t>donovan.cantrell@msn.com</t>
  </si>
  <si>
    <t xml:space="preserve">601 Winchester Dr. </t>
  </si>
  <si>
    <t>Alden</t>
  </si>
  <si>
    <t>alden.atkinson@gmail.com</t>
  </si>
  <si>
    <t xml:space="preserve">46 Valley St. </t>
  </si>
  <si>
    <t>carissa.cross@yahoo.com</t>
  </si>
  <si>
    <t xml:space="preserve">9335 West Main Dr. </t>
  </si>
  <si>
    <t>Joy</t>
  </si>
  <si>
    <t>Underwood</t>
  </si>
  <si>
    <t>joy.underwood@gmail.com</t>
  </si>
  <si>
    <t xml:space="preserve">7297 Armstrong Dr. </t>
  </si>
  <si>
    <t>Geraldine</t>
  </si>
  <si>
    <t>O'donnell</t>
  </si>
  <si>
    <t>geraldine.o'donnell@hotmail.com</t>
  </si>
  <si>
    <t xml:space="preserve">8241 Lookout Rd. </t>
  </si>
  <si>
    <t>Bronwyn</t>
  </si>
  <si>
    <t>bronwyn.vargas@msn.com</t>
  </si>
  <si>
    <t xml:space="preserve">35 James Street </t>
  </si>
  <si>
    <t>Abram</t>
  </si>
  <si>
    <t>abram.copeland@gmail.com</t>
  </si>
  <si>
    <t xml:space="preserve">9782 Indian Spring Lane </t>
  </si>
  <si>
    <t>mellisa.griffin@msn.com</t>
  </si>
  <si>
    <t xml:space="preserve">49 Alton Circle </t>
  </si>
  <si>
    <t>Qiana</t>
  </si>
  <si>
    <t>qiana.jackson@gmail.com</t>
  </si>
  <si>
    <t xml:space="preserve">56 Galvin Street </t>
  </si>
  <si>
    <t>Magali</t>
  </si>
  <si>
    <t>(248) 279-5331</t>
  </si>
  <si>
    <t>magali.dixon@msn.com</t>
  </si>
  <si>
    <t xml:space="preserve">815 Del Monte Court </t>
  </si>
  <si>
    <t>(510) 565-8496</t>
  </si>
  <si>
    <t>zulema.clemons@aol.com</t>
  </si>
  <si>
    <t xml:space="preserve">75 W. Howard St. </t>
  </si>
  <si>
    <t>Carina</t>
  </si>
  <si>
    <t>Lynch</t>
  </si>
  <si>
    <t>carina.lynch@gmail.com</t>
  </si>
  <si>
    <t xml:space="preserve">64 Jennings Road </t>
  </si>
  <si>
    <t>Jesus</t>
  </si>
  <si>
    <t>jesus.burch@hotmail.com</t>
  </si>
  <si>
    <t xml:space="preserve">7024 Squaw Creek Street </t>
  </si>
  <si>
    <t>selene.vega@gmail.com</t>
  </si>
  <si>
    <t xml:space="preserve">11 Sierra St. </t>
  </si>
  <si>
    <t>Jong</t>
  </si>
  <si>
    <t>jong.guthrie@hotmail.com</t>
  </si>
  <si>
    <t xml:space="preserve">889 Leatherwood Drive </t>
  </si>
  <si>
    <t>lise.hebert@gmail.com</t>
  </si>
  <si>
    <t xml:space="preserve">140 East Broad Lane </t>
  </si>
  <si>
    <t>joshua.berg@hotmail.com</t>
  </si>
  <si>
    <t xml:space="preserve">16 East St. </t>
  </si>
  <si>
    <t>Georgina</t>
  </si>
  <si>
    <t>georgina.gonzales@yahoo.com</t>
  </si>
  <si>
    <t xml:space="preserve">307 Chapel St. </t>
  </si>
  <si>
    <t>Rudolph</t>
  </si>
  <si>
    <t>rudolph.velez@yahoo.com</t>
  </si>
  <si>
    <t xml:space="preserve">9397 Pleasant Drive </t>
  </si>
  <si>
    <t>luke.kramer@hotmail.com</t>
  </si>
  <si>
    <t xml:space="preserve">7955 Delaware Drive </t>
  </si>
  <si>
    <t>edgar.quinn@aol.com</t>
  </si>
  <si>
    <t xml:space="preserve">556 Dogwood Ave. </t>
  </si>
  <si>
    <t>Tara</t>
  </si>
  <si>
    <t>tara.maynard@hotmail.com</t>
  </si>
  <si>
    <t xml:space="preserve">9375 Fordham Street </t>
  </si>
  <si>
    <t>Bella</t>
  </si>
  <si>
    <t>bella.perez@msn.com</t>
  </si>
  <si>
    <t xml:space="preserve">43 Green Lake Street </t>
  </si>
  <si>
    <t>Davidson</t>
  </si>
  <si>
    <t>nathaniel.davidson@hotmail.com</t>
  </si>
  <si>
    <t xml:space="preserve">7476 Henry Smith Street </t>
  </si>
  <si>
    <t>Chauncey</t>
  </si>
  <si>
    <t>Donaldson</t>
  </si>
  <si>
    <t>chauncey.donaldson@aol.com</t>
  </si>
  <si>
    <t xml:space="preserve">7412 Golf Ave. </t>
  </si>
  <si>
    <t>Heide</t>
  </si>
  <si>
    <t>heide.reed@yahoo.com</t>
  </si>
  <si>
    <t xml:space="preserve">9174 Coffee Drive </t>
  </si>
  <si>
    <t>Trang</t>
  </si>
  <si>
    <t>trang.hardin@yahoo.com</t>
  </si>
  <si>
    <t xml:space="preserve">9255 Myers Drive </t>
  </si>
  <si>
    <t>Gabriela</t>
  </si>
  <si>
    <t>(562) 986-2247</t>
  </si>
  <si>
    <t>gabriela.warren@aol.com</t>
  </si>
  <si>
    <t xml:space="preserve">9947 Brewery Ave. </t>
  </si>
  <si>
    <t>dale.rasmussen@aol.com</t>
  </si>
  <si>
    <t xml:space="preserve">8590 Adams Street </t>
  </si>
  <si>
    <t>Tammie</t>
  </si>
  <si>
    <t>tammie.cherry@hotmail.com</t>
  </si>
  <si>
    <t xml:space="preserve">791 Wakehurst Dr. </t>
  </si>
  <si>
    <t>Bethany</t>
  </si>
  <si>
    <t>Herring</t>
  </si>
  <si>
    <t>bethany.herring@yahoo.com</t>
  </si>
  <si>
    <t xml:space="preserve">7563 High Point Street </t>
  </si>
  <si>
    <t>Barbra</t>
  </si>
  <si>
    <t>barbra.dickerson@gmail.com</t>
  </si>
  <si>
    <t xml:space="preserve">8424 E. Rockcrest Dr. </t>
  </si>
  <si>
    <t>Neoma</t>
  </si>
  <si>
    <t>Daugherty</t>
  </si>
  <si>
    <t>neoma.daugherty@gmail.com</t>
  </si>
  <si>
    <t xml:space="preserve">80 Spring Street </t>
  </si>
  <si>
    <t>Nanette</t>
  </si>
  <si>
    <t>nanette.roman@yahoo.com</t>
  </si>
  <si>
    <t xml:space="preserve">8254 North Riverview Street </t>
  </si>
  <si>
    <t>adriene.rollins@msn.com</t>
  </si>
  <si>
    <t xml:space="preserve">55 Cambridge Street </t>
  </si>
  <si>
    <t>Susannah</t>
  </si>
  <si>
    <t>susannah.fields@hotmail.com</t>
  </si>
  <si>
    <t xml:space="preserve">17 Railroad Street </t>
  </si>
  <si>
    <t>dung.reid@msn.com</t>
  </si>
  <si>
    <t xml:space="preserve">468 West Washington Ave. </t>
  </si>
  <si>
    <t>Ben</t>
  </si>
  <si>
    <t>ben.stone@gmail.com</t>
  </si>
  <si>
    <t xml:space="preserve">8855 University St. </t>
  </si>
  <si>
    <t>Nubia</t>
  </si>
  <si>
    <t>nubia.anderson@aol.com</t>
  </si>
  <si>
    <t xml:space="preserve">584 NW. Hilldale Drive </t>
  </si>
  <si>
    <t>Rosamaria</t>
  </si>
  <si>
    <t>Meyer</t>
  </si>
  <si>
    <t>rosamaria.meyer@yahoo.com</t>
  </si>
  <si>
    <t xml:space="preserve">446 Elizabeth St. </t>
  </si>
  <si>
    <t>Waters</t>
  </si>
  <si>
    <t>todd.waters@yahoo.com</t>
  </si>
  <si>
    <t xml:space="preserve">92 Cedar Swamp Street </t>
  </si>
  <si>
    <t>Kimbery</t>
  </si>
  <si>
    <t>kimbery.nieves@msn.com</t>
  </si>
  <si>
    <t xml:space="preserve">768 Roehampton St. </t>
  </si>
  <si>
    <t>Phuong</t>
  </si>
  <si>
    <t>Wolf</t>
  </si>
  <si>
    <t>phuong.wolf@yahoo.com</t>
  </si>
  <si>
    <t xml:space="preserve">7765 N. Annadale Dr. </t>
  </si>
  <si>
    <t>Adelaida</t>
  </si>
  <si>
    <t>adelaida.hancock@aol.com</t>
  </si>
  <si>
    <t xml:space="preserve">669 S. Gartner Street </t>
  </si>
  <si>
    <t>Brianne</t>
  </si>
  <si>
    <t>brianne.hays@gmail.com</t>
  </si>
  <si>
    <t xml:space="preserve">88 Tailwater Ave. </t>
  </si>
  <si>
    <t>Rufina</t>
  </si>
  <si>
    <t>Chandler</t>
  </si>
  <si>
    <t>rufina.chandler@aol.com</t>
  </si>
  <si>
    <t xml:space="preserve">7985 Alderwood Street </t>
  </si>
  <si>
    <t>(631) 254-8497</t>
  </si>
  <si>
    <t>devin.velazquez@aol.com</t>
  </si>
  <si>
    <t xml:space="preserve">61 Redwood St. </t>
  </si>
  <si>
    <t>Bonita</t>
  </si>
  <si>
    <t>bonita.marshall@msn.com</t>
  </si>
  <si>
    <t xml:space="preserve">48 Bald Hill Drive </t>
  </si>
  <si>
    <t>Myrl</t>
  </si>
  <si>
    <t>Gay</t>
  </si>
  <si>
    <t>myrl.gay@hotmail.com</t>
  </si>
  <si>
    <t xml:space="preserve">8708 Taylor Lane </t>
  </si>
  <si>
    <t>earline.gordon@gmail.com</t>
  </si>
  <si>
    <t xml:space="preserve">81 Railroad Drive </t>
  </si>
  <si>
    <t>Sung</t>
  </si>
  <si>
    <t>sung.chambers@gmail.com</t>
  </si>
  <si>
    <t xml:space="preserve">369 N. Virginia Street </t>
  </si>
  <si>
    <t>Gustavo</t>
  </si>
  <si>
    <t>gustavo.gamble@msn.com</t>
  </si>
  <si>
    <t xml:space="preserve">8054 W. Meadowbrook Street </t>
  </si>
  <si>
    <t>ciera.webb@yahoo.com</t>
  </si>
  <si>
    <t xml:space="preserve">958 Anderson Ave. </t>
  </si>
  <si>
    <t>roy.chan@hotmail.com</t>
  </si>
  <si>
    <t xml:space="preserve">7578 Middle River St. </t>
  </si>
  <si>
    <t>Vasquez</t>
  </si>
  <si>
    <t>houston.vasquez@msn.com</t>
  </si>
  <si>
    <t xml:space="preserve">845 Aspen Street </t>
  </si>
  <si>
    <t>Cheree</t>
  </si>
  <si>
    <t>Hale</t>
  </si>
  <si>
    <t>cheree.hale@yahoo.com</t>
  </si>
  <si>
    <t xml:space="preserve">95 Lyme Avenue </t>
  </si>
  <si>
    <t>Odette</t>
  </si>
  <si>
    <t>odette.moses@gmail.com</t>
  </si>
  <si>
    <t xml:space="preserve">899 Overlook Lane </t>
  </si>
  <si>
    <t>Lenita</t>
  </si>
  <si>
    <t>lenita.bonner@aol.com</t>
  </si>
  <si>
    <t xml:space="preserve">7286 Swanson Drive </t>
  </si>
  <si>
    <t>Shona</t>
  </si>
  <si>
    <t>shona.mcmillan@msn.com</t>
  </si>
  <si>
    <t xml:space="preserve">57 West Maple Dr. </t>
  </si>
  <si>
    <t>Piedad</t>
  </si>
  <si>
    <t>piedad.irwin@hotmail.com</t>
  </si>
  <si>
    <t xml:space="preserve">581 Garden St. </t>
  </si>
  <si>
    <t>Loan</t>
  </si>
  <si>
    <t>loan.graham@yahoo.com</t>
  </si>
  <si>
    <t xml:space="preserve">57 Glen Eagles St. </t>
  </si>
  <si>
    <t>Stan</t>
  </si>
  <si>
    <t>stan.saunders@yahoo.com</t>
  </si>
  <si>
    <t xml:space="preserve">407 Essex Dr. </t>
  </si>
  <si>
    <t>Jackeline</t>
  </si>
  <si>
    <t>jackeline.colon@msn.com</t>
  </si>
  <si>
    <t xml:space="preserve">9916 Cedarwood Drive </t>
  </si>
  <si>
    <t>Marlen</t>
  </si>
  <si>
    <t>marlen.dawson@msn.com</t>
  </si>
  <si>
    <t xml:space="preserve">67 Oak Valley Street </t>
  </si>
  <si>
    <t>Alexis</t>
  </si>
  <si>
    <t>(845) 707-6088</t>
  </si>
  <si>
    <t>alexis.mack@aol.com</t>
  </si>
  <si>
    <t xml:space="preserve">7767 Sutor Ave. </t>
  </si>
  <si>
    <t>Mica</t>
  </si>
  <si>
    <t>mica.barry@yahoo.com</t>
  </si>
  <si>
    <t xml:space="preserve">3 SE. Sugar St. </t>
  </si>
  <si>
    <t>Shanice</t>
  </si>
  <si>
    <t>shanice.spears@msn.com</t>
  </si>
  <si>
    <t xml:space="preserve">5 Piper Ave. </t>
  </si>
  <si>
    <t>Garth</t>
  </si>
  <si>
    <t>garth.huff@yahoo.com</t>
  </si>
  <si>
    <t xml:space="preserve">794 East University St. </t>
  </si>
  <si>
    <t>Dione</t>
  </si>
  <si>
    <t>dione.pratt@msn.com</t>
  </si>
  <si>
    <t xml:space="preserve">864 Winding Way St. </t>
  </si>
  <si>
    <t>Victor</t>
  </si>
  <si>
    <t>victor.pittman@aol.com</t>
  </si>
  <si>
    <t xml:space="preserve">9294 Devon Dr. </t>
  </si>
  <si>
    <t>Allie</t>
  </si>
  <si>
    <t>allie.conley@msn.com</t>
  </si>
  <si>
    <t xml:space="preserve">96 High Point Road </t>
  </si>
  <si>
    <t>Shanelle</t>
  </si>
  <si>
    <t>shanelle.anderson@yahoo.com</t>
  </si>
  <si>
    <t xml:space="preserve">646 Surrey Street </t>
  </si>
  <si>
    <t>Minnie</t>
  </si>
  <si>
    <t>minnie.compton@gmail.com</t>
  </si>
  <si>
    <t xml:space="preserve">185 Hudson Street </t>
  </si>
  <si>
    <t>shiloh.bates@msn.com</t>
  </si>
  <si>
    <t xml:space="preserve">15 Wellington Dr. </t>
  </si>
  <si>
    <t>Lakenya</t>
  </si>
  <si>
    <t>lakenya.oliver@yahoo.com</t>
  </si>
  <si>
    <t xml:space="preserve">82 Bayport Court </t>
  </si>
  <si>
    <t>Sally</t>
  </si>
  <si>
    <t>sally.kinney@msn.com</t>
  </si>
  <si>
    <t xml:space="preserve">7565 High Dr. </t>
  </si>
  <si>
    <t>Edith</t>
  </si>
  <si>
    <t>edith.davenport@gmail.com</t>
  </si>
  <si>
    <t xml:space="preserve">685 Alton Road </t>
  </si>
  <si>
    <t>Alline</t>
  </si>
  <si>
    <t>Beasley</t>
  </si>
  <si>
    <t>alline.beasley@yahoo.com</t>
  </si>
  <si>
    <t xml:space="preserve">8704 NE. Olive Ave. </t>
  </si>
  <si>
    <t>Whitley</t>
  </si>
  <si>
    <t>travis.whitley@aol.com</t>
  </si>
  <si>
    <t xml:space="preserve">60 Euclid Ave. </t>
  </si>
  <si>
    <t>Vanessa</t>
  </si>
  <si>
    <t>West</t>
  </si>
  <si>
    <t>vanessa.west@gmail.com</t>
  </si>
  <si>
    <t xml:space="preserve">34 Prairie Lane </t>
  </si>
  <si>
    <t>Trudy</t>
  </si>
  <si>
    <t>trudy.riddle@aol.com</t>
  </si>
  <si>
    <t xml:space="preserve">8943 Johnson Street </t>
  </si>
  <si>
    <t>Shauna</t>
  </si>
  <si>
    <t>shauna.edwards@msn.com</t>
  </si>
  <si>
    <t xml:space="preserve">8 Dogwood Ave. </t>
  </si>
  <si>
    <t>Clorinda</t>
  </si>
  <si>
    <t>clorinda.donovan@msn.com</t>
  </si>
  <si>
    <t xml:space="preserve">9690 E. Morris Ave. </t>
  </si>
  <si>
    <t>Raven</t>
  </si>
  <si>
    <t>raven.curtis@aol.com</t>
  </si>
  <si>
    <t xml:space="preserve">18 Summit Lane </t>
  </si>
  <si>
    <t>Verda</t>
  </si>
  <si>
    <t>verda.gilbert@gmail.com</t>
  </si>
  <si>
    <t xml:space="preserve">54 Hillcrest Drive </t>
  </si>
  <si>
    <t>Renay</t>
  </si>
  <si>
    <t>Atkins</t>
  </si>
  <si>
    <t>renay.atkins@aol.com</t>
  </si>
  <si>
    <t xml:space="preserve">7146 Leeton Ridge Ave. </t>
  </si>
  <si>
    <t>Tama</t>
  </si>
  <si>
    <t>tama.berg@hotmail.com</t>
  </si>
  <si>
    <t xml:space="preserve">3 Cardinal Avenue </t>
  </si>
  <si>
    <t>Dalia</t>
  </si>
  <si>
    <t>(507) 186-2004</t>
  </si>
  <si>
    <t>dalia.carson@aol.com</t>
  </si>
  <si>
    <t xml:space="preserve">7175 Galvin St. </t>
  </si>
  <si>
    <t>America</t>
  </si>
  <si>
    <t>america.swanson@msn.com</t>
  </si>
  <si>
    <t xml:space="preserve">83 South Arlington Lane </t>
  </si>
  <si>
    <t>Cinda</t>
  </si>
  <si>
    <t>cinda.rocha@hotmail.com</t>
  </si>
  <si>
    <t xml:space="preserve">926 North Oklahoma Dr. </t>
  </si>
  <si>
    <t>Shea</t>
  </si>
  <si>
    <t>shea.howell@msn.com</t>
  </si>
  <si>
    <t xml:space="preserve">67 Arch Rd. </t>
  </si>
  <si>
    <t>Kimberli</t>
  </si>
  <si>
    <t>Cline</t>
  </si>
  <si>
    <t>kimberli.cline@yahoo.com</t>
  </si>
  <si>
    <t xml:space="preserve">7115 Stonybrook Court </t>
  </si>
  <si>
    <t>Emanuel</t>
  </si>
  <si>
    <t>emanuel.mckee@yahoo.com</t>
  </si>
  <si>
    <t xml:space="preserve">9411 Lake Dr. </t>
  </si>
  <si>
    <t>whitley.cannon@msn.com</t>
  </si>
  <si>
    <t xml:space="preserve">614 High Point Lane </t>
  </si>
  <si>
    <t>Tereasa</t>
  </si>
  <si>
    <t>Bird</t>
  </si>
  <si>
    <t>tereasa.bird@aol.com</t>
  </si>
  <si>
    <t xml:space="preserve">7526 Vine Drive </t>
  </si>
  <si>
    <t>Dante</t>
  </si>
  <si>
    <t>Grimes</t>
  </si>
  <si>
    <t>dante.grimes@yahoo.com</t>
  </si>
  <si>
    <t xml:space="preserve">23 Shore St. </t>
  </si>
  <si>
    <t>Joeann</t>
  </si>
  <si>
    <t>joeann.garrison@yahoo.com</t>
  </si>
  <si>
    <t xml:space="preserve">1 Harrison St. </t>
  </si>
  <si>
    <t>Omega</t>
  </si>
  <si>
    <t>omega.johnston@gmail.com</t>
  </si>
  <si>
    <t xml:space="preserve">9935 Tarkiln Hill St. </t>
  </si>
  <si>
    <t>Conrad</t>
  </si>
  <si>
    <t>Mueller</t>
  </si>
  <si>
    <t>conrad.mueller@yahoo.com</t>
  </si>
  <si>
    <t xml:space="preserve">3 Myrtle St. </t>
  </si>
  <si>
    <t>Glady</t>
  </si>
  <si>
    <t>Wells</t>
  </si>
  <si>
    <t>glady.wells@gmail.com</t>
  </si>
  <si>
    <t xml:space="preserve">627 Ramblewood Ave. </t>
  </si>
  <si>
    <t>Tisha</t>
  </si>
  <si>
    <t>Petty</t>
  </si>
  <si>
    <t>(210) 851-3122</t>
  </si>
  <si>
    <t>tisha.petty@msn.com</t>
  </si>
  <si>
    <t xml:space="preserve">9083 Lake View Ave. </t>
  </si>
  <si>
    <t>Claris</t>
  </si>
  <si>
    <t>Santiago</t>
  </si>
  <si>
    <t>claris.santiago@msn.com</t>
  </si>
  <si>
    <t xml:space="preserve">763 Mountainview Dr. </t>
  </si>
  <si>
    <t>Obdulia</t>
  </si>
  <si>
    <t>obdulia.barber@gmail.com</t>
  </si>
  <si>
    <t xml:space="preserve">878 Lexington Rd. </t>
  </si>
  <si>
    <t>Shantel</t>
  </si>
  <si>
    <t>shantel.gregory@yahoo.com</t>
  </si>
  <si>
    <t xml:space="preserve">7722 Second Lane </t>
  </si>
  <si>
    <t>Ai</t>
  </si>
  <si>
    <t>Forbes</t>
  </si>
  <si>
    <t>ai.forbes@yahoo.com</t>
  </si>
  <si>
    <t xml:space="preserve">254 Central St. </t>
  </si>
  <si>
    <t>Ebony</t>
  </si>
  <si>
    <t>ebony.cotton@yahoo.com</t>
  </si>
  <si>
    <t xml:space="preserve">8979 Miller St. </t>
  </si>
  <si>
    <t>Arla</t>
  </si>
  <si>
    <t>arla.ellis@yahoo.com</t>
  </si>
  <si>
    <t xml:space="preserve">127 Crescent Ave. </t>
  </si>
  <si>
    <t>Magdalena</t>
  </si>
  <si>
    <t>magdalena.sherman@gmail.com</t>
  </si>
  <si>
    <t xml:space="preserve">176 Sunbeam St. </t>
  </si>
  <si>
    <t>Tarra</t>
  </si>
  <si>
    <t>tarra.guerrero@aol.com</t>
  </si>
  <si>
    <t xml:space="preserve">10 Baker St. </t>
  </si>
  <si>
    <t>Romero</t>
  </si>
  <si>
    <t>consuela.romero@hotmail.com</t>
  </si>
  <si>
    <t xml:space="preserve">54 Elm Court </t>
  </si>
  <si>
    <t>Cindie</t>
  </si>
  <si>
    <t>Franklin</t>
  </si>
  <si>
    <t>cindie.franklin@yahoo.com</t>
  </si>
  <si>
    <t xml:space="preserve">7249 Franklin St. </t>
  </si>
  <si>
    <t>Brewer</t>
  </si>
  <si>
    <t>sharyn.brewer@aol.com</t>
  </si>
  <si>
    <t xml:space="preserve">70 Columbia Ave. </t>
  </si>
  <si>
    <t>Karren</t>
  </si>
  <si>
    <t>karren.stevenson@aol.com</t>
  </si>
  <si>
    <t xml:space="preserve">155 Old York St. </t>
  </si>
  <si>
    <t>divina.reeves@hotmail.com</t>
  </si>
  <si>
    <t xml:space="preserve">767 Bradford Dr. </t>
  </si>
  <si>
    <t>novella.ross@gmail.com</t>
  </si>
  <si>
    <t xml:space="preserve">9418 Acacia Drive </t>
  </si>
  <si>
    <t>omega.huff@aol.com</t>
  </si>
  <si>
    <t xml:space="preserve">63 Devon St. </t>
  </si>
  <si>
    <t>Finch</t>
  </si>
  <si>
    <t>ashleigh.finch@yahoo.com</t>
  </si>
  <si>
    <t xml:space="preserve">82 Hudson Court </t>
  </si>
  <si>
    <t>Corina</t>
  </si>
  <si>
    <t>corina.lynch@msn.com</t>
  </si>
  <si>
    <t xml:space="preserve">44 Sunbeam Dr. </t>
  </si>
  <si>
    <t>Joe</t>
  </si>
  <si>
    <t>joe.melton@gmail.com</t>
  </si>
  <si>
    <t xml:space="preserve">8998 Hartford Street </t>
  </si>
  <si>
    <t>bernetta.summers@aol.com</t>
  </si>
  <si>
    <t xml:space="preserve">1 Young Ave. </t>
  </si>
  <si>
    <t>Inez</t>
  </si>
  <si>
    <t>Snider</t>
  </si>
  <si>
    <t>inez.snider@gmail.com</t>
  </si>
  <si>
    <t xml:space="preserve">837 Catherine Lane </t>
  </si>
  <si>
    <t>Neida</t>
  </si>
  <si>
    <t>(442) 778-1121</t>
  </si>
  <si>
    <t>neida.king@aol.com</t>
  </si>
  <si>
    <t xml:space="preserve">137 Bohemia St. </t>
  </si>
  <si>
    <t>Tona</t>
  </si>
  <si>
    <t>Velasquez</t>
  </si>
  <si>
    <t>tona.velasquez@msn.com</t>
  </si>
  <si>
    <t xml:space="preserve">9166 Trout St. </t>
  </si>
  <si>
    <t>Rozanne</t>
  </si>
  <si>
    <t>rozanne.reyes@aol.com</t>
  </si>
  <si>
    <t xml:space="preserve">11 W. Surrey Drive </t>
  </si>
  <si>
    <t>Lekisha</t>
  </si>
  <si>
    <t>lekisha.pope@msn.com</t>
  </si>
  <si>
    <t xml:space="preserve">390 Livingston Avenue </t>
  </si>
  <si>
    <t>Jama</t>
  </si>
  <si>
    <t>jama.rodriquez@msn.com</t>
  </si>
  <si>
    <t xml:space="preserve">681 Smith Dr. </t>
  </si>
  <si>
    <t>Eloisa</t>
  </si>
  <si>
    <t>Tucker</t>
  </si>
  <si>
    <t>eloisa.tucker@hotmail.com</t>
  </si>
  <si>
    <t xml:space="preserve">7268 Leatherwood Ave. </t>
  </si>
  <si>
    <t>Arie</t>
  </si>
  <si>
    <t>arie.hunter@msn.com</t>
  </si>
  <si>
    <t xml:space="preserve">66 Old State Rd. </t>
  </si>
  <si>
    <t>Sanora</t>
  </si>
  <si>
    <t>(424) 464-7290</t>
  </si>
  <si>
    <t>sanora.webster@msn.com</t>
  </si>
  <si>
    <t xml:space="preserve">74 Beach St. </t>
  </si>
  <si>
    <t>Kate</t>
  </si>
  <si>
    <t>kate.barber@hotmail.com</t>
  </si>
  <si>
    <t xml:space="preserve">46 W. Oak Valley Ave. </t>
  </si>
  <si>
    <t>yvone.guerrero@aol.com</t>
  </si>
  <si>
    <t xml:space="preserve">8548 Jackson Ave. </t>
  </si>
  <si>
    <t>Kami</t>
  </si>
  <si>
    <t>kami.rios@yahoo.com</t>
  </si>
  <si>
    <t xml:space="preserve">8400 8th Dr. </t>
  </si>
  <si>
    <t>Rush</t>
  </si>
  <si>
    <t>annett.rush@hotmail.com</t>
  </si>
  <si>
    <t xml:space="preserve">758 Fordham Lane </t>
  </si>
  <si>
    <t>Carman</t>
  </si>
  <si>
    <t>Hardy</t>
  </si>
  <si>
    <t>carman.hardy@yahoo.com</t>
  </si>
  <si>
    <t xml:space="preserve">800 Whitemarsh St. </t>
  </si>
  <si>
    <t>dorothea.miranda@aol.com</t>
  </si>
  <si>
    <t xml:space="preserve">7882 Parker St. </t>
  </si>
  <si>
    <t>agatha.daniels@yahoo.com</t>
  </si>
  <si>
    <t xml:space="preserve">125 Canal St. </t>
  </si>
  <si>
    <t>Alexandria</t>
  </si>
  <si>
    <t>alexandria.zamora@yahoo.com</t>
  </si>
  <si>
    <t xml:space="preserve">95 Cherry Circle </t>
  </si>
  <si>
    <t>thad.gilliam@hotmail.com</t>
  </si>
  <si>
    <t xml:space="preserve">8844 Gonzales Court </t>
  </si>
  <si>
    <t>Inger</t>
  </si>
  <si>
    <t>Jennings</t>
  </si>
  <si>
    <t>inger.jennings@yahoo.com</t>
  </si>
  <si>
    <t xml:space="preserve">38 NW. Shore Lane </t>
  </si>
  <si>
    <t>(559) 628-2239</t>
  </si>
  <si>
    <t>karren.lamb@aol.com</t>
  </si>
  <si>
    <t xml:space="preserve">35 N. Chapel St. </t>
  </si>
  <si>
    <t>noble.glover@gmail.com</t>
  </si>
  <si>
    <t xml:space="preserve">728 W. Rocky River Street </t>
  </si>
  <si>
    <t>octavia.donaldson@hotmail.com</t>
  </si>
  <si>
    <t xml:space="preserve">8095 Wayne Ave. </t>
  </si>
  <si>
    <t>Latashia</t>
  </si>
  <si>
    <t>latashia.travis@yahoo.com</t>
  </si>
  <si>
    <t xml:space="preserve">7877 King Rd. </t>
  </si>
  <si>
    <t>Destiny</t>
  </si>
  <si>
    <t>destiny.goodman@msn.com</t>
  </si>
  <si>
    <t xml:space="preserve">29 Smoky Hollow St. </t>
  </si>
  <si>
    <t>Westbury</t>
  </si>
  <si>
    <t>Christiana</t>
  </si>
  <si>
    <t>christiana.gross@yahoo.com</t>
  </si>
  <si>
    <t xml:space="preserve">645 North Richardson Road </t>
  </si>
  <si>
    <t>Nestor</t>
  </si>
  <si>
    <t>Haynes</t>
  </si>
  <si>
    <t>(281) 969-4579</t>
  </si>
  <si>
    <t>nestor.haynes@msn.com</t>
  </si>
  <si>
    <t xml:space="preserve">27 Nut Swamp Street </t>
  </si>
  <si>
    <t>Grisel</t>
  </si>
  <si>
    <t>grisel.maynard@msn.com</t>
  </si>
  <si>
    <t xml:space="preserve">353 North Arch St. </t>
  </si>
  <si>
    <t>shenna.espinoza@gmail.com</t>
  </si>
  <si>
    <t xml:space="preserve">202 North George Street </t>
  </si>
  <si>
    <t>trena.rogers@aol.com</t>
  </si>
  <si>
    <t xml:space="preserve">502 Sherwood St. </t>
  </si>
  <si>
    <t>Lucile</t>
  </si>
  <si>
    <t>lucile.manning@yahoo.com</t>
  </si>
  <si>
    <t xml:space="preserve">511 Livingston Lane </t>
  </si>
  <si>
    <t>Veronique</t>
  </si>
  <si>
    <t>Fulton</t>
  </si>
  <si>
    <t>veronique.fulton@yahoo.com</t>
  </si>
  <si>
    <t xml:space="preserve">81 Hilldale Ave. </t>
  </si>
  <si>
    <t>Starr</t>
  </si>
  <si>
    <t>starr.schneider@aol.com</t>
  </si>
  <si>
    <t xml:space="preserve">77 Mulberry Street </t>
  </si>
  <si>
    <t>Rona</t>
  </si>
  <si>
    <t>(408) 611-3553</t>
  </si>
  <si>
    <t>rona.rojas@gmail.com</t>
  </si>
  <si>
    <t xml:space="preserve">815 Riverview St. </t>
  </si>
  <si>
    <t>Pandora</t>
  </si>
  <si>
    <t>pandora.estes@aol.com</t>
  </si>
  <si>
    <t xml:space="preserve">228 Shadow Brook Drive </t>
  </si>
  <si>
    <t>Renna</t>
  </si>
  <si>
    <t>renna.williams@hotmail.com</t>
  </si>
  <si>
    <t xml:space="preserve">7398 SW. Glen Ridge Road </t>
  </si>
  <si>
    <t>Lanora</t>
  </si>
  <si>
    <t>lanora.robbins@hotmail.com</t>
  </si>
  <si>
    <t xml:space="preserve">31 W. Maiden Lane </t>
  </si>
  <si>
    <t>Juliane</t>
  </si>
  <si>
    <t>juliane.dillard@aol.com</t>
  </si>
  <si>
    <t xml:space="preserve">63 Birchwood Court </t>
  </si>
  <si>
    <t>Carlena</t>
  </si>
  <si>
    <t>carlena.salinas@gmail.com</t>
  </si>
  <si>
    <t xml:space="preserve">1 Wagon Street </t>
  </si>
  <si>
    <t>Kimberley</t>
  </si>
  <si>
    <t>kimberley.reynolds@aol.com</t>
  </si>
  <si>
    <t xml:space="preserve">8475 Homewood Street </t>
  </si>
  <si>
    <t>Johana</t>
  </si>
  <si>
    <t>(507) 407-9384</t>
  </si>
  <si>
    <t>johana.jacobson@gmail.com</t>
  </si>
  <si>
    <t xml:space="preserve">29 San Juan St. </t>
  </si>
  <si>
    <t>Enoch</t>
  </si>
  <si>
    <t>(559) 329-7615</t>
  </si>
  <si>
    <t>enoch.rosario@hotmail.com</t>
  </si>
  <si>
    <t xml:space="preserve">186 Arlington St. </t>
  </si>
  <si>
    <t>dorine.thornton@gmail.com</t>
  </si>
  <si>
    <t xml:space="preserve">8730 N. Atlantic Street </t>
  </si>
  <si>
    <t>eliz.lynch@hotmail.com</t>
  </si>
  <si>
    <t xml:space="preserve">717 West Deerfield Ave. </t>
  </si>
  <si>
    <t>Mercedez</t>
  </si>
  <si>
    <t>Brooks</t>
  </si>
  <si>
    <t>mercedez.brooks@hotmail.com</t>
  </si>
  <si>
    <t xml:space="preserve">7483 Ann St. </t>
  </si>
  <si>
    <t>Wynona</t>
  </si>
  <si>
    <t>wynona.douglas@msn.com</t>
  </si>
  <si>
    <t xml:space="preserve">6 Country Ave. </t>
  </si>
  <si>
    <t>Desire</t>
  </si>
  <si>
    <t>(661) 800-8091</t>
  </si>
  <si>
    <t>desire.mcgowan@msn.com</t>
  </si>
  <si>
    <t xml:space="preserve">942 North Ohio Road </t>
  </si>
  <si>
    <t>Sweeney</t>
  </si>
  <si>
    <t>elmo.sweeney@yahoo.com</t>
  </si>
  <si>
    <t xml:space="preserve">43 Arch Ave. </t>
  </si>
  <si>
    <t>Kenton</t>
  </si>
  <si>
    <t>kenton.hughes@gmail.com</t>
  </si>
  <si>
    <t xml:space="preserve">632 Sleepy Hollow Drive </t>
  </si>
  <si>
    <t>(619) 685-5786</t>
  </si>
  <si>
    <t>cesar.wilkins@hotmail.com</t>
  </si>
  <si>
    <t xml:space="preserve">7 Inverness St. </t>
  </si>
  <si>
    <t>Phylicia</t>
  </si>
  <si>
    <t>Stout</t>
  </si>
  <si>
    <t>phylicia.stout@aol.com</t>
  </si>
  <si>
    <t xml:space="preserve">8842 Littleton Lane </t>
  </si>
  <si>
    <t>nanette.harris@hotmail.com</t>
  </si>
  <si>
    <t xml:space="preserve">26 Pin Oak Lane </t>
  </si>
  <si>
    <t>Ulrike</t>
  </si>
  <si>
    <t>ulrike.chan@aol.com</t>
  </si>
  <si>
    <t xml:space="preserve">7949 Lancaster St. </t>
  </si>
  <si>
    <t>genoveva.lloyd@aol.com</t>
  </si>
  <si>
    <t xml:space="preserve">706 Devonshire St. </t>
  </si>
  <si>
    <t>Sheryl</t>
  </si>
  <si>
    <t>sheryl.chase@gmail.com</t>
  </si>
  <si>
    <t xml:space="preserve">388 Cedar Avenue </t>
  </si>
  <si>
    <t>Trista</t>
  </si>
  <si>
    <t>Lambert</t>
  </si>
  <si>
    <t>trista.lambert@gmail.com</t>
  </si>
  <si>
    <t xml:space="preserve">79 River Street </t>
  </si>
  <si>
    <t>Vivian</t>
  </si>
  <si>
    <t>vivian.deleon@msn.com</t>
  </si>
  <si>
    <t xml:space="preserve">9925 Hamilton Street </t>
  </si>
  <si>
    <t>genny.fields@msn.com</t>
  </si>
  <si>
    <t xml:space="preserve">9145 San Juan Dr. </t>
  </si>
  <si>
    <t>Eliseo</t>
  </si>
  <si>
    <t>Knight</t>
  </si>
  <si>
    <t>eliseo.knight@msn.com</t>
  </si>
  <si>
    <t xml:space="preserve">693 Holly Street </t>
  </si>
  <si>
    <t>Delma</t>
  </si>
  <si>
    <t>(657) 454-8493</t>
  </si>
  <si>
    <t>delma.bailey@gmail.com</t>
  </si>
  <si>
    <t xml:space="preserve">9883 West King Lane </t>
  </si>
  <si>
    <t>Dewayne</t>
  </si>
  <si>
    <t>dewayne.herring@aol.com</t>
  </si>
  <si>
    <t xml:space="preserve">9015 Willow Lane </t>
  </si>
  <si>
    <t>Nevada</t>
  </si>
  <si>
    <t>nevada.hood@aol.com</t>
  </si>
  <si>
    <t xml:space="preserve">515 Bank Rd. </t>
  </si>
  <si>
    <t>Angelika</t>
  </si>
  <si>
    <t>angelika.perry@msn.com</t>
  </si>
  <si>
    <t xml:space="preserve">7684 South Branch Drive </t>
  </si>
  <si>
    <t>Shayla</t>
  </si>
  <si>
    <t>shayla.hart@msn.com</t>
  </si>
  <si>
    <t xml:space="preserve">9092 Aspen St. </t>
  </si>
  <si>
    <t>Willetta</t>
  </si>
  <si>
    <t>Murphy</t>
  </si>
  <si>
    <t>willetta.murphy@msn.com</t>
  </si>
  <si>
    <t xml:space="preserve">436 Devonshire Street </t>
  </si>
  <si>
    <t>Sandee</t>
  </si>
  <si>
    <t>sandee.alvarado@aol.com</t>
  </si>
  <si>
    <t xml:space="preserve">69 Bowman Street </t>
  </si>
  <si>
    <t>(248) 234-5902</t>
  </si>
  <si>
    <t>mila.moody@gmail.com</t>
  </si>
  <si>
    <t xml:space="preserve">675 Williams St. </t>
  </si>
  <si>
    <t>Loyce</t>
  </si>
  <si>
    <t>Conway</t>
  </si>
  <si>
    <t>loyce.conway@aol.com</t>
  </si>
  <si>
    <t xml:space="preserve">729 State Lane </t>
  </si>
  <si>
    <t>Thanh</t>
  </si>
  <si>
    <t>thanh.figueroa@yahoo.com</t>
  </si>
  <si>
    <t xml:space="preserve">6 Roberts Drive </t>
  </si>
  <si>
    <t>Farrah</t>
  </si>
  <si>
    <t>farrah.orr@msn.com</t>
  </si>
  <si>
    <t xml:space="preserve">8711 W. Ashley St. </t>
  </si>
  <si>
    <t>Hugh</t>
  </si>
  <si>
    <t>hugh.craft@msn.com</t>
  </si>
  <si>
    <t xml:space="preserve">8716 Homewood Court </t>
  </si>
  <si>
    <t>Eleanor</t>
  </si>
  <si>
    <t>eleanor.mendez@yahoo.com</t>
  </si>
  <si>
    <t xml:space="preserve">4 West St. </t>
  </si>
  <si>
    <t>(716) 294-7174</t>
  </si>
  <si>
    <t>lamar.bush@msn.com</t>
  </si>
  <si>
    <t xml:space="preserve">76 Lilac Drive </t>
  </si>
  <si>
    <t>Lurlene</t>
  </si>
  <si>
    <t>(914) 367-7691</t>
  </si>
  <si>
    <t>lurlene.finch@msn.com</t>
  </si>
  <si>
    <t xml:space="preserve">849 Magnolia St. </t>
  </si>
  <si>
    <t>Shanda</t>
  </si>
  <si>
    <t>shanda.stevenson@yahoo.com</t>
  </si>
  <si>
    <t xml:space="preserve">9547 N. Courtland St. </t>
  </si>
  <si>
    <t>Adrien</t>
  </si>
  <si>
    <t>adrien.hunter@yahoo.com</t>
  </si>
  <si>
    <t xml:space="preserve">720 Thompson Lane </t>
  </si>
  <si>
    <t>ophelia.decker@yahoo.com</t>
  </si>
  <si>
    <t xml:space="preserve">69 Rockwell Court </t>
  </si>
  <si>
    <t>Sonja</t>
  </si>
  <si>
    <t>Walls</t>
  </si>
  <si>
    <t>sonja.walls@aol.com</t>
  </si>
  <si>
    <t xml:space="preserve">30 Marshall Dr. </t>
  </si>
  <si>
    <t>Harold</t>
  </si>
  <si>
    <t>harold.o'connor@gmail.com</t>
  </si>
  <si>
    <t xml:space="preserve">9530 Summerhouse Street </t>
  </si>
  <si>
    <t>miranda.kennedy@gmail.com</t>
  </si>
  <si>
    <t xml:space="preserve">726 East High St. </t>
  </si>
  <si>
    <t>Jasper</t>
  </si>
  <si>
    <t>jasper.castro@aol.com</t>
  </si>
  <si>
    <t xml:space="preserve">977 SE. Railroad Road </t>
  </si>
  <si>
    <t>Penni</t>
  </si>
  <si>
    <t>(657) 611-2991</t>
  </si>
  <si>
    <t>penni.best@msn.com</t>
  </si>
  <si>
    <t xml:space="preserve">875 Second Drive </t>
  </si>
  <si>
    <t>lurlene.cotton@yahoo.com</t>
  </si>
  <si>
    <t xml:space="preserve">8218 George St. </t>
  </si>
  <si>
    <t>Kelsey</t>
  </si>
  <si>
    <t>kelsey.noble@hotmail.com</t>
  </si>
  <si>
    <t xml:space="preserve">36 Pearl Court </t>
  </si>
  <si>
    <t>Edris</t>
  </si>
  <si>
    <t>edris.barrett@hotmail.com</t>
  </si>
  <si>
    <t xml:space="preserve">36 Pulaski Drive </t>
  </si>
  <si>
    <t>Tempie</t>
  </si>
  <si>
    <t>tempie.jacobson@hotmail.com</t>
  </si>
  <si>
    <t xml:space="preserve">136 Old Fairview St. </t>
  </si>
  <si>
    <t>Dollie</t>
  </si>
  <si>
    <t>Cervantes</t>
  </si>
  <si>
    <t>(682) 362-7457</t>
  </si>
  <si>
    <t>dollie.cervantes@aol.com</t>
  </si>
  <si>
    <t xml:space="preserve">8828 Applegate Drive </t>
  </si>
  <si>
    <t>Lashunda</t>
  </si>
  <si>
    <t>lashunda.cole@hotmail.com</t>
  </si>
  <si>
    <t xml:space="preserve">783 Baker St. </t>
  </si>
  <si>
    <t>justina.jenkins@msn.com</t>
  </si>
  <si>
    <t xml:space="preserve">345 SE. Green Lane </t>
  </si>
  <si>
    <t>Londa</t>
  </si>
  <si>
    <t>(361) 206-5550</t>
  </si>
  <si>
    <t>londa.gould@aol.com</t>
  </si>
  <si>
    <t xml:space="preserve">9169 Beech Lane </t>
  </si>
  <si>
    <t>Mikel</t>
  </si>
  <si>
    <t>mikel.wilkerson@msn.com</t>
  </si>
  <si>
    <t xml:space="preserve">9233 Clinton St. </t>
  </si>
  <si>
    <t>carola.johns@msn.com</t>
  </si>
  <si>
    <t xml:space="preserve">7077 Fordham Rd. </t>
  </si>
  <si>
    <t>Justice</t>
  </si>
  <si>
    <t>lorrie.justice@gmail.com</t>
  </si>
  <si>
    <t xml:space="preserve">8396 Brook Drive </t>
  </si>
  <si>
    <t>Tayna</t>
  </si>
  <si>
    <t>(661) 858-1224</t>
  </si>
  <si>
    <t>tayna.wade@hotmail.com</t>
  </si>
  <si>
    <t xml:space="preserve">65 Smith Store Dr. </t>
  </si>
  <si>
    <t>mark.benton@aol.com</t>
  </si>
  <si>
    <t xml:space="preserve">83 Eagle St. </t>
  </si>
  <si>
    <t>Zona</t>
  </si>
  <si>
    <t>zona.cameron@aol.com</t>
  </si>
  <si>
    <t xml:space="preserve">42 Bridle Court </t>
  </si>
  <si>
    <t>Nicola</t>
  </si>
  <si>
    <t>nicola.knight@aol.com</t>
  </si>
  <si>
    <t xml:space="preserve">25 SE. Miles Lane </t>
  </si>
  <si>
    <t>Elana</t>
  </si>
  <si>
    <t>elana.miles@yahoo.com</t>
  </si>
  <si>
    <t xml:space="preserve">7077 Euclid Ave. </t>
  </si>
  <si>
    <t>Merrie</t>
  </si>
  <si>
    <t>merrie.fowler@aol.com</t>
  </si>
  <si>
    <t xml:space="preserve">532 Leatherwood Ave. </t>
  </si>
  <si>
    <t>Macie</t>
  </si>
  <si>
    <t>macie.ayers@msn.com</t>
  </si>
  <si>
    <t xml:space="preserve">8730 Longfellow St. </t>
  </si>
  <si>
    <t>Son</t>
  </si>
  <si>
    <t>son.warner@hotmail.com</t>
  </si>
  <si>
    <t xml:space="preserve">20 W. Rosewood Ave. </t>
  </si>
  <si>
    <t>(408) 807-6157</t>
  </si>
  <si>
    <t>lee.dunn@aol.com</t>
  </si>
  <si>
    <t xml:space="preserve">8626 Grand Ave. </t>
  </si>
  <si>
    <t>Florrie</t>
  </si>
  <si>
    <t>florrie.little@yahoo.com</t>
  </si>
  <si>
    <t xml:space="preserve">8330 Marsh St. </t>
  </si>
  <si>
    <t>Ernest</t>
  </si>
  <si>
    <t>ernest.rollins@yahoo.com</t>
  </si>
  <si>
    <t xml:space="preserve">4 West Ridge Dr. </t>
  </si>
  <si>
    <t>Morrison</t>
  </si>
  <si>
    <t>jamaal.morrison@msn.com</t>
  </si>
  <si>
    <t xml:space="preserve">796 SE. Nut Swamp St. </t>
  </si>
  <si>
    <t>Cassie</t>
  </si>
  <si>
    <t>cassie.cline@gmail.com</t>
  </si>
  <si>
    <t xml:space="preserve">947 Lafayette Drive </t>
  </si>
  <si>
    <t>lezlie.lamb@gmail.com</t>
  </si>
  <si>
    <t xml:space="preserve">401 Brandywine Street </t>
  </si>
  <si>
    <t>ivette.estes@gmail.com</t>
  </si>
  <si>
    <t xml:space="preserve">88 N. Canterbury Ave. </t>
  </si>
  <si>
    <t>Ester</t>
  </si>
  <si>
    <t>ester.acevedo@gmail.com</t>
  </si>
  <si>
    <t xml:space="preserve">671 Miles Court </t>
  </si>
  <si>
    <t>brand_name</t>
  </si>
  <si>
    <t>Electra</t>
  </si>
  <si>
    <t>Haro</t>
  </si>
  <si>
    <t>Heller</t>
  </si>
  <si>
    <t>Pure Cycles</t>
  </si>
  <si>
    <t>Ritchey</t>
  </si>
  <si>
    <t>Strider</t>
  </si>
  <si>
    <t>Sun Bicycles</t>
  </si>
  <si>
    <t>Surly</t>
  </si>
  <si>
    <t>Trek</t>
  </si>
  <si>
    <t>Customer_Full_Name</t>
  </si>
  <si>
    <t>Order_Date</t>
  </si>
  <si>
    <t>Order_id</t>
  </si>
  <si>
    <t>Store_id</t>
  </si>
  <si>
    <t>Store_Name</t>
  </si>
  <si>
    <t>Product_id</t>
  </si>
  <si>
    <t>Product_Name</t>
  </si>
  <si>
    <t>Quantity</t>
  </si>
  <si>
    <t>Discount</t>
  </si>
  <si>
    <t>Category_id</t>
  </si>
  <si>
    <t>Category</t>
  </si>
  <si>
    <t>Debra Burks</t>
  </si>
  <si>
    <t>Kasha Todd</t>
  </si>
  <si>
    <t>Tameka Fisher</t>
  </si>
  <si>
    <t>Daryl Spence</t>
  </si>
  <si>
    <t>Charolette Rice</t>
  </si>
  <si>
    <t>Lyndsey Bean</t>
  </si>
  <si>
    <t>Latasha Hays</t>
  </si>
  <si>
    <t>Jacquline Duncan</t>
  </si>
  <si>
    <t>Genoveva Baldwin</t>
  </si>
  <si>
    <t>Pamelia Newman</t>
  </si>
  <si>
    <t>Deshawn Mendoza</t>
  </si>
  <si>
    <t>Robby Sykes</t>
  </si>
  <si>
    <t>Lashawn Ortiz</t>
  </si>
  <si>
    <t>Garry Espinoza</t>
  </si>
  <si>
    <t>Linnie Branch</t>
  </si>
  <si>
    <t>Emmitt Sanchez</t>
  </si>
  <si>
    <t>Caren Stephens</t>
  </si>
  <si>
    <t>Georgetta Hardin</t>
  </si>
  <si>
    <t>Lizzette Stein</t>
  </si>
  <si>
    <t>Aleta Shepard</t>
  </si>
  <si>
    <t>Tobie Little</t>
  </si>
  <si>
    <t>Adelle Larsen</t>
  </si>
  <si>
    <t>Kaylee English</t>
  </si>
  <si>
    <t>Corene Wall</t>
  </si>
  <si>
    <t>Regenia Vaughan</t>
  </si>
  <si>
    <t>Theo Reese</t>
  </si>
  <si>
    <t>Santos Valencia</t>
  </si>
  <si>
    <t>Jeanice Frost</t>
  </si>
  <si>
    <t>Syreeta Hendricks</t>
  </si>
  <si>
    <t>Jamaal Albert</t>
  </si>
  <si>
    <t>Williemae Holloway</t>
  </si>
  <si>
    <t>Araceli Golden</t>
  </si>
  <si>
    <t>Deloris Burke</t>
  </si>
  <si>
    <t>Brittney Woodward</t>
  </si>
  <si>
    <t>Guillermina Noble</t>
  </si>
  <si>
    <t>Bernita Mcdaniel</t>
  </si>
  <si>
    <t>Melia Brady</t>
  </si>
  <si>
    <t>Zelma Browning</t>
  </si>
  <si>
    <t>Janetta Aguirre</t>
  </si>
  <si>
    <t>Ronna Butler</t>
  </si>
  <si>
    <t>Kathie Freeman</t>
  </si>
  <si>
    <t>Tangela Quinn</t>
  </si>
  <si>
    <t>Mozelle Carter</t>
  </si>
  <si>
    <t>Onita Johns</t>
  </si>
  <si>
    <t>Bennett Armstrong</t>
  </si>
  <si>
    <t>Monika Berg</t>
  </si>
  <si>
    <t>Bridgette Guerra</t>
  </si>
  <si>
    <t>Cesar Jackson</t>
  </si>
  <si>
    <t>Caroll Hays</t>
  </si>
  <si>
    <t>Cleotilde Booth</t>
  </si>
  <si>
    <t>Gertrud Rhodes</t>
  </si>
  <si>
    <t>Tu Ramirez</t>
  </si>
  <si>
    <t>Saturnina Garner</t>
  </si>
  <si>
    <t>Fran Yang</t>
  </si>
  <si>
    <t>Diana Guerra</t>
  </si>
  <si>
    <t>Lolita Mosley</t>
  </si>
  <si>
    <t>Pamala Henry</t>
  </si>
  <si>
    <t>Damien Dorsey</t>
  </si>
  <si>
    <t>Latasha Stanley</t>
  </si>
  <si>
    <t>Neil Mccall</t>
  </si>
  <si>
    <t>Elinore Aguilar</t>
  </si>
  <si>
    <t>Alica Hunter</t>
  </si>
  <si>
    <t>Tenisha Lyons</t>
  </si>
  <si>
    <t>Bobbie Foster</t>
  </si>
  <si>
    <t>Kanesha Vega</t>
  </si>
  <si>
    <t>Lorrie Becker</t>
  </si>
  <si>
    <t>Tommie Melton</t>
  </si>
  <si>
    <t>Jayne Kirkland</t>
  </si>
  <si>
    <t>Katelin Kennedy</t>
  </si>
  <si>
    <t>Tomasa Carson</t>
  </si>
  <si>
    <t>Takako Casey</t>
  </si>
  <si>
    <t>Petronila Norris</t>
  </si>
  <si>
    <t>Melanie Hayes</t>
  </si>
  <si>
    <t>Georgeann Waller</t>
  </si>
  <si>
    <t>Abby Gamble</t>
  </si>
  <si>
    <t>Parker Prince</t>
  </si>
  <si>
    <t>Keri Bridges</t>
  </si>
  <si>
    <t>Chi Goff</t>
  </si>
  <si>
    <t>Ashanti Parks</t>
  </si>
  <si>
    <t>Sarai Mckee</t>
  </si>
  <si>
    <t>Zina Bonner</t>
  </si>
  <si>
    <t>Lizzie Joyner</t>
  </si>
  <si>
    <t>Tiesha Daniel</t>
  </si>
  <si>
    <t>Armand Whitehead</t>
  </si>
  <si>
    <t>Teofila Fischer</t>
  </si>
  <si>
    <t>Lissa Vargas</t>
  </si>
  <si>
    <t>Yan Mcgowan</t>
  </si>
  <si>
    <t>Titus Bullock</t>
  </si>
  <si>
    <t>Arvilla Osborn</t>
  </si>
  <si>
    <t>Marjorie Logan</t>
  </si>
  <si>
    <t>Marvin Mullins</t>
  </si>
  <si>
    <t>Tena Cruz</t>
  </si>
  <si>
    <t>Corrina Sawyer</t>
  </si>
  <si>
    <t>Sharyn Hopkins</t>
  </si>
  <si>
    <t>Letitia Franco</t>
  </si>
  <si>
    <t>Floretta Higgins</t>
  </si>
  <si>
    <t>Louanne Martin</t>
  </si>
  <si>
    <t>Violet Valenzuela</t>
  </si>
  <si>
    <t>Carie Kidd</t>
  </si>
  <si>
    <t>Kellie Franco</t>
  </si>
  <si>
    <t>Nichelle Howell</t>
  </si>
  <si>
    <t>Marisol Goodman</t>
  </si>
  <si>
    <t>Sylvie Wilkerson</t>
  </si>
  <si>
    <t>Katharina Bates</t>
  </si>
  <si>
    <t>Marget Hodge</t>
  </si>
  <si>
    <t>Raul Melendez</t>
  </si>
  <si>
    <t>Cecil Hopper</t>
  </si>
  <si>
    <t>Shae Hickman</t>
  </si>
  <si>
    <t>Monica Sears</t>
  </si>
  <si>
    <t>Ollie Zimmerman</t>
  </si>
  <si>
    <t>Shila White</t>
  </si>
  <si>
    <t>Yuk Vega</t>
  </si>
  <si>
    <t>Eliana Silva</t>
  </si>
  <si>
    <t>Thalia Horne</t>
  </si>
  <si>
    <t>Rey Lindsay</t>
  </si>
  <si>
    <t>Merlene Vinson</t>
  </si>
  <si>
    <t>Dacia William</t>
  </si>
  <si>
    <t>Le Wood</t>
  </si>
  <si>
    <t>Thalia Dillard</t>
  </si>
  <si>
    <t>Luz House</t>
  </si>
  <si>
    <t>Lucy Woods</t>
  </si>
  <si>
    <t>Shena Carter</t>
  </si>
  <si>
    <t>Robena Hill</t>
  </si>
  <si>
    <t>Jeni Booker</t>
  </si>
  <si>
    <t>Herlinda Stone</t>
  </si>
  <si>
    <t>Lavina Dejesus</t>
  </si>
  <si>
    <t>Erlinda Nielsen</t>
  </si>
  <si>
    <t>Terrance Lynn</t>
  </si>
  <si>
    <t>Walton Dejesus</t>
  </si>
  <si>
    <t>Wes Stanton</t>
  </si>
  <si>
    <t>Tanesha Hampton</t>
  </si>
  <si>
    <t>Boyd Irwin</t>
  </si>
  <si>
    <t>Delbert Wilkins</t>
  </si>
  <si>
    <t>Brianna Moss</t>
  </si>
  <si>
    <t>Dorthey Jackson</t>
  </si>
  <si>
    <t>Sarita Parks</t>
  </si>
  <si>
    <t>Shonta Mercer</t>
  </si>
  <si>
    <t>Jone Bernard</t>
  </si>
  <si>
    <t>Wanita Davenport</t>
  </si>
  <si>
    <t>Cleopatra Tate</t>
  </si>
  <si>
    <t>Ramiro Byers</t>
  </si>
  <si>
    <t>Nicholas Vazquez</t>
  </si>
  <si>
    <t>Janae Doyle</t>
  </si>
  <si>
    <t>Hans Price</t>
  </si>
  <si>
    <t>Miquel Neal</t>
  </si>
  <si>
    <t>Stefany Potter</t>
  </si>
  <si>
    <t>Bernetta Marquez</t>
  </si>
  <si>
    <t>Julee Woodard</t>
  </si>
  <si>
    <t>Meredith Bryan</t>
  </si>
  <si>
    <t>Weldon Michael</t>
  </si>
  <si>
    <t>Joesph Delacruz</t>
  </si>
  <si>
    <t>Katherina Odom</t>
  </si>
  <si>
    <t>Laraine Robbins</t>
  </si>
  <si>
    <t>Jenise Preston</t>
  </si>
  <si>
    <t>Lory Page</t>
  </si>
  <si>
    <t>Charlyn Cantrell</t>
  </si>
  <si>
    <t>Carola Rodriquez</t>
  </si>
  <si>
    <t>Alane Kennedy</t>
  </si>
  <si>
    <t>Regina Burns</t>
  </si>
  <si>
    <t>Omer Estrada</t>
  </si>
  <si>
    <t>Crystle Gilliam</t>
  </si>
  <si>
    <t>Kam Wilder</t>
  </si>
  <si>
    <t>Margert Stevens</t>
  </si>
  <si>
    <t>Tomika Larson</t>
  </si>
  <si>
    <t>Jeromy Burch</t>
  </si>
  <si>
    <t>Lena Mills</t>
  </si>
  <si>
    <t>Loreta Johnston</t>
  </si>
  <si>
    <t>Nettie Mcdaniel</t>
  </si>
  <si>
    <t>Karla Kirk</t>
  </si>
  <si>
    <t>Regine Gonzales</t>
  </si>
  <si>
    <t>Miriam Baker</t>
  </si>
  <si>
    <t>Jeanie Kirkland</t>
  </si>
  <si>
    <t>Marquerite Dawson</t>
  </si>
  <si>
    <t>Babara Ochoa</t>
  </si>
  <si>
    <t>Nova Hess</t>
  </si>
  <si>
    <t>Carley Reynolds</t>
  </si>
  <si>
    <t>Carissa Foreman</t>
  </si>
  <si>
    <t>Genoveva Tyler</t>
  </si>
  <si>
    <t>Deane Sears</t>
  </si>
  <si>
    <t>Karey Steele</t>
  </si>
  <si>
    <t>Olevia Pitts</t>
  </si>
  <si>
    <t>Jenniffer Bullock</t>
  </si>
  <si>
    <t>Jeniffer Ratliff</t>
  </si>
  <si>
    <t>Klara Stanley</t>
  </si>
  <si>
    <t>Morton Lee</t>
  </si>
  <si>
    <t>Ken Charles</t>
  </si>
  <si>
    <t>Hedwig Paul</t>
  </si>
  <si>
    <t>Sharla Flynn</t>
  </si>
  <si>
    <t>Damian Dawson</t>
  </si>
  <si>
    <t>Toya Pratt</t>
  </si>
  <si>
    <t>Graciela Barber</t>
  </si>
  <si>
    <t>Bong Hebert</t>
  </si>
  <si>
    <t>Ayanna Rhodes</t>
  </si>
  <si>
    <t>Dorine Roberson</t>
  </si>
  <si>
    <t>Addie Hahn</t>
  </si>
  <si>
    <t>Edythe Valencia</t>
  </si>
  <si>
    <t>Andy O'neill</t>
  </si>
  <si>
    <t>Luis Tyler</t>
  </si>
  <si>
    <t>Clelia Workman</t>
  </si>
  <si>
    <t>Ashely Holmes</t>
  </si>
  <si>
    <t>Candis Harding</t>
  </si>
  <si>
    <t>Marni Bolton</t>
  </si>
  <si>
    <t>Minerva Decker</t>
  </si>
  <si>
    <t>Alpha King</t>
  </si>
  <si>
    <t>Harris Pittman</t>
  </si>
  <si>
    <t>Stephaine Riddle</t>
  </si>
  <si>
    <t>Michel Blankenship</t>
  </si>
  <si>
    <t>Denis Logan</t>
  </si>
  <si>
    <t>Jutta Everett</t>
  </si>
  <si>
    <t>Priscilla Wilkins</t>
  </si>
  <si>
    <t>Gilma Dejesus</t>
  </si>
  <si>
    <t>Buford Bridges</t>
  </si>
  <si>
    <t>Elenore Hensley</t>
  </si>
  <si>
    <t>Ross Pugh</t>
  </si>
  <si>
    <t>Judith Finley</t>
  </si>
  <si>
    <t>Wai Soto</t>
  </si>
  <si>
    <t>Carline Collier</t>
  </si>
  <si>
    <t>Casey Gill</t>
  </si>
  <si>
    <t>Darcie Morgan</t>
  </si>
  <si>
    <t>Lucio Sherman</t>
  </si>
  <si>
    <t>Clementine Mooney</t>
  </si>
  <si>
    <t>Anya Contreras</t>
  </si>
  <si>
    <t>Scarlet Yates</t>
  </si>
  <si>
    <t>Moses Pope</t>
  </si>
  <si>
    <t>Barbera Riggs</t>
  </si>
  <si>
    <t>Kiana Rivera</t>
  </si>
  <si>
    <t>Danielle Bond</t>
  </si>
  <si>
    <t>Whitney Estes</t>
  </si>
  <si>
    <t>Molly Langley</t>
  </si>
  <si>
    <t>Chelsey Hardin</t>
  </si>
  <si>
    <t>Jenee Rasmussen</t>
  </si>
  <si>
    <t>Freddie Mathis</t>
  </si>
  <si>
    <t>Mariana Strong</t>
  </si>
  <si>
    <t>Winfred Harris</t>
  </si>
  <si>
    <t>Jeromy Elliott</t>
  </si>
  <si>
    <t>Verona O'neill</t>
  </si>
  <si>
    <t>Elvera Peck</t>
  </si>
  <si>
    <t>Cindi Larson</t>
  </si>
  <si>
    <t>Felice Guzman</t>
  </si>
  <si>
    <t>Le Deleon</t>
  </si>
  <si>
    <t>Manie Sanchez</t>
  </si>
  <si>
    <t>Rutha Howell</t>
  </si>
  <si>
    <t>Natosha Rowland</t>
  </si>
  <si>
    <t>Jessika Bray</t>
  </si>
  <si>
    <t>Delila Hamilton</t>
  </si>
  <si>
    <t>Dionne Norris</t>
  </si>
  <si>
    <t>Muriel Juarez</t>
  </si>
  <si>
    <t>Cecelia Gill</t>
  </si>
  <si>
    <t>Magda Eaton</t>
  </si>
  <si>
    <t>Ivonne Yang</t>
  </si>
  <si>
    <t>Kasie Rodriquez</t>
  </si>
  <si>
    <t>Eleni Gordon</t>
  </si>
  <si>
    <t>Maurice Norton</t>
  </si>
  <si>
    <t>Cristobal Hutchinson</t>
  </si>
  <si>
    <t>Flossie Holder</t>
  </si>
  <si>
    <t>Erma Salinas</t>
  </si>
  <si>
    <t>Earl Stanley</t>
  </si>
  <si>
    <t>Maribel William</t>
  </si>
  <si>
    <t>Johnathan Velazquez</t>
  </si>
  <si>
    <t>Rodrick Shelton</t>
  </si>
  <si>
    <t>Ferne Kline</t>
  </si>
  <si>
    <t>Rubin Decker</t>
  </si>
  <si>
    <t>Dortha Jarvis</t>
  </si>
  <si>
    <t>Mariela Huffman</t>
  </si>
  <si>
    <t>Mellisa Farley</t>
  </si>
  <si>
    <t>Myung Hooper</t>
  </si>
  <si>
    <t>Angelina Lloyd</t>
  </si>
  <si>
    <t>Trinity Riddle</t>
  </si>
  <si>
    <t>Barton Crosby</t>
  </si>
  <si>
    <t>Claudio Wise</t>
  </si>
  <si>
    <t>Katheleen Marks</t>
  </si>
  <si>
    <t>Deja Chaney</t>
  </si>
  <si>
    <t>Queenie Vance</t>
  </si>
  <si>
    <t>Josh Shaw</t>
  </si>
  <si>
    <t>Pinkie Kirkland</t>
  </si>
  <si>
    <t>Lavette Wright</t>
  </si>
  <si>
    <t>Mark Garrett</t>
  </si>
  <si>
    <t>Myesha Burgess</t>
  </si>
  <si>
    <t>Justina Long</t>
  </si>
  <si>
    <t>Brenda Tate</t>
  </si>
  <si>
    <t>Rayna Perry</t>
  </si>
  <si>
    <t>Randolph Chase</t>
  </si>
  <si>
    <t>Jaimee Day</t>
  </si>
  <si>
    <t>Susann Bass</t>
  </si>
  <si>
    <t>Leola Gould</t>
  </si>
  <si>
    <t>Virgil Frost</t>
  </si>
  <si>
    <t>Mireille Puckett</t>
  </si>
  <si>
    <t>Keturah Massey</t>
  </si>
  <si>
    <t>Charmain Webster</t>
  </si>
  <si>
    <t>Barry Buckner</t>
  </si>
  <si>
    <t>Boyce Burks</t>
  </si>
  <si>
    <t>Monty Frost</t>
  </si>
  <si>
    <t>Tiny French</t>
  </si>
  <si>
    <t>Clementina Sargent</t>
  </si>
  <si>
    <t>Danny Kim</t>
  </si>
  <si>
    <t>Sophia Mcmillan</t>
  </si>
  <si>
    <t>Christia Carson</t>
  </si>
  <si>
    <t>Jennie Middleton</t>
  </si>
  <si>
    <t>Jame Riggs</t>
  </si>
  <si>
    <t>Rayford Simon</t>
  </si>
  <si>
    <t>Annett Garrett</t>
  </si>
  <si>
    <t>Hayden Cross</t>
  </si>
  <si>
    <t>Rolanda Larsen</t>
  </si>
  <si>
    <t>Jayme Zamora</t>
  </si>
  <si>
    <t>Hope Cotton</t>
  </si>
  <si>
    <t>Vikki Erickson</t>
  </si>
  <si>
    <t>Fransisca Nicholson</t>
  </si>
  <si>
    <t>Mazie Fernandez</t>
  </si>
  <si>
    <t>Anderson Martin</t>
  </si>
  <si>
    <t>Gilberto Parsons</t>
  </si>
  <si>
    <t>Charise Burt</t>
  </si>
  <si>
    <t>Cameron Carroll</t>
  </si>
  <si>
    <t>Melani Jarvis</t>
  </si>
  <si>
    <t>Javier Nichols</t>
  </si>
  <si>
    <t>Justina Jenkins</t>
  </si>
  <si>
    <t>Hortencia Graham</t>
  </si>
  <si>
    <t>Christia Wilkins</t>
  </si>
  <si>
    <t>Eliz Whitney</t>
  </si>
  <si>
    <t>Justin Newton</t>
  </si>
  <si>
    <t>Aron Wiggins</t>
  </si>
  <si>
    <t>Chere Hardin</t>
  </si>
  <si>
    <t>Merideth Preston</t>
  </si>
  <si>
    <t>Jeniffer Slater</t>
  </si>
  <si>
    <t>Laureen Paul</t>
  </si>
  <si>
    <t>Berna Moore</t>
  </si>
  <si>
    <t>Shiela Calderon</t>
  </si>
  <si>
    <t>Sharie Alvarez</t>
  </si>
  <si>
    <t>Bettie Glover</t>
  </si>
  <si>
    <t>Marilyn Frank</t>
  </si>
  <si>
    <t>Sheba Knapp</t>
  </si>
  <si>
    <t>Aleta Mack</t>
  </si>
  <si>
    <t>Reena Higgins</t>
  </si>
  <si>
    <t>Ami Mcmahon</t>
  </si>
  <si>
    <t>Somer Jordan</t>
  </si>
  <si>
    <t>Scarlet Reed</t>
  </si>
  <si>
    <t>Trisha Johnson</t>
  </si>
  <si>
    <t>Majorie Wyatt</t>
  </si>
  <si>
    <t>Abbey Pugh</t>
  </si>
  <si>
    <t>Tamela Harrell</t>
  </si>
  <si>
    <t>Yanira Bradshaw</t>
  </si>
  <si>
    <t>Delana Scott</t>
  </si>
  <si>
    <t>Cassondra Pruitt</t>
  </si>
  <si>
    <t>Jesica Fields</t>
  </si>
  <si>
    <t>Herta Rollins</t>
  </si>
  <si>
    <t>Mi Gray</t>
  </si>
  <si>
    <t>Jacalyn Barnett</t>
  </si>
  <si>
    <t>Kanesha Hudson</t>
  </si>
  <si>
    <t>Darren Witt</t>
  </si>
  <si>
    <t>Mable Pratt</t>
  </si>
  <si>
    <t>Christoper Mccall</t>
  </si>
  <si>
    <t>Margorie Wynn</t>
  </si>
  <si>
    <t>Josef Greer</t>
  </si>
  <si>
    <t>Tisa Whitney</t>
  </si>
  <si>
    <t>Tonda Armstrong</t>
  </si>
  <si>
    <t>Arvilla Weiss</t>
  </si>
  <si>
    <t>Vashti Rosario</t>
  </si>
  <si>
    <t>Sheri Cole</t>
  </si>
  <si>
    <t>Kandace Giles</t>
  </si>
  <si>
    <t>Angie Powers</t>
  </si>
  <si>
    <t>Van Peters</t>
  </si>
  <si>
    <t>Virgina Berg</t>
  </si>
  <si>
    <t>Olevia Noel</t>
  </si>
  <si>
    <t>Kaci Gallegos</t>
  </si>
  <si>
    <t>Bev Chang</t>
  </si>
  <si>
    <t>Rodger Rojas</t>
  </si>
  <si>
    <t>Lavonne Anderson</t>
  </si>
  <si>
    <t>Blanca Hooper</t>
  </si>
  <si>
    <t>Alysha Powers</t>
  </si>
  <si>
    <t>Mary Singleton</t>
  </si>
  <si>
    <t>Jina Cooper</t>
  </si>
  <si>
    <t>Loni Duncan</t>
  </si>
  <si>
    <t>Collene Roman</t>
  </si>
  <si>
    <t>Mariette Trevino</t>
  </si>
  <si>
    <t>Candelaria Coffey</t>
  </si>
  <si>
    <t>Yan Trevino</t>
  </si>
  <si>
    <t>Elanor Patrick</t>
  </si>
  <si>
    <t>Klara Mosley</t>
  </si>
  <si>
    <t>Rosalba O'neal</t>
  </si>
  <si>
    <t>Mina Carrillo</t>
  </si>
  <si>
    <t>Alesia Horne</t>
  </si>
  <si>
    <t>Kristen Alvarez</t>
  </si>
  <si>
    <t>Collin Webster</t>
  </si>
  <si>
    <t>Ashlee Pena</t>
  </si>
  <si>
    <t>Aimee Merritt</t>
  </si>
  <si>
    <t>Rochelle Ward</t>
  </si>
  <si>
    <t>Nelle Beck</t>
  </si>
  <si>
    <t>Kaila Walters</t>
  </si>
  <si>
    <t>Aleta Stone</t>
  </si>
  <si>
    <t>Leif Short</t>
  </si>
  <si>
    <t>Lorrie Pollard</t>
  </si>
  <si>
    <t>Vernita Ball</t>
  </si>
  <si>
    <t>Cyndi Bush</t>
  </si>
  <si>
    <t>Gertrude Terry</t>
  </si>
  <si>
    <t>Virgen Clemons</t>
  </si>
  <si>
    <t>Fairy Robinson</t>
  </si>
  <si>
    <t>Laverna Hernandez</t>
  </si>
  <si>
    <t>Jeannie Wilcox</t>
  </si>
  <si>
    <t>Suellen Mercado</t>
  </si>
  <si>
    <t>Bart Hess</t>
  </si>
  <si>
    <t>Alfredo Dodson</t>
  </si>
  <si>
    <t>Shaunda Barnett</t>
  </si>
  <si>
    <t>Kerrie Morton</t>
  </si>
  <si>
    <t>Elouise Fry</t>
  </si>
  <si>
    <t>Augustus Steele</t>
  </si>
  <si>
    <t>Greta Page</t>
  </si>
  <si>
    <t>Kerrie O'neill</t>
  </si>
  <si>
    <t>Dannette Guerrero</t>
  </si>
  <si>
    <t>Edra Fitzgerald</t>
  </si>
  <si>
    <t>Jerome Bolton</t>
  </si>
  <si>
    <t>Conception Slater</t>
  </si>
  <si>
    <t>Octavia Case</t>
  </si>
  <si>
    <t>Dexter Roberts</t>
  </si>
  <si>
    <t>Ginette Edwards</t>
  </si>
  <si>
    <t>Romaine Haley</t>
  </si>
  <si>
    <t>Gwendolyn Miller</t>
  </si>
  <si>
    <t>Luke Fuller</t>
  </si>
  <si>
    <t>Zoraida Patton</t>
  </si>
  <si>
    <t>Georgeanna Webster</t>
  </si>
  <si>
    <t>Krystin Marshall</t>
  </si>
  <si>
    <t>Vince Schneider</t>
  </si>
  <si>
    <t>Iola Rasmussen</t>
  </si>
  <si>
    <t>Valery Saunders</t>
  </si>
  <si>
    <t>Johna Powers</t>
  </si>
  <si>
    <t>Charleen Hurst</t>
  </si>
  <si>
    <t>Augustina Joyner</t>
  </si>
  <si>
    <t>Daisy Ward</t>
  </si>
  <si>
    <t>Latonya Dixon</t>
  </si>
  <si>
    <t>Hipolito Padilla</t>
  </si>
  <si>
    <t>Emmett Casey</t>
  </si>
  <si>
    <t>Kandi Mcneil</t>
  </si>
  <si>
    <t>Luciano Marsh</t>
  </si>
  <si>
    <t>Julius Holt</t>
  </si>
  <si>
    <t>Holly Nieves</t>
  </si>
  <si>
    <t>Douglass Little</t>
  </si>
  <si>
    <t>Izola Hobbs</t>
  </si>
  <si>
    <t>Honey Camacho</t>
  </si>
  <si>
    <t>Laureen Barry</t>
  </si>
  <si>
    <t>Katharine Herrera</t>
  </si>
  <si>
    <t>Sunshine Rosario</t>
  </si>
  <si>
    <t>Yevette Todd</t>
  </si>
  <si>
    <t>Dorthea Walker</t>
  </si>
  <si>
    <t>Alane Munoz</t>
  </si>
  <si>
    <t>Ayana Keith</t>
  </si>
  <si>
    <t>Caridad Compton</t>
  </si>
  <si>
    <t>Earline Ballard</t>
  </si>
  <si>
    <t>Nathanael Bradley</t>
  </si>
  <si>
    <t>Chasidy Tran</t>
  </si>
  <si>
    <t>Janella Bright</t>
  </si>
  <si>
    <t>Josie Schultz</t>
  </si>
  <si>
    <t>Ellsworth Michael</t>
  </si>
  <si>
    <t>Jennette Wooten</t>
  </si>
  <si>
    <t>Cassandra Nichols</t>
  </si>
  <si>
    <t>Courtney Wyatt</t>
  </si>
  <si>
    <t>Terese Palmer</t>
  </si>
  <si>
    <t>Sherita Cherry</t>
  </si>
  <si>
    <t>Serina Hensley</t>
  </si>
  <si>
    <t>Jeni Farley</t>
  </si>
  <si>
    <t>Everett Vega</t>
  </si>
  <si>
    <t>Latosha Dalton</t>
  </si>
  <si>
    <t>Romelia Myers</t>
  </si>
  <si>
    <t>Effie Jenkins</t>
  </si>
  <si>
    <t>Efren Oliver</t>
  </si>
  <si>
    <t>Jerlene Rios</t>
  </si>
  <si>
    <t>Bess Mcbride</t>
  </si>
  <si>
    <t>Birdie Kramer</t>
  </si>
  <si>
    <t>Collen Hayes</t>
  </si>
  <si>
    <t>Clare Neal</t>
  </si>
  <si>
    <t>Jeanett Herman</t>
  </si>
  <si>
    <t>Micki Rutledge</t>
  </si>
  <si>
    <t>Loise Walker</t>
  </si>
  <si>
    <t>Burma Summers</t>
  </si>
  <si>
    <t>Myron Ruiz</t>
  </si>
  <si>
    <t>Lashawna Richardson</t>
  </si>
  <si>
    <t>Lavern Orr</t>
  </si>
  <si>
    <t>Alec Peck</t>
  </si>
  <si>
    <t>Christopher Richardson</t>
  </si>
  <si>
    <t>Arminda Weber</t>
  </si>
  <si>
    <t>Emmett Hahn</t>
  </si>
  <si>
    <t>Gertha Mejia</t>
  </si>
  <si>
    <t>Garland Weaver</t>
  </si>
  <si>
    <t>Jayson Rutledge</t>
  </si>
  <si>
    <t>Narcisa Knapp</t>
  </si>
  <si>
    <t>Gayla Sims</t>
  </si>
  <si>
    <t>Chelsey Boyd</t>
  </si>
  <si>
    <t>Catherine Miles</t>
  </si>
  <si>
    <t>Valeri Marshall</t>
  </si>
  <si>
    <t>Grace Madden</t>
  </si>
  <si>
    <t>Joaquin Hawkins</t>
  </si>
  <si>
    <t>Kirstie Vazquez</t>
  </si>
  <si>
    <t>Yu Mcdonald</t>
  </si>
  <si>
    <t>Celestine Jacobs</t>
  </si>
  <si>
    <t>Justa Thompson</t>
  </si>
  <si>
    <t>Lise Alvarado</t>
  </si>
  <si>
    <t>Pearl Fox</t>
  </si>
  <si>
    <t>Travis Goodman</t>
  </si>
  <si>
    <t>Shu Mays</t>
  </si>
  <si>
    <t>Ezra Fowler</t>
  </si>
  <si>
    <t>Edda Young</t>
  </si>
  <si>
    <t>Lidia Ashley</t>
  </si>
  <si>
    <t>Moira Lester</t>
  </si>
  <si>
    <t>Tony Hicks</t>
  </si>
  <si>
    <t>Malinda Baxter</t>
  </si>
  <si>
    <t>Marlo Jefferson</t>
  </si>
  <si>
    <t>Tiana Henderson</t>
  </si>
  <si>
    <t>Wilda Petersen</t>
  </si>
  <si>
    <t>Irving Pitts</t>
  </si>
  <si>
    <t>Sheree Pena</t>
  </si>
  <si>
    <t>Vance Taylor</t>
  </si>
  <si>
    <t>Terra Pickett</t>
  </si>
  <si>
    <t>Faustino Delacruz</t>
  </si>
  <si>
    <t>Julienne Moody</t>
  </si>
  <si>
    <t>Hee Greer</t>
  </si>
  <si>
    <t>Whitney Cash</t>
  </si>
  <si>
    <t>Clarita Curry</t>
  </si>
  <si>
    <t>Reita Dickson</t>
  </si>
  <si>
    <t>Rosa Kinney</t>
  </si>
  <si>
    <t>Buford Gilbert</t>
  </si>
  <si>
    <t>Homer Powers</t>
  </si>
  <si>
    <t>Rudolf Gilliam</t>
  </si>
  <si>
    <t>Andreas Herman</t>
  </si>
  <si>
    <t>Max Charles</t>
  </si>
  <si>
    <t>Tammera Fischer</t>
  </si>
  <si>
    <t>Joshua Robertson</t>
  </si>
  <si>
    <t>Larraine Horn</t>
  </si>
  <si>
    <t>Andreas Mayer</t>
  </si>
  <si>
    <t>Lazaro Moran</t>
  </si>
  <si>
    <t>Afton Juarez</t>
  </si>
  <si>
    <t>Angele Schroeder</t>
  </si>
  <si>
    <t>Ellena Clements</t>
  </si>
  <si>
    <t>Selene Austin</t>
  </si>
  <si>
    <t>Kimberely Bowen</t>
  </si>
  <si>
    <t>Mia Delgado</t>
  </si>
  <si>
    <t>Garret Clay</t>
  </si>
  <si>
    <t>Alejandro Haney</t>
  </si>
  <si>
    <t>Inge Olsen</t>
  </si>
  <si>
    <t>Christiane Bradford</t>
  </si>
  <si>
    <t>Carter Bentley</t>
  </si>
  <si>
    <t>Sherie Ayala</t>
  </si>
  <si>
    <t>Jamika Acevedo</t>
  </si>
  <si>
    <t>Shery Randolph</t>
  </si>
  <si>
    <t>Lanita Burton</t>
  </si>
  <si>
    <t>Timothy Byers</t>
  </si>
  <si>
    <t>Jasmin Young</t>
  </si>
  <si>
    <t>Catarina Mendez</t>
  </si>
  <si>
    <t>Tajuana Rollins</t>
  </si>
  <si>
    <t>Thad Castro</t>
  </si>
  <si>
    <t>Tena Huber</t>
  </si>
  <si>
    <t>Dori Alvarez</t>
  </si>
  <si>
    <t>Elmo Arnold</t>
  </si>
  <si>
    <t>Felicidad Golden</t>
  </si>
  <si>
    <t>Jenine Crane</t>
  </si>
  <si>
    <t>Lea Key</t>
  </si>
  <si>
    <t>Rory Cooper</t>
  </si>
  <si>
    <t>Hilde Nieves</t>
  </si>
  <si>
    <t>Marry Benjamin</t>
  </si>
  <si>
    <t>Vernell Goff</t>
  </si>
  <si>
    <t>Erlene Cook</t>
  </si>
  <si>
    <t>Carroll Kelly</t>
  </si>
  <si>
    <t>Basilia Thornton</t>
  </si>
  <si>
    <t>Tricia Daniels</t>
  </si>
  <si>
    <t>Kandace Hughes</t>
  </si>
  <si>
    <t>Alejandro Norman</t>
  </si>
  <si>
    <t>Rodney Odom</t>
  </si>
  <si>
    <t>Bettie Pierce</t>
  </si>
  <si>
    <t>Dagny Owen</t>
  </si>
  <si>
    <t>Cinthia Poole</t>
  </si>
  <si>
    <t>Sheila Travis</t>
  </si>
  <si>
    <t>Arcelia Vinson</t>
  </si>
  <si>
    <t>Lucas Estes</t>
  </si>
  <si>
    <t>Marissa Summers</t>
  </si>
  <si>
    <t>Kaley Blanchard</t>
  </si>
  <si>
    <t>Wm Pope</t>
  </si>
  <si>
    <t>Rubye Mccall</t>
  </si>
  <si>
    <t>Adriene Rivera</t>
  </si>
  <si>
    <t>Laurence Christian</t>
  </si>
  <si>
    <t>Shirely Stanley</t>
  </si>
  <si>
    <t>Danille Mcfarland</t>
  </si>
  <si>
    <t>Salena Day</t>
  </si>
  <si>
    <t>Matilda Larson</t>
  </si>
  <si>
    <t>Mellisa Kim</t>
  </si>
  <si>
    <t>Vonda Berger</t>
  </si>
  <si>
    <t>Soledad Moses</t>
  </si>
  <si>
    <t>Lashandra Turner</t>
  </si>
  <si>
    <t>Lynne Anderson</t>
  </si>
  <si>
    <t>Chasidy Webster</t>
  </si>
  <si>
    <t>Ulysses Gaines</t>
  </si>
  <si>
    <t>Euna Lopez</t>
  </si>
  <si>
    <t>Cherelle Key</t>
  </si>
  <si>
    <t>Jeffry Church</t>
  </si>
  <si>
    <t>Cyndi Dyer</t>
  </si>
  <si>
    <t>Danilo Holmes</t>
  </si>
  <si>
    <t>Joni Lee</t>
  </si>
  <si>
    <t>Antony Atkinson</t>
  </si>
  <si>
    <t>Deanne Parsons</t>
  </si>
  <si>
    <t>Frederica Rojas</t>
  </si>
  <si>
    <t>Emelda Dickerson</t>
  </si>
  <si>
    <t>Rudolf Moran</t>
  </si>
  <si>
    <t>Benito Hendrix</t>
  </si>
  <si>
    <t>Jonell Rivas</t>
  </si>
  <si>
    <t>Joi Reeves</t>
  </si>
  <si>
    <t>Leland Mcdowell</t>
  </si>
  <si>
    <t>Delaine Estes</t>
  </si>
  <si>
    <t>Genevieve Juarez</t>
  </si>
  <si>
    <t>Kylee Dickson</t>
  </si>
  <si>
    <t>Renita Henry</t>
  </si>
  <si>
    <t>Sarah Kirkland</t>
  </si>
  <si>
    <t>Paul Lester</t>
  </si>
  <si>
    <t>Taisha Vang</t>
  </si>
  <si>
    <t>Eliana Reese</t>
  </si>
  <si>
    <t>Leonore Dorsey</t>
  </si>
  <si>
    <t>Ashleigh Frank</t>
  </si>
  <si>
    <t>Gabriel Wagner</t>
  </si>
  <si>
    <t>Margene Eaton</t>
  </si>
  <si>
    <t>Toshia Cardenas</t>
  </si>
  <si>
    <t>Jamika Blanchard</t>
  </si>
  <si>
    <t>Shery Acosta</t>
  </si>
  <si>
    <t>Jenna Saunders</t>
  </si>
  <si>
    <t>Skye Pope</t>
  </si>
  <si>
    <t>Ana Palmer</t>
  </si>
  <si>
    <t>Eric Hardin</t>
  </si>
  <si>
    <t>Basil Ballard</t>
  </si>
  <si>
    <t>Gabriel Pitts</t>
  </si>
  <si>
    <t>Cayla Johnson</t>
  </si>
  <si>
    <t>Sharika Colon</t>
  </si>
  <si>
    <t>Donnetta Henson</t>
  </si>
  <si>
    <t>Leigh Burke</t>
  </si>
  <si>
    <t>Deloris Larson</t>
  </si>
  <si>
    <t>Ehtel Cobb</t>
  </si>
  <si>
    <t>Evelina Byrd</t>
  </si>
  <si>
    <t>Zulema Browning</t>
  </si>
  <si>
    <t>Tressa Weiss</t>
  </si>
  <si>
    <t>Yvette Rogers</t>
  </si>
  <si>
    <t>Kiara Deleon</t>
  </si>
  <si>
    <t>Taylor Cole</t>
  </si>
  <si>
    <t>Myrtie James</t>
  </si>
  <si>
    <t>Ashton Lott</t>
  </si>
  <si>
    <t>Kara Higgins</t>
  </si>
  <si>
    <t>Tomeka Higgins</t>
  </si>
  <si>
    <t>Ronald Parsons</t>
  </si>
  <si>
    <t>Allison Nolan</t>
  </si>
  <si>
    <t>Derrick Marks</t>
  </si>
  <si>
    <t>Yang Roth</t>
  </si>
  <si>
    <t>Melba Wilkinson</t>
  </si>
  <si>
    <t>Valentin Mclaughlin</t>
  </si>
  <si>
    <t>Lewis Garner</t>
  </si>
  <si>
    <t>Ann Heath</t>
  </si>
  <si>
    <t>Janelle Maldonado</t>
  </si>
  <si>
    <t>Catrice Hicks</t>
  </si>
  <si>
    <t>Eli Contreras</t>
  </si>
  <si>
    <t>Rita Bailey</t>
  </si>
  <si>
    <t>Laure Pena</t>
  </si>
  <si>
    <t>Tilda Melton</t>
  </si>
  <si>
    <t>Florencio Davenport</t>
  </si>
  <si>
    <t>Eun Harris</t>
  </si>
  <si>
    <t>Marylyn Browning</t>
  </si>
  <si>
    <t>Romana Barnes</t>
  </si>
  <si>
    <t>Sam Lester</t>
  </si>
  <si>
    <t>Nicki Larson</t>
  </si>
  <si>
    <t>Antonetta Rocha</t>
  </si>
  <si>
    <t>Shara Pope</t>
  </si>
  <si>
    <t>Trena Hudson</t>
  </si>
  <si>
    <t>Loraine Sykes</t>
  </si>
  <si>
    <t>Alissa Hood</t>
  </si>
  <si>
    <t>Augustus Schmidt</t>
  </si>
  <si>
    <t>Stacie Sims</t>
  </si>
  <si>
    <t>Brittni Green</t>
  </si>
  <si>
    <t>Etsuko Garrison</t>
  </si>
  <si>
    <t>Calandra Stanton</t>
  </si>
  <si>
    <t>Willis Randolph</t>
  </si>
  <si>
    <t>Shawnda Glover</t>
  </si>
  <si>
    <t>Jennette Baker</t>
  </si>
  <si>
    <t>Elma Molina</t>
  </si>
  <si>
    <t>Adam Henderson</t>
  </si>
  <si>
    <t>Ira Moore</t>
  </si>
  <si>
    <t>Kermit Bowman</t>
  </si>
  <si>
    <t>Gayle Wilkinson</t>
  </si>
  <si>
    <t>Launa Hull</t>
  </si>
  <si>
    <t>Myron Johns</t>
  </si>
  <si>
    <t>Tuan Wolfe</t>
  </si>
  <si>
    <t>Mathilda Pennington</t>
  </si>
  <si>
    <t>Reatha Perez</t>
  </si>
  <si>
    <t>Arnita Thomas</t>
  </si>
  <si>
    <t>Amparo Burks</t>
  </si>
  <si>
    <t>Jenny Bell</t>
  </si>
  <si>
    <t>Laverne Craft</t>
  </si>
  <si>
    <t>Darcel Harmon</t>
  </si>
  <si>
    <t>Cecilia Camacho</t>
  </si>
  <si>
    <t>Pearlie Cochran</t>
  </si>
  <si>
    <t>Deirdre Ryan</t>
  </si>
  <si>
    <t>Yevette Elliott</t>
  </si>
  <si>
    <t>Ladawn Downs</t>
  </si>
  <si>
    <t>Dorothea Chang</t>
  </si>
  <si>
    <t>Merlin Foreman</t>
  </si>
  <si>
    <t>Lanie Dunn</t>
  </si>
  <si>
    <t>Christoper Gould</t>
  </si>
  <si>
    <t>Norine Huffman</t>
  </si>
  <si>
    <t>Alane Mccarty</t>
  </si>
  <si>
    <t>Charleen Joyner</t>
  </si>
  <si>
    <t>Zella Fernandez</t>
  </si>
  <si>
    <t>Collene Knox</t>
  </si>
  <si>
    <t>Alysia Nicholson</t>
  </si>
  <si>
    <t>Sharie Whitaker</t>
  </si>
  <si>
    <t>Diana Cobb</t>
  </si>
  <si>
    <t>Morton Barron</t>
  </si>
  <si>
    <t>Camille Harvey</t>
  </si>
  <si>
    <t>Lolita O'neill</t>
  </si>
  <si>
    <t>Terese Briggs</t>
  </si>
  <si>
    <t>Majorie Glover</t>
  </si>
  <si>
    <t>Vinnie Chan</t>
  </si>
  <si>
    <t>Ezra Silva</t>
  </si>
  <si>
    <t>Jovita Bishop</t>
  </si>
  <si>
    <t>Kecia Olsen</t>
  </si>
  <si>
    <t>Ilona Spears</t>
  </si>
  <si>
    <t>Senaida Thompson</t>
  </si>
  <si>
    <t>Larae Carney</t>
  </si>
  <si>
    <t>Sebrina Hart</t>
  </si>
  <si>
    <t>Kristofer Craig</t>
  </si>
  <si>
    <t>Luciana Mcgee</t>
  </si>
  <si>
    <t>Nicki Fry</t>
  </si>
  <si>
    <t>Devin Shaffer</t>
  </si>
  <si>
    <t>Erlinda Osborne</t>
  </si>
  <si>
    <t>Camila Carroll</t>
  </si>
  <si>
    <t>Vicki Wiggins</t>
  </si>
  <si>
    <t>Lois Steele</t>
  </si>
  <si>
    <t>Carola Mcpherson</t>
  </si>
  <si>
    <t>Rochell Cantrell</t>
  </si>
  <si>
    <t>Kasha Sullivan</t>
  </si>
  <si>
    <t>Viva Dawson</t>
  </si>
  <si>
    <t>Hue Dalton</t>
  </si>
  <si>
    <t>Andria Rivers</t>
  </si>
  <si>
    <t>Hilary Savage</t>
  </si>
  <si>
    <t>Lavona Austin</t>
  </si>
  <si>
    <t>Doreatha Ford</t>
  </si>
  <si>
    <t>Alina Mcleod</t>
  </si>
  <si>
    <t>Aide Franco</t>
  </si>
  <si>
    <t>Genny Hensley</t>
  </si>
  <si>
    <t>Melita Dominguez</t>
  </si>
  <si>
    <t>Fannie Jenkins</t>
  </si>
  <si>
    <t>Bobbi Banks</t>
  </si>
  <si>
    <t>Gwenn Melton</t>
  </si>
  <si>
    <t>Laci Castro</t>
  </si>
  <si>
    <t>Evelina Manning</t>
  </si>
  <si>
    <t>Tania Swanson</t>
  </si>
  <si>
    <t>Laurel Schultz</t>
  </si>
  <si>
    <t>Carolyne Conley</t>
  </si>
  <si>
    <t>Eldridge Greer</t>
  </si>
  <si>
    <t>Margret Barnett</t>
  </si>
  <si>
    <t>Oliva Blackwell</t>
  </si>
  <si>
    <t>Oralia Farley</t>
  </si>
  <si>
    <t>Romaine Salazar</t>
  </si>
  <si>
    <t>Hermila Mckay</t>
  </si>
  <si>
    <t>Lloyd Miranda</t>
  </si>
  <si>
    <t>Mandi Gibbs</t>
  </si>
  <si>
    <t>Hue May</t>
  </si>
  <si>
    <t>Tomika Wilder</t>
  </si>
  <si>
    <t>Graig Roth</t>
  </si>
  <si>
    <t>Lamar Greer</t>
  </si>
  <si>
    <t>Raymonde Garcia</t>
  </si>
  <si>
    <t>Cira Downs</t>
  </si>
  <si>
    <t>Marisa Chambers</t>
  </si>
  <si>
    <t>Rod Hatfield</t>
  </si>
  <si>
    <t>Quyen Houston</t>
  </si>
  <si>
    <t>Han Schneider</t>
  </si>
  <si>
    <t>Terrell Mathis</t>
  </si>
  <si>
    <t>Spring Hayes</t>
  </si>
  <si>
    <t>Lecia Hancock</t>
  </si>
  <si>
    <t>Twana Arnold</t>
  </si>
  <si>
    <t>Yvone Yates</t>
  </si>
  <si>
    <t>Agatha Melton</t>
  </si>
  <si>
    <t>Lavonda Stephenson</t>
  </si>
  <si>
    <t>Agnes Sims</t>
  </si>
  <si>
    <t>Latricia Lindsey</t>
  </si>
  <si>
    <t>Yolando Wade</t>
  </si>
  <si>
    <t>Nenita Mooney</t>
  </si>
  <si>
    <t>Kermit Hyde</t>
  </si>
  <si>
    <t>Angelique Merrill</t>
  </si>
  <si>
    <t>Ilda Roberson</t>
  </si>
  <si>
    <t>Corrinne Garrison</t>
  </si>
  <si>
    <t>Major Merrill</t>
  </si>
  <si>
    <t>Ouida Gregory</t>
  </si>
  <si>
    <t>Tajuana Riddle</t>
  </si>
  <si>
    <t>Ricki Bullock</t>
  </si>
  <si>
    <t>Celestine Kent</t>
  </si>
  <si>
    <t>Debbra Jacobson</t>
  </si>
  <si>
    <t>Kandis Mills</t>
  </si>
  <si>
    <t>Wallace Lane</t>
  </si>
  <si>
    <t>Malisa Mitchell</t>
  </si>
  <si>
    <t>Lilliam Nolan</t>
  </si>
  <si>
    <t>Tad Gardner</t>
  </si>
  <si>
    <t>Petronila Gallegos</t>
  </si>
  <si>
    <t>Yun Nelson</t>
  </si>
  <si>
    <t>Edgar Horn</t>
  </si>
  <si>
    <t>Chantay Maynard</t>
  </si>
  <si>
    <t>Donette Mccarthy</t>
  </si>
  <si>
    <t>Mariam Miranda</t>
  </si>
  <si>
    <t>Rosalie Coffey</t>
  </si>
  <si>
    <t>Cathey Lamb</t>
  </si>
  <si>
    <t>Alyse Jacobson</t>
  </si>
  <si>
    <t>India Barron</t>
  </si>
  <si>
    <t>Cris Dunn</t>
  </si>
  <si>
    <t>Ophelia Rodgers</t>
  </si>
  <si>
    <t>Barrett Sanders</t>
  </si>
  <si>
    <t>Bernardina Cooper</t>
  </si>
  <si>
    <t>Douglas Richards</t>
  </si>
  <si>
    <t>Phillis Fowler</t>
  </si>
  <si>
    <t>Reyes Merritt</t>
  </si>
  <si>
    <t>Nathalie Knowles</t>
  </si>
  <si>
    <t>Vallie Dixon</t>
  </si>
  <si>
    <t>Elnora Simpson</t>
  </si>
  <si>
    <t>Ivelisse Nixon</t>
  </si>
  <si>
    <t>Shanti Johnston</t>
  </si>
  <si>
    <t>Martha Burgess</t>
  </si>
  <si>
    <t>Neville Mcclain</t>
  </si>
  <si>
    <t>Ghislaine Compton</t>
  </si>
  <si>
    <t>Leanna Manning</t>
  </si>
  <si>
    <t>Marshall Johnson</t>
  </si>
  <si>
    <t>Zelda Pratt</t>
  </si>
  <si>
    <t>Joel Wynn</t>
  </si>
  <si>
    <t>Yahaira Robertson</t>
  </si>
  <si>
    <t>Sandy Mills</t>
  </si>
  <si>
    <t>Cassidy Clark</t>
  </si>
  <si>
    <t>Kristy Watkins</t>
  </si>
  <si>
    <t>Tina Bush</t>
  </si>
  <si>
    <t>Veronika Rollins</t>
  </si>
  <si>
    <t>Kristel Byrd</t>
  </si>
  <si>
    <t>Shay Stephenson</t>
  </si>
  <si>
    <t>George Pickett</t>
  </si>
  <si>
    <t>Renato Morton</t>
  </si>
  <si>
    <t>Marcy Rodriguez</t>
  </si>
  <si>
    <t>Edmund Gaines</t>
  </si>
  <si>
    <t>Lory Berg</t>
  </si>
  <si>
    <t>Pamala Fowler</t>
  </si>
  <si>
    <t>Leone Emerson</t>
  </si>
  <si>
    <t>Brain Skinner</t>
  </si>
  <si>
    <t>Roseanne Maynard</t>
  </si>
  <si>
    <t>Corinna Adams</t>
  </si>
  <si>
    <t>Kellye Campbell</t>
  </si>
  <si>
    <t>Erna Sloan</t>
  </si>
  <si>
    <t>Carolann Russell</t>
  </si>
  <si>
    <t>Gilbert Calhoun</t>
  </si>
  <si>
    <t>Manie Maxwell</t>
  </si>
  <si>
    <t>Giselle Robles</t>
  </si>
  <si>
    <t>Tessie Farmer</t>
  </si>
  <si>
    <t>Felica Munoz</t>
  </si>
  <si>
    <t>Kathyrn Bush</t>
  </si>
  <si>
    <t>Sylvester Chan</t>
  </si>
  <si>
    <t>Lizette Ellison</t>
  </si>
  <si>
    <t>Ernestina Skinner</t>
  </si>
  <si>
    <t>Phyllis Hill</t>
  </si>
  <si>
    <t>Stephanie Browning</t>
  </si>
  <si>
    <t>Arlena Buckner</t>
  </si>
  <si>
    <t>Lezlie Thompson</t>
  </si>
  <si>
    <t>Brittney Rojas</t>
  </si>
  <si>
    <t>Phylis Adkins</t>
  </si>
  <si>
    <t>Lean Stark</t>
  </si>
  <si>
    <t>Lara Guy</t>
  </si>
  <si>
    <t>Inga Koch</t>
  </si>
  <si>
    <t>Klara Kim</t>
  </si>
  <si>
    <t>Julianne Shannon</t>
  </si>
  <si>
    <t>Loni Mullen</t>
  </si>
  <si>
    <t>Olympia Figueroa</t>
  </si>
  <si>
    <t>Mellie Puckett</t>
  </si>
  <si>
    <t>Shonta Preston</t>
  </si>
  <si>
    <t>Lore Sykes</t>
  </si>
  <si>
    <t>Julia Joyner</t>
  </si>
  <si>
    <t>Lynwood Jackson</t>
  </si>
  <si>
    <t>Rosalva Hamilton</t>
  </si>
  <si>
    <t>Domingo Casey</t>
  </si>
  <si>
    <t>Rodrigo Durham</t>
  </si>
  <si>
    <t>Dwain Carlson</t>
  </si>
  <si>
    <t>Erlinda Humphrey</t>
  </si>
  <si>
    <t>Silas Tate</t>
  </si>
  <si>
    <t>Patience Clayton</t>
  </si>
  <si>
    <t>Mila Good</t>
  </si>
  <si>
    <t>Tanesha Sawyer</t>
  </si>
  <si>
    <t>Onita Macdonald</t>
  </si>
  <si>
    <t>Janine Manning</t>
  </si>
  <si>
    <t>Melodie Melton</t>
  </si>
  <si>
    <t>Ethelyn Ray</t>
  </si>
  <si>
    <t>Phebe Turner</t>
  </si>
  <si>
    <t>Chloe Patel</t>
  </si>
  <si>
    <t>Hilda Harvey</t>
  </si>
  <si>
    <t>Gilberte Duke</t>
  </si>
  <si>
    <t>Willian Hardin</t>
  </si>
  <si>
    <t>Janna Hayden</t>
  </si>
  <si>
    <t>Letisha May</t>
  </si>
  <si>
    <t>Graig Cannon</t>
  </si>
  <si>
    <t>Coleen Navarro</t>
  </si>
  <si>
    <t>Lucilla Williams</t>
  </si>
  <si>
    <t>Rosanne George</t>
  </si>
  <si>
    <t>Ashlie Parrish</t>
  </si>
  <si>
    <t>Alissa Craft</t>
  </si>
  <si>
    <t>Letty Cobb</t>
  </si>
  <si>
    <t>Nathaniel Richard</t>
  </si>
  <si>
    <t>Elaina Key</t>
  </si>
  <si>
    <t>Stefani Gamble</t>
  </si>
  <si>
    <t>Bettyann Acosta</t>
  </si>
  <si>
    <t>Crysta Velez</t>
  </si>
  <si>
    <t>Carisa Carpenter</t>
  </si>
  <si>
    <t>Jule Davenport</t>
  </si>
  <si>
    <t>Lonna Franks</t>
  </si>
  <si>
    <t>Elease Dejesus</t>
  </si>
  <si>
    <t>Maira Long</t>
  </si>
  <si>
    <t>Jana Thomas</t>
  </si>
  <si>
    <t>Hae Ramirez</t>
  </si>
  <si>
    <t>Erik Leblanc</t>
  </si>
  <si>
    <t>Daina Sampson</t>
  </si>
  <si>
    <t>Delmar Wise</t>
  </si>
  <si>
    <t>Alita Salinas</t>
  </si>
  <si>
    <t>Elenore William</t>
  </si>
  <si>
    <t>Nikita Roy</t>
  </si>
  <si>
    <t>Inocencia Key</t>
  </si>
  <si>
    <t>Liliana Kerr</t>
  </si>
  <si>
    <t>Hortencia O'neil</t>
  </si>
  <si>
    <t>Beryl Bennett</t>
  </si>
  <si>
    <t>Alishia Elliott</t>
  </si>
  <si>
    <t>Vernia Madden</t>
  </si>
  <si>
    <t>Kristel Bullock</t>
  </si>
  <si>
    <t>Ruthanne Hoover</t>
  </si>
  <si>
    <t>James Robles</t>
  </si>
  <si>
    <t>Evelin Vargas</t>
  </si>
  <si>
    <t>Elvia Cardenas</t>
  </si>
  <si>
    <t>Randee Pitts</t>
  </si>
  <si>
    <t>Lea Irwin</t>
  </si>
  <si>
    <t>Bryce Monroe</t>
  </si>
  <si>
    <t>Katina Mcintosh</t>
  </si>
  <si>
    <t>Guillermo Hart</t>
  </si>
  <si>
    <t>Joann Barber</t>
  </si>
  <si>
    <t>Thurman Ellis</t>
  </si>
  <si>
    <t>Delana Wagner</t>
  </si>
  <si>
    <t>Porter Bass</t>
  </si>
  <si>
    <t>Yvonne Bean</t>
  </si>
  <si>
    <t>Lurline Rivers</t>
  </si>
  <si>
    <t>Ocie Slater</t>
  </si>
  <si>
    <t>Genevie Miles</t>
  </si>
  <si>
    <t>Sherilyn Wilcox</t>
  </si>
  <si>
    <t>Aida Koch</t>
  </si>
  <si>
    <t>Emory O'connor</t>
  </si>
  <si>
    <t>Maximina Hutchinson</t>
  </si>
  <si>
    <t>Marina Hinton</t>
  </si>
  <si>
    <t>Danyell Dickerson</t>
  </si>
  <si>
    <t>Davis Long</t>
  </si>
  <si>
    <t>Lynn Mcmahon</t>
  </si>
  <si>
    <t>Tonja Henderson</t>
  </si>
  <si>
    <t>Krissy Ochoa</t>
  </si>
  <si>
    <t>Angella Bridges</t>
  </si>
  <si>
    <t>Angele Castro</t>
  </si>
  <si>
    <t>Siobhan Lang</t>
  </si>
  <si>
    <t>Venessa Frost</t>
  </si>
  <si>
    <t>Verna Solis</t>
  </si>
  <si>
    <t>Steve Bender</t>
  </si>
  <si>
    <t>Aileen Marquez</t>
  </si>
  <si>
    <t>Kattie Stevenson</t>
  </si>
  <si>
    <t>Hassan Nash</t>
  </si>
  <si>
    <t>Delfina Gilliam</t>
  </si>
  <si>
    <t>Venus Hewitt</t>
  </si>
  <si>
    <t>Stephen Vega</t>
  </si>
  <si>
    <t>Ciera Koch</t>
  </si>
  <si>
    <t>Christel Barber</t>
  </si>
  <si>
    <t>Arline Lawson</t>
  </si>
  <si>
    <t>Iva Wilcox</t>
  </si>
  <si>
    <t>Maple Griffin</t>
  </si>
  <si>
    <t>Anisha Lang</t>
  </si>
  <si>
    <t>Brent Calderon</t>
  </si>
  <si>
    <t>Margit Osborn</t>
  </si>
  <si>
    <t>Novella Patel</t>
  </si>
  <si>
    <t>Laurette Hebert</t>
  </si>
  <si>
    <t>Jonna Brown</t>
  </si>
  <si>
    <t>Jennell Solis</t>
  </si>
  <si>
    <t>Ruth Horton</t>
  </si>
  <si>
    <t>Samual Warner</t>
  </si>
  <si>
    <t>Damian Mills</t>
  </si>
  <si>
    <t>Margaretta Clayton</t>
  </si>
  <si>
    <t>Marcell Barrett</t>
  </si>
  <si>
    <t>Annis Sanchez</t>
  </si>
  <si>
    <t>Ayanna Cherry</t>
  </si>
  <si>
    <t>Barton Cox</t>
  </si>
  <si>
    <t>Diana Reyes</t>
  </si>
  <si>
    <t>Ingeborg Ellison</t>
  </si>
  <si>
    <t>Carter Booth</t>
  </si>
  <si>
    <t>Christel Cardenas</t>
  </si>
  <si>
    <t>Orval Hunter</t>
  </si>
  <si>
    <t>Marguerite Berger</t>
  </si>
  <si>
    <t>Ivette Warren</t>
  </si>
  <si>
    <t>Milagros Weber</t>
  </si>
  <si>
    <t>Marcel Lindsay</t>
  </si>
  <si>
    <t>Louis Powell</t>
  </si>
  <si>
    <t>Vanda Holmes</t>
  </si>
  <si>
    <t>Loreen Byers</t>
  </si>
  <si>
    <t>Casimira Chapman</t>
  </si>
  <si>
    <t>Brigida Larson</t>
  </si>
  <si>
    <t>Chere Alston</t>
  </si>
  <si>
    <t>Giovanna Jefferson</t>
  </si>
  <si>
    <t>Demarcus Reese</t>
  </si>
  <si>
    <t>Amina Salazar</t>
  </si>
  <si>
    <t>Serafina Clemons</t>
  </si>
  <si>
    <t>Trinidad Mcclain</t>
  </si>
  <si>
    <t>Heather Chaney</t>
  </si>
  <si>
    <t>Latoya Johns</t>
  </si>
  <si>
    <t>Shiloh Reeves</t>
  </si>
  <si>
    <t>Lee Roman</t>
  </si>
  <si>
    <t>Cami Williamson</t>
  </si>
  <si>
    <t>Sharell Ross</t>
  </si>
  <si>
    <t>Jerald Blackwell</t>
  </si>
  <si>
    <t>Ruthanne Franco</t>
  </si>
  <si>
    <t>Marjory Leonard</t>
  </si>
  <si>
    <t>Jimmy Russell</t>
  </si>
  <si>
    <t>Berneice Pollard</t>
  </si>
  <si>
    <t>Deangelo Cooley</t>
  </si>
  <si>
    <t>Katia Henry</t>
  </si>
  <si>
    <t>Sebrina Gross</t>
  </si>
  <si>
    <t>Josephine Dale</t>
  </si>
  <si>
    <t>Alma Peck</t>
  </si>
  <si>
    <t>Ling Newman</t>
  </si>
  <si>
    <t>Nichelle Rosario</t>
  </si>
  <si>
    <t>Shenna Benton</t>
  </si>
  <si>
    <t>Philip Bryan</t>
  </si>
  <si>
    <t>Carita Salinas</t>
  </si>
  <si>
    <t>Janie Herrera</t>
  </si>
  <si>
    <t>Lorraine Marks</t>
  </si>
  <si>
    <t>Nicolas Carlson</t>
  </si>
  <si>
    <t>Hye Mercer</t>
  </si>
  <si>
    <t>Adena Blake</t>
  </si>
  <si>
    <t>Coleman Boyd</t>
  </si>
  <si>
    <t>Daphine Willis</t>
  </si>
  <si>
    <t>Jenine Dawson</t>
  </si>
  <si>
    <t>Shanita Wiley</t>
  </si>
  <si>
    <t>Shanna Bonner</t>
  </si>
  <si>
    <t>Ping Quinn</t>
  </si>
  <si>
    <t>Saran Moses</t>
  </si>
  <si>
    <t>Tonja Bean</t>
  </si>
  <si>
    <t>Vernon Knowles</t>
  </si>
  <si>
    <t>Jeannette Skinner</t>
  </si>
  <si>
    <t>Rico Salas</t>
  </si>
  <si>
    <t>Tangela Hurley</t>
  </si>
  <si>
    <t>Randee Lester</t>
  </si>
  <si>
    <t>Ashanti Hammond</t>
  </si>
  <si>
    <t>Garry Juarez</t>
  </si>
  <si>
    <t>Bee Baker</t>
  </si>
  <si>
    <t>Shantae Hammond</t>
  </si>
  <si>
    <t>Bettye Espinoza</t>
  </si>
  <si>
    <t>Larissa Hays</t>
  </si>
  <si>
    <t>Diane Jones</t>
  </si>
  <si>
    <t>Zenia Bruce</t>
  </si>
  <si>
    <t>Pasquale Hogan</t>
  </si>
  <si>
    <t>Dane Mcdaniel</t>
  </si>
  <si>
    <t>Jamaal Baker</t>
  </si>
  <si>
    <t>Ji Burt</t>
  </si>
  <si>
    <t>Marcelino Mcbride</t>
  </si>
  <si>
    <t>Rozella Fitzgerald</t>
  </si>
  <si>
    <t>Tonisha Fowler</t>
  </si>
  <si>
    <t>Zora Ford</t>
  </si>
  <si>
    <t>Parthenia Figueroa</t>
  </si>
  <si>
    <t>Arielle Levine</t>
  </si>
  <si>
    <t>Hildegarde Christensen</t>
  </si>
  <si>
    <t>Rebbecca Espinoza</t>
  </si>
  <si>
    <t>Conchita Boone</t>
  </si>
  <si>
    <t>Aisha Woods</t>
  </si>
  <si>
    <t>Season Harvey</t>
  </si>
  <si>
    <t>Tommie Cooley</t>
  </si>
  <si>
    <t>Alanna Barry</t>
  </si>
  <si>
    <t>Jerri Guthrie</t>
  </si>
  <si>
    <t>Tammy Austin</t>
  </si>
  <si>
    <t>Patsy Russo</t>
  </si>
  <si>
    <t>Desiree Branch</t>
  </si>
  <si>
    <t>Raeann Duncan</t>
  </si>
  <si>
    <t>Lillia Gillespie</t>
  </si>
  <si>
    <t>Doris Kaufman</t>
  </si>
  <si>
    <t>Rodolfo Buck</t>
  </si>
  <si>
    <t>Olimpia Mays</t>
  </si>
  <si>
    <t>Shemeka Lyons</t>
  </si>
  <si>
    <t>Maryalice Henry</t>
  </si>
  <si>
    <t>Leeanne Cross</t>
  </si>
  <si>
    <t>Lanelle Guerra</t>
  </si>
  <si>
    <t>Dann Huff</t>
  </si>
  <si>
    <t>Sherise Mercer</t>
  </si>
  <si>
    <t>Heather Perry</t>
  </si>
  <si>
    <t>Theresia Barron</t>
  </si>
  <si>
    <t>Cindi Ellis</t>
  </si>
  <si>
    <t>Mirella Duffy</t>
  </si>
  <si>
    <t>Carson Macias</t>
  </si>
  <si>
    <t>Divina Madden</t>
  </si>
  <si>
    <t>Cher Alston</t>
  </si>
  <si>
    <t>Regine Odom</t>
  </si>
  <si>
    <t>Adam Thornton</t>
  </si>
  <si>
    <t>Cori Schwartz</t>
  </si>
  <si>
    <t>Willow Gardner</t>
  </si>
  <si>
    <t>Jane Henderson</t>
  </si>
  <si>
    <t>Chere Mcfadden</t>
  </si>
  <si>
    <t>Ira Erickson</t>
  </si>
  <si>
    <t>Risa Gallagher</t>
  </si>
  <si>
    <t>Lavinia Cotton</t>
  </si>
  <si>
    <t>Alejandrina Hodges</t>
  </si>
  <si>
    <t>Keitha Black</t>
  </si>
  <si>
    <t>Corene Swanson</t>
  </si>
  <si>
    <t>Tonda Webb</t>
  </si>
  <si>
    <t>Collen Dennis</t>
  </si>
  <si>
    <t>Treasa Dickerson</t>
  </si>
  <si>
    <t>Jewell Reyes</t>
  </si>
  <si>
    <t>Penny Acevedo</t>
  </si>
  <si>
    <t>Louise Flowers</t>
  </si>
  <si>
    <t>Henrietta Wagner</t>
  </si>
  <si>
    <t>Ardelia Cooley</t>
  </si>
  <si>
    <t>Khalilah Robertson</t>
  </si>
  <si>
    <t>Armando Black</t>
  </si>
  <si>
    <t>Jerri Henry</t>
  </si>
  <si>
    <t>Lynda Newman</t>
  </si>
  <si>
    <t>Bao Wade</t>
  </si>
  <si>
    <t>Gussie Harding</t>
  </si>
  <si>
    <t>Shirely Cantrell</t>
  </si>
  <si>
    <t>Caroline Jenkins</t>
  </si>
  <si>
    <t>Hollis Rasmussen</t>
  </si>
  <si>
    <t>Kendra Harrington</t>
  </si>
  <si>
    <t>Douglass Blankenship</t>
  </si>
  <si>
    <t>Lina Meadows</t>
  </si>
  <si>
    <t>Patria Harper</t>
  </si>
  <si>
    <t>Jeffrey Hill</t>
  </si>
  <si>
    <t>Ja Dillard</t>
  </si>
  <si>
    <t>Tora Dunlap</t>
  </si>
  <si>
    <t>Karole Alvarez</t>
  </si>
  <si>
    <t>Shasta Combs</t>
  </si>
  <si>
    <t>Cicely Deleon</t>
  </si>
  <si>
    <t>Raphael O'neil</t>
  </si>
  <si>
    <t>Hubert Reilly</t>
  </si>
  <si>
    <t>Caleb England</t>
  </si>
  <si>
    <t>Elmira Levy</t>
  </si>
  <si>
    <t>Waldo Hart</t>
  </si>
  <si>
    <t>Bea Kane</t>
  </si>
  <si>
    <t>Gilberto Sanders</t>
  </si>
  <si>
    <t>Benny Bender</t>
  </si>
  <si>
    <t>Desmond Rose</t>
  </si>
  <si>
    <t>Parthenia Holman</t>
  </si>
  <si>
    <t>Dung King</t>
  </si>
  <si>
    <t>Sherril Alvarado</t>
  </si>
  <si>
    <t>Alisia Albert</t>
  </si>
  <si>
    <t>Kallie Best</t>
  </si>
  <si>
    <t>Dottie Roberts</t>
  </si>
  <si>
    <t>Hubert Stone</t>
  </si>
  <si>
    <t>Gabriella Jones</t>
  </si>
  <si>
    <t>Penney Hall</t>
  </si>
  <si>
    <t>Mallie Osborn</t>
  </si>
  <si>
    <t>Britteny Schroeder</t>
  </si>
  <si>
    <t>Sommer Hopkins</t>
  </si>
  <si>
    <t>Jewel Sparks</t>
  </si>
  <si>
    <t>Deandrea Vega</t>
  </si>
  <si>
    <t>Charlsie Carson</t>
  </si>
  <si>
    <t>Kandace Ayers</t>
  </si>
  <si>
    <t>Lenore Valdez</t>
  </si>
  <si>
    <t>Drucilla Gilliam</t>
  </si>
  <si>
    <t>Keturah Reid</t>
  </si>
  <si>
    <t>Herminia Reyes</t>
  </si>
  <si>
    <t>Tuyet Rosa</t>
  </si>
  <si>
    <t>Ara Vazquez</t>
  </si>
  <si>
    <t>Barry Albert</t>
  </si>
  <si>
    <t>Verdell Joyner</t>
  </si>
  <si>
    <t>Han Wade</t>
  </si>
  <si>
    <t>Anton Barton</t>
  </si>
  <si>
    <t>Vito Pickett</t>
  </si>
  <si>
    <t>Charlene Norris</t>
  </si>
  <si>
    <t>Efren Whitfield</t>
  </si>
  <si>
    <t>Santa Larson</t>
  </si>
  <si>
    <t>Carmelina Sellers</t>
  </si>
  <si>
    <t>Carmela Hays</t>
  </si>
  <si>
    <t>Patrina Tanner</t>
  </si>
  <si>
    <t>Rikki Morrow</t>
  </si>
  <si>
    <t>Junita Reese</t>
  </si>
  <si>
    <t>Ryan Carter</t>
  </si>
  <si>
    <t>Almeta Benjamin</t>
  </si>
  <si>
    <t>Beatris Joyner</t>
  </si>
  <si>
    <t>Mechelle Chan</t>
  </si>
  <si>
    <t>Earlean Pena</t>
  </si>
  <si>
    <t>Katherin Clark</t>
  </si>
  <si>
    <t>Chanel May</t>
  </si>
  <si>
    <t>Aaron Knapp</t>
  </si>
  <si>
    <t>Sindy Anderson</t>
  </si>
  <si>
    <t>Sheree Blanchard</t>
  </si>
  <si>
    <t>Charlesetta Soto</t>
  </si>
  <si>
    <t>Wendie Nash</t>
  </si>
  <si>
    <t>Vernetta Banks</t>
  </si>
  <si>
    <t>Myrtle Gardner</t>
  </si>
  <si>
    <t>Agustina Lawrence</t>
  </si>
  <si>
    <t>Trinidad Chapman</t>
  </si>
  <si>
    <t>Kim Clark</t>
  </si>
  <si>
    <t>Annabelle Hebert</t>
  </si>
  <si>
    <t>Corine Stuart</t>
  </si>
  <si>
    <t>Kiesha Bond</t>
  </si>
  <si>
    <t>Kenyetta Mason</t>
  </si>
  <si>
    <t>Marcene Curtis</t>
  </si>
  <si>
    <t>Sheila Goodman</t>
  </si>
  <si>
    <t>Romeo Steele</t>
  </si>
  <si>
    <t>Tam Fisher</t>
  </si>
  <si>
    <t>Gena Owens</t>
  </si>
  <si>
    <t>Phebe Soto</t>
  </si>
  <si>
    <t>Leticia Snyder</t>
  </si>
  <si>
    <t>Chantell Bridges</t>
  </si>
  <si>
    <t>Ileana Holt</t>
  </si>
  <si>
    <t>Nakisha Clay</t>
  </si>
  <si>
    <t>Cheryll Snyder</t>
  </si>
  <si>
    <t>Consuela Collier</t>
  </si>
  <si>
    <t>Aubrey Durham</t>
  </si>
  <si>
    <t>Nita Guy</t>
  </si>
  <si>
    <t>Carmina Emerson</t>
  </si>
  <si>
    <t>Georgeann Rojas</t>
  </si>
  <si>
    <t>Leslie Higgins</t>
  </si>
  <si>
    <t>Emmaline Huber</t>
  </si>
  <si>
    <t>Mercy Brown</t>
  </si>
  <si>
    <t>Jenell Crosby</t>
  </si>
  <si>
    <t>Leila Barr</t>
  </si>
  <si>
    <t>Deandrea Cox</t>
  </si>
  <si>
    <t>Shawnna Frank</t>
  </si>
  <si>
    <t>Brenton Whitaker</t>
  </si>
  <si>
    <t>Jaqueline Cummings</t>
  </si>
  <si>
    <t>Yang Giles</t>
  </si>
  <si>
    <t>Brigid Sharp</t>
  </si>
  <si>
    <t>Karl Stephens</t>
  </si>
  <si>
    <t>Elvina Gates</t>
  </si>
  <si>
    <t>Carlie Terrell</t>
  </si>
  <si>
    <t>Donovan Cantrell</t>
  </si>
  <si>
    <t>Alden Atkinson</t>
  </si>
  <si>
    <t>Carissa Cross</t>
  </si>
  <si>
    <t>Joy Underwood</t>
  </si>
  <si>
    <t>Geraldine O'donnell</t>
  </si>
  <si>
    <t>Bronwyn Vargas</t>
  </si>
  <si>
    <t>Abram Copeland</t>
  </si>
  <si>
    <t>Mellisa Griffin</t>
  </si>
  <si>
    <t>Qiana Jackson</t>
  </si>
  <si>
    <t>Magali Dixon</t>
  </si>
  <si>
    <t>Zulema Clemons</t>
  </si>
  <si>
    <t>Carina Lynch</t>
  </si>
  <si>
    <t>Jesus Burch</t>
  </si>
  <si>
    <t>Selene Vega</t>
  </si>
  <si>
    <t>Jong Guthrie</t>
  </si>
  <si>
    <t>Lise Hebert</t>
  </si>
  <si>
    <t>Joshua Berg</t>
  </si>
  <si>
    <t>Georgina Gonzales</t>
  </si>
  <si>
    <t>Rudolph Velez</t>
  </si>
  <si>
    <t>Luke Kramer</t>
  </si>
  <si>
    <t>Edgar Quinn</t>
  </si>
  <si>
    <t>Tara Maynard</t>
  </si>
  <si>
    <t>Bella Perez</t>
  </si>
  <si>
    <t>Nathaniel Davidson</t>
  </si>
  <si>
    <t>Chauncey Donaldson</t>
  </si>
  <si>
    <t>Heide Reed</t>
  </si>
  <si>
    <t>Trang Hardin</t>
  </si>
  <si>
    <t>Gabriela Warren</t>
  </si>
  <si>
    <t>Dale Rasmussen</t>
  </si>
  <si>
    <t>Tammie Cherry</t>
  </si>
  <si>
    <t>Bethany Herring</t>
  </si>
  <si>
    <t>Barbra Dickerson</t>
  </si>
  <si>
    <t>Neoma Daugherty</t>
  </si>
  <si>
    <t>Nanette Roman</t>
  </si>
  <si>
    <t>Adriene Rollins</t>
  </si>
  <si>
    <t>Susannah Fields</t>
  </si>
  <si>
    <t>Dung Reid</t>
  </si>
  <si>
    <t>Ben Stone</t>
  </si>
  <si>
    <t>Nubia Anderson</t>
  </si>
  <si>
    <t>Rosamaria Meyer</t>
  </si>
  <si>
    <t>Todd Waters</t>
  </si>
  <si>
    <t>Kimbery Nieves</t>
  </si>
  <si>
    <t>Phuong Wolf</t>
  </si>
  <si>
    <t>Adelaida Hancock</t>
  </si>
  <si>
    <t>Brianne Hays</t>
  </si>
  <si>
    <t>Rufina Chandler</t>
  </si>
  <si>
    <t>Devin Velazquez</t>
  </si>
  <si>
    <t>Bonita Marshall</t>
  </si>
  <si>
    <t>Myrl Gay</t>
  </si>
  <si>
    <t>Earline Gordon</t>
  </si>
  <si>
    <t>Sung Chambers</t>
  </si>
  <si>
    <t>Gustavo Gamble</t>
  </si>
  <si>
    <t>Ciera Webb</t>
  </si>
  <si>
    <t>Roy Chan</t>
  </si>
  <si>
    <t>Houston Vasquez</t>
  </si>
  <si>
    <t>Cheree Hale</t>
  </si>
  <si>
    <t>Odette Moses</t>
  </si>
  <si>
    <t>Lenita Bonner</t>
  </si>
  <si>
    <t>Shona Mcmillan</t>
  </si>
  <si>
    <t>Piedad Irwin</t>
  </si>
  <si>
    <t>Loan Graham</t>
  </si>
  <si>
    <t>Stan Saunders</t>
  </si>
  <si>
    <t>Jackeline Colon</t>
  </si>
  <si>
    <t>Marlen Dawson</t>
  </si>
  <si>
    <t>Alexis Mack</t>
  </si>
  <si>
    <t>Mica Barry</t>
  </si>
  <si>
    <t>Shanice Spears</t>
  </si>
  <si>
    <t>Garth Huff</t>
  </si>
  <si>
    <t>Dione Pratt</t>
  </si>
  <si>
    <t>Victor Pittman</t>
  </si>
  <si>
    <t>Allie Conley</t>
  </si>
  <si>
    <t>Shanelle Anderson</t>
  </si>
  <si>
    <t>Minnie Compton</t>
  </si>
  <si>
    <t>Shiloh Bates</t>
  </si>
  <si>
    <t>Lakenya Oliver</t>
  </si>
  <si>
    <t>Sally Kinney</t>
  </si>
  <si>
    <t>Edith Davenport</t>
  </si>
  <si>
    <t>Alline Beasley</t>
  </si>
  <si>
    <t>Travis Whitley</t>
  </si>
  <si>
    <t>Vanessa West</t>
  </si>
  <si>
    <t>Trudy Riddle</t>
  </si>
  <si>
    <t>Shauna Edwards</t>
  </si>
  <si>
    <t>Clorinda Donovan</t>
  </si>
  <si>
    <t>Raven Curtis</t>
  </si>
  <si>
    <t>Verda Gilbert</t>
  </si>
  <si>
    <t>Renay Atkins</t>
  </si>
  <si>
    <t>Tama Berg</t>
  </si>
  <si>
    <t>Dalia Carson</t>
  </si>
  <si>
    <t>America Swanson</t>
  </si>
  <si>
    <t>Cinda Rocha</t>
  </si>
  <si>
    <t>Shea Howell</t>
  </si>
  <si>
    <t>Kimberli Cline</t>
  </si>
  <si>
    <t>Emanuel Mckee</t>
  </si>
  <si>
    <t>Whitley Cannon</t>
  </si>
  <si>
    <t>Tereasa Bird</t>
  </si>
  <si>
    <t>Dante Grimes</t>
  </si>
  <si>
    <t>Joeann Garrison</t>
  </si>
  <si>
    <t>Omega Johnston</t>
  </si>
  <si>
    <t>Conrad Mueller</t>
  </si>
  <si>
    <t>Glady Wells</t>
  </si>
  <si>
    <t>Tisha Petty</t>
  </si>
  <si>
    <t>Claris Santiago</t>
  </si>
  <si>
    <t>Obdulia Barber</t>
  </si>
  <si>
    <t>Shantel Gregory</t>
  </si>
  <si>
    <t>Ai Forbes</t>
  </si>
  <si>
    <t>Ebony Cotton</t>
  </si>
  <si>
    <t>Arla Ellis</t>
  </si>
  <si>
    <t>Magdalena Sherman</t>
  </si>
  <si>
    <t>Tarra Guerrero</t>
  </si>
  <si>
    <t>Consuela Romero</t>
  </si>
  <si>
    <t>Cindie Franklin</t>
  </si>
  <si>
    <t>Sharyn Brewer</t>
  </si>
  <si>
    <t>Karren Stevenson</t>
  </si>
  <si>
    <t>Divina Reeves</t>
  </si>
  <si>
    <t>Novella Ross</t>
  </si>
  <si>
    <t>Omega Huff</t>
  </si>
  <si>
    <t>Ashleigh Finch</t>
  </si>
  <si>
    <t>Corina Lynch</t>
  </si>
  <si>
    <t>Joe Melton</t>
  </si>
  <si>
    <t>Bernetta Summers</t>
  </si>
  <si>
    <t>Inez Snider</t>
  </si>
  <si>
    <t>Neida King</t>
  </si>
  <si>
    <t>Tona Velasquez</t>
  </si>
  <si>
    <t>Rozanne Reyes</t>
  </si>
  <si>
    <t>Lekisha Pope</t>
  </si>
  <si>
    <t>Jama Rodriquez</t>
  </si>
  <si>
    <t>Eloisa Tucker</t>
  </si>
  <si>
    <t>Arie Hunter</t>
  </si>
  <si>
    <t>Sanora Webster</t>
  </si>
  <si>
    <t>Kate Barber</t>
  </si>
  <si>
    <t>Yvone Guerrero</t>
  </si>
  <si>
    <t>Kami Rios</t>
  </si>
  <si>
    <t>Annett Rush</t>
  </si>
  <si>
    <t>Carman Hardy</t>
  </si>
  <si>
    <t>Dorothea Miranda</t>
  </si>
  <si>
    <t>Agatha Daniels</t>
  </si>
  <si>
    <t>Alexandria Zamora</t>
  </si>
  <si>
    <t>Thad Gilliam</t>
  </si>
  <si>
    <t>Inger Jennings</t>
  </si>
  <si>
    <t>Karren Lamb</t>
  </si>
  <si>
    <t>Noble Glover</t>
  </si>
  <si>
    <t>Octavia Donaldson</t>
  </si>
  <si>
    <t>Latashia Travis</t>
  </si>
  <si>
    <t>Destiny Goodman</t>
  </si>
  <si>
    <t>Christiana Gross</t>
  </si>
  <si>
    <t>Nestor Haynes</t>
  </si>
  <si>
    <t>Grisel Maynard</t>
  </si>
  <si>
    <t>Shenna Espinoza</t>
  </si>
  <si>
    <t>Trena Rogers</t>
  </si>
  <si>
    <t>Lucile Manning</t>
  </si>
  <si>
    <t>Veronique Fulton</t>
  </si>
  <si>
    <t>Starr Schneider</t>
  </si>
  <si>
    <t>Rona Rojas</t>
  </si>
  <si>
    <t>Pandora Estes</t>
  </si>
  <si>
    <t>Renna Williams</t>
  </si>
  <si>
    <t>Lanora Robbins</t>
  </si>
  <si>
    <t>Juliane Dillard</t>
  </si>
  <si>
    <t>Carlena Salinas</t>
  </si>
  <si>
    <t>Kimberley Reynolds</t>
  </si>
  <si>
    <t>Johana Jacobson</t>
  </si>
  <si>
    <t>Enoch Rosario</t>
  </si>
  <si>
    <t>Dorine Thornton</t>
  </si>
  <si>
    <t>Eliz Lynch</t>
  </si>
  <si>
    <t>Mercedez Brooks</t>
  </si>
  <si>
    <t>Wynona Douglas</t>
  </si>
  <si>
    <t>Desire Mcgowan</t>
  </si>
  <si>
    <t>Elmo Sweeney</t>
  </si>
  <si>
    <t>Kenton Hughes</t>
  </si>
  <si>
    <t>Cesar Wilkins</t>
  </si>
  <si>
    <t>Phylicia Stout</t>
  </si>
  <si>
    <t>Nanette Harris</t>
  </si>
  <si>
    <t>Ulrike Chan</t>
  </si>
  <si>
    <t>Genoveva Lloyd</t>
  </si>
  <si>
    <t>Sheryl Chase</t>
  </si>
  <si>
    <t>Trista Lambert</t>
  </si>
  <si>
    <t>Vivian Deleon</t>
  </si>
  <si>
    <t>Genny Fields</t>
  </si>
  <si>
    <t>Eliseo Knight</t>
  </si>
  <si>
    <t>Delma Bailey</t>
  </si>
  <si>
    <t>Dewayne Herring</t>
  </si>
  <si>
    <t>Nevada Hood</t>
  </si>
  <si>
    <t>Angelika Perry</t>
  </si>
  <si>
    <t>Shayla Hart</t>
  </si>
  <si>
    <t>Willetta Murphy</t>
  </si>
  <si>
    <t>Sandee Alvarado</t>
  </si>
  <si>
    <t>Mila Moody</t>
  </si>
  <si>
    <t>Loyce Conway</t>
  </si>
  <si>
    <t>Thanh Figueroa</t>
  </si>
  <si>
    <t>Farrah Orr</t>
  </si>
  <si>
    <t>Hugh Craft</t>
  </si>
  <si>
    <t>Eleanor Mendez</t>
  </si>
  <si>
    <t>Lamar Bush</t>
  </si>
  <si>
    <t>Lurlene Finch</t>
  </si>
  <si>
    <t>Shanda Stevenson</t>
  </si>
  <si>
    <t>Adrien Hunter</t>
  </si>
  <si>
    <t>Ophelia Decker</t>
  </si>
  <si>
    <t>Sonja Walls</t>
  </si>
  <si>
    <t>Harold O'connor</t>
  </si>
  <si>
    <t>Miranda Kennedy</t>
  </si>
  <si>
    <t>Jasper Castro</t>
  </si>
  <si>
    <t>Penni Best</t>
  </si>
  <si>
    <t>Lurlene Cotton</t>
  </si>
  <si>
    <t>Kelsey Noble</t>
  </si>
  <si>
    <t>Edris Barrett</t>
  </si>
  <si>
    <t>Tempie Jacobson</t>
  </si>
  <si>
    <t>Dollie Cervantes</t>
  </si>
  <si>
    <t>Lashunda Cole</t>
  </si>
  <si>
    <t>Londa Gould</t>
  </si>
  <si>
    <t>Mikel Wilkerson</t>
  </si>
  <si>
    <t>Carola Johns</t>
  </si>
  <si>
    <t>Lorrie Justice</t>
  </si>
  <si>
    <t>Tayna Wade</t>
  </si>
  <si>
    <t>Mark Benton</t>
  </si>
  <si>
    <t>Zona Cameron</t>
  </si>
  <si>
    <t>Nicola Knight</t>
  </si>
  <si>
    <t>Elana Miles</t>
  </si>
  <si>
    <t>Merrie Fowler</t>
  </si>
  <si>
    <t>Macie Ayers</t>
  </si>
  <si>
    <t>Son Warner</t>
  </si>
  <si>
    <t>Lee Dunn</t>
  </si>
  <si>
    <t>Florrie Little</t>
  </si>
  <si>
    <t>Ernest Rollins</t>
  </si>
  <si>
    <t>Jamaal Morrison</t>
  </si>
  <si>
    <t>Cassie Cline</t>
  </si>
  <si>
    <t>Lezlie Lamb</t>
  </si>
  <si>
    <t>Ivette Estes</t>
  </si>
  <si>
    <t>Ester Acevedo</t>
  </si>
  <si>
    <t>Revenue</t>
  </si>
  <si>
    <t>Profit</t>
  </si>
  <si>
    <t>Row Labels</t>
  </si>
  <si>
    <t>2016</t>
  </si>
  <si>
    <t>Jan</t>
  </si>
  <si>
    <t>Feb</t>
  </si>
  <si>
    <t>Mar</t>
  </si>
  <si>
    <t>Apr</t>
  </si>
  <si>
    <t>Jun</t>
  </si>
  <si>
    <t>Jul</t>
  </si>
  <si>
    <t>Aug</t>
  </si>
  <si>
    <t>Sep</t>
  </si>
  <si>
    <t>Oct</t>
  </si>
  <si>
    <t>Nov</t>
  </si>
  <si>
    <t>Dec</t>
  </si>
  <si>
    <t>2017</t>
  </si>
  <si>
    <t>2018</t>
  </si>
  <si>
    <t>Column Labels</t>
  </si>
  <si>
    <t>Sum of Revenue</t>
  </si>
  <si>
    <t>Sum of Quantity</t>
  </si>
  <si>
    <t>Bike Sales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</si>
</sst>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1"/>
      <name val="Agency FB"/>
      <family val="2"/>
    </font>
    <font>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NumberFormat="1"/>
    <xf numFmtId="2" fontId="0" fillId="0" borderId="0" xfId="0" applyNumberFormat="1"/>
    <xf numFmtId="14" fontId="0" fillId="0" borderId="0" xfId="0" applyNumberFormat="1"/>
    <xf numFmtId="165" fontId="0" fillId="0" borderId="0" xfId="1" applyNumberFormat="1" applyFont="1"/>
    <xf numFmtId="165"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34" borderId="0" xfId="0" applyFill="1"/>
    <xf numFmtId="0" fontId="18" fillId="33" borderId="10" xfId="0" applyFont="1" applyFill="1" applyBorder="1" applyAlignment="1">
      <alignment horizontal="center" vertical="center" textRotation="90"/>
    </xf>
    <xf numFmtId="0" fontId="19" fillId="33" borderId="11" xfId="0" applyFont="1" applyFill="1" applyBorder="1" applyAlignment="1">
      <alignment horizontal="center" vertical="center" textRotation="90"/>
    </xf>
    <xf numFmtId="0" fontId="19" fillId="33" borderId="12" xfId="0" applyFont="1" applyFill="1" applyBorder="1" applyAlignment="1">
      <alignment horizontal="center" vertical="center" textRotation="90"/>
    </xf>
    <xf numFmtId="0" fontId="19" fillId="33" borderId="13" xfId="0" applyFont="1" applyFill="1" applyBorder="1" applyAlignment="1">
      <alignment horizontal="center" vertical="center" textRotation="90"/>
    </xf>
    <xf numFmtId="0" fontId="19" fillId="33" borderId="14" xfId="0" applyFont="1" applyFill="1" applyBorder="1" applyAlignment="1">
      <alignment horizontal="center" vertical="center" textRotation="90"/>
    </xf>
    <xf numFmtId="0" fontId="19" fillId="33" borderId="15" xfId="0" applyFont="1" applyFill="1" applyBorder="1" applyAlignment="1">
      <alignment horizontal="center" vertical="center" textRotation="90"/>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25">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Store.xlsx]SalesTrends!PivotTable2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SalesTrends!$B$3:$B$4</c:f>
              <c:strCache>
                <c:ptCount val="1"/>
                <c:pt idx="0">
                  <c:v>2016</c:v>
                </c:pt>
              </c:strCache>
            </c:strRef>
          </c:tx>
          <c:spPr>
            <a:ln w="28575" cap="rnd">
              <a:solidFill>
                <a:schemeClr val="accent1"/>
              </a:solidFill>
              <a:round/>
            </a:ln>
            <a:effectLst/>
          </c:spPr>
          <c:marker>
            <c:symbol val="none"/>
          </c:marker>
          <c:cat>
            <c:strRef>
              <c:f>SalesTrends!$A$5:$A$16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SalesTrends!$B$5:$B$16</c:f>
              <c:numCache>
                <c:formatCode>_("$"* #,##0_);_("$"* \(#,##0\);_("$"* "-"??_);_(@_)</c:formatCode>
                <c:ptCount val="12"/>
                <c:pt idx="0">
                  <c:v>93144.527799999996</c:v>
                </c:pt>
                <c:pt idx="1">
                  <c:v>54985.244899999983</c:v>
                </c:pt>
                <c:pt idx="2">
                  <c:v>59225.416700000023</c:v>
                </c:pt>
                <c:pt idx="3">
                  <c:v>62114.978599999995</c:v>
                </c:pt>
                <c:pt idx="4">
                  <c:v>65300.594499999999</c:v>
                </c:pt>
                <c:pt idx="5">
                  <c:v>73918.12000000001</c:v>
                </c:pt>
                <c:pt idx="6">
                  <c:v>73985.021399999998</c:v>
                </c:pt>
                <c:pt idx="7">
                  <c:v>82627.7549</c:v>
                </c:pt>
                <c:pt idx="8">
                  <c:v>85291.038399999976</c:v>
                </c:pt>
                <c:pt idx="9">
                  <c:v>85777.453600000023</c:v>
                </c:pt>
                <c:pt idx="10">
                  <c:v>75456.414899999989</c:v>
                </c:pt>
                <c:pt idx="11">
                  <c:v>76240.182499999995</c:v>
                </c:pt>
              </c:numCache>
            </c:numRef>
          </c:val>
          <c:smooth val="0"/>
          <c:extLst>
            <c:ext xmlns:c16="http://schemas.microsoft.com/office/drawing/2014/chart" uri="{C3380CC4-5D6E-409C-BE32-E72D297353CC}">
              <c16:uniqueId val="{00000000-4EB1-4156-86C5-A7BEA58E4C05}"/>
            </c:ext>
          </c:extLst>
        </c:ser>
        <c:ser>
          <c:idx val="1"/>
          <c:order val="1"/>
          <c:tx>
            <c:strRef>
              <c:f>SalesTrends!$C$3:$C$4</c:f>
              <c:strCache>
                <c:ptCount val="1"/>
                <c:pt idx="0">
                  <c:v>2017</c:v>
                </c:pt>
              </c:strCache>
            </c:strRef>
          </c:tx>
          <c:spPr>
            <a:ln w="28575" cap="rnd">
              <a:solidFill>
                <a:schemeClr val="accent2"/>
              </a:solidFill>
              <a:round/>
            </a:ln>
            <a:effectLst/>
          </c:spPr>
          <c:marker>
            <c:symbol val="none"/>
          </c:marker>
          <c:cat>
            <c:strRef>
              <c:f>SalesTrends!$A$5:$A$16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SalesTrends!$C$5:$C$16</c:f>
              <c:numCache>
                <c:formatCode>_("$"* #,##0_);_("$"* \(#,##0\);_("$"* "-"??_);_(@_)</c:formatCode>
                <c:ptCount val="12"/>
                <c:pt idx="0">
                  <c:v>97963.001399999979</c:v>
                </c:pt>
                <c:pt idx="1">
                  <c:v>99865.568199999965</c:v>
                </c:pt>
                <c:pt idx="2">
                  <c:v>100574.57459999998</c:v>
                </c:pt>
                <c:pt idx="3">
                  <c:v>83151.450999999986</c:v>
                </c:pt>
                <c:pt idx="4">
                  <c:v>104771.05859999997</c:v>
                </c:pt>
                <c:pt idx="5">
                  <c:v>105197.92610000004</c:v>
                </c:pt>
                <c:pt idx="6">
                  <c:v>73895.309399999984</c:v>
                </c:pt>
                <c:pt idx="7">
                  <c:v>95057.295000000013</c:v>
                </c:pt>
                <c:pt idx="8">
                  <c:v>86543.816899999962</c:v>
                </c:pt>
                <c:pt idx="9">
                  <c:v>96655.8799</c:v>
                </c:pt>
                <c:pt idx="10">
                  <c:v>91273.084699999978</c:v>
                </c:pt>
                <c:pt idx="11">
                  <c:v>66327.715299999996</c:v>
                </c:pt>
              </c:numCache>
            </c:numRef>
          </c:val>
          <c:smooth val="0"/>
          <c:extLst>
            <c:ext xmlns:c16="http://schemas.microsoft.com/office/drawing/2014/chart" uri="{C3380CC4-5D6E-409C-BE32-E72D297353CC}">
              <c16:uniqueId val="{00000008-4EB1-4156-86C5-A7BEA58E4C05}"/>
            </c:ext>
          </c:extLst>
        </c:ser>
        <c:ser>
          <c:idx val="2"/>
          <c:order val="2"/>
          <c:tx>
            <c:strRef>
              <c:f>SalesTrends!$D$3:$D$4</c:f>
              <c:strCache>
                <c:ptCount val="1"/>
                <c:pt idx="0">
                  <c:v>2018</c:v>
                </c:pt>
              </c:strCache>
            </c:strRef>
          </c:tx>
          <c:spPr>
            <a:ln w="28575" cap="rnd">
              <a:solidFill>
                <a:schemeClr val="accent3"/>
              </a:solidFill>
              <a:round/>
            </a:ln>
            <a:effectLst/>
          </c:spPr>
          <c:marker>
            <c:symbol val="none"/>
          </c:marker>
          <c:cat>
            <c:strRef>
              <c:f>SalesTrends!$A$5:$A$16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SalesTrends!$D$5:$D$16</c:f>
              <c:numCache>
                <c:formatCode>_("$"* #,##0_);_("$"* \(#,##0\);_("$"* "-"??_);_(@_)</c:formatCode>
                <c:ptCount val="12"/>
                <c:pt idx="0">
                  <c:v>140807.95620000002</c:v>
                </c:pt>
                <c:pt idx="1">
                  <c:v>66088.593500000003</c:v>
                </c:pt>
                <c:pt idx="2">
                  <c:v>136999.61839999998</c:v>
                </c:pt>
              </c:numCache>
            </c:numRef>
          </c:val>
          <c:smooth val="0"/>
          <c:extLst>
            <c:ext xmlns:c16="http://schemas.microsoft.com/office/drawing/2014/chart" uri="{C3380CC4-5D6E-409C-BE32-E72D297353CC}">
              <c16:uniqueId val="{00000009-4EB1-4156-86C5-A7BEA58E4C05}"/>
            </c:ext>
          </c:extLst>
        </c:ser>
        <c:dLbls>
          <c:showLegendKey val="0"/>
          <c:showVal val="0"/>
          <c:showCatName val="0"/>
          <c:showSerName val="0"/>
          <c:showPercent val="0"/>
          <c:showBubbleSize val="0"/>
        </c:dLbls>
        <c:smooth val="0"/>
        <c:axId val="2019865983"/>
        <c:axId val="2019865151"/>
      </c:lineChart>
      <c:catAx>
        <c:axId val="201986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865151"/>
        <c:crosses val="autoZero"/>
        <c:auto val="1"/>
        <c:lblAlgn val="ctr"/>
        <c:lblOffset val="100"/>
        <c:noMultiLvlLbl val="0"/>
      </c:catAx>
      <c:valAx>
        <c:axId val="201986515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86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Store.xlsx]CategorySales!PivotTable3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CategorySales!$B$3</c:f>
              <c:strCache>
                <c:ptCount val="1"/>
                <c:pt idx="0">
                  <c:v>Total</c:v>
                </c:pt>
              </c:strCache>
            </c:strRef>
          </c:tx>
          <c:spPr>
            <a:solidFill>
              <a:schemeClr val="accent1"/>
            </a:solidFill>
            <a:ln>
              <a:noFill/>
            </a:ln>
            <a:effectLst/>
          </c:spPr>
          <c:invertIfNegative val="0"/>
          <c:cat>
            <c:strRef>
              <c:f>CategorySales!$A$4:$A$10</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CategorySales!$B$4:$B$10</c:f>
              <c:numCache>
                <c:formatCode>_("$"* #,##0_);_("$"* \(#,##0\);_("$"* "-"??_);_(@_)</c:formatCode>
                <c:ptCount val="7"/>
                <c:pt idx="0">
                  <c:v>96659.537399999797</c:v>
                </c:pt>
                <c:pt idx="1">
                  <c:v>142424.03699999992</c:v>
                </c:pt>
                <c:pt idx="2">
                  <c:v>264755.34450000024</c:v>
                </c:pt>
                <c:pt idx="3">
                  <c:v>207050.11969999998</c:v>
                </c:pt>
                <c:pt idx="4">
                  <c:v>310361.98939999979</c:v>
                </c:pt>
                <c:pt idx="5">
                  <c:v>877347.47649999883</c:v>
                </c:pt>
                <c:pt idx="6">
                  <c:v>434641.09290000011</c:v>
                </c:pt>
              </c:numCache>
            </c:numRef>
          </c:val>
          <c:extLst>
            <c:ext xmlns:c16="http://schemas.microsoft.com/office/drawing/2014/chart" uri="{C3380CC4-5D6E-409C-BE32-E72D297353CC}">
              <c16:uniqueId val="{00000000-1613-4559-85C8-EBCC95B98ABB}"/>
            </c:ext>
          </c:extLst>
        </c:ser>
        <c:dLbls>
          <c:showLegendKey val="0"/>
          <c:showVal val="0"/>
          <c:showCatName val="0"/>
          <c:showSerName val="0"/>
          <c:showPercent val="0"/>
          <c:showBubbleSize val="0"/>
        </c:dLbls>
        <c:gapWidth val="219"/>
        <c:overlap val="-27"/>
        <c:axId val="2013829839"/>
        <c:axId val="2013827759"/>
      </c:barChart>
      <c:catAx>
        <c:axId val="201382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827759"/>
        <c:crosses val="autoZero"/>
        <c:auto val="1"/>
        <c:lblAlgn val="ctr"/>
        <c:lblOffset val="100"/>
        <c:noMultiLvlLbl val="0"/>
      </c:catAx>
      <c:valAx>
        <c:axId val="201382775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82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Store.xlsx]TopCustomer!PivotTable4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TopCustomer!$A$4:$A$13</c:f>
              <c:strCache>
                <c:ptCount val="10"/>
                <c:pt idx="0">
                  <c:v>Hae Ramirez</c:v>
                </c:pt>
                <c:pt idx="1">
                  <c:v>Shona Mcmillan</c:v>
                </c:pt>
                <c:pt idx="2">
                  <c:v>Jeanie Kirkland</c:v>
                </c:pt>
                <c:pt idx="3">
                  <c:v>Collene Knox</c:v>
                </c:pt>
                <c:pt idx="4">
                  <c:v>Siobhan Lang</c:v>
                </c:pt>
                <c:pt idx="5">
                  <c:v>Dorothea Chang</c:v>
                </c:pt>
                <c:pt idx="6">
                  <c:v>Delmar Wise</c:v>
                </c:pt>
                <c:pt idx="7">
                  <c:v>Bernardina Cooper</c:v>
                </c:pt>
                <c:pt idx="8">
                  <c:v>Delma Bailey</c:v>
                </c:pt>
                <c:pt idx="9">
                  <c:v>Bernetta Marquez</c:v>
                </c:pt>
              </c:strCache>
            </c:strRef>
          </c:cat>
          <c:val>
            <c:numRef>
              <c:f>TopCustomer!$B$4:$B$13</c:f>
              <c:numCache>
                <c:formatCode>_("$"* #,##0_);_("$"* \(#,##0\);_("$"* "-"??_);_(@_)</c:formatCode>
                <c:ptCount val="10"/>
                <c:pt idx="0">
                  <c:v>12089.981399999999</c:v>
                </c:pt>
                <c:pt idx="1">
                  <c:v>12089.981399999999</c:v>
                </c:pt>
                <c:pt idx="2">
                  <c:v>12089.981399999999</c:v>
                </c:pt>
                <c:pt idx="3">
                  <c:v>12089.981399999999</c:v>
                </c:pt>
                <c:pt idx="4">
                  <c:v>12089.981399999999</c:v>
                </c:pt>
                <c:pt idx="5">
                  <c:v>12089.981399999999</c:v>
                </c:pt>
                <c:pt idx="6">
                  <c:v>12089.981399999999</c:v>
                </c:pt>
                <c:pt idx="7">
                  <c:v>9857.9813999999988</c:v>
                </c:pt>
                <c:pt idx="8">
                  <c:v>9857.9813999999988</c:v>
                </c:pt>
                <c:pt idx="9">
                  <c:v>9857.9813999999988</c:v>
                </c:pt>
              </c:numCache>
            </c:numRef>
          </c:val>
          <c:extLst>
            <c:ext xmlns:c16="http://schemas.microsoft.com/office/drawing/2014/chart" uri="{C3380CC4-5D6E-409C-BE32-E72D297353CC}">
              <c16:uniqueId val="{00000000-626B-4713-854C-7306747FAF6A}"/>
            </c:ext>
          </c:extLst>
        </c:ser>
        <c:dLbls>
          <c:dLblPos val="outEnd"/>
          <c:showLegendKey val="0"/>
          <c:showVal val="1"/>
          <c:showCatName val="0"/>
          <c:showSerName val="0"/>
          <c:showPercent val="0"/>
          <c:showBubbleSize val="0"/>
        </c:dLbls>
        <c:gapWidth val="182"/>
        <c:axId val="58399039"/>
        <c:axId val="58397791"/>
      </c:barChart>
      <c:catAx>
        <c:axId val="583990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7791"/>
        <c:crosses val="autoZero"/>
        <c:auto val="1"/>
        <c:lblAlgn val="ctr"/>
        <c:lblOffset val="100"/>
        <c:noMultiLvlLbl val="0"/>
      </c:catAx>
      <c:valAx>
        <c:axId val="58397791"/>
        <c:scaling>
          <c:orientation val="minMax"/>
        </c:scaling>
        <c:delete val="1"/>
        <c:axPos val="b"/>
        <c:numFmt formatCode="_(&quot;$&quot;* #,##0_);_(&quot;$&quot;* \(#,##0\);_(&quot;$&quot;* &quot;-&quot;??_);_(@_)" sourceLinked="1"/>
        <c:majorTickMark val="out"/>
        <c:minorTickMark val="none"/>
        <c:tickLblPos val="nextTo"/>
        <c:crossAx val="5839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Store.xlsx]SalesTrends!PivotTable2</c:name>
    <c:fmtId val="3"/>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80292410304334E-2"/>
          <c:y val="4.3264503441494594E-2"/>
          <c:w val="0.91095457620498943"/>
          <c:h val="0.8654935389713454"/>
        </c:manualLayout>
      </c:layout>
      <c:lineChart>
        <c:grouping val="standard"/>
        <c:varyColors val="0"/>
        <c:ser>
          <c:idx val="0"/>
          <c:order val="0"/>
          <c:tx>
            <c:strRef>
              <c:f>SalesTrends!$B$3:$B$4</c:f>
              <c:strCache>
                <c:ptCount val="1"/>
                <c:pt idx="0">
                  <c:v>2016</c:v>
                </c:pt>
              </c:strCache>
            </c:strRef>
          </c:tx>
          <c:spPr>
            <a:ln w="28575" cap="rnd">
              <a:solidFill>
                <a:schemeClr val="accent2">
                  <a:tint val="65000"/>
                </a:schemeClr>
              </a:solidFill>
              <a:round/>
            </a:ln>
            <a:effectLst/>
          </c:spPr>
          <c:marker>
            <c:symbol val="none"/>
          </c:marker>
          <c:cat>
            <c:strRef>
              <c:f>SalesTrends!$A$5:$A$16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SalesTrends!$B$5:$B$16</c:f>
              <c:numCache>
                <c:formatCode>_("$"* #,##0_);_("$"* \(#,##0\);_("$"* "-"??_);_(@_)</c:formatCode>
                <c:ptCount val="12"/>
                <c:pt idx="0">
                  <c:v>93144.527799999996</c:v>
                </c:pt>
                <c:pt idx="1">
                  <c:v>54985.244899999983</c:v>
                </c:pt>
                <c:pt idx="2">
                  <c:v>59225.416700000023</c:v>
                </c:pt>
                <c:pt idx="3">
                  <c:v>62114.978599999995</c:v>
                </c:pt>
                <c:pt idx="4">
                  <c:v>65300.594499999999</c:v>
                </c:pt>
                <c:pt idx="5">
                  <c:v>73918.12000000001</c:v>
                </c:pt>
                <c:pt idx="6">
                  <c:v>73985.021399999998</c:v>
                </c:pt>
                <c:pt idx="7">
                  <c:v>82627.7549</c:v>
                </c:pt>
                <c:pt idx="8">
                  <c:v>85291.038399999976</c:v>
                </c:pt>
                <c:pt idx="9">
                  <c:v>85777.453600000023</c:v>
                </c:pt>
                <c:pt idx="10">
                  <c:v>75456.414899999989</c:v>
                </c:pt>
                <c:pt idx="11">
                  <c:v>76240.182499999995</c:v>
                </c:pt>
              </c:numCache>
            </c:numRef>
          </c:val>
          <c:smooth val="0"/>
          <c:extLst>
            <c:ext xmlns:c16="http://schemas.microsoft.com/office/drawing/2014/chart" uri="{C3380CC4-5D6E-409C-BE32-E72D297353CC}">
              <c16:uniqueId val="{00000000-BCB8-4D42-A301-DCF99E185031}"/>
            </c:ext>
          </c:extLst>
        </c:ser>
        <c:ser>
          <c:idx val="1"/>
          <c:order val="1"/>
          <c:tx>
            <c:strRef>
              <c:f>SalesTrends!$C$3:$C$4</c:f>
              <c:strCache>
                <c:ptCount val="1"/>
                <c:pt idx="0">
                  <c:v>2017</c:v>
                </c:pt>
              </c:strCache>
            </c:strRef>
          </c:tx>
          <c:spPr>
            <a:ln w="28575" cap="rnd">
              <a:solidFill>
                <a:schemeClr val="accent2"/>
              </a:solidFill>
              <a:round/>
            </a:ln>
            <a:effectLst/>
          </c:spPr>
          <c:marker>
            <c:symbol val="none"/>
          </c:marker>
          <c:cat>
            <c:strRef>
              <c:f>SalesTrends!$A$5:$A$16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SalesTrends!$C$5:$C$16</c:f>
              <c:numCache>
                <c:formatCode>_("$"* #,##0_);_("$"* \(#,##0\);_("$"* "-"??_);_(@_)</c:formatCode>
                <c:ptCount val="12"/>
                <c:pt idx="0">
                  <c:v>97963.001399999979</c:v>
                </c:pt>
                <c:pt idx="1">
                  <c:v>99865.568199999965</c:v>
                </c:pt>
                <c:pt idx="2">
                  <c:v>100574.57459999998</c:v>
                </c:pt>
                <c:pt idx="3">
                  <c:v>83151.450999999986</c:v>
                </c:pt>
                <c:pt idx="4">
                  <c:v>104771.05859999997</c:v>
                </c:pt>
                <c:pt idx="5">
                  <c:v>105197.92610000004</c:v>
                </c:pt>
                <c:pt idx="6">
                  <c:v>73895.309399999984</c:v>
                </c:pt>
                <c:pt idx="7">
                  <c:v>95057.295000000013</c:v>
                </c:pt>
                <c:pt idx="8">
                  <c:v>86543.816899999962</c:v>
                </c:pt>
                <c:pt idx="9">
                  <c:v>96655.8799</c:v>
                </c:pt>
                <c:pt idx="10">
                  <c:v>91273.084699999978</c:v>
                </c:pt>
                <c:pt idx="11">
                  <c:v>66327.715299999996</c:v>
                </c:pt>
              </c:numCache>
            </c:numRef>
          </c:val>
          <c:smooth val="0"/>
          <c:extLst>
            <c:ext xmlns:c16="http://schemas.microsoft.com/office/drawing/2014/chart" uri="{C3380CC4-5D6E-409C-BE32-E72D297353CC}">
              <c16:uniqueId val="{00000008-BCB8-4D42-A301-DCF99E185031}"/>
            </c:ext>
          </c:extLst>
        </c:ser>
        <c:ser>
          <c:idx val="2"/>
          <c:order val="2"/>
          <c:tx>
            <c:strRef>
              <c:f>SalesTrends!$D$3:$D$4</c:f>
              <c:strCache>
                <c:ptCount val="1"/>
                <c:pt idx="0">
                  <c:v>2018</c:v>
                </c:pt>
              </c:strCache>
            </c:strRef>
          </c:tx>
          <c:spPr>
            <a:ln w="28575" cap="rnd">
              <a:solidFill>
                <a:schemeClr val="accent2">
                  <a:shade val="65000"/>
                </a:schemeClr>
              </a:solidFill>
              <a:round/>
            </a:ln>
            <a:effectLst/>
          </c:spPr>
          <c:marker>
            <c:symbol val="none"/>
          </c:marker>
          <c:cat>
            <c:strRef>
              <c:f>SalesTrends!$A$5:$A$16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SalesTrends!$D$5:$D$16</c:f>
              <c:numCache>
                <c:formatCode>_("$"* #,##0_);_("$"* \(#,##0\);_("$"* "-"??_);_(@_)</c:formatCode>
                <c:ptCount val="12"/>
                <c:pt idx="0">
                  <c:v>140807.95620000002</c:v>
                </c:pt>
                <c:pt idx="1">
                  <c:v>66088.593500000003</c:v>
                </c:pt>
                <c:pt idx="2">
                  <c:v>136999.61839999998</c:v>
                </c:pt>
              </c:numCache>
            </c:numRef>
          </c:val>
          <c:smooth val="0"/>
          <c:extLst>
            <c:ext xmlns:c16="http://schemas.microsoft.com/office/drawing/2014/chart" uri="{C3380CC4-5D6E-409C-BE32-E72D297353CC}">
              <c16:uniqueId val="{00000009-BCB8-4D42-A301-DCF99E185031}"/>
            </c:ext>
          </c:extLst>
        </c:ser>
        <c:dLbls>
          <c:showLegendKey val="0"/>
          <c:showVal val="0"/>
          <c:showCatName val="0"/>
          <c:showSerName val="0"/>
          <c:showPercent val="0"/>
          <c:showBubbleSize val="0"/>
        </c:dLbls>
        <c:smooth val="0"/>
        <c:axId val="2019865983"/>
        <c:axId val="2019865151"/>
      </c:lineChart>
      <c:catAx>
        <c:axId val="201986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19865151"/>
        <c:crosses val="autoZero"/>
        <c:auto val="1"/>
        <c:lblAlgn val="ctr"/>
        <c:lblOffset val="100"/>
        <c:noMultiLvlLbl val="0"/>
      </c:catAx>
      <c:valAx>
        <c:axId val="2019865151"/>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19865983"/>
        <c:crosses val="autoZero"/>
        <c:crossBetween val="between"/>
      </c:valAx>
      <c:spPr>
        <a:noFill/>
        <a:ln>
          <a:noFill/>
        </a:ln>
        <a:effectLst/>
      </c:spPr>
    </c:plotArea>
    <c:legend>
      <c:legendPos val="r"/>
      <c:layout>
        <c:manualLayout>
          <c:xMode val="edge"/>
          <c:yMode val="edge"/>
          <c:x val="0.92885739592559791"/>
          <c:y val="2.6793641945199329E-2"/>
          <c:w val="5.6970770593445526E-2"/>
          <c:h val="0.199116437878893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Store.xlsx]CategorySales!PivotTable3</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CategorySales!$A$4:$A$10</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CategorySales!$B$4:$B$10</c:f>
              <c:numCache>
                <c:formatCode>_("$"* #,##0_);_("$"* \(#,##0\);_("$"* "-"??_);_(@_)</c:formatCode>
                <c:ptCount val="7"/>
                <c:pt idx="0">
                  <c:v>96659.537399999797</c:v>
                </c:pt>
                <c:pt idx="1">
                  <c:v>142424.03699999992</c:v>
                </c:pt>
                <c:pt idx="2">
                  <c:v>264755.34450000024</c:v>
                </c:pt>
                <c:pt idx="3">
                  <c:v>207050.11969999998</c:v>
                </c:pt>
                <c:pt idx="4">
                  <c:v>310361.98939999979</c:v>
                </c:pt>
                <c:pt idx="5">
                  <c:v>877347.47649999883</c:v>
                </c:pt>
                <c:pt idx="6">
                  <c:v>434641.09290000011</c:v>
                </c:pt>
              </c:numCache>
            </c:numRef>
          </c:val>
          <c:extLst>
            <c:ext xmlns:c16="http://schemas.microsoft.com/office/drawing/2014/chart" uri="{C3380CC4-5D6E-409C-BE32-E72D297353CC}">
              <c16:uniqueId val="{00000000-7F58-4D39-9693-C3BF78D1C5EE}"/>
            </c:ext>
          </c:extLst>
        </c:ser>
        <c:dLbls>
          <c:dLblPos val="outEnd"/>
          <c:showLegendKey val="0"/>
          <c:showVal val="1"/>
          <c:showCatName val="0"/>
          <c:showSerName val="0"/>
          <c:showPercent val="0"/>
          <c:showBubbleSize val="0"/>
        </c:dLbls>
        <c:gapWidth val="100"/>
        <c:overlap val="-24"/>
        <c:axId val="2013829839"/>
        <c:axId val="2013827759"/>
      </c:barChart>
      <c:catAx>
        <c:axId val="201382983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13827759"/>
        <c:crosses val="autoZero"/>
        <c:auto val="1"/>
        <c:lblAlgn val="ctr"/>
        <c:lblOffset val="100"/>
        <c:noMultiLvlLbl val="0"/>
      </c:catAx>
      <c:valAx>
        <c:axId val="2013827759"/>
        <c:scaling>
          <c:orientation val="minMax"/>
        </c:scaling>
        <c:delete val="1"/>
        <c:axPos val="l"/>
        <c:numFmt formatCode="_(&quot;$&quot;* #,##0_);_(&quot;$&quot;* \(#,##0\);_(&quot;$&quot;* &quot;-&quot;??_);_(@_)" sourceLinked="1"/>
        <c:majorTickMark val="out"/>
        <c:minorTickMark val="none"/>
        <c:tickLblPos val="nextTo"/>
        <c:crossAx val="201382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Store.xlsx]TopCustomer!PivotTable4</c:name>
    <c:fmtId val="2"/>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TopCustomer!$A$4:$A$13</c:f>
              <c:strCache>
                <c:ptCount val="10"/>
                <c:pt idx="0">
                  <c:v>Hae Ramirez</c:v>
                </c:pt>
                <c:pt idx="1">
                  <c:v>Shona Mcmillan</c:v>
                </c:pt>
                <c:pt idx="2">
                  <c:v>Jeanie Kirkland</c:v>
                </c:pt>
                <c:pt idx="3">
                  <c:v>Collene Knox</c:v>
                </c:pt>
                <c:pt idx="4">
                  <c:v>Siobhan Lang</c:v>
                </c:pt>
                <c:pt idx="5">
                  <c:v>Dorothea Chang</c:v>
                </c:pt>
                <c:pt idx="6">
                  <c:v>Delmar Wise</c:v>
                </c:pt>
                <c:pt idx="7">
                  <c:v>Bernardina Cooper</c:v>
                </c:pt>
                <c:pt idx="8">
                  <c:v>Delma Bailey</c:v>
                </c:pt>
                <c:pt idx="9">
                  <c:v>Bernetta Marquez</c:v>
                </c:pt>
              </c:strCache>
            </c:strRef>
          </c:cat>
          <c:val>
            <c:numRef>
              <c:f>TopCustomer!$B$4:$B$13</c:f>
              <c:numCache>
                <c:formatCode>_("$"* #,##0_);_("$"* \(#,##0\);_("$"* "-"??_);_(@_)</c:formatCode>
                <c:ptCount val="10"/>
                <c:pt idx="0">
                  <c:v>12089.981399999999</c:v>
                </c:pt>
                <c:pt idx="1">
                  <c:v>12089.981399999999</c:v>
                </c:pt>
                <c:pt idx="2">
                  <c:v>12089.981399999999</c:v>
                </c:pt>
                <c:pt idx="3">
                  <c:v>12089.981399999999</c:v>
                </c:pt>
                <c:pt idx="4">
                  <c:v>12089.981399999999</c:v>
                </c:pt>
                <c:pt idx="5">
                  <c:v>12089.981399999999</c:v>
                </c:pt>
                <c:pt idx="6">
                  <c:v>12089.981399999999</c:v>
                </c:pt>
                <c:pt idx="7">
                  <c:v>9857.9813999999988</c:v>
                </c:pt>
                <c:pt idx="8">
                  <c:v>9857.9813999999988</c:v>
                </c:pt>
                <c:pt idx="9">
                  <c:v>9857.9813999999988</c:v>
                </c:pt>
              </c:numCache>
            </c:numRef>
          </c:val>
          <c:extLst>
            <c:ext xmlns:c16="http://schemas.microsoft.com/office/drawing/2014/chart" uri="{C3380CC4-5D6E-409C-BE32-E72D297353CC}">
              <c16:uniqueId val="{00000000-1D35-4DD4-955E-5C13AEF8BF83}"/>
            </c:ext>
          </c:extLst>
        </c:ser>
        <c:dLbls>
          <c:dLblPos val="inEnd"/>
          <c:showLegendKey val="0"/>
          <c:showVal val="1"/>
          <c:showCatName val="0"/>
          <c:showSerName val="0"/>
          <c:showPercent val="0"/>
          <c:showBubbleSize val="0"/>
        </c:dLbls>
        <c:gapWidth val="65"/>
        <c:axId val="58399039"/>
        <c:axId val="58397791"/>
      </c:barChart>
      <c:catAx>
        <c:axId val="58399039"/>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58397791"/>
        <c:crosses val="autoZero"/>
        <c:auto val="1"/>
        <c:lblAlgn val="ctr"/>
        <c:lblOffset val="100"/>
        <c:noMultiLvlLbl val="0"/>
      </c:catAx>
      <c:valAx>
        <c:axId val="58397791"/>
        <c:scaling>
          <c:orientation val="minMax"/>
        </c:scaling>
        <c:delete val="1"/>
        <c:axPos val="b"/>
        <c:numFmt formatCode="_(&quot;$&quot;* #,##0_);_(&quot;$&quot;* \(#,##0\);_(&quot;$&quot;* &quot;-&quot;??_);_(@_)" sourceLinked="1"/>
        <c:majorTickMark val="none"/>
        <c:minorTickMark val="none"/>
        <c:tickLblPos val="nextTo"/>
        <c:crossAx val="5839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BBBB96FD-C341-4FD3-B8C8-6DC1A9F88010}">
          <cx:tx>
            <cx:txData>
              <cx:f>_xlchart.v2.1</cx:f>
              <cx:v>Sum of Quantity</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BBBB96FD-C341-4FD3-B8C8-6DC1A9F88010}">
          <cx:tx>
            <cx:txData>
              <cx:f>_xlchart.v2.4</cx:f>
              <cx:v>Sum of Quantity</cx:v>
            </cx:txData>
          </cx:tx>
          <cx:dataLabels>
            <cx:visibility seriesName="0" categoryName="0" value="1"/>
          </cx:dataLabels>
          <cx:dataId val="0"/>
        </cx:series>
      </cx:plotAreaRegion>
      <cx:axis id="0">
        <cx:catScaling gapWidth="0.150000006"/>
        <cx:tick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microsoft.com/office/2014/relationships/chartEx" Target="../charts/chartEx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209550</xdr:colOff>
      <xdr:row>1</xdr:row>
      <xdr:rowOff>100012</xdr:rowOff>
    </xdr:from>
    <xdr:to>
      <xdr:col>14</xdr:col>
      <xdr:colOff>123825</xdr:colOff>
      <xdr:row>15</xdr:row>
      <xdr:rowOff>176212</xdr:rowOff>
    </xdr:to>
    <xdr:graphicFrame macro="">
      <xdr:nvGraphicFramePr>
        <xdr:cNvPr id="2" name="Chart 1">
          <a:extLst>
            <a:ext uri="{FF2B5EF4-FFF2-40B4-BE49-F238E27FC236}">
              <a16:creationId xmlns:a16="http://schemas.microsoft.com/office/drawing/2014/main" id="{0678683E-A566-4372-AFCE-72D4A5178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161925</xdr:colOff>
      <xdr:row>1</xdr:row>
      <xdr:rowOff>157162</xdr:rowOff>
    </xdr:from>
    <xdr:to>
      <xdr:col>9</xdr:col>
      <xdr:colOff>466725</xdr:colOff>
      <xdr:row>16</xdr:row>
      <xdr:rowOff>42862</xdr:rowOff>
    </xdr:to>
    <xdr:graphicFrame macro="">
      <xdr:nvGraphicFramePr>
        <xdr:cNvPr id="2" name="Chart 1">
          <a:extLst>
            <a:ext uri="{FF2B5EF4-FFF2-40B4-BE49-F238E27FC236}">
              <a16:creationId xmlns:a16="http://schemas.microsoft.com/office/drawing/2014/main" id="{E3B1F3B3-0C88-4335-9472-651838A93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352425</xdr:colOff>
      <xdr:row>2</xdr:row>
      <xdr:rowOff>4762</xdr:rowOff>
    </xdr:from>
    <xdr:to>
      <xdr:col>10</xdr:col>
      <xdr:colOff>47625</xdr:colOff>
      <xdr:row>16</xdr:row>
      <xdr:rowOff>80962</xdr:rowOff>
    </xdr:to>
    <xdr:graphicFrame macro="">
      <xdr:nvGraphicFramePr>
        <xdr:cNvPr id="2" name="Chart 1">
          <a:extLst>
            <a:ext uri="{FF2B5EF4-FFF2-40B4-BE49-F238E27FC236}">
              <a16:creationId xmlns:a16="http://schemas.microsoft.com/office/drawing/2014/main" id="{101DB785-4535-4A11-A904-E95233ABD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495300</xdr:colOff>
      <xdr:row>1</xdr:row>
      <xdr:rowOff>128587</xdr:rowOff>
    </xdr:from>
    <xdr:to>
      <xdr:col>13</xdr:col>
      <xdr:colOff>190500</xdr:colOff>
      <xdr:row>16</xdr:row>
      <xdr:rowOff>14287</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38FF32D0-C5CF-441A-9C84-5E5A289838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81700" y="3190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352425</xdr:colOff>
      <xdr:row>28</xdr:row>
      <xdr:rowOff>28574</xdr:rowOff>
    </xdr:from>
    <xdr:to>
      <xdr:col>1</xdr:col>
      <xdr:colOff>342900</xdr:colOff>
      <xdr:row>31</xdr:row>
      <xdr:rowOff>57149</xdr:rowOff>
    </xdr:to>
    <xdr:pic>
      <xdr:nvPicPr>
        <xdr:cNvPr id="3" name="Graphic 2" descr="Presentation with bar chart with solid fill">
          <a:extLst>
            <a:ext uri="{FF2B5EF4-FFF2-40B4-BE49-F238E27FC236}">
              <a16:creationId xmlns:a16="http://schemas.microsoft.com/office/drawing/2014/main" id="{7B7D57A0-3198-415A-8295-A60ACE8F00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16200000">
          <a:off x="352425" y="5362574"/>
          <a:ext cx="600075" cy="600075"/>
        </a:xfrm>
        <a:prstGeom prst="rect">
          <a:avLst/>
        </a:prstGeom>
      </xdr:spPr>
    </xdr:pic>
    <xdr:clientData/>
  </xdr:twoCellAnchor>
  <xdr:twoCellAnchor>
    <xdr:from>
      <xdr:col>2</xdr:col>
      <xdr:colOff>85724</xdr:colOff>
      <xdr:row>0</xdr:row>
      <xdr:rowOff>38100</xdr:rowOff>
    </xdr:from>
    <xdr:to>
      <xdr:col>20</xdr:col>
      <xdr:colOff>19049</xdr:colOff>
      <xdr:row>18</xdr:row>
      <xdr:rowOff>114300</xdr:rowOff>
    </xdr:to>
    <xdr:sp macro="" textlink="">
      <xdr:nvSpPr>
        <xdr:cNvPr id="4" name="Rectangle 3">
          <a:extLst>
            <a:ext uri="{FF2B5EF4-FFF2-40B4-BE49-F238E27FC236}">
              <a16:creationId xmlns:a16="http://schemas.microsoft.com/office/drawing/2014/main" id="{BED62760-F6B3-48A4-ACB9-6E2E70A06FBD}"/>
            </a:ext>
          </a:extLst>
        </xdr:cNvPr>
        <xdr:cNvSpPr/>
      </xdr:nvSpPr>
      <xdr:spPr>
        <a:xfrm>
          <a:off x="1304924" y="38100"/>
          <a:ext cx="10906125" cy="3505200"/>
        </a:xfrm>
        <a:prstGeom prst="rect">
          <a:avLst/>
        </a:prstGeom>
        <a:solidFill>
          <a:schemeClr val="bg1"/>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85725</xdr:colOff>
      <xdr:row>18</xdr:row>
      <xdr:rowOff>180976</xdr:rowOff>
    </xdr:from>
    <xdr:to>
      <xdr:col>8</xdr:col>
      <xdr:colOff>19050</xdr:colOff>
      <xdr:row>36</xdr:row>
      <xdr:rowOff>142876</xdr:rowOff>
    </xdr:to>
    <xdr:sp macro="" textlink="">
      <xdr:nvSpPr>
        <xdr:cNvPr id="5" name="Rectangle 4">
          <a:extLst>
            <a:ext uri="{FF2B5EF4-FFF2-40B4-BE49-F238E27FC236}">
              <a16:creationId xmlns:a16="http://schemas.microsoft.com/office/drawing/2014/main" id="{2D7FE6E7-0468-4766-9D83-16E8044A6446}"/>
            </a:ext>
          </a:extLst>
        </xdr:cNvPr>
        <xdr:cNvSpPr/>
      </xdr:nvSpPr>
      <xdr:spPr>
        <a:xfrm>
          <a:off x="1304925" y="3609976"/>
          <a:ext cx="3590925" cy="3390900"/>
        </a:xfrm>
        <a:prstGeom prst="rect">
          <a:avLst/>
        </a:prstGeom>
        <a:solidFill>
          <a:schemeClr val="bg1"/>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7</xdr:col>
      <xdr:colOff>504825</xdr:colOff>
      <xdr:row>0</xdr:row>
      <xdr:rowOff>0</xdr:rowOff>
    </xdr:from>
    <xdr:to>
      <xdr:col>13</xdr:col>
      <xdr:colOff>542925</xdr:colOff>
      <xdr:row>2</xdr:row>
      <xdr:rowOff>142875</xdr:rowOff>
    </xdr:to>
    <xdr:sp macro="" textlink="">
      <xdr:nvSpPr>
        <xdr:cNvPr id="6" name="Rectangle 5">
          <a:extLst>
            <a:ext uri="{FF2B5EF4-FFF2-40B4-BE49-F238E27FC236}">
              <a16:creationId xmlns:a16="http://schemas.microsoft.com/office/drawing/2014/main" id="{9F2A223A-1877-4B8E-A26F-C6DF49660DB5}"/>
            </a:ext>
          </a:extLst>
        </xdr:cNvPr>
        <xdr:cNvSpPr/>
      </xdr:nvSpPr>
      <xdr:spPr>
        <a:xfrm>
          <a:off x="4772025" y="0"/>
          <a:ext cx="3695700"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latin typeface="Bahnschrift SemiBold" panose="020B0502040204020203" pitchFamily="34" charset="0"/>
            </a:rPr>
            <a:t>Total</a:t>
          </a:r>
          <a:r>
            <a:rPr lang="en-US" sz="2000" baseline="0">
              <a:solidFill>
                <a:schemeClr val="tx1"/>
              </a:solidFill>
              <a:latin typeface="Bahnschrift SemiBold" panose="020B0502040204020203" pitchFamily="34" charset="0"/>
            </a:rPr>
            <a:t> Sales Over Time</a:t>
          </a:r>
          <a:endParaRPr lang="en-US" sz="2000">
            <a:solidFill>
              <a:schemeClr val="tx1"/>
            </a:solidFill>
            <a:latin typeface="Bahnschrift SemiBold" panose="020B0502040204020203" pitchFamily="34" charset="0"/>
          </a:endParaRPr>
        </a:p>
      </xdr:txBody>
    </xdr:sp>
    <xdr:clientData/>
  </xdr:twoCellAnchor>
  <xdr:twoCellAnchor>
    <xdr:from>
      <xdr:col>2</xdr:col>
      <xdr:colOff>133350</xdr:colOff>
      <xdr:row>1</xdr:row>
      <xdr:rowOff>114299</xdr:rowOff>
    </xdr:from>
    <xdr:to>
      <xdr:col>19</xdr:col>
      <xdr:colOff>523875</xdr:colOff>
      <xdr:row>18</xdr:row>
      <xdr:rowOff>104774</xdr:rowOff>
    </xdr:to>
    <xdr:graphicFrame macro="">
      <xdr:nvGraphicFramePr>
        <xdr:cNvPr id="7" name="Chart 6">
          <a:extLst>
            <a:ext uri="{FF2B5EF4-FFF2-40B4-BE49-F238E27FC236}">
              <a16:creationId xmlns:a16="http://schemas.microsoft.com/office/drawing/2014/main" id="{FEE14E0D-CACA-4454-AE4F-D5EF51304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85725</xdr:colOff>
      <xdr:row>18</xdr:row>
      <xdr:rowOff>180976</xdr:rowOff>
    </xdr:from>
    <xdr:to>
      <xdr:col>14</xdr:col>
      <xdr:colOff>19050</xdr:colOff>
      <xdr:row>36</xdr:row>
      <xdr:rowOff>142876</xdr:rowOff>
    </xdr:to>
    <xdr:sp macro="" textlink="">
      <xdr:nvSpPr>
        <xdr:cNvPr id="8" name="Rectangle 7">
          <a:extLst>
            <a:ext uri="{FF2B5EF4-FFF2-40B4-BE49-F238E27FC236}">
              <a16:creationId xmlns:a16="http://schemas.microsoft.com/office/drawing/2014/main" id="{85E08A2F-8E87-4A98-9ED9-F2212B527578}"/>
            </a:ext>
          </a:extLst>
        </xdr:cNvPr>
        <xdr:cNvSpPr/>
      </xdr:nvSpPr>
      <xdr:spPr>
        <a:xfrm>
          <a:off x="4962525" y="3609976"/>
          <a:ext cx="3590925" cy="3390900"/>
        </a:xfrm>
        <a:prstGeom prst="rect">
          <a:avLst/>
        </a:prstGeom>
        <a:solidFill>
          <a:schemeClr val="bg1"/>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95250</xdr:colOff>
      <xdr:row>18</xdr:row>
      <xdr:rowOff>180976</xdr:rowOff>
    </xdr:from>
    <xdr:to>
      <xdr:col>20</xdr:col>
      <xdr:colOff>28575</xdr:colOff>
      <xdr:row>36</xdr:row>
      <xdr:rowOff>142876</xdr:rowOff>
    </xdr:to>
    <xdr:sp macro="" textlink="">
      <xdr:nvSpPr>
        <xdr:cNvPr id="9" name="Rectangle 8">
          <a:extLst>
            <a:ext uri="{FF2B5EF4-FFF2-40B4-BE49-F238E27FC236}">
              <a16:creationId xmlns:a16="http://schemas.microsoft.com/office/drawing/2014/main" id="{91BE3859-BF25-4D31-83E6-49F19834943C}"/>
            </a:ext>
          </a:extLst>
        </xdr:cNvPr>
        <xdr:cNvSpPr/>
      </xdr:nvSpPr>
      <xdr:spPr>
        <a:xfrm>
          <a:off x="8629650" y="3609976"/>
          <a:ext cx="3590925" cy="3390900"/>
        </a:xfrm>
        <a:prstGeom prst="rect">
          <a:avLst/>
        </a:prstGeom>
        <a:solidFill>
          <a:schemeClr val="bg1"/>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104775</xdr:colOff>
      <xdr:row>19</xdr:row>
      <xdr:rowOff>152400</xdr:rowOff>
    </xdr:from>
    <xdr:to>
      <xdr:col>8</xdr:col>
      <xdr:colOff>9525</xdr:colOff>
      <xdr:row>36</xdr:row>
      <xdr:rowOff>123825</xdr:rowOff>
    </xdr:to>
    <xdr:graphicFrame macro="">
      <xdr:nvGraphicFramePr>
        <xdr:cNvPr id="10" name="Chart 9">
          <a:extLst>
            <a:ext uri="{FF2B5EF4-FFF2-40B4-BE49-F238E27FC236}">
              <a16:creationId xmlns:a16="http://schemas.microsoft.com/office/drawing/2014/main" id="{647731C0-8097-4B31-9A58-C4389358A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85725</xdr:colOff>
      <xdr:row>19</xdr:row>
      <xdr:rowOff>133350</xdr:rowOff>
    </xdr:from>
    <xdr:to>
      <xdr:col>13</xdr:col>
      <xdr:colOff>600075</xdr:colOff>
      <xdr:row>36</xdr:row>
      <xdr:rowOff>171449</xdr:rowOff>
    </xdr:to>
    <xdr:graphicFrame macro="">
      <xdr:nvGraphicFramePr>
        <xdr:cNvPr id="11" name="Chart 10">
          <a:extLst>
            <a:ext uri="{FF2B5EF4-FFF2-40B4-BE49-F238E27FC236}">
              <a16:creationId xmlns:a16="http://schemas.microsoft.com/office/drawing/2014/main" id="{82CF25B7-3574-467E-BE93-BD0CEAE39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95249</xdr:colOff>
      <xdr:row>20</xdr:row>
      <xdr:rowOff>47625</xdr:rowOff>
    </xdr:from>
    <xdr:to>
      <xdr:col>20</xdr:col>
      <xdr:colOff>9524</xdr:colOff>
      <xdr:row>36</xdr:row>
      <xdr:rowOff>190499</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FE8FB5FD-A0A0-4BBD-B510-9FE0796044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629649" y="3857625"/>
              <a:ext cx="3571875" cy="319087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28575</xdr:colOff>
      <xdr:row>18</xdr:row>
      <xdr:rowOff>104776</xdr:rowOff>
    </xdr:from>
    <xdr:to>
      <xdr:col>7</xdr:col>
      <xdr:colOff>247650</xdr:colOff>
      <xdr:row>21</xdr:row>
      <xdr:rowOff>9526</xdr:rowOff>
    </xdr:to>
    <xdr:sp macro="" textlink="">
      <xdr:nvSpPr>
        <xdr:cNvPr id="14" name="Rectangle 13">
          <a:extLst>
            <a:ext uri="{FF2B5EF4-FFF2-40B4-BE49-F238E27FC236}">
              <a16:creationId xmlns:a16="http://schemas.microsoft.com/office/drawing/2014/main" id="{FA9E1DC8-A95D-4164-AF8E-7722B11EE463}"/>
            </a:ext>
          </a:extLst>
        </xdr:cNvPr>
        <xdr:cNvSpPr/>
      </xdr:nvSpPr>
      <xdr:spPr>
        <a:xfrm>
          <a:off x="1857375" y="3533776"/>
          <a:ext cx="2657475" cy="476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latin typeface="Bahnschrift SemiBold Condensed" panose="020B0502040204020203" pitchFamily="34" charset="0"/>
            </a:rPr>
            <a:t>Best Category Per Revenue</a:t>
          </a:r>
          <a:r>
            <a:rPr lang="en-US" sz="1400" baseline="0">
              <a:solidFill>
                <a:schemeClr val="tx1"/>
              </a:solidFill>
              <a:latin typeface="Bahnschrift SemiBold Condensed" panose="020B0502040204020203" pitchFamily="34" charset="0"/>
            </a:rPr>
            <a:t> </a:t>
          </a:r>
          <a:endParaRPr lang="en-US" sz="1400">
            <a:solidFill>
              <a:schemeClr val="tx1"/>
            </a:solidFill>
            <a:latin typeface="Bahnschrift SemiBold Condensed" panose="020B0502040204020203" pitchFamily="34" charset="0"/>
          </a:endParaRPr>
        </a:p>
      </xdr:txBody>
    </xdr:sp>
    <xdr:clientData/>
  </xdr:twoCellAnchor>
  <xdr:twoCellAnchor>
    <xdr:from>
      <xdr:col>9</xdr:col>
      <xdr:colOff>9525</xdr:colOff>
      <xdr:row>18</xdr:row>
      <xdr:rowOff>85725</xdr:rowOff>
    </xdr:from>
    <xdr:to>
      <xdr:col>13</xdr:col>
      <xdr:colOff>228600</xdr:colOff>
      <xdr:row>20</xdr:row>
      <xdr:rowOff>180975</xdr:rowOff>
    </xdr:to>
    <xdr:sp macro="" textlink="">
      <xdr:nvSpPr>
        <xdr:cNvPr id="15" name="Rectangle 14">
          <a:extLst>
            <a:ext uri="{FF2B5EF4-FFF2-40B4-BE49-F238E27FC236}">
              <a16:creationId xmlns:a16="http://schemas.microsoft.com/office/drawing/2014/main" id="{F6F16641-B6E9-4F91-9E1F-7F509F7ABB87}"/>
            </a:ext>
          </a:extLst>
        </xdr:cNvPr>
        <xdr:cNvSpPr/>
      </xdr:nvSpPr>
      <xdr:spPr>
        <a:xfrm>
          <a:off x="5495925" y="3514725"/>
          <a:ext cx="2657475" cy="476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latin typeface="Bahnschrift SemiBold Condensed" panose="020B0502040204020203" pitchFamily="34" charset="0"/>
            </a:rPr>
            <a:t>Best Customer Per Revenue</a:t>
          </a:r>
          <a:endParaRPr lang="en-US" sz="2000">
            <a:solidFill>
              <a:schemeClr val="tx1"/>
            </a:solidFill>
            <a:latin typeface="Bahnschrift SemiBold Condensed" panose="020B0502040204020203" pitchFamily="34" charset="0"/>
          </a:endParaRPr>
        </a:p>
      </xdr:txBody>
    </xdr:sp>
    <xdr:clientData/>
  </xdr:twoCellAnchor>
  <xdr:twoCellAnchor>
    <xdr:from>
      <xdr:col>14</xdr:col>
      <xdr:colOff>571500</xdr:colOff>
      <xdr:row>18</xdr:row>
      <xdr:rowOff>85725</xdr:rowOff>
    </xdr:from>
    <xdr:to>
      <xdr:col>19</xdr:col>
      <xdr:colOff>180975</xdr:colOff>
      <xdr:row>20</xdr:row>
      <xdr:rowOff>180975</xdr:rowOff>
    </xdr:to>
    <xdr:sp macro="" textlink="">
      <xdr:nvSpPr>
        <xdr:cNvPr id="16" name="Rectangle 15">
          <a:extLst>
            <a:ext uri="{FF2B5EF4-FFF2-40B4-BE49-F238E27FC236}">
              <a16:creationId xmlns:a16="http://schemas.microsoft.com/office/drawing/2014/main" id="{2336E88E-6370-4613-8367-6C0E31D0766C}"/>
            </a:ext>
          </a:extLst>
        </xdr:cNvPr>
        <xdr:cNvSpPr/>
      </xdr:nvSpPr>
      <xdr:spPr>
        <a:xfrm>
          <a:off x="9105900" y="3514725"/>
          <a:ext cx="2657475" cy="476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latin typeface="Bahnschrift SemiBold Condensed" panose="020B0502040204020203" pitchFamily="34" charset="0"/>
            </a:rPr>
            <a:t>Best Product Per Revenue</a:t>
          </a:r>
          <a:r>
            <a:rPr lang="en-US" sz="1400" baseline="0">
              <a:solidFill>
                <a:schemeClr val="tx1"/>
              </a:solidFill>
              <a:latin typeface="Bahnschrift SemiBold Condensed" panose="020B0502040204020203" pitchFamily="34" charset="0"/>
            </a:rPr>
            <a:t> </a:t>
          </a:r>
          <a:endParaRPr lang="en-US" sz="1400">
            <a:solidFill>
              <a:schemeClr val="tx1"/>
            </a:solidFill>
            <a:latin typeface="Bahnschrift SemiBold Condensed" panose="020B0502040204020203" pitchFamily="34" charset="0"/>
          </a:endParaRPr>
        </a:p>
      </xdr:txBody>
    </xdr:sp>
    <xdr:clientData/>
  </xdr:twoCellAnchor>
  <xdr:twoCellAnchor>
    <xdr:from>
      <xdr:col>20</xdr:col>
      <xdr:colOff>95250</xdr:colOff>
      <xdr:row>0</xdr:row>
      <xdr:rowOff>47625</xdr:rowOff>
    </xdr:from>
    <xdr:to>
      <xdr:col>23</xdr:col>
      <xdr:colOff>542925</xdr:colOff>
      <xdr:row>36</xdr:row>
      <xdr:rowOff>133350</xdr:rowOff>
    </xdr:to>
    <xdr:sp macro="" textlink="">
      <xdr:nvSpPr>
        <xdr:cNvPr id="22" name="Rectangle 21">
          <a:extLst>
            <a:ext uri="{FF2B5EF4-FFF2-40B4-BE49-F238E27FC236}">
              <a16:creationId xmlns:a16="http://schemas.microsoft.com/office/drawing/2014/main" id="{3229D7BD-63D4-42D4-A1F1-07D84147366D}"/>
            </a:ext>
          </a:extLst>
        </xdr:cNvPr>
        <xdr:cNvSpPr/>
      </xdr:nvSpPr>
      <xdr:spPr>
        <a:xfrm>
          <a:off x="12287250" y="47625"/>
          <a:ext cx="2276475" cy="6943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20</xdr:col>
      <xdr:colOff>142875</xdr:colOff>
      <xdr:row>5</xdr:row>
      <xdr:rowOff>57150</xdr:rowOff>
    </xdr:from>
    <xdr:to>
      <xdr:col>23</xdr:col>
      <xdr:colOff>504824</xdr:colOff>
      <xdr:row>8</xdr:row>
      <xdr:rowOff>123825</xdr:rowOff>
    </xdr:to>
    <mc:AlternateContent xmlns:mc="http://schemas.openxmlformats.org/markup-compatibility/2006">
      <mc:Choice xmlns:a14="http://schemas.microsoft.com/office/drawing/2010/main" Requires="a14">
        <xdr:graphicFrame macro="">
          <xdr:nvGraphicFramePr>
            <xdr:cNvPr id="18" name="Years">
              <a:extLst>
                <a:ext uri="{FF2B5EF4-FFF2-40B4-BE49-F238E27FC236}">
                  <a16:creationId xmlns:a16="http://schemas.microsoft.com/office/drawing/2014/main" id="{F84459FF-9B67-433D-9E61-5AC6DDB54A7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2334875" y="1009650"/>
              <a:ext cx="2190749"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142875</xdr:colOff>
      <xdr:row>9</xdr:row>
      <xdr:rowOff>180975</xdr:rowOff>
    </xdr:from>
    <xdr:to>
      <xdr:col>23</xdr:col>
      <xdr:colOff>495300</xdr:colOff>
      <xdr:row>23</xdr:row>
      <xdr:rowOff>38100</xdr:rowOff>
    </xdr:to>
    <mc:AlternateContent xmlns:mc="http://schemas.openxmlformats.org/markup-compatibility/2006">
      <mc:Choice xmlns:a14="http://schemas.microsoft.com/office/drawing/2010/main" Requires="a14">
        <xdr:graphicFrame macro="">
          <xdr:nvGraphicFramePr>
            <xdr:cNvPr id="19" name="Category">
              <a:extLst>
                <a:ext uri="{FF2B5EF4-FFF2-40B4-BE49-F238E27FC236}">
                  <a16:creationId xmlns:a16="http://schemas.microsoft.com/office/drawing/2014/main" id="{77F17E97-0E14-4ABA-AB7A-42F6F3029DA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334875" y="1895475"/>
              <a:ext cx="21812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171449</xdr:colOff>
      <xdr:row>24</xdr:row>
      <xdr:rowOff>104776</xdr:rowOff>
    </xdr:from>
    <xdr:to>
      <xdr:col>23</xdr:col>
      <xdr:colOff>504824</xdr:colOff>
      <xdr:row>31</xdr:row>
      <xdr:rowOff>9526</xdr:rowOff>
    </xdr:to>
    <mc:AlternateContent xmlns:mc="http://schemas.openxmlformats.org/markup-compatibility/2006">
      <mc:Choice xmlns:a14="http://schemas.microsoft.com/office/drawing/2010/main" Requires="a14">
        <xdr:graphicFrame macro="">
          <xdr:nvGraphicFramePr>
            <xdr:cNvPr id="20" name="Store_Name">
              <a:extLst>
                <a:ext uri="{FF2B5EF4-FFF2-40B4-BE49-F238E27FC236}">
                  <a16:creationId xmlns:a16="http://schemas.microsoft.com/office/drawing/2014/main" id="{2A016F18-966A-4143-91B3-35A80049CD27}"/>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2363449" y="4676776"/>
              <a:ext cx="2162175"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95250</xdr:colOff>
      <xdr:row>0</xdr:row>
      <xdr:rowOff>123825</xdr:rowOff>
    </xdr:from>
    <xdr:to>
      <xdr:col>23</xdr:col>
      <xdr:colOff>533400</xdr:colOff>
      <xdr:row>3</xdr:row>
      <xdr:rowOff>38100</xdr:rowOff>
    </xdr:to>
    <xdr:sp macro="" textlink="">
      <xdr:nvSpPr>
        <xdr:cNvPr id="23" name="Rectangle 22">
          <a:extLst>
            <a:ext uri="{FF2B5EF4-FFF2-40B4-BE49-F238E27FC236}">
              <a16:creationId xmlns:a16="http://schemas.microsoft.com/office/drawing/2014/main" id="{D5F0E9F2-0CE8-4073-B28D-FFD42CC12FA4}"/>
            </a:ext>
          </a:extLst>
        </xdr:cNvPr>
        <xdr:cNvSpPr/>
      </xdr:nvSpPr>
      <xdr:spPr>
        <a:xfrm>
          <a:off x="12287250" y="123825"/>
          <a:ext cx="2266950" cy="4857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latin typeface="Bahnschrift SemiBold" panose="020B0502040204020203" pitchFamily="34" charset="0"/>
            </a:rPr>
            <a:t>FILTERS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32.259030324072" createdVersion="7" refreshedVersion="7" minRefreshableVersion="3" recordCount="1445">
  <cacheSource type="worksheet">
    <worksheetSource ref="A1:K1446" sheet="Cleaning+Calculating"/>
  </cacheSource>
  <cacheFields count="13">
    <cacheField name="customer_id" numFmtId="0">
      <sharedItems containsSemiMixedTypes="0" containsString="0" containsNumber="1" containsInteger="1" minValue="1" maxValue="1445"/>
    </cacheField>
    <cacheField name="Customer_Full_Name" numFmtId="0">
      <sharedItems count="1444">
        <s v="Debra Burks"/>
        <s v="Kasha Todd"/>
        <s v="Tameka Fisher"/>
        <s v="Daryl Spence"/>
        <s v="Charolette Rice"/>
        <s v="Lyndsey Bean"/>
        <s v="Latasha Hays"/>
        <s v="Jacquline Duncan"/>
        <s v="Genoveva Baldwin"/>
        <s v="Pamelia Newman"/>
        <s v="Deshawn Mendoza"/>
        <s v="Robby Sykes"/>
        <s v="Lashawn Ortiz"/>
        <s v="Garry Espinoza"/>
        <s v="Linnie Branch"/>
        <s v="Emmitt Sanchez"/>
        <s v="Caren Stephens"/>
        <s v="Georgetta Hardin"/>
        <s v="Lizzette Stein"/>
        <s v="Aleta Shepard"/>
        <s v="Tobie Little"/>
        <s v="Adelle Larsen"/>
        <s v="Kaylee English"/>
        <s v="Corene Wall"/>
        <s v="Regenia Vaughan"/>
        <s v="Theo Reese"/>
        <s v="Santos Valencia"/>
        <s v="Jeanice Frost"/>
        <s v="Syreeta Hendricks"/>
        <s v="Jamaal Albert"/>
        <s v="Williemae Holloway"/>
        <s v="Araceli Golden"/>
        <s v="Deloris Burke"/>
        <s v="Brittney Woodward"/>
        <s v="Guillermina Noble"/>
        <s v="Bernita Mcdaniel"/>
        <s v="Melia Brady"/>
        <s v="Zelma Browning"/>
        <s v="Janetta Aguirre"/>
        <s v="Ronna Butler"/>
        <s v="Kathie Freeman"/>
        <s v="Tangela Quinn"/>
        <s v="Mozelle Carter"/>
        <s v="Onita Johns"/>
        <s v="Bennett Armstrong"/>
        <s v="Monika Berg"/>
        <s v="Bridgette Guerra"/>
        <s v="Cesar Jackson"/>
        <s v="Caroll Hays"/>
        <s v="Cleotilde Booth"/>
        <s v="Gertrud Rhodes"/>
        <s v="Tu Ramirez"/>
        <s v="Saturnina Garner"/>
        <s v="Fran Yang"/>
        <s v="Diana Guerra"/>
        <s v="Lolita Mosley"/>
        <s v="Pamala Henry"/>
        <s v="Damien Dorsey"/>
        <s v="Latasha Stanley"/>
        <s v="Neil Mccall"/>
        <s v="Elinore Aguilar"/>
        <s v="Alica Hunter"/>
        <s v="Tenisha Lyons"/>
        <s v="Bobbie Foster"/>
        <s v="Kanesha Vega"/>
        <s v="Lorrie Becker"/>
        <s v="Tommie Melton"/>
        <s v="Jayne Kirkland"/>
        <s v="Katelin Kennedy"/>
        <s v="Tomasa Carson"/>
        <s v="Takako Casey"/>
        <s v="Petronila Norris"/>
        <s v="Melanie Hayes"/>
        <s v="Georgeann Waller"/>
        <s v="Abby Gamble"/>
        <s v="Parker Prince"/>
        <s v="Keri Bridges"/>
        <s v="Chi Goff"/>
        <s v="Ashanti Parks"/>
        <s v="Sarai Mckee"/>
        <s v="Zina Bonner"/>
        <s v="Lizzie Joyner"/>
        <s v="Tiesha Daniel"/>
        <s v="Armand Whitehead"/>
        <s v="Teofila Fischer"/>
        <s v="Lissa Vargas"/>
        <s v="Yan Mcgowan"/>
        <s v="Titus Bullock"/>
        <s v="Arvilla Osborn"/>
        <s v="Marjorie Logan"/>
        <s v="Marvin Mullins"/>
        <s v="Tena Cruz"/>
        <s v="Corrina Sawyer"/>
        <s v="Sharyn Hopkins"/>
        <s v="Letitia Franco"/>
        <s v="Floretta Higgins"/>
        <s v="Louanne Martin"/>
        <s v="Violet Valenzuela"/>
        <s v="Carie Kidd"/>
        <s v="Kellie Franco"/>
        <s v="Nichelle Howell"/>
        <s v="Marisol Goodman"/>
        <s v="Sylvie Wilkerson"/>
        <s v="Katharina Bates"/>
        <s v="Marget Hodge"/>
        <s v="Raul Melendez"/>
        <s v="Cecil Hopper"/>
        <s v="Shae Hickman"/>
        <s v="Monica Sears"/>
        <s v="Ollie Zimmerman"/>
        <s v="Shila White"/>
        <s v="Yuk Vega"/>
        <s v="Eliana Silva"/>
        <s v="Thalia Horne"/>
        <s v="Rey Lindsay"/>
        <s v="Merlene Vinson"/>
        <s v="Dacia William"/>
        <s v="Le Wood"/>
        <s v="Thalia Dillard"/>
        <s v="Luz House"/>
        <s v="Lucy Woods"/>
        <s v="Shena Carter"/>
        <s v="Robena Hill"/>
        <s v="Jeni Booker"/>
        <s v="Herlinda Stone"/>
        <s v="Lavina Dejesus"/>
        <s v="Erlinda Nielsen"/>
        <s v="Terrance Lynn"/>
        <s v="Walton Dejesus"/>
        <s v="Wes Stanton"/>
        <s v="Tanesha Hampton"/>
        <s v="Boyd Irwin"/>
        <s v="Delbert Wilkins"/>
        <s v="Brianna Moss"/>
        <s v="Dorthey Jackson"/>
        <s v="Sarita Parks"/>
        <s v="Shonta Mercer"/>
        <s v="Jone Bernard"/>
        <s v="Wanita Davenport"/>
        <s v="Cleopatra Tate"/>
        <s v="Ramiro Byers"/>
        <s v="Nicholas Vazquez"/>
        <s v="Janae Doyle"/>
        <s v="Hans Price"/>
        <s v="Miquel Neal"/>
        <s v="Stefany Potter"/>
        <s v="Bernetta Marquez"/>
        <s v="Julee Woodard"/>
        <s v="Meredith Bryan"/>
        <s v="Weldon Michael"/>
        <s v="Joesph Delacruz"/>
        <s v="Katherina Odom"/>
        <s v="Laraine Robbins"/>
        <s v="Jenise Preston"/>
        <s v="Lory Page"/>
        <s v="Charlyn Cantrell"/>
        <s v="Carola Rodriquez"/>
        <s v="Alane Kennedy"/>
        <s v="Regina Burns"/>
        <s v="Omer Estrada"/>
        <s v="Crystle Gilliam"/>
        <s v="Kam Wilder"/>
        <s v="Margert Stevens"/>
        <s v="Tomika Larson"/>
        <s v="Jeromy Burch"/>
        <s v="Lena Mills"/>
        <s v="Loreta Johnston"/>
        <s v="Nettie Mcdaniel"/>
        <s v="Karla Kirk"/>
        <s v="Regine Gonzales"/>
        <s v="Miriam Baker"/>
        <s v="Jeanie Kirkland"/>
        <s v="Marquerite Dawson"/>
        <s v="Babara Ochoa"/>
        <s v="Nova Hess"/>
        <s v="Carley Reynolds"/>
        <s v="Carissa Foreman"/>
        <s v="Genoveva Tyler"/>
        <s v="Deane Sears"/>
        <s v="Karey Steele"/>
        <s v="Olevia Pitts"/>
        <s v="Jenniffer Bullock"/>
        <s v="Jeniffer Ratliff"/>
        <s v="Klara Stanley"/>
        <s v="Morton Lee"/>
        <s v="Ken Charles"/>
        <s v="Hedwig Paul"/>
        <s v="Sharla Flynn"/>
        <s v="Damian Dawson"/>
        <s v="Toya Pratt"/>
        <s v="Graciela Barber"/>
        <s v="Bong Hebert"/>
        <s v="Ayanna Rhodes"/>
        <s v="Dorine Roberson"/>
        <s v="Addie Hahn"/>
        <s v="Edythe Valencia"/>
        <s v="Andy O'neill"/>
        <s v="Luis Tyler"/>
        <s v="Clelia Workman"/>
        <s v="Ashely Holmes"/>
        <s v="Candis Harding"/>
        <s v="Marni Bolton"/>
        <s v="Minerva Decker"/>
        <s v="Alpha King"/>
        <s v="Harris Pittman"/>
        <s v="Stephaine Riddle"/>
        <s v="Michel Blankenship"/>
        <s v="Denis Logan"/>
        <s v="Jutta Everett"/>
        <s v="Priscilla Wilkins"/>
        <s v="Gilma Dejesus"/>
        <s v="Buford Bridges"/>
        <s v="Elenore Hensley"/>
        <s v="Ross Pugh"/>
        <s v="Judith Finley"/>
        <s v="Wai Soto"/>
        <s v="Carline Collier"/>
        <s v="Casey Gill"/>
        <s v="Darcie Morgan"/>
        <s v="Lucio Sherman"/>
        <s v="Clementine Mooney"/>
        <s v="Anya Contreras"/>
        <s v="Scarlet Yates"/>
        <s v="Moses Pope"/>
        <s v="Barbera Riggs"/>
        <s v="Kiana Rivera"/>
        <s v="Danielle Bond"/>
        <s v="Whitney Estes"/>
        <s v="Molly Langley"/>
        <s v="Chelsey Hardin"/>
        <s v="Jenee Rasmussen"/>
        <s v="Freddie Mathis"/>
        <s v="Mariana Strong"/>
        <s v="Winfred Harris"/>
        <s v="Jeromy Elliott"/>
        <s v="Verona O'neill"/>
        <s v="Elvera Peck"/>
        <s v="Cindi Larson"/>
        <s v="Felice Guzman"/>
        <s v="Le Deleon"/>
        <s v="Manie Sanchez"/>
        <s v="Rutha Howell"/>
        <s v="Natosha Rowland"/>
        <s v="Jessika Bray"/>
        <s v="Delila Hamilton"/>
        <s v="Dionne Norris"/>
        <s v="Muriel Juarez"/>
        <s v="Cecelia Gill"/>
        <s v="Magda Eaton"/>
        <s v="Ivonne Yang"/>
        <s v="Kasie Rodriquez"/>
        <s v="Eleni Gordon"/>
        <s v="Maurice Norton"/>
        <s v="Cristobal Hutchinson"/>
        <s v="Flossie Holder"/>
        <s v="Erma Salinas"/>
        <s v="Earl Stanley"/>
        <s v="Maribel William"/>
        <s v="Johnathan Velazquez"/>
        <s v="Rodrick Shelton"/>
        <s v="Ferne Kline"/>
        <s v="Rubin Decker"/>
        <s v="Dortha Jarvis"/>
        <s v="Mariela Huffman"/>
        <s v="Mellisa Farley"/>
        <s v="Myung Hooper"/>
        <s v="Angelina Lloyd"/>
        <s v="Trinity Riddle"/>
        <s v="Barton Crosby"/>
        <s v="Claudio Wise"/>
        <s v="Katheleen Marks"/>
        <s v="Deja Chaney"/>
        <s v="Queenie Vance"/>
        <s v="Josh Shaw"/>
        <s v="Pinkie Kirkland"/>
        <s v="Lavette Wright"/>
        <s v="Mark Garrett"/>
        <s v="Myesha Burgess"/>
        <s v="Justina Long"/>
        <s v="Brenda Tate"/>
        <s v="Rayna Perry"/>
        <s v="Randolph Chase"/>
        <s v="Jaimee Day"/>
        <s v="Susann Bass"/>
        <s v="Leola Gould"/>
        <s v="Virgil Frost"/>
        <s v="Mireille Puckett"/>
        <s v="Keturah Massey"/>
        <s v="Charmain Webster"/>
        <s v="Barry Buckner"/>
        <s v="Boyce Burks"/>
        <s v="Monty Frost"/>
        <s v="Tiny French"/>
        <s v="Clementina Sargent"/>
        <s v="Danny Kim"/>
        <s v="Sophia Mcmillan"/>
        <s v="Christia Carson"/>
        <s v="Jennie Middleton"/>
        <s v="Jame Riggs"/>
        <s v="Rayford Simon"/>
        <s v="Annett Garrett"/>
        <s v="Hayden Cross"/>
        <s v="Rolanda Larsen"/>
        <s v="Jayme Zamora"/>
        <s v="Hope Cotton"/>
        <s v="Vikki Erickson"/>
        <s v="Fransisca Nicholson"/>
        <s v="Mazie Fernandez"/>
        <s v="Anderson Martin"/>
        <s v="Gilberto Parsons"/>
        <s v="Charise Burt"/>
        <s v="Cameron Carroll"/>
        <s v="Melani Jarvis"/>
        <s v="Javier Nichols"/>
        <s v="Justina Jenkins"/>
        <s v="Hortencia Graham"/>
        <s v="Christia Wilkins"/>
        <s v="Eliz Whitney"/>
        <s v="Justin Newton"/>
        <s v="Aron Wiggins"/>
        <s v="Chere Hardin"/>
        <s v="Merideth Preston"/>
        <s v="Jeniffer Slater"/>
        <s v="Laureen Paul"/>
        <s v="Berna Moore"/>
        <s v="Shiela Calderon"/>
        <s v="Sharie Alvarez"/>
        <s v="Bettie Glover"/>
        <s v="Marilyn Frank"/>
        <s v="Sheba Knapp"/>
        <s v="Aleta Mack"/>
        <s v="Reena Higgins"/>
        <s v="Ami Mcmahon"/>
        <s v="Somer Jordan"/>
        <s v="Scarlet Reed"/>
        <s v="Trisha Johnson"/>
        <s v="Majorie Wyatt"/>
        <s v="Abbey Pugh"/>
        <s v="Tamela Harrell"/>
        <s v="Yanira Bradshaw"/>
        <s v="Delana Scott"/>
        <s v="Cassondra Pruitt"/>
        <s v="Jesica Fields"/>
        <s v="Herta Rollins"/>
        <s v="Mi Gray"/>
        <s v="Jacalyn Barnett"/>
        <s v="Kanesha Hudson"/>
        <s v="Darren Witt"/>
        <s v="Mable Pratt"/>
        <s v="Christoper Mccall"/>
        <s v="Margorie Wynn"/>
        <s v="Josef Greer"/>
        <s v="Tisa Whitney"/>
        <s v="Tonda Armstrong"/>
        <s v="Arvilla Weiss"/>
        <s v="Vashti Rosario"/>
        <s v="Sheri Cole"/>
        <s v="Kandace Giles"/>
        <s v="Angie Powers"/>
        <s v="Van Peters"/>
        <s v="Virgina Berg"/>
        <s v="Olevia Noel"/>
        <s v="Kaci Gallegos"/>
        <s v="Bev Chang"/>
        <s v="Rodger Rojas"/>
        <s v="Lavonne Anderson"/>
        <s v="Blanca Hooper"/>
        <s v="Alysha Powers"/>
        <s v="Mary Singleton"/>
        <s v="Jina Cooper"/>
        <s v="Loni Duncan"/>
        <s v="Collene Roman"/>
        <s v="Mariette Trevino"/>
        <s v="Candelaria Coffey"/>
        <s v="Yan Trevino"/>
        <s v="Elanor Patrick"/>
        <s v="Klara Mosley"/>
        <s v="Rosalba O'neal"/>
        <s v="Mina Carrillo"/>
        <s v="Alesia Horne"/>
        <s v="Kristen Alvarez"/>
        <s v="Collin Webster"/>
        <s v="Ashlee Pena"/>
        <s v="Aimee Merritt"/>
        <s v="Rochelle Ward"/>
        <s v="Nelle Beck"/>
        <s v="Kaila Walters"/>
        <s v="Aleta Stone"/>
        <s v="Leif Short"/>
        <s v="Lorrie Pollard"/>
        <s v="Vernita Ball"/>
        <s v="Cyndi Bush"/>
        <s v="Gertrude Terry"/>
        <s v="Virgen Clemons"/>
        <s v="Fairy Robinson"/>
        <s v="Laverna Hernandez"/>
        <s v="Jeannie Wilcox"/>
        <s v="Suellen Mercado"/>
        <s v="Bart Hess"/>
        <s v="Alfredo Dodson"/>
        <s v="Shaunda Barnett"/>
        <s v="Kerrie Morton"/>
        <s v="Elouise Fry"/>
        <s v="Augustus Steele"/>
        <s v="Greta Page"/>
        <s v="Kerrie O'neill"/>
        <s v="Dannette Guerrero"/>
        <s v="Edra Fitzgerald"/>
        <s v="Jerome Bolton"/>
        <s v="Conception Slater"/>
        <s v="Octavia Case"/>
        <s v="Dexter Roberts"/>
        <s v="Ginette Edwards"/>
        <s v="Romaine Haley"/>
        <s v="Gwendolyn Miller"/>
        <s v="Luke Fuller"/>
        <s v="Zoraida Patton"/>
        <s v="Georgeanna Webster"/>
        <s v="Krystin Marshall"/>
        <s v="Vince Schneider"/>
        <s v="Iola Rasmussen"/>
        <s v="Valery Saunders"/>
        <s v="Johna Powers"/>
        <s v="Charleen Hurst"/>
        <s v="Augustina Joyner"/>
        <s v="Daisy Ward"/>
        <s v="Latonya Dixon"/>
        <s v="Hipolito Padilla"/>
        <s v="Emmett Casey"/>
        <s v="Kandi Mcneil"/>
        <s v="Luciano Marsh"/>
        <s v="Julius Holt"/>
        <s v="Holly Nieves"/>
        <s v="Douglass Little"/>
        <s v="Izola Hobbs"/>
        <s v="Honey Camacho"/>
        <s v="Laureen Barry"/>
        <s v="Katharine Herrera"/>
        <s v="Sunshine Rosario"/>
        <s v="Yevette Todd"/>
        <s v="Dorthea Walker"/>
        <s v="Alane Munoz"/>
        <s v="Ayana Keith"/>
        <s v="Caridad Compton"/>
        <s v="Earline Ballard"/>
        <s v="Nathanael Bradley"/>
        <s v="Chasidy Tran"/>
        <s v="Janella Bright"/>
        <s v="Josie Schultz"/>
        <s v="Ellsworth Michael"/>
        <s v="Jennette Wooten"/>
        <s v="Cassandra Nichols"/>
        <s v="Courtney Wyatt"/>
        <s v="Terese Palmer"/>
        <s v="Sherita Cherry"/>
        <s v="Serina Hensley"/>
        <s v="Jeni Farley"/>
        <s v="Everett Vega"/>
        <s v="Latosha Dalton"/>
        <s v="Romelia Myers"/>
        <s v="Effie Jenkins"/>
        <s v="Efren Oliver"/>
        <s v="Jerlene Rios"/>
        <s v="Bess Mcbride"/>
        <s v="Birdie Kramer"/>
        <s v="Collen Hayes"/>
        <s v="Clare Neal"/>
        <s v="Jeanett Herman"/>
        <s v="Micki Rutledge"/>
        <s v="Loise Walker"/>
        <s v="Burma Summers"/>
        <s v="Myron Ruiz"/>
        <s v="Lashawna Richardson"/>
        <s v="Lavern Orr"/>
        <s v="Alec Peck"/>
        <s v="Christopher Richardson"/>
        <s v="Arminda Weber"/>
        <s v="Emmett Hahn"/>
        <s v="Gertha Mejia"/>
        <s v="Garland Weaver"/>
        <s v="Jayson Rutledge"/>
        <s v="Narcisa Knapp"/>
        <s v="Gayla Sims"/>
        <s v="Chelsey Boyd"/>
        <s v="Catherine Miles"/>
        <s v="Valeri Marshall"/>
        <s v="Grace Madden"/>
        <s v="Joaquin Hawkins"/>
        <s v="Kirstie Vazquez"/>
        <s v="Yu Mcdonald"/>
        <s v="Celestine Jacobs"/>
        <s v="Justa Thompson"/>
        <s v="Lise Alvarado"/>
        <s v="Pearl Fox"/>
        <s v="Travis Goodman"/>
        <s v="Shu Mays"/>
        <s v="Ezra Fowler"/>
        <s v="Edda Young"/>
        <s v="Lidia Ashley"/>
        <s v="Moira Lester"/>
        <s v="Tony Hicks"/>
        <s v="Malinda Baxter"/>
        <s v="Marlo Jefferson"/>
        <s v="Tiana Henderson"/>
        <s v="Wilda Petersen"/>
        <s v="Irving Pitts"/>
        <s v="Sheree Pena"/>
        <s v="Vance Taylor"/>
        <s v="Terra Pickett"/>
        <s v="Faustino Delacruz"/>
        <s v="Julienne Moody"/>
        <s v="Hee Greer"/>
        <s v="Whitney Cash"/>
        <s v="Clarita Curry"/>
        <s v="Reita Dickson"/>
        <s v="Rosa Kinney"/>
        <s v="Buford Gilbert"/>
        <s v="Homer Powers"/>
        <s v="Rudolf Gilliam"/>
        <s v="Andreas Herman"/>
        <s v="Max Charles"/>
        <s v="Tammera Fischer"/>
        <s v="Joshua Robertson"/>
        <s v="Larraine Horn"/>
        <s v="Andreas Mayer"/>
        <s v="Lazaro Moran"/>
        <s v="Afton Juarez"/>
        <s v="Angele Schroeder"/>
        <s v="Ellena Clements"/>
        <s v="Selene Austin"/>
        <s v="Kimberely Bowen"/>
        <s v="Mia Delgado"/>
        <s v="Garret Clay"/>
        <s v="Alejandro Haney"/>
        <s v="Inge Olsen"/>
        <s v="Christiane Bradford"/>
        <s v="Carter Bentley"/>
        <s v="Sherie Ayala"/>
        <s v="Jamika Acevedo"/>
        <s v="Shery Randolph"/>
        <s v="Lanita Burton"/>
        <s v="Timothy Byers"/>
        <s v="Jasmin Young"/>
        <s v="Catarina Mendez"/>
        <s v="Tajuana Rollins"/>
        <s v="Thad Castro"/>
        <s v="Tena Huber"/>
        <s v="Dori Alvarez"/>
        <s v="Elmo Arnold"/>
        <s v="Felicidad Golden"/>
        <s v="Jenine Crane"/>
        <s v="Lea Key"/>
        <s v="Rory Cooper"/>
        <s v="Hilde Nieves"/>
        <s v="Marry Benjamin"/>
        <s v="Vernell Goff"/>
        <s v="Erlene Cook"/>
        <s v="Carroll Kelly"/>
        <s v="Basilia Thornton"/>
        <s v="Tricia Daniels"/>
        <s v="Kandace Hughes"/>
        <s v="Alejandro Norman"/>
        <s v="Rodney Odom"/>
        <s v="Bettie Pierce"/>
        <s v="Dagny Owen"/>
        <s v="Cinthia Poole"/>
        <s v="Sheila Travis"/>
        <s v="Arcelia Vinson"/>
        <s v="Lucas Estes"/>
        <s v="Marissa Summers"/>
        <s v="Kaley Blanchard"/>
        <s v="Wm Pope"/>
        <s v="Rubye Mccall"/>
        <s v="Adriene Rivera"/>
        <s v="Laurence Christian"/>
        <s v="Shirely Stanley"/>
        <s v="Danille Mcfarland"/>
        <s v="Salena Day"/>
        <s v="Matilda Larson"/>
        <s v="Mellisa Kim"/>
        <s v="Vonda Berger"/>
        <s v="Soledad Moses"/>
        <s v="Lashandra Turner"/>
        <s v="Lynne Anderson"/>
        <s v="Chasidy Webster"/>
        <s v="Ulysses Gaines"/>
        <s v="Euna Lopez"/>
        <s v="Cherelle Key"/>
        <s v="Jeffry Church"/>
        <s v="Cyndi Dyer"/>
        <s v="Danilo Holmes"/>
        <s v="Joni Lee"/>
        <s v="Antony Atkinson"/>
        <s v="Deanne Parsons"/>
        <s v="Frederica Rojas"/>
        <s v="Emelda Dickerson"/>
        <s v="Rudolf Moran"/>
        <s v="Benito Hendrix"/>
        <s v="Jonell Rivas"/>
        <s v="Joi Reeves"/>
        <s v="Leland Mcdowell"/>
        <s v="Delaine Estes"/>
        <s v="Genevieve Juarez"/>
        <s v="Kylee Dickson"/>
        <s v="Renita Henry"/>
        <s v="Sarah Kirkland"/>
        <s v="Paul Lester"/>
        <s v="Taisha Vang"/>
        <s v="Eliana Reese"/>
        <s v="Leonore Dorsey"/>
        <s v="Ashleigh Frank"/>
        <s v="Gabriel Wagner"/>
        <s v="Margene Eaton"/>
        <s v="Toshia Cardenas"/>
        <s v="Jamika Blanchard"/>
        <s v="Shery Acosta"/>
        <s v="Jenna Saunders"/>
        <s v="Skye Pope"/>
        <s v="Ana Palmer"/>
        <s v="Eric Hardin"/>
        <s v="Basil Ballard"/>
        <s v="Gabriel Pitts"/>
        <s v="Cayla Johnson"/>
        <s v="Sharika Colon"/>
        <s v="Donnetta Henson"/>
        <s v="Leigh Burke"/>
        <s v="Deloris Larson"/>
        <s v="Ehtel Cobb"/>
        <s v="Evelina Byrd"/>
        <s v="Zulema Browning"/>
        <s v="Tressa Weiss"/>
        <s v="Yvette Rogers"/>
        <s v="Kiara Deleon"/>
        <s v="Taylor Cole"/>
        <s v="Myrtie James"/>
        <s v="Ashton Lott"/>
        <s v="Kara Higgins"/>
        <s v="Tomeka Higgins"/>
        <s v="Ronald Parsons"/>
        <s v="Allison Nolan"/>
        <s v="Derrick Marks"/>
        <s v="Yang Roth"/>
        <s v="Melba Wilkinson"/>
        <s v="Valentin Mclaughlin"/>
        <s v="Lewis Garner"/>
        <s v="Ann Heath"/>
        <s v="Janelle Maldonado"/>
        <s v="Catrice Hicks"/>
        <s v="Eli Contreras"/>
        <s v="Rita Bailey"/>
        <s v="Laure Pena"/>
        <s v="Tilda Melton"/>
        <s v="Florencio Davenport"/>
        <s v="Eun Harris"/>
        <s v="Marylyn Browning"/>
        <s v="Romana Barnes"/>
        <s v="Sam Lester"/>
        <s v="Nicki Larson"/>
        <s v="Antonetta Rocha"/>
        <s v="Shara Pope"/>
        <s v="Trena Hudson"/>
        <s v="Loraine Sykes"/>
        <s v="Alissa Hood"/>
        <s v="Augustus Schmidt"/>
        <s v="Stacie Sims"/>
        <s v="Brittni Green"/>
        <s v="Etsuko Garrison"/>
        <s v="Calandra Stanton"/>
        <s v="Willis Randolph"/>
        <s v="Shawnda Glover"/>
        <s v="Jennette Baker"/>
        <s v="Elma Molina"/>
        <s v="Adam Henderson"/>
        <s v="Ira Moore"/>
        <s v="Kermit Bowman"/>
        <s v="Gayle Wilkinson"/>
        <s v="Launa Hull"/>
        <s v="Myron Johns"/>
        <s v="Tuan Wolfe"/>
        <s v="Mathilda Pennington"/>
        <s v="Reatha Perez"/>
        <s v="Arnita Thomas"/>
        <s v="Amparo Burks"/>
        <s v="Jenny Bell"/>
        <s v="Laverne Craft"/>
        <s v="Darcel Harmon"/>
        <s v="Cecilia Camacho"/>
        <s v="Pearlie Cochran"/>
        <s v="Deirdre Ryan"/>
        <s v="Yevette Elliott"/>
        <s v="Ladawn Downs"/>
        <s v="Dorothea Chang"/>
        <s v="Merlin Foreman"/>
        <s v="Lanie Dunn"/>
        <s v="Christoper Gould"/>
        <s v="Norine Huffman"/>
        <s v="Alane Mccarty"/>
        <s v="Charleen Joyner"/>
        <s v="Zella Fernandez"/>
        <s v="Collene Knox"/>
        <s v="Alysia Nicholson"/>
        <s v="Sharie Whitaker"/>
        <s v="Diana Cobb"/>
        <s v="Morton Barron"/>
        <s v="Camille Harvey"/>
        <s v="Lolita O'neill"/>
        <s v="Terese Briggs"/>
        <s v="Majorie Glover"/>
        <s v="Vinnie Chan"/>
        <s v="Ezra Silva"/>
        <s v="Jovita Bishop"/>
        <s v="Kecia Olsen"/>
        <s v="Ilona Spears"/>
        <s v="Senaida Thompson"/>
        <s v="Larae Carney"/>
        <s v="Sebrina Hart"/>
        <s v="Kristofer Craig"/>
        <s v="Luciana Mcgee"/>
        <s v="Nicki Fry"/>
        <s v="Devin Shaffer"/>
        <s v="Erlinda Osborne"/>
        <s v="Camila Carroll"/>
        <s v="Vicki Wiggins"/>
        <s v="Lois Steele"/>
        <s v="Carola Mcpherson"/>
        <s v="Rochell Cantrell"/>
        <s v="Kasha Sullivan"/>
        <s v="Viva Dawson"/>
        <s v="Hue Dalton"/>
        <s v="Andria Rivers"/>
        <s v="Hilary Savage"/>
        <s v="Lavona Austin"/>
        <s v="Doreatha Ford"/>
        <s v="Alina Mcleod"/>
        <s v="Aide Franco"/>
        <s v="Genny Hensley"/>
        <s v="Melita Dominguez"/>
        <s v="Fannie Jenkins"/>
        <s v="Bobbi Banks"/>
        <s v="Gwenn Melton"/>
        <s v="Laci Castro"/>
        <s v="Evelina Manning"/>
        <s v="Tania Swanson"/>
        <s v="Laurel Schultz"/>
        <s v="Carolyne Conley"/>
        <s v="Eldridge Greer"/>
        <s v="Margret Barnett"/>
        <s v="Oliva Blackwell"/>
        <s v="Oralia Farley"/>
        <s v="Romaine Salazar"/>
        <s v="Hermila Mckay"/>
        <s v="Lloyd Miranda"/>
        <s v="Mandi Gibbs"/>
        <s v="Hue May"/>
        <s v="Tomika Wilder"/>
        <s v="Graig Roth"/>
        <s v="Lamar Greer"/>
        <s v="Raymonde Garcia"/>
        <s v="Cira Downs"/>
        <s v="Marisa Chambers"/>
        <s v="Rod Hatfield"/>
        <s v="Quyen Houston"/>
        <s v="Han Schneider"/>
        <s v="Terrell Mathis"/>
        <s v="Spring Hayes"/>
        <s v="Lecia Hancock"/>
        <s v="Twana Arnold"/>
        <s v="Yvone Yates"/>
        <s v="Agatha Melton"/>
        <s v="Lavonda Stephenson"/>
        <s v="Agnes Sims"/>
        <s v="Latricia Lindsey"/>
        <s v="Yolando Wade"/>
        <s v="Nenita Mooney"/>
        <s v="Kermit Hyde"/>
        <s v="Angelique Merrill"/>
        <s v="Ilda Roberson"/>
        <s v="Corrinne Garrison"/>
        <s v="Major Merrill"/>
        <s v="Ouida Gregory"/>
        <s v="Tajuana Riddle"/>
        <s v="Ricki Bullock"/>
        <s v="Celestine Kent"/>
        <s v="Debbra Jacobson"/>
        <s v="Kandis Mills"/>
        <s v="Wallace Lane"/>
        <s v="Malisa Mitchell"/>
        <s v="Lilliam Nolan"/>
        <s v="Tad Gardner"/>
        <s v="Petronila Gallegos"/>
        <s v="Yun Nelson"/>
        <s v="Edgar Horn"/>
        <s v="Chantay Maynard"/>
        <s v="Donette Mccarthy"/>
        <s v="Mariam Miranda"/>
        <s v="Rosalie Coffey"/>
        <s v="Cathey Lamb"/>
        <s v="Alyse Jacobson"/>
        <s v="India Barron"/>
        <s v="Cris Dunn"/>
        <s v="Ophelia Rodgers"/>
        <s v="Barrett Sanders"/>
        <s v="Bernardina Cooper"/>
        <s v="Douglas Richards"/>
        <s v="Phillis Fowler"/>
        <s v="Reyes Merritt"/>
        <s v="Nathalie Knowles"/>
        <s v="Vallie Dixon"/>
        <s v="Elnora Simpson"/>
        <s v="Ivelisse Nixon"/>
        <s v="Shanti Johnston"/>
        <s v="Martha Burgess"/>
        <s v="Neville Mcclain"/>
        <s v="Ghislaine Compton"/>
        <s v="Leanna Manning"/>
        <s v="Marshall Johnson"/>
        <s v="Zelda Pratt"/>
        <s v="Joel Wynn"/>
        <s v="Yahaira Robertson"/>
        <s v="Sandy Mills"/>
        <s v="Cassidy Clark"/>
        <s v="Kristy Watkins"/>
        <s v="Tina Bush"/>
        <s v="Veronika Rollins"/>
        <s v="Kristel Byrd"/>
        <s v="Shay Stephenson"/>
        <s v="George Pickett"/>
        <s v="Renato Morton"/>
        <s v="Marcy Rodriguez"/>
        <s v="Edmund Gaines"/>
        <s v="Lory Berg"/>
        <s v="Pamala Fowler"/>
        <s v="Leone Emerson"/>
        <s v="Brain Skinner"/>
        <s v="Roseanne Maynard"/>
        <s v="Corinna Adams"/>
        <s v="Kellye Campbell"/>
        <s v="Erna Sloan"/>
        <s v="Carolann Russell"/>
        <s v="Gilbert Calhoun"/>
        <s v="Manie Maxwell"/>
        <s v="Giselle Robles"/>
        <s v="Tessie Farmer"/>
        <s v="Felica Munoz"/>
        <s v="Kathyrn Bush"/>
        <s v="Sylvester Chan"/>
        <s v="Lizette Ellison"/>
        <s v="Ernestina Skinner"/>
        <s v="Phyllis Hill"/>
        <s v="Stephanie Browning"/>
        <s v="Arlena Buckner"/>
        <s v="Lezlie Thompson"/>
        <s v="Brittney Rojas"/>
        <s v="Phylis Adkins"/>
        <s v="Lean Stark"/>
        <s v="Lara Guy"/>
        <s v="Inga Koch"/>
        <s v="Klara Kim"/>
        <s v="Julianne Shannon"/>
        <s v="Loni Mullen"/>
        <s v="Olympia Figueroa"/>
        <s v="Mellie Puckett"/>
        <s v="Shonta Preston"/>
        <s v="Lore Sykes"/>
        <s v="Julia Joyner"/>
        <s v="Lynwood Jackson"/>
        <s v="Rosalva Hamilton"/>
        <s v="Domingo Casey"/>
        <s v="Rodrigo Durham"/>
        <s v="Dwain Carlson"/>
        <s v="Erlinda Humphrey"/>
        <s v="Silas Tate"/>
        <s v="Patience Clayton"/>
        <s v="Mila Good"/>
        <s v="Tanesha Sawyer"/>
        <s v="Onita Macdonald"/>
        <s v="Janine Manning"/>
        <s v="Melodie Melton"/>
        <s v="Ethelyn Ray"/>
        <s v="Phebe Turner"/>
        <s v="Chloe Patel"/>
        <s v="Hilda Harvey"/>
        <s v="Gilberte Duke"/>
        <s v="Willian Hardin"/>
        <s v="Janna Hayden"/>
        <s v="Letisha May"/>
        <s v="Graig Cannon"/>
        <s v="Coleen Navarro"/>
        <s v="Lucilla Williams"/>
        <s v="Rosanne George"/>
        <s v="Ashlie Parrish"/>
        <s v="Alissa Craft"/>
        <s v="Letty Cobb"/>
        <s v="Nathaniel Richard"/>
        <s v="Elaina Key"/>
        <s v="Stefani Gamble"/>
        <s v="Bettyann Acosta"/>
        <s v="Crysta Velez"/>
        <s v="Carisa Carpenter"/>
        <s v="Jule Davenport"/>
        <s v="Lonna Franks"/>
        <s v="Elease Dejesus"/>
        <s v="Maira Long"/>
        <s v="Jana Thomas"/>
        <s v="Hae Ramirez"/>
        <s v="Erik Leblanc"/>
        <s v="Daina Sampson"/>
        <s v="Delmar Wise"/>
        <s v="Alita Salinas"/>
        <s v="Elenore William"/>
        <s v="Nikita Roy"/>
        <s v="Inocencia Key"/>
        <s v="Liliana Kerr"/>
        <s v="Hortencia O'neil"/>
        <s v="Beryl Bennett"/>
        <s v="Alishia Elliott"/>
        <s v="Vernia Madden"/>
        <s v="Kristel Bullock"/>
        <s v="Ruthanne Hoover"/>
        <s v="James Robles"/>
        <s v="Evelin Vargas"/>
        <s v="Elvia Cardenas"/>
        <s v="Randee Pitts"/>
        <s v="Lea Irwin"/>
        <s v="Bryce Monroe"/>
        <s v="Katina Mcintosh"/>
        <s v="Guillermo Hart"/>
        <s v="Joann Barber"/>
        <s v="Thurman Ellis"/>
        <s v="Delana Wagner"/>
        <s v="Porter Bass"/>
        <s v="Yvonne Bean"/>
        <s v="Lurline Rivers"/>
        <s v="Ocie Slater"/>
        <s v="Genevie Miles"/>
        <s v="Sherilyn Wilcox"/>
        <s v="Aida Koch"/>
        <s v="Emory O'connor"/>
        <s v="Maximina Hutchinson"/>
        <s v="Marina Hinton"/>
        <s v="Danyell Dickerson"/>
        <s v="Davis Long"/>
        <s v="Lynn Mcmahon"/>
        <s v="Tonja Henderson"/>
        <s v="Krissy Ochoa"/>
        <s v="Angella Bridges"/>
        <s v="Angele Castro"/>
        <s v="Siobhan Lang"/>
        <s v="Venessa Frost"/>
        <s v="Verna Solis"/>
        <s v="Steve Bender"/>
        <s v="Aileen Marquez"/>
        <s v="Kattie Stevenson"/>
        <s v="Hassan Nash"/>
        <s v="Delfina Gilliam"/>
        <s v="Venus Hewitt"/>
        <s v="Stephen Vega"/>
        <s v="Ciera Koch"/>
        <s v="Christel Barber"/>
        <s v="Arline Lawson"/>
        <s v="Iva Wilcox"/>
        <s v="Maple Griffin"/>
        <s v="Anisha Lang"/>
        <s v="Brent Calderon"/>
        <s v="Margit Osborn"/>
        <s v="Novella Patel"/>
        <s v="Laurette Hebert"/>
        <s v="Jonna Brown"/>
        <s v="Jennell Solis"/>
        <s v="Ruth Horton"/>
        <s v="Samual Warner"/>
        <s v="Damian Mills"/>
        <s v="Margaretta Clayton"/>
        <s v="Marcell Barrett"/>
        <s v="Annis Sanchez"/>
        <s v="Ayanna Cherry"/>
        <s v="Barton Cox"/>
        <s v="Diana Reyes"/>
        <s v="Ingeborg Ellison"/>
        <s v="Carter Booth"/>
        <s v="Christel Cardenas"/>
        <s v="Orval Hunter"/>
        <s v="Marguerite Berger"/>
        <s v="Ivette Warren"/>
        <s v="Milagros Weber"/>
        <s v="Marcel Lindsay"/>
        <s v="Louis Powell"/>
        <s v="Vanda Holmes"/>
        <s v="Loreen Byers"/>
        <s v="Casimira Chapman"/>
        <s v="Brigida Larson"/>
        <s v="Chere Alston"/>
        <s v="Giovanna Jefferson"/>
        <s v="Demarcus Reese"/>
        <s v="Amina Salazar"/>
        <s v="Serafina Clemons"/>
        <s v="Trinidad Mcclain"/>
        <s v="Heather Chaney"/>
        <s v="Latoya Johns"/>
        <s v="Shiloh Reeves"/>
        <s v="Lee Roman"/>
        <s v="Cami Williamson"/>
        <s v="Sharell Ross"/>
        <s v="Jerald Blackwell"/>
        <s v="Ruthanne Franco"/>
        <s v="Marjory Leonard"/>
        <s v="Jimmy Russell"/>
        <s v="Berneice Pollard"/>
        <s v="Deangelo Cooley"/>
        <s v="Katia Henry"/>
        <s v="Sebrina Gross"/>
        <s v="Josephine Dale"/>
        <s v="Alma Peck"/>
        <s v="Ling Newman"/>
        <s v="Nichelle Rosario"/>
        <s v="Shenna Benton"/>
        <s v="Philip Bryan"/>
        <s v="Carita Salinas"/>
        <s v="Janie Herrera"/>
        <s v="Lorraine Marks"/>
        <s v="Nicolas Carlson"/>
        <s v="Hye Mercer"/>
        <s v="Adena Blake"/>
        <s v="Coleman Boyd"/>
        <s v="Daphine Willis"/>
        <s v="Jenine Dawson"/>
        <s v="Shanita Wiley"/>
        <s v="Shanna Bonner"/>
        <s v="Ping Quinn"/>
        <s v="Saran Moses"/>
        <s v="Tonja Bean"/>
        <s v="Vernon Knowles"/>
        <s v="Jeannette Skinner"/>
        <s v="Rico Salas"/>
        <s v="Tangela Hurley"/>
        <s v="Randee Lester"/>
        <s v="Ashanti Hammond"/>
        <s v="Garry Juarez"/>
        <s v="Bee Baker"/>
        <s v="Shantae Hammond"/>
        <s v="Bettye Espinoza"/>
        <s v="Larissa Hays"/>
        <s v="Diane Jones"/>
        <s v="Zenia Bruce"/>
        <s v="Pasquale Hogan"/>
        <s v="Dane Mcdaniel"/>
        <s v="Jamaal Baker"/>
        <s v="Ji Burt"/>
        <s v="Marcelino Mcbride"/>
        <s v="Rozella Fitzgerald"/>
        <s v="Tonisha Fowler"/>
        <s v="Zora Ford"/>
        <s v="Parthenia Figueroa"/>
        <s v="Arielle Levine"/>
        <s v="Hildegarde Christensen"/>
        <s v="Rebbecca Espinoza"/>
        <s v="Conchita Boone"/>
        <s v="Aisha Woods"/>
        <s v="Season Harvey"/>
        <s v="Tommie Cooley"/>
        <s v="Alanna Barry"/>
        <s v="Jerri Guthrie"/>
        <s v="Tammy Austin"/>
        <s v="Patsy Russo"/>
        <s v="Desiree Branch"/>
        <s v="Raeann Duncan"/>
        <s v="Lillia Gillespie"/>
        <s v="Doris Kaufman"/>
        <s v="Rodolfo Buck"/>
        <s v="Olimpia Mays"/>
        <s v="Shemeka Lyons"/>
        <s v="Maryalice Henry"/>
        <s v="Leeanne Cross"/>
        <s v="Lanelle Guerra"/>
        <s v="Dann Huff"/>
        <s v="Sherise Mercer"/>
        <s v="Heather Perry"/>
        <s v="Theresia Barron"/>
        <s v="Cindi Ellis"/>
        <s v="Mirella Duffy"/>
        <s v="Carson Macias"/>
        <s v="Divina Madden"/>
        <s v="Cher Alston"/>
        <s v="Regine Odom"/>
        <s v="Adam Thornton"/>
        <s v="Cori Schwartz"/>
        <s v="Willow Gardner"/>
        <s v="Jane Henderson"/>
        <s v="Chere Mcfadden"/>
        <s v="Ira Erickson"/>
        <s v="Risa Gallagher"/>
        <s v="Lavinia Cotton"/>
        <s v="Alejandrina Hodges"/>
        <s v="Keitha Black"/>
        <s v="Corene Swanson"/>
        <s v="Tonda Webb"/>
        <s v="Collen Dennis"/>
        <s v="Treasa Dickerson"/>
        <s v="Jewell Reyes"/>
        <s v="Penny Acevedo"/>
        <s v="Louise Flowers"/>
        <s v="Henrietta Wagner"/>
        <s v="Ardelia Cooley"/>
        <s v="Khalilah Robertson"/>
        <s v="Armando Black"/>
        <s v="Jerri Henry"/>
        <s v="Lynda Newman"/>
        <s v="Bao Wade"/>
        <s v="Gussie Harding"/>
        <s v="Shirely Cantrell"/>
        <s v="Caroline Jenkins"/>
        <s v="Hollis Rasmussen"/>
        <s v="Kendra Harrington"/>
        <s v="Douglass Blankenship"/>
        <s v="Lina Meadows"/>
        <s v="Patria Harper"/>
        <s v="Jeffrey Hill"/>
        <s v="Ja Dillard"/>
        <s v="Tora Dunlap"/>
        <s v="Karole Alvarez"/>
        <s v="Shasta Combs"/>
        <s v="Cicely Deleon"/>
        <s v="Raphael O'neil"/>
        <s v="Hubert Reilly"/>
        <s v="Caleb England"/>
        <s v="Elmira Levy"/>
        <s v="Waldo Hart"/>
        <s v="Bea Kane"/>
        <s v="Gilberto Sanders"/>
        <s v="Benny Bender"/>
        <s v="Desmond Rose"/>
        <s v="Parthenia Holman"/>
        <s v="Dung King"/>
        <s v="Sherril Alvarado"/>
        <s v="Alisia Albert"/>
        <s v="Kallie Best"/>
        <s v="Dottie Roberts"/>
        <s v="Hubert Stone"/>
        <s v="Gabriella Jones"/>
        <s v="Penney Hall"/>
        <s v="Mallie Osborn"/>
        <s v="Britteny Schroeder"/>
        <s v="Sommer Hopkins"/>
        <s v="Jewel Sparks"/>
        <s v="Deandrea Vega"/>
        <s v="Charlsie Carson"/>
        <s v="Kandace Ayers"/>
        <s v="Lenore Valdez"/>
        <s v="Drucilla Gilliam"/>
        <s v="Keturah Reid"/>
        <s v="Herminia Reyes"/>
        <s v="Tuyet Rosa"/>
        <s v="Ara Vazquez"/>
        <s v="Barry Albert"/>
        <s v="Verdell Joyner"/>
        <s v="Han Wade"/>
        <s v="Anton Barton"/>
        <s v="Vito Pickett"/>
        <s v="Charlene Norris"/>
        <s v="Efren Whitfield"/>
        <s v="Santa Larson"/>
        <s v="Carmelina Sellers"/>
        <s v="Carmela Hays"/>
        <s v="Patrina Tanner"/>
        <s v="Rikki Morrow"/>
        <s v="Junita Reese"/>
        <s v="Ryan Carter"/>
        <s v="Almeta Benjamin"/>
        <s v="Beatris Joyner"/>
        <s v="Mechelle Chan"/>
        <s v="Earlean Pena"/>
        <s v="Katherin Clark"/>
        <s v="Chanel May"/>
        <s v="Aaron Knapp"/>
        <s v="Sindy Anderson"/>
        <s v="Sheree Blanchard"/>
        <s v="Charlesetta Soto"/>
        <s v="Wendie Nash"/>
        <s v="Vernetta Banks"/>
        <s v="Myrtle Gardner"/>
        <s v="Agustina Lawrence"/>
        <s v="Trinidad Chapman"/>
        <s v="Kim Clark"/>
        <s v="Annabelle Hebert"/>
        <s v="Corine Stuart"/>
        <s v="Kiesha Bond"/>
        <s v="Kenyetta Mason"/>
        <s v="Marcene Curtis"/>
        <s v="Sheila Goodman"/>
        <s v="Romeo Steele"/>
        <s v="Tam Fisher"/>
        <s v="Gena Owens"/>
        <s v="Phebe Soto"/>
        <s v="Leticia Snyder"/>
        <s v="Chantell Bridges"/>
        <s v="Ileana Holt"/>
        <s v="Nakisha Clay"/>
        <s v="Cheryll Snyder"/>
        <s v="Consuela Collier"/>
        <s v="Aubrey Durham"/>
        <s v="Nita Guy"/>
        <s v="Carmina Emerson"/>
        <s v="Georgeann Rojas"/>
        <s v="Leslie Higgins"/>
        <s v="Emmaline Huber"/>
        <s v="Mercy Brown"/>
        <s v="Jenell Crosby"/>
        <s v="Leila Barr"/>
        <s v="Deandrea Cox"/>
        <s v="Shawnna Frank"/>
        <s v="Brenton Whitaker"/>
        <s v="Jaqueline Cummings"/>
        <s v="Yang Giles"/>
        <s v="Brigid Sharp"/>
        <s v="Karl Stephens"/>
        <s v="Elvina Gates"/>
        <s v="Carlie Terrell"/>
        <s v="Donovan Cantrell"/>
        <s v="Alden Atkinson"/>
        <s v="Carissa Cross"/>
        <s v="Joy Underwood"/>
        <s v="Geraldine O'donnell"/>
        <s v="Bronwyn Vargas"/>
        <s v="Abram Copeland"/>
        <s v="Mellisa Griffin"/>
        <s v="Qiana Jackson"/>
        <s v="Magali Dixon"/>
        <s v="Zulema Clemons"/>
        <s v="Carina Lynch"/>
        <s v="Jesus Burch"/>
        <s v="Selene Vega"/>
        <s v="Jong Guthrie"/>
        <s v="Lise Hebert"/>
        <s v="Joshua Berg"/>
        <s v="Georgina Gonzales"/>
        <s v="Rudolph Velez"/>
        <s v="Luke Kramer"/>
        <s v="Edgar Quinn"/>
        <s v="Tara Maynard"/>
        <s v="Bella Perez"/>
        <s v="Nathaniel Davidson"/>
        <s v="Chauncey Donaldson"/>
        <s v="Heide Reed"/>
        <s v="Trang Hardin"/>
        <s v="Gabriela Warren"/>
        <s v="Dale Rasmussen"/>
        <s v="Tammie Cherry"/>
        <s v="Bethany Herring"/>
        <s v="Barbra Dickerson"/>
        <s v="Neoma Daugherty"/>
        <s v="Nanette Roman"/>
        <s v="Adriene Rollins"/>
        <s v="Susannah Fields"/>
        <s v="Dung Reid"/>
        <s v="Ben Stone"/>
        <s v="Nubia Anderson"/>
        <s v="Rosamaria Meyer"/>
        <s v="Todd Waters"/>
        <s v="Kimbery Nieves"/>
        <s v="Phuong Wolf"/>
        <s v="Adelaida Hancock"/>
        <s v="Brianne Hays"/>
        <s v="Rufina Chandler"/>
        <s v="Devin Velazquez"/>
        <s v="Bonita Marshall"/>
        <s v="Myrl Gay"/>
        <s v="Earline Gordon"/>
        <s v="Sung Chambers"/>
        <s v="Gustavo Gamble"/>
        <s v="Ciera Webb"/>
        <s v="Roy Chan"/>
        <s v="Houston Vasquez"/>
        <s v="Cheree Hale"/>
        <s v="Odette Moses"/>
        <s v="Lenita Bonner"/>
        <s v="Shona Mcmillan"/>
        <s v="Piedad Irwin"/>
        <s v="Loan Graham"/>
        <s v="Stan Saunders"/>
        <s v="Jackeline Colon"/>
        <s v="Marlen Dawson"/>
        <s v="Alexis Mack"/>
        <s v="Mica Barry"/>
        <s v="Shanice Spears"/>
        <s v="Garth Huff"/>
        <s v="Dione Pratt"/>
        <s v="Victor Pittman"/>
        <s v="Allie Conley"/>
        <s v="Shanelle Anderson"/>
        <s v="Minnie Compton"/>
        <s v="Shiloh Bates"/>
        <s v="Lakenya Oliver"/>
        <s v="Sally Kinney"/>
        <s v="Edith Davenport"/>
        <s v="Alline Beasley"/>
        <s v="Travis Whitley"/>
        <s v="Vanessa West"/>
        <s v="Trudy Riddle"/>
        <s v="Shauna Edwards"/>
        <s v="Clorinda Donovan"/>
        <s v="Raven Curtis"/>
        <s v="Verda Gilbert"/>
        <s v="Renay Atkins"/>
        <s v="Tama Berg"/>
        <s v="Dalia Carson"/>
        <s v="America Swanson"/>
        <s v="Cinda Rocha"/>
        <s v="Shea Howell"/>
        <s v="Kimberli Cline"/>
        <s v="Emanuel Mckee"/>
        <s v="Whitley Cannon"/>
        <s v="Tereasa Bird"/>
        <s v="Dante Grimes"/>
        <s v="Joeann Garrison"/>
        <s v="Omega Johnston"/>
        <s v="Conrad Mueller"/>
        <s v="Glady Wells"/>
        <s v="Tisha Petty"/>
        <s v="Claris Santiago"/>
        <s v="Obdulia Barber"/>
        <s v="Shantel Gregory"/>
        <s v="Ai Forbes"/>
        <s v="Ebony Cotton"/>
        <s v="Arla Ellis"/>
        <s v="Magdalena Sherman"/>
        <s v="Tarra Guerrero"/>
        <s v="Consuela Romero"/>
        <s v="Cindie Franklin"/>
        <s v="Sharyn Brewer"/>
        <s v="Karren Stevenson"/>
        <s v="Divina Reeves"/>
        <s v="Novella Ross"/>
        <s v="Omega Huff"/>
        <s v="Ashleigh Finch"/>
        <s v="Corina Lynch"/>
        <s v="Joe Melton"/>
        <s v="Bernetta Summers"/>
        <s v="Inez Snider"/>
        <s v="Neida King"/>
        <s v="Tona Velasquez"/>
        <s v="Rozanne Reyes"/>
        <s v="Lekisha Pope"/>
        <s v="Jama Rodriquez"/>
        <s v="Eloisa Tucker"/>
        <s v="Arie Hunter"/>
        <s v="Sanora Webster"/>
        <s v="Kate Barber"/>
        <s v="Yvone Guerrero"/>
        <s v="Kami Rios"/>
        <s v="Annett Rush"/>
        <s v="Carman Hardy"/>
        <s v="Dorothea Miranda"/>
        <s v="Agatha Daniels"/>
        <s v="Alexandria Zamora"/>
        <s v="Thad Gilliam"/>
        <s v="Inger Jennings"/>
        <s v="Karren Lamb"/>
        <s v="Noble Glover"/>
        <s v="Octavia Donaldson"/>
        <s v="Latashia Travis"/>
        <s v="Destiny Goodman"/>
        <s v="Christiana Gross"/>
        <s v="Nestor Haynes"/>
        <s v="Grisel Maynard"/>
        <s v="Shenna Espinoza"/>
        <s v="Trena Rogers"/>
        <s v="Lucile Manning"/>
        <s v="Veronique Fulton"/>
        <s v="Starr Schneider"/>
        <s v="Rona Rojas"/>
        <s v="Pandora Estes"/>
        <s v="Renna Williams"/>
        <s v="Lanora Robbins"/>
        <s v="Juliane Dillard"/>
        <s v="Carlena Salinas"/>
        <s v="Kimberley Reynolds"/>
        <s v="Johana Jacobson"/>
        <s v="Enoch Rosario"/>
        <s v="Dorine Thornton"/>
        <s v="Eliz Lynch"/>
        <s v="Mercedez Brooks"/>
        <s v="Wynona Douglas"/>
        <s v="Desire Mcgowan"/>
        <s v="Elmo Sweeney"/>
        <s v="Kenton Hughes"/>
        <s v="Cesar Wilkins"/>
        <s v="Phylicia Stout"/>
        <s v="Nanette Harris"/>
        <s v="Ulrike Chan"/>
        <s v="Genoveva Lloyd"/>
        <s v="Sheryl Chase"/>
        <s v="Trista Lambert"/>
        <s v="Vivian Deleon"/>
        <s v="Genny Fields"/>
        <s v="Eliseo Knight"/>
        <s v="Delma Bailey"/>
        <s v="Dewayne Herring"/>
        <s v="Nevada Hood"/>
        <s v="Angelika Perry"/>
        <s v="Shayla Hart"/>
        <s v="Willetta Murphy"/>
        <s v="Sandee Alvarado"/>
        <s v="Mila Moody"/>
        <s v="Loyce Conway"/>
        <s v="Thanh Figueroa"/>
        <s v="Farrah Orr"/>
        <s v="Hugh Craft"/>
        <s v="Eleanor Mendez"/>
        <s v="Lamar Bush"/>
        <s v="Lurlene Finch"/>
        <s v="Shanda Stevenson"/>
        <s v="Adrien Hunter"/>
        <s v="Ophelia Decker"/>
        <s v="Sonja Walls"/>
        <s v="Harold O'connor"/>
        <s v="Miranda Kennedy"/>
        <s v="Jasper Castro"/>
        <s v="Penni Best"/>
        <s v="Lurlene Cotton"/>
        <s v="Kelsey Noble"/>
        <s v="Edris Barrett"/>
        <s v="Tempie Jacobson"/>
        <s v="Dollie Cervantes"/>
        <s v="Lashunda Cole"/>
        <s v="Londa Gould"/>
        <s v="Mikel Wilkerson"/>
        <s v="Carola Johns"/>
        <s v="Lorrie Justice"/>
        <s v="Tayna Wade"/>
        <s v="Mark Benton"/>
        <s v="Zona Cameron"/>
        <s v="Nicola Knight"/>
        <s v="Elana Miles"/>
        <s v="Merrie Fowler"/>
        <s v="Macie Ayers"/>
        <s v="Son Warner"/>
        <s v="Lee Dunn"/>
        <s v="Florrie Little"/>
        <s v="Ernest Rollins"/>
        <s v="Jamaal Morrison"/>
        <s v="Cassie Cline"/>
        <s v="Lezlie Lamb"/>
        <s v="Ivette Estes"/>
        <s v="Ester Acevedo"/>
      </sharedItems>
    </cacheField>
    <cacheField name="Order_Date" numFmtId="14">
      <sharedItems containsSemiMixedTypes="0" containsNonDate="0" containsDate="1" containsString="0" minDate="2016-01-01T00:00:00" maxDate="2018-04-01T00:00:00" count="680">
        <d v="2016-12-09T00:00:00"/>
        <d v="2017-02-05T00:00:00"/>
        <d v="2018-03-27T00:00:00"/>
        <d v="2017-02-07T00:00:00"/>
        <d v="2016-06-10T00:00:00"/>
        <d v="2017-08-14T00:00:00"/>
        <d v="2016-03-03T00:00:00"/>
        <d v="2016-10-19T00:00:00"/>
        <d v="2016-02-16T00:00:00"/>
        <d v="2017-04-07T00:00:00"/>
        <d v="2017-08-19T00:00:00"/>
        <d v="2016-03-06T00:00:00"/>
        <d v="2016-05-27T00:00:00"/>
        <d v="2016-08-05T00:00:00"/>
        <d v="2018-02-18T00:00:00"/>
        <d v="2016-08-03T00:00:00"/>
        <d v="2016-05-30T00:00:00"/>
        <d v="2016-12-11T00:00:00"/>
        <d v="2017-10-27T00:00:00"/>
        <d v="2016-11-09T00:00:00"/>
        <d v="2017-10-12T00:00:00"/>
        <d v="2016-04-19T00:00:00"/>
        <d v="2017-09-03T00:00:00"/>
        <d v="2016-04-20T00:00:00"/>
        <d v="2017-08-17T00:00:00"/>
        <d v="2016-06-04T00:00:00"/>
        <d v="2016-12-29T00:00:00"/>
        <d v="2017-12-20T00:00:00"/>
        <d v="2017-01-21T00:00:00"/>
        <d v="2016-04-06T00:00:00"/>
        <d v="2016-04-04T00:00:00"/>
        <d v="2016-11-27T00:00:00"/>
        <d v="2017-10-16T00:00:00"/>
        <d v="2018-03-31T00:00:00"/>
        <d v="2016-07-07T00:00:00"/>
        <d v="2017-12-11T00:00:00"/>
        <d v="2017-02-16T00:00:00"/>
        <d v="2017-12-31T00:00:00"/>
        <d v="2017-10-01T00:00:00"/>
        <d v="2016-04-03T00:00:00"/>
        <d v="2017-11-18T00:00:00"/>
        <d v="2016-03-20T00:00:00"/>
        <d v="2017-05-20T00:00:00"/>
        <d v="2017-10-23T00:00:00"/>
        <d v="2017-02-28T00:00:00"/>
        <d v="2016-02-11T00:00:00"/>
        <d v="2016-05-13T00:00:00"/>
        <d v="2017-09-08T00:00:00"/>
        <d v="2016-08-22T00:00:00"/>
        <d v="2016-10-22T00:00:00"/>
        <d v="2016-03-28T00:00:00"/>
        <d v="2017-03-15T00:00:00"/>
        <d v="2016-01-19T00:00:00"/>
        <d v="2016-06-25T00:00:00"/>
        <d v="2016-01-05T00:00:00"/>
        <d v="2016-08-23T00:00:00"/>
        <d v="2016-11-06T00:00:00"/>
        <d v="2018-02-12T00:00:00"/>
        <d v="2016-11-12T00:00:00"/>
        <d v="2016-06-01T00:00:00"/>
        <d v="2016-09-08T00:00:00"/>
        <d v="2017-06-02T00:00:00"/>
        <d v="2017-09-18T00:00:00"/>
        <d v="2017-08-04T00:00:00"/>
        <d v="2018-01-22T00:00:00"/>
        <d v="2016-09-05T00:00:00"/>
        <d v="2017-06-11T00:00:00"/>
        <d v="2016-09-28T00:00:00"/>
        <d v="2017-12-27T00:00:00"/>
        <d v="2016-03-29T00:00:00"/>
        <d v="2016-09-01T00:00:00"/>
        <d v="2017-03-28T00:00:00"/>
        <d v="2017-02-09T00:00:00"/>
        <d v="2016-01-22T00:00:00"/>
        <d v="2017-01-29T00:00:00"/>
        <d v="2017-06-19T00:00:00"/>
        <d v="2016-07-21T00:00:00"/>
        <d v="2016-03-19T00:00:00"/>
        <d v="2017-12-04T00:00:00"/>
        <d v="2016-03-18T00:00:00"/>
        <d v="2017-03-03T00:00:00"/>
        <d v="2016-09-04T00:00:00"/>
        <d v="2017-11-05T00:00:00"/>
        <d v="2016-11-19T00:00:00"/>
        <d v="2016-01-06T00:00:00"/>
        <d v="2018-01-28T00:00:00"/>
        <d v="2017-06-09T00:00:00"/>
        <d v="2016-01-04T00:00:00"/>
        <d v="2017-03-29T00:00:00"/>
        <d v="2016-12-10T00:00:00"/>
        <d v="2017-05-01T00:00:00"/>
        <d v="2016-04-23T00:00:00"/>
        <d v="2016-04-10T00:00:00"/>
        <d v="2018-02-25T00:00:00"/>
        <d v="2016-09-21T00:00:00"/>
        <d v="2016-12-06T00:00:00"/>
        <d v="2016-08-30T00:00:00"/>
        <d v="2016-11-13T00:00:00"/>
        <d v="2016-05-05T00:00:00"/>
        <d v="2016-06-06T00:00:00"/>
        <d v="2017-12-14T00:00:00"/>
        <d v="2018-03-01T00:00:00"/>
        <d v="2016-10-21T00:00:00"/>
        <d v="2018-03-30T00:00:00"/>
        <d v="2017-11-24T00:00:00"/>
        <d v="2018-03-29T00:00:00"/>
        <d v="2016-10-28T00:00:00"/>
        <d v="2016-12-21T00:00:00"/>
        <d v="2017-05-24T00:00:00"/>
        <d v="2016-04-16T00:00:00"/>
        <d v="2018-01-25T00:00:00"/>
        <d v="2017-12-01T00:00:00"/>
        <d v="2017-07-23T00:00:00"/>
        <d v="2018-03-07T00:00:00"/>
        <d v="2016-04-30T00:00:00"/>
        <d v="2016-12-25T00:00:00"/>
        <d v="2016-08-16T00:00:00"/>
        <d v="2017-03-09T00:00:00"/>
        <d v="2018-01-14T00:00:00"/>
        <d v="2017-03-01T00:00:00"/>
        <d v="2017-06-14T00:00:00"/>
        <d v="2018-03-22T00:00:00"/>
        <d v="2017-08-12T00:00:00"/>
        <d v="2017-06-16T00:00:00"/>
        <d v="2017-09-11T00:00:00"/>
        <d v="2016-08-26T00:00:00"/>
        <d v="2018-02-16T00:00:00"/>
        <d v="2017-02-26T00:00:00"/>
        <d v="2016-10-11T00:00:00"/>
        <d v="2016-09-17T00:00:00"/>
        <d v="2016-02-06T00:00:00"/>
        <d v="2018-03-26T00:00:00"/>
        <d v="2016-09-10T00:00:00"/>
        <d v="2017-03-23T00:00:00"/>
        <d v="2016-07-11T00:00:00"/>
        <d v="2016-05-17T00:00:00"/>
        <d v="2016-06-29T00:00:00"/>
        <d v="2016-06-22T00:00:00"/>
        <d v="2017-07-29T00:00:00"/>
        <d v="2017-04-25T00:00:00"/>
        <d v="2016-12-27T00:00:00"/>
        <d v="2016-01-25T00:00:00"/>
        <d v="2017-11-29T00:00:00"/>
        <d v="2017-07-20T00:00:00"/>
        <d v="2016-09-12T00:00:00"/>
        <d v="2016-03-26T00:00:00"/>
        <d v="2017-05-15T00:00:00"/>
        <d v="2017-07-02T00:00:00"/>
        <d v="2017-02-13T00:00:00"/>
        <d v="2017-07-19T00:00:00"/>
        <d v="2016-01-03T00:00:00"/>
        <d v="2017-04-22T00:00:00"/>
        <d v="2016-11-24T00:00:00"/>
        <d v="2017-05-22T00:00:00"/>
        <d v="2016-06-23T00:00:00"/>
        <d v="2017-08-15T00:00:00"/>
        <d v="2016-04-22T00:00:00"/>
        <d v="2017-02-27T00:00:00"/>
        <d v="2017-08-07T00:00:00"/>
        <d v="2017-10-17T00:00:00"/>
        <d v="2016-08-09T00:00:00"/>
        <d v="2017-05-26T00:00:00"/>
        <d v="2017-08-11T00:00:00"/>
        <d v="2017-01-11T00:00:00"/>
        <d v="2016-10-09T00:00:00"/>
        <d v="2017-10-19T00:00:00"/>
        <d v="2016-10-10T00:00:00"/>
        <d v="2017-08-09T00:00:00"/>
        <d v="2018-03-08T00:00:00"/>
        <d v="2017-05-09T00:00:00"/>
        <d v="2016-09-25T00:00:00"/>
        <d v="2017-08-16T00:00:00"/>
        <d v="2016-08-20T00:00:00"/>
        <d v="2016-06-28T00:00:00"/>
        <d v="2018-01-06T00:00:00"/>
        <d v="2016-02-28T00:00:00"/>
        <d v="2016-05-25T00:00:00"/>
        <d v="2016-02-07T00:00:00"/>
        <d v="2017-08-10T00:00:00"/>
        <d v="2017-11-07T00:00:00"/>
        <d v="2017-05-08T00:00:00"/>
        <d v="2017-05-28T00:00:00"/>
        <d v="2017-10-14T00:00:00"/>
        <d v="2017-12-30T00:00:00"/>
        <d v="2016-02-27T00:00:00"/>
        <d v="2017-07-12T00:00:00"/>
        <d v="2017-08-21T00:00:00"/>
        <d v="2017-04-04T00:00:00"/>
        <d v="2017-10-26T00:00:00"/>
        <d v="2016-05-29T00:00:00"/>
        <d v="2017-05-07T00:00:00"/>
        <d v="2017-11-04T00:00:00"/>
        <d v="2018-03-18T00:00:00"/>
        <d v="2017-03-04T00:00:00"/>
        <d v="2017-06-03T00:00:00"/>
        <d v="2017-03-30T00:00:00"/>
        <d v="2016-10-16T00:00:00"/>
        <d v="2016-01-21T00:00:00"/>
        <d v="2016-04-11T00:00:00"/>
        <d v="2017-06-24T00:00:00"/>
        <d v="2016-10-01T00:00:00"/>
        <d v="2017-05-30T00:00:00"/>
        <d v="2017-11-08T00:00:00"/>
        <d v="2017-12-28T00:00:00"/>
        <d v="2017-04-09T00:00:00"/>
        <d v="2018-01-15T00:00:00"/>
        <d v="2017-06-21T00:00:00"/>
        <d v="2017-03-18T00:00:00"/>
        <d v="2017-01-28T00:00:00"/>
        <d v="2018-01-21T00:00:00"/>
        <d v="2017-09-21T00:00:00"/>
        <d v="2017-12-17T00:00:00"/>
        <d v="2016-01-09T00:00:00"/>
        <d v="2016-01-01T00:00:00"/>
        <d v="2016-09-02T00:00:00"/>
        <d v="2018-03-15T00:00:00"/>
        <d v="2016-02-13T00:00:00"/>
        <d v="2017-06-10T00:00:00"/>
        <d v="2017-07-15T00:00:00"/>
        <d v="2016-05-11T00:00:00"/>
        <d v="2017-09-01T00:00:00"/>
        <d v="2017-10-21T00:00:00"/>
        <d v="2017-06-23T00:00:00"/>
        <d v="2016-03-01T00:00:00"/>
        <d v="2016-09-11T00:00:00"/>
        <d v="2016-07-24T00:00:00"/>
        <d v="2017-09-13T00:00:00"/>
        <d v="2016-02-21T00:00:00"/>
        <d v="2017-06-15T00:00:00"/>
        <d v="2017-12-07T00:00:00"/>
        <d v="2016-05-01T00:00:00"/>
        <d v="2016-07-05T00:00:00"/>
        <d v="2016-06-11T00:00:00"/>
        <d v="2017-01-09T00:00:00"/>
        <d v="2017-03-07T00:00:00"/>
        <d v="2017-12-10T00:00:00"/>
        <d v="2017-10-03T00:00:00"/>
        <d v="2018-03-20T00:00:00"/>
        <d v="2017-11-17T00:00:00"/>
        <d v="2017-07-22T00:00:00"/>
        <d v="2017-10-09T00:00:00"/>
        <d v="2018-03-03T00:00:00"/>
        <d v="2017-04-06T00:00:00"/>
        <d v="2018-03-19T00:00:00"/>
        <d v="2017-01-22T00:00:00"/>
        <d v="2016-11-22T00:00:00"/>
        <d v="2016-07-13T00:00:00"/>
        <d v="2018-03-04T00:00:00"/>
        <d v="2017-11-11T00:00:00"/>
        <d v="2016-10-02T00:00:00"/>
        <d v="2018-03-11T00:00:00"/>
        <d v="2018-01-23T00:00:00"/>
        <d v="2017-12-25T00:00:00"/>
        <d v="2018-01-30T00:00:00"/>
        <d v="2016-11-04T00:00:00"/>
        <d v="2016-09-16T00:00:00"/>
        <d v="2017-03-31T00:00:00"/>
        <d v="2016-02-20T00:00:00"/>
        <d v="2017-12-03T00:00:00"/>
        <d v="2017-12-16T00:00:00"/>
        <d v="2018-02-09T00:00:00"/>
        <d v="2017-08-25T00:00:00"/>
        <d v="2016-03-14T00:00:00"/>
        <d v="2017-06-26T00:00:00"/>
        <d v="2017-04-18T00:00:00"/>
        <d v="2017-11-12T00:00:00"/>
        <d v="2017-03-05T00:00:00"/>
        <d v="2016-03-02T00:00:00"/>
        <d v="2016-04-08T00:00:00"/>
        <d v="2016-11-02T00:00:00"/>
        <d v="2017-02-02T00:00:00"/>
        <d v="2017-01-20T00:00:00"/>
        <d v="2017-05-21T00:00:00"/>
        <d v="2017-01-16T00:00:00"/>
        <d v="2016-01-27T00:00:00"/>
        <d v="2017-01-17T00:00:00"/>
        <d v="2016-06-13T00:00:00"/>
        <d v="2017-09-19T00:00:00"/>
        <d v="2017-07-13T00:00:00"/>
        <d v="2017-05-02T00:00:00"/>
        <d v="2017-01-24T00:00:00"/>
        <d v="2016-09-19T00:00:00"/>
        <d v="2016-05-10T00:00:00"/>
        <d v="2016-11-20T00:00:00"/>
        <d v="2016-03-27T00:00:00"/>
        <d v="2016-08-25T00:00:00"/>
        <d v="2016-03-23T00:00:00"/>
        <d v="2016-04-02T00:00:00"/>
        <d v="2017-04-15T00:00:00"/>
        <d v="2016-08-12T00:00:00"/>
        <d v="2017-03-24T00:00:00"/>
        <d v="2017-11-19T00:00:00"/>
        <d v="2017-05-19T00:00:00"/>
        <d v="2016-10-18T00:00:00"/>
        <d v="2016-06-21T00:00:00"/>
        <d v="2017-08-29T00:00:00"/>
        <d v="2017-02-01T00:00:00"/>
        <d v="2016-02-10T00:00:00"/>
        <d v="2017-01-18T00:00:00"/>
        <d v="2017-05-05T00:00:00"/>
        <d v="2017-11-25T00:00:00"/>
        <d v="2017-09-06T00:00:00"/>
        <d v="2017-06-20T00:00:00"/>
        <d v="2017-03-02T00:00:00"/>
        <d v="2016-02-19T00:00:00"/>
        <d v="2017-05-03T00:00:00"/>
        <d v="2016-08-31T00:00:00"/>
        <d v="2016-02-17T00:00:00"/>
        <d v="2016-09-06T00:00:00"/>
        <d v="2016-10-12T00:00:00"/>
        <d v="2017-05-25T00:00:00"/>
        <d v="2016-03-16T00:00:00"/>
        <d v="2017-04-12T00:00:00"/>
        <d v="2016-06-17T00:00:00"/>
        <d v="2016-02-23T00:00:00"/>
        <d v="2017-02-08T00:00:00"/>
        <d v="2017-07-09T00:00:00"/>
        <d v="2016-10-06T00:00:00"/>
        <d v="2016-03-04T00:00:00"/>
        <d v="2016-07-09T00:00:00"/>
        <d v="2018-01-07T00:00:00"/>
        <d v="2017-11-16T00:00:00"/>
        <d v="2018-01-29T00:00:00"/>
        <d v="2017-07-30T00:00:00"/>
        <d v="2017-03-16T00:00:00"/>
        <d v="2017-04-11T00:00:00"/>
        <d v="2017-03-20T00:00:00"/>
        <d v="2016-09-09T00:00:00"/>
        <d v="2017-11-23T00:00:00"/>
        <d v="2016-01-20T00:00:00"/>
        <d v="2017-01-08T00:00:00"/>
        <d v="2018-01-20T00:00:00"/>
        <d v="2016-08-07T00:00:00"/>
        <d v="2018-01-04T00:00:00"/>
        <d v="2017-12-24T00:00:00"/>
        <d v="2017-04-28T00:00:00"/>
        <d v="2016-08-29T00:00:00"/>
        <d v="2017-03-11T00:00:00"/>
        <d v="2018-02-21T00:00:00"/>
        <d v="2016-12-22T00:00:00"/>
        <d v="2017-04-13T00:00:00"/>
        <d v="2016-04-18T00:00:00"/>
        <d v="2017-06-30T00:00:00"/>
        <d v="2017-11-06T00:00:00"/>
        <d v="2016-09-30T00:00:00"/>
        <d v="2016-03-08T00:00:00"/>
        <d v="2016-03-10T00:00:00"/>
        <d v="2017-06-05T00:00:00"/>
        <d v="2017-04-27T00:00:00"/>
        <d v="2016-08-17T00:00:00"/>
        <d v="2018-01-19T00:00:00"/>
        <d v="2017-04-23T00:00:00"/>
        <d v="2018-03-16T00:00:00"/>
        <d v="2017-03-22T00:00:00"/>
        <d v="2016-07-20T00:00:00"/>
        <d v="2016-10-04T00:00:00"/>
        <d v="2017-11-01T00:00:00"/>
        <d v="2016-03-17T00:00:00"/>
        <d v="2017-07-11T00:00:00"/>
        <d v="2017-10-15T00:00:00"/>
        <d v="2018-02-07T00:00:00"/>
        <d v="2017-03-13T00:00:00"/>
        <d v="2018-02-11T00:00:00"/>
        <d v="2017-09-15T00:00:00"/>
        <d v="2017-07-18T00:00:00"/>
        <d v="2016-06-15T00:00:00"/>
        <d v="2016-03-30T00:00:00"/>
        <d v="2017-02-21T00:00:00"/>
        <d v="2018-01-17T00:00:00"/>
        <d v="2017-07-14T00:00:00"/>
        <d v="2016-02-05T00:00:00"/>
        <d v="2018-03-28T00:00:00"/>
        <d v="2016-10-27T00:00:00"/>
        <d v="2017-05-11T00:00:00"/>
        <d v="2016-06-03T00:00:00"/>
        <d v="2017-01-03T00:00:00"/>
        <d v="2016-10-05T00:00:00"/>
        <d v="2016-05-07T00:00:00"/>
        <d v="2018-03-17T00:00:00"/>
        <d v="2017-05-27T00:00:00"/>
        <d v="2016-12-30T00:00:00"/>
        <d v="2016-01-02T00:00:00"/>
        <d v="2017-04-01T00:00:00"/>
        <d v="2016-02-09T00:00:00"/>
        <d v="2016-08-14T00:00:00"/>
        <d v="2016-07-23T00:00:00"/>
        <d v="2017-03-06T00:00:00"/>
        <d v="2017-10-05T00:00:00"/>
        <d v="2016-02-04T00:00:00"/>
        <d v="2017-06-13T00:00:00"/>
        <d v="2016-12-08T00:00:00"/>
        <d v="2017-08-06T00:00:00"/>
        <d v="2016-01-14T00:00:00"/>
        <d v="2016-08-27T00:00:00"/>
        <d v="2017-02-06T00:00:00"/>
        <d v="2017-11-03T00:00:00"/>
        <d v="2016-06-19T00:00:00"/>
        <d v="2018-02-14T00:00:00"/>
        <d v="2017-10-08T00:00:00"/>
        <d v="2017-01-06T00:00:00"/>
        <d v="2016-01-12T00:00:00"/>
        <d v="2017-09-23T00:00:00"/>
        <d v="2016-03-25T00:00:00"/>
        <d v="2016-04-28T00:00:00"/>
        <d v="2016-12-19T00:00:00"/>
        <d v="2016-12-26T00:00:00"/>
        <d v="2016-07-14T00:00:00"/>
        <d v="2018-01-01T00:00:00"/>
        <d v="2016-07-19T00:00:00"/>
        <d v="2016-10-25T00:00:00"/>
        <d v="2017-11-09T00:00:00"/>
        <d v="2017-03-08T00:00:00"/>
        <d v="2016-06-30T00:00:00"/>
        <d v="2016-03-12T00:00:00"/>
        <d v="2016-06-08T00:00:00"/>
        <d v="2018-01-11T00:00:00"/>
        <d v="2016-11-30T00:00:00"/>
        <d v="2016-08-01T00:00:00"/>
        <d v="2017-06-12T00:00:00"/>
        <d v="2016-10-17T00:00:00"/>
        <d v="2016-02-14T00:00:00"/>
        <d v="2017-07-26T00:00:00"/>
        <d v="2017-08-27T00:00:00"/>
        <d v="2016-05-04T00:00:00"/>
        <d v="2017-10-24T00:00:00"/>
        <d v="2018-01-13T00:00:00"/>
        <d v="2018-03-14T00:00:00"/>
        <d v="2018-03-05T00:00:00"/>
        <d v="2016-05-03T00:00:00"/>
        <d v="2017-03-27T00:00:00"/>
        <d v="2016-01-31T00:00:00"/>
        <d v="2017-05-23T00:00:00"/>
        <d v="2016-04-07T00:00:00"/>
        <d v="2017-06-17T00:00:00"/>
        <d v="2016-02-12T00:00:00"/>
        <d v="2016-04-17T00:00:00"/>
        <d v="2017-09-25T00:00:00"/>
        <d v="2017-03-26T00:00:00"/>
        <d v="2018-03-25T00:00:00"/>
        <d v="2016-07-12T00:00:00"/>
        <d v="2017-05-31T00:00:00"/>
        <d v="2017-04-02T00:00:00"/>
        <d v="2016-03-07T00:00:00"/>
        <d v="2017-06-07T00:00:00"/>
        <d v="2016-12-16T00:00:00"/>
        <d v="2016-01-18T00:00:00"/>
        <d v="2016-10-23T00:00:00"/>
        <d v="2016-04-15T00:00:00"/>
        <d v="2016-02-25T00:00:00"/>
        <d v="2016-05-24T00:00:00"/>
        <d v="2017-06-18T00:00:00"/>
        <d v="2017-10-02T00:00:00"/>
        <d v="2016-12-18T00:00:00"/>
        <d v="2017-02-10T00:00:00"/>
        <d v="2017-05-04T00:00:00"/>
        <d v="2017-04-17T00:00:00"/>
        <d v="2017-09-17T00:00:00"/>
        <d v="2016-09-18T00:00:00"/>
        <d v="2016-07-17T00:00:00"/>
        <d v="2017-02-15T00:00:00"/>
        <d v="2017-01-07T00:00:00"/>
        <d v="2017-08-22T00:00:00"/>
        <d v="2016-12-24T00:00:00"/>
        <d v="2018-02-05T00:00:00"/>
        <d v="2016-12-03T00:00:00"/>
        <d v="2017-03-12T00:00:00"/>
        <d v="2018-03-23T00:00:00"/>
        <d v="2017-07-04T00:00:00"/>
        <d v="2016-11-23T00:00:00"/>
        <d v="2017-09-29T00:00:00"/>
        <d v="2016-12-13T00:00:00"/>
        <d v="2017-12-22T00:00:00"/>
        <d v="2017-09-30T00:00:00"/>
        <d v="2016-10-14T00:00:00"/>
        <d v="2017-07-07T00:00:00"/>
        <d v="2017-04-05T00:00:00"/>
        <d v="2016-09-13T00:00:00"/>
        <d v="2016-04-27T00:00:00"/>
        <d v="2016-07-01T00:00:00"/>
        <d v="2017-01-27T00:00:00"/>
        <d v="2017-11-27T00:00:00"/>
        <d v="2016-05-21T00:00:00"/>
        <d v="2016-11-11T00:00:00"/>
        <d v="2016-05-19T00:00:00"/>
        <d v="2017-01-23T00:00:00"/>
        <d v="2016-01-29T00:00:00"/>
        <d v="2017-09-10T00:00:00"/>
        <d v="2017-07-06T00:00:00"/>
        <d v="2017-08-28T00:00:00"/>
        <d v="2016-08-15T00:00:00"/>
        <d v="2016-10-31T00:00:00"/>
        <d v="2017-01-31T00:00:00"/>
        <d v="2016-06-12T00:00:00"/>
        <d v="2018-01-27T00:00:00"/>
        <d v="2016-03-15T00:00:00"/>
        <d v="2016-02-03T00:00:00"/>
        <d v="2017-03-19T00:00:00"/>
        <d v="2017-11-26T00:00:00"/>
        <d v="2017-04-19T00:00:00"/>
        <d v="2017-08-08T00:00:00"/>
        <d v="2016-07-25T00:00:00"/>
        <d v="2017-08-13T00:00:00"/>
        <d v="2017-10-28T00:00:00"/>
        <d v="2017-05-06T00:00:00"/>
        <d v="2017-09-27T00:00:00"/>
        <d v="2016-05-08T00:00:00"/>
        <d v="2016-12-04T00:00:00"/>
        <d v="2017-09-05T00:00:00"/>
        <d v="2017-10-31T00:00:00"/>
        <d v="2017-02-14T00:00:00"/>
        <d v="2016-07-31T00:00:00"/>
        <d v="2016-09-20T00:00:00"/>
        <d v="2017-09-20T00:00:00"/>
        <d v="2017-04-03T00:00:00"/>
        <d v="2016-05-06T00:00:00"/>
        <d v="2016-10-29T00:00:00"/>
        <d v="2017-12-15T00:00:00"/>
        <d v="2017-05-14T00:00:00"/>
        <d v="2016-11-26T00:00:00"/>
        <d v="2016-08-11T00:00:00"/>
        <d v="2017-06-22T00:00:00"/>
        <d v="2017-10-30T00:00:00"/>
        <d v="2017-02-19T00:00:00"/>
        <d v="2017-12-26T00:00:00"/>
        <d v="2016-06-27T00:00:00"/>
        <d v="2016-09-27T00:00:00"/>
        <d v="2016-09-26T00:00:00"/>
        <d v="2018-02-15T00:00:00"/>
        <d v="2017-05-18T00:00:00"/>
        <d v="2018-01-24T00:00:00"/>
        <d v="2016-01-28T00:00:00"/>
        <d v="2018-02-08T00:00:00"/>
        <d v="2016-01-08T00:00:00"/>
        <d v="2016-10-07T00:00:00"/>
        <d v="2017-05-29T00:00:00"/>
        <d v="2017-04-21T00:00:00"/>
        <d v="2016-07-04T00:00:00"/>
        <d v="2017-11-30T00:00:00"/>
        <d v="2016-11-21T00:00:00"/>
        <d v="2016-12-12T00:00:00"/>
        <d v="2017-02-20T00:00:00"/>
        <d v="2017-10-04T00:00:00"/>
        <d v="2017-11-10T00:00:00"/>
        <d v="2018-01-09T00:00:00"/>
        <d v="2018-01-10T00:00:00"/>
        <d v="2016-08-02T00:00:00"/>
        <d v="2017-01-26T00:00:00"/>
        <d v="2017-02-25T00:00:00"/>
        <d v="2017-08-18T00:00:00"/>
        <d v="2017-09-04T00:00:00"/>
        <d v="2018-02-13T00:00:00"/>
        <d v="2016-09-03T00:00:00"/>
        <d v="2017-01-25T00:00:00"/>
        <d v="2016-10-13T00:00:00"/>
        <d v="2016-07-18T00:00:00"/>
        <d v="2017-09-14T00:00:00"/>
        <d v="2016-04-13T00:00:00"/>
        <d v="2016-08-18T00:00:00"/>
        <d v="2016-05-28T00:00:00"/>
        <d v="2016-11-16T00:00:00"/>
        <d v="2016-07-29T00:00:00"/>
        <d v="2017-12-08T00:00:00"/>
        <d v="2017-04-29T00:00:00"/>
        <d v="2016-08-13T00:00:00"/>
        <d v="2018-02-02T00:00:00"/>
        <d v="2016-10-03T00:00:00"/>
        <d v="2017-01-12T00:00:00"/>
        <d v="2018-02-17T00:00:00"/>
        <d v="2016-09-23T00:00:00"/>
        <d v="2016-08-08T00:00:00"/>
        <d v="2016-02-08T00:00:00"/>
        <d v="2016-09-22T00:00:00"/>
        <d v="2018-02-27T00:00:00"/>
        <d v="2018-02-01T00:00:00"/>
        <d v="2017-09-02T00:00:00"/>
        <d v="2016-01-30T00:00:00"/>
        <d v="2018-01-16T00:00:00"/>
        <d v="2016-07-15T00:00:00"/>
        <d v="2017-10-13T00:00:00"/>
        <d v="2018-01-02T00:00:00"/>
        <d v="2016-07-26T00:00:00"/>
        <d v="2016-01-16T00:00:00"/>
        <d v="2016-12-28T00:00:00"/>
        <d v="2016-02-01T00:00:00"/>
        <d v="2016-10-08T00:00:00"/>
        <d v="2016-10-24T00:00:00"/>
        <d v="2017-04-16T00:00:00"/>
        <d v="2017-12-02T00:00:00"/>
        <d v="2017-07-16T00:00:00"/>
        <d v="2018-01-12T00:00:00"/>
        <d v="2016-12-15T00:00:00"/>
        <d v="2017-09-22T00:00:00"/>
        <d v="2017-08-02T00:00:00"/>
        <d v="2016-08-21T00:00:00"/>
        <d v="2017-02-04T00:00:00"/>
        <d v="2017-09-24T00:00:00"/>
        <d v="2016-09-29T00:00:00"/>
        <d v="2017-06-25T00:00:00"/>
        <d v="2016-10-26T00:00:00"/>
        <d v="2017-02-03T00:00:00"/>
        <d v="2017-11-20T00:00:00"/>
        <d v="2017-09-07T00:00:00"/>
        <d v="2016-11-08T00:00:00"/>
        <d v="2016-07-28T00:00:00"/>
        <d v="2017-10-10T00:00:00"/>
        <d v="2017-11-22T00:00:00"/>
        <d v="2018-01-05T00:00:00"/>
        <d v="2017-01-19T00:00:00"/>
        <d v="2016-04-21T00:00:00"/>
        <d v="2017-01-14T00:00:00"/>
        <d v="2018-03-21T00:00:00"/>
        <d v="2017-09-12T00:00:00"/>
        <d v="2017-04-20T00:00:00"/>
        <d v="2016-04-09T00:00:00"/>
        <d v="2017-01-10T00:00:00"/>
        <d v="2016-08-19T00:00:00"/>
        <d v="2016-12-23T00:00:00"/>
        <d v="2017-06-27T00:00:00"/>
        <d v="2016-12-17T00:00:00"/>
        <d v="2017-02-11T00:00:00"/>
        <d v="2016-02-29T00:00:00"/>
        <d v="2017-11-13T00:00:00"/>
        <d v="2018-02-19T00:00:00"/>
        <d v="2018-02-26T00:00:00"/>
        <d v="2016-05-12T00:00:00"/>
        <d v="2017-09-28T00:00:00"/>
        <d v="2016-08-04T00:00:00"/>
        <d v="2017-10-25T00:00:00"/>
        <d v="2016-03-21T00:00:00"/>
        <d v="2017-05-13T00:00:00"/>
        <d v="2017-11-02T00:00:00"/>
        <d v="2016-02-18T00:00:00"/>
        <d v="2016-06-18T00:00:00"/>
        <d v="2017-07-31T00:00:00"/>
        <d v="2018-03-06T00:00:00"/>
        <d v="2018-03-10T00:00:00"/>
        <d v="2018-02-23T00:00:00"/>
        <d v="2016-11-14T00:00:00"/>
        <d v="2016-01-15T00:00:00"/>
        <d v="2017-08-24T00:00:00"/>
        <d v="2016-07-16T00:00:00"/>
        <d v="2016-06-02T00:00:00"/>
        <d v="2017-07-27T00:00:00"/>
        <d v="2018-03-24T00:00:00"/>
        <d v="2017-12-09T00:00:00"/>
        <d v="2016-03-31T00:00:00"/>
        <d v="2017-10-22T00:00:00"/>
        <d v="2017-05-16T00:00:00"/>
        <d v="2016-06-20T00:00:00"/>
        <d v="2017-01-04T00:00:00"/>
        <d v="2018-02-06T00:00:00"/>
        <d v="2016-06-05T00:00:00"/>
        <d v="2016-12-07T00:00:00"/>
        <d v="2016-01-23T00:00:00"/>
        <d v="2016-06-09T00:00:00"/>
        <d v="2017-08-20T00:00:00"/>
        <d v="2016-02-26T00:00:00"/>
        <d v="2017-10-07T00:00:00"/>
        <d v="2016-06-16T00:00:00"/>
        <d v="2016-09-24T00:00:00"/>
        <d v="2016-05-26T00:00:00"/>
        <d v="2016-10-15T00:00:00"/>
        <d v="2016-05-20T00:00:00"/>
        <d v="2016-04-12T00:00:00"/>
        <d v="2017-11-28T00:00:00"/>
        <d v="2016-05-15T00:00:00"/>
        <d v="2016-03-09T00:00:00"/>
        <d v="2016-07-06T00:00:00"/>
        <d v="2017-08-26T00:00:00"/>
        <d v="2017-08-31T00:00:00"/>
        <d v="2017-04-14T00:00:00"/>
        <d v="2017-02-18T00:00:00"/>
        <d v="2017-04-24T00:00:00"/>
        <d v="2016-11-18T00:00:00"/>
        <d v="2016-11-03T00:00:00"/>
        <d v="2016-05-22T00:00:00"/>
        <d v="2016-08-28T00:00:00"/>
        <d v="2018-01-26T00:00:00"/>
        <d v="2016-11-15T00:00:00"/>
        <d v="2016-12-20T00:00:00"/>
      </sharedItems>
      <fieldGroup par="12" base="2">
        <rangePr groupBy="months" startDate="2016-01-01T00:00:00" endDate="2018-04-01T00:00:00"/>
        <groupItems count="14">
          <s v="&lt;1/1/2016"/>
          <s v="Jan"/>
          <s v="Feb"/>
          <s v="Mar"/>
          <s v="Apr"/>
          <s v="May"/>
          <s v="Jun"/>
          <s v="Jul"/>
          <s v="Aug"/>
          <s v="Sep"/>
          <s v="Oct"/>
          <s v="Nov"/>
          <s v="Dec"/>
          <s v="&gt;4/1/2018"/>
        </groupItems>
      </fieldGroup>
    </cacheField>
    <cacheField name="Store_Name" numFmtId="0">
      <sharedItems count="3">
        <s v="Baldwin Bikes"/>
        <s v="Santa Cruz Bikes"/>
        <s v="Rowlett Bikes"/>
      </sharedItems>
    </cacheField>
    <cacheField name="Product_Name" numFmtId="0">
      <sharedItems count="181">
        <s v="Trek Conduit+ - 2016"/>
        <s v="Trek Domane S 5 Disc - 2017"/>
        <s v="Trek Precaliber 12 Boy's - 2018"/>
        <s v="Trek Slash 8 27.5 - 2016"/>
        <s v="Surly Straggler - 2016"/>
        <s v="Haro SR 1.3 - 2017"/>
        <s v="Pure Cycles William 3-Speed - 2016"/>
        <s v="Electra Cruiser 1 (24-Inch) - 2016"/>
        <s v="Electra Townie Original 21D - 2016"/>
        <s v="Surly Straggler 650b - 2016"/>
        <s v="Electra Townie Original 7D EQ - 2016"/>
        <s v="Pure Cycles Vine 8-Speed - 2016"/>
        <s v="Trek 820 - 2018"/>
        <s v="Surly Ice Cream Truck Frameset - 2016"/>
        <s v="Electra Moto 1 - 2016"/>
        <s v="Trek Boone 7 - 2017"/>
        <s v="Sun Bicycles Biscayne Tandem 7 - 2017"/>
        <s v="Electra Townie Original 7D EQ - Women's - 2016"/>
        <s v="Trek Emonda S 4 - 2017"/>
        <s v="Trek Fuel EX 8 29 - 2016"/>
        <s v="Sun Bicycles Streamway 3 - 2017"/>
        <s v="Trek Madone 9.2 - 2017"/>
        <s v="Pure Cycles Western 3-Speed - Women's - 2015/2016"/>
        <s v="Sun Bicycles Atlas X-Type - 2017"/>
        <s v="Trek Fuel EX 8 29 XT - 2018"/>
        <s v="Trek Remedy 29 Carbon Frameset - 2016"/>
        <s v="Heller Shagamaw Frame - 2016"/>
        <s v="Haro Shredder 20 - 2017"/>
        <s v="Surly Karate Monkey 27.5+ Frameset - 2017"/>
        <s v="Electra Girl's Hawaii 1 16&quot; - 2017"/>
        <s v="Electra Townie Original 7D - 2015/2016"/>
        <s v="Haro SR 1.2 - 2017"/>
        <s v="Ritchey Timberwolf Frameset - 2016"/>
        <s v="Sun Bicycles Streamway 7 - 2017"/>
        <s v="Trek Fuel EX 5 27.5 Plus - 2017"/>
        <s v="Surly Wednesday Frameset - 2016"/>
        <s v="Electra Townie Original 7D - 2017"/>
        <s v="Haro Shift R3 - 2017"/>
        <s v="Electra Girl's Hawaii 1 (16-inch) - 2015/2016"/>
        <s v="Electra Savannah 3i (20-inch) - Girl's - 2017"/>
        <s v="Trek Domane SL Disc Frameset - 2017"/>
        <s v="Trek Precaliber 16 Boys - 2017"/>
        <s v="Surly Wednesday - 2017"/>
        <s v="Sun Bicycles Cruz 3 - Women's - 2017"/>
        <s v="Electra Amsterdam Original 3i Ladies' - 2017"/>
        <s v="Electra Townie 7D (20-inch) - Boys' - 2017"/>
        <s v="Sun Bicycles Cruz 3 - 2017"/>
        <s v="Trek Powerfly 8 FS Plus - 2017"/>
        <s v="Sun Bicycles Drifter 7 - 2017"/>
        <s v="Surly Troll Frameset - 2017"/>
        <s v="Electra Cruiser 1 - 2016/2017/2018"/>
        <s v="Sun Bicycles Spider 3i - 2017"/>
        <s v="Trek Emonda SL 6 Disc - 2018"/>
        <s v="Electra Girl's Hawaii 1 (20-inch) - 2015/2016"/>
        <s v="Sun Bicycles Streamway - 2017"/>
        <s v="Sun Bicycles Boardwalk (24-inch Wheels) - 2017"/>
        <s v="Electra Townie Balloon 7i EQ Ladies' - 2017/2018"/>
        <s v="Sun Bicycles Lil Kitt'n - 2017"/>
        <s v="Sun Bicycles Biscayne Tandem CB - 2017"/>
        <s v="Trek Domane SL 6 - 2017"/>
        <s v="Electra Cruiser 7D (24-Inch) Ladies' - 2016/2018"/>
        <s v="Trek Remedy 27.5 C Frameset - 2018"/>
        <s v="Sun Bicycles Brickell Tandem CB - 2017"/>
        <s v="Trek X-Caliber 8 - 2017"/>
        <s v="Trek Fuel EX 9.8 27.5 Plus - 2017"/>
        <s v="Sun Bicycles Drifter 7 - Women's - 2017"/>
        <s v="Trek Domane SLR 6 Disc - 2017"/>
        <s v="Surly Straggler - 2018"/>
        <s v="Trek Remedy 9.8 - 2017"/>
        <s v="Surly Big Dummy Frameset - 2017"/>
        <s v="Surly Wednesday Frameset - 2017"/>
        <s v="Trek Silque SLR 8 Women's - 2017"/>
        <s v="Haro SR 1.1 - 2017"/>
        <s v="Sun Bicycles ElectroLite - 2017"/>
        <s v="Trek Precaliber 12 Boys - 2017"/>
        <s v="Trek Fuel EX 9.8 29 - 2017"/>
        <s v="Electra Super Moto 8i - 2018"/>
        <s v="Trek Boone Race Shop Limited - 2017"/>
        <s v="Electra Townie 3i EQ (20-inch) - Boys' - 2017"/>
        <s v="Trek Super Commuter+ 8S - 2018"/>
        <s v="Haro Shredder 20 Girls - 2017"/>
        <s v="Electra Cruiser Lux 1 - 2017"/>
        <s v="Trek Session DH 27.5 Carbon Frameset - 2017"/>
        <s v="Haro Shredder Pro 20 - 2017"/>
        <s v="Sun Bicycles Brickell Tandem 7 - 2017"/>
        <s v="Electra Glam Punk 3i Ladies' - 2017"/>
        <s v="Electra Townie Balloon 8D EQ Ladies' - 2016/2017/2018"/>
        <s v="Surly Steamroller - 2017"/>
        <s v="Haro Flightline One ST - 2017"/>
        <s v="Electra Moto 3i (20-inch) - Boy's - 2017"/>
        <s v="Trek Precaliber 24 (21-Speed) - Girls - 2017"/>
        <s v="Electra Amsterdam Fashion 7i Ladies' - 2017"/>
        <s v="Electra Amsterdam Fashion 3i Ladies' - 2017/2018"/>
        <s v="Electra Treasure 3i 20&quot; - 2018"/>
        <s v="Haro Downtown 16 - 2017"/>
        <s v="Electra Delivery 3i - 2016/2017/2018"/>
        <s v="Electra Amsterdam Original 3i - 2015/2017"/>
        <s v="Trek Farley Alloy Frameset - 2017"/>
        <s v="Electra Sugar Skulls 1 (20-inch) - Girl's - 2017"/>
        <s v="Surly Ogre Frameset - 2017"/>
        <s v="Electra Straight 8 3i (20-inch) - Boy's - 2017"/>
        <s v="Electra Moto 3i - 2018"/>
        <s v="Sun Bicycles Revolutions 24 - 2017"/>
        <s v="Trek Boone 7 Disc - 2018"/>
        <s v="Sun Bicycles Revolutions 24 - Girl's - 2017"/>
        <s v="Trek Domane ALR 5 Gravel - 2018"/>
        <s v="Haro Flightline Two 26 Plus - 2017"/>
        <s v="Electra Townie Commute Go! - 2018"/>
        <s v="Trek Emonda ALR 6 - 2018"/>
        <s v="Surly Ice Cream Truck Frameset - 2017"/>
        <s v="Trek Silque SLR 7 Women's - 2017"/>
        <s v="Trek Fuel EX 7 29 - 2018"/>
        <s v="Sun Bicycles Cruz 7 - 2017"/>
        <s v="Trek Precaliber 16 Girls - 2017"/>
        <s v="Trek Precaliber 12 Girls - 2017"/>
        <s v="Electra Heartchya 1 (20-inch) - Girl's - 2018"/>
        <s v="Trek Powerfly 7 FS - 2018"/>
        <s v="Trek Domane ALR 5 Disc - 2018"/>
        <s v="Trek Domane ALR 3 - 2018"/>
        <s v="Trek Fuel EX 5 Plus - 2018"/>
        <s v="Surly Krampus - 2018"/>
        <s v="Trek Domane AL 2 Women's - 2018"/>
        <s v="Trek Emonda SLR 6 - 2018"/>
        <s v="Surly ECR - 2018"/>
        <s v="Trek Girl's Kickster - 2017"/>
        <s v="Trek XM700+ Lowstep - 2018"/>
        <s v="Sun Bicycles Cruz 7 - Women's - 2017"/>
        <s v="Trek Stache 5 - 2018"/>
        <s v="Trek XM700+ - 2018"/>
        <s v="Trek Dual Sport+ - 2018"/>
        <s v="Sun Bicycles Lil Bolt Type-R - 2017"/>
        <s v="Trek Domane SLR Frameset - 2018"/>
        <s v="Electra Cruiser Lux Fat Tire 1 Ladies - 2017"/>
        <s v="Electra Townie Original 21D Ladies' - 2018"/>
        <s v="Electra Cruiser Lux 1 - 2016/2018"/>
        <s v="Trek Stache 5 - 2017"/>
        <s v="Electra Townie Balloon 3i EQ - 2017/2018"/>
        <s v="Trek Precaliber 20 Boy's - 2018"/>
        <s v="Trek Domane ALR 4 Disc - 2018"/>
        <s v="Trek Domane S 6 - 2017"/>
        <s v="Electra Townie Commute 27D Ladies - 2018"/>
        <s v="Trek Lift+ - 2018"/>
        <s v="Electra Cruiser Lux 7D Ladies' - 2018"/>
        <s v="Electra Townie Balloon 7i EQ - 2018"/>
        <s v="Trek Ticket S Frame - 2018"/>
        <s v="Trek Verve+ Lowstep - 2018"/>
        <s v="Trek Emonda S 5 - 2017"/>
        <s v="Trek Marlin 7 - 2017/2018"/>
        <s v="Trek Emonda SLR 8 - 2018"/>
        <s v="Trek 1120 - 2018"/>
        <s v="Electra Cruiser Lux 3i - 2018"/>
        <s v="Surly Pack Rat Frameset - 2018"/>
        <s v="Electra Queen of Hearts 3i - 2018"/>
        <s v="Trek Boy's Kickster - 2015/2017"/>
        <s v="Trek Domane SL 7 Women's - 2018"/>
        <s v="Electra Cruiser Lux 1 Ladies' - 2018"/>
        <s v="Electra Cyclosaurus 1 (16-inch) - Boy's - 2018"/>
        <s v="Electra Under-The-Sea 1 16&quot; - 2018"/>
        <s v="Electra Townie Balloon 8D EQ - 2016/2017/2018"/>
        <s v="Trek Domane ALR 4 Disc Women's - 2018"/>
        <s v="Electra Treasure 1 20&quot; - 2018"/>
        <s v="Trek Domane AL 3 Women's - 2018"/>
        <s v="Trek Super Commuter+ 7 - 2018"/>
        <s v="Electra Townie Go! 8i Ladies' - 2018"/>
        <s v="Electra Townie Commute 8D - 2018"/>
        <s v="Strider Classic 12 Balance Bike - 2018"/>
        <s v="Trek Procal AL Frameset - 2018"/>
        <s v="Trek Powerfly 5 FS - 2018"/>
        <s v="Strider Sport 16 - 2018"/>
        <s v="Electra Townie Go! 8i - 2017/2018"/>
        <s v="Trek Lift+ Lowstep - 2018"/>
        <s v="Electra Water Lily 1 (16-inch) - Girl's - 2018"/>
        <s v="Electra White Water 3i - 2018"/>
        <s v="Electra Cruiser 7D Ladies' - 2016/2018"/>
        <s v="Electra Sweet Ride 3i (20-inch) - Girls' - 2018"/>
        <s v="Trek Domane SL 5 - 2018"/>
        <s v="Trek Marlin 5 - 2018"/>
        <s v="Trek Domane SL 8 Disc - 2018"/>
        <s v="Trek Procaliber 6 - 2018"/>
        <s v="Trek Fuel EX 8 29 - 2018"/>
        <s v="Trek Remedy 9.8 27.5 - 2018"/>
      </sharedItems>
    </cacheField>
    <cacheField name="Category" numFmtId="0">
      <sharedItems count="7">
        <s v="Electric Bikes"/>
        <s v="Road Bikes"/>
        <s v="Children Bicycles"/>
        <s v="Mountain Bikes"/>
        <s v="Cyclocross Bicycles"/>
        <s v="Cruisers Bicycles"/>
        <s v="Comfort Bicycles"/>
      </sharedItems>
    </cacheField>
    <cacheField name="Price" numFmtId="165">
      <sharedItems containsSemiMixedTypes="0" containsString="0" containsNumber="1" minValue="89.99" maxValue="6499.99"/>
    </cacheField>
    <cacheField name="Quantity" numFmtId="0">
      <sharedItems containsSemiMixedTypes="0" containsString="0" containsNumber="1" containsInteger="1" minValue="1" maxValue="2"/>
    </cacheField>
    <cacheField name="Discount" numFmtId="0">
      <sharedItems containsSemiMixedTypes="0" containsString="0" containsNumber="1" minValue="0.05" maxValue="0.2" count="4">
        <n v="7.0000000000000007E-2"/>
        <n v="0.1"/>
        <n v="0.05"/>
        <n v="0.2"/>
      </sharedItems>
    </cacheField>
    <cacheField name="Revenue" numFmtId="165">
      <sharedItems containsSemiMixedTypes="0" containsString="0" containsNumber="1" minValue="98.991" maxValue="12089.981399999999" count="163">
        <n v="5579.9813999999997"/>
        <n v="4835.9813999999997"/>
        <n v="371.98140000000001"/>
        <n v="7199.982"/>
        <n v="2943.1"/>
        <n v="2678.9809999999998"/>
        <n v="359.20000000000005"/>
        <n v="256.4905"/>
        <n v="1044.981"/>
        <n v="1596.9404999999999"/>
        <n v="1139.981"/>
        <n v="398.96999999999997"/>
        <n v="353.39069999999998"/>
        <n v="437.09069999999997"/>
        <n v="492.89069999999998"/>
        <n v="2799.9920000000002"/>
        <n v="588.9905"/>
        <n v="479.99200000000002"/>
        <n v="2849.9809999999998"/>
        <n v="2319.9919999999997"/>
        <n v="524.39049999999997"/>
        <n v="4649.9906999999994"/>
        <n v="417.57"/>
        <n v="242.99100000000001"/>
        <n v="387.80070000000001"/>
        <n v="5951.9813999999988"/>
        <n v="3347.9813999999997"/>
        <n v="1188.8910000000001"/>
        <n v="335.98400000000004"/>
        <n v="2324.9906999999998"/>
        <n v="284.9905"/>
        <n v="949.98099999999999"/>
        <n v="1652.981"/>
        <n v="1349.982"/>
        <n v="993.2213999999999"/>
        <n v="4369.9809999999998"/>
        <n v="949.9905"/>
        <n v="557.99069999999995"/>
        <n v="391.99200000000002"/>
        <n v="2792.9809999999998"/>
        <n v="629.98200000000008"/>
        <n v="6079.9809999999989"/>
        <n v="398.98099999999999"/>
        <n v="1518.6806999999999"/>
        <n v="404.99100000000004"/>
        <n v="626.9905"/>
        <n v="543.98400000000004"/>
        <n v="809.98200000000008"/>
        <n v="8999.982"/>
        <n v="876.04139999999995"/>
        <n v="1499.3820000000001"/>
        <n v="512.98099999999999"/>
        <n v="666.39200000000005"/>
        <n v="5399.982"/>
        <n v="479.98400000000004"/>
        <n v="771.18400000000008"/>
        <n v="362.69100000000003"/>
        <n v="809.99099999999999"/>
        <n v="98.991"/>
        <n v="615.59050000000002"/>
        <n v="5599.9840000000004"/>
        <n v="297.59069999999997"/>
        <n v="609.59199999999998"/>
        <n v="4769.991"/>
        <n v="847.78200000000004"/>
        <n v="4399.9920000000002"/>
        <n v="2478.4"/>
        <n v="9857.9813999999988"/>
        <n v="899.99099999999999"/>
        <n v="892.98099999999999"/>
        <n v="12089.981399999999"/>
        <n v="863.98400000000004"/>
        <n v="2495.9840000000004"/>
        <n v="341.98200000000003"/>
        <n v="9499.9809999999998"/>
        <n v="1439.9840000000002"/>
        <n v="6509.9813999999988"/>
        <n v="911.38139999999999"/>
        <n v="417.9905"/>
        <n v="751.98400000000004"/>
        <n v="474.98099999999999"/>
        <n v="712.4905"/>
        <n v="1487.9813999999999"/>
        <n v="674.99099999999999"/>
        <n v="832.19049999999993"/>
        <n v="706.78139999999996"/>
        <n v="559.98400000000004"/>
        <n v="664.98099999999999"/>
        <n v="2089.9809999999998"/>
        <n v="854.9905"/>
        <n v="295.99200000000002"/>
        <n v="527.98400000000004"/>
        <n v="863.99099999999999"/>
        <n v="278.9907"/>
        <n v="557.98140000000001"/>
        <n v="1424.981"/>
        <n v="783.98400000000004"/>
        <n v="1023.984"/>
        <n v="200.79200000000003"/>
        <n v="3599.991"/>
        <n v="401.58400000000006"/>
        <n v="1673.9906999999998"/>
        <n v="439.99200000000002"/>
        <n v="2699.991"/>
        <n v="2184.9904999999999"/>
        <n v="929.99069999999995"/>
        <n v="4799.9920000000002"/>
        <n v="3999.9839999999999"/>
        <n v="396.14049999999997"/>
        <n v="195.29069999999999"/>
        <n v="353.38139999999999"/>
        <n v="511.98400000000004"/>
        <n v="3239.982"/>
        <n v="1022.9906999999999"/>
        <n v="4274.9809999999998"/>
        <n v="1394.07"/>
        <n v="1394.9813999999999"/>
        <n v="8369.9813999999988"/>
        <n v="1519.2"/>
        <n v="119.99200000000002"/>
        <n v="667.18400000000008"/>
        <n v="2975.9813999999997"/>
        <n v="5207.9813999999997"/>
        <n v="624.58199999999999"/>
        <n v="930.98099999999999"/>
        <n v="2975.9906999999994"/>
        <n v="531.9905"/>
        <n v="799.78139999999996"/>
        <n v="2789.9813999999997"/>
        <n v="836.98140000000001"/>
        <n v="367.98400000000004"/>
        <n v="1441.4906999999998"/>
        <n v="4859.982"/>
        <n v="1673.9813999999999"/>
        <n v="4479.9839999999995"/>
        <n v="383.99200000000002"/>
        <n v="1619.982"/>
        <n v="1396.4904999999999"/>
        <n v="1839.992"/>
        <n v="3199.9840000000004"/>
        <n v="4749.9809999999998"/>
        <n v="985.78139999999996"/>
        <n v="845.98200000000008"/>
        <n v="134.99100000000001"/>
        <n v="4499.991"/>
        <n v="687.98400000000004"/>
        <n v="251.99100000000001"/>
        <n v="447.98400000000004"/>
        <n v="2882.9813999999997"/>
        <n v="735.99200000000008"/>
        <n v="6695.9813999999988"/>
        <n v="2469.9904999999999"/>
        <n v="697.49069999999995"/>
        <n v="143.98400000000001"/>
        <n v="1349.991"/>
        <n v="4274.9904999999999"/>
        <n v="449.98200000000003"/>
        <n v="303.9905"/>
        <n v="4179.9809999999998"/>
        <n v="5224.9904999999999"/>
        <n v="1439.9920000000002"/>
        <n v="2879.991"/>
        <n v="7999.9840000000004"/>
      </sharedItems>
    </cacheField>
    <cacheField name="Profit" numFmtId="2">
      <sharedItems containsSemiMixedTypes="0" containsString="0" containsNumber="1" minValue="-0.25000000000000006" maxValue="1.4736842105263159"/>
    </cacheField>
    <cacheField name="Quarters" numFmtId="0" databaseField="0">
      <fieldGroup base="2">
        <rangePr groupBy="quarters" startDate="2016-01-01T00:00:00" endDate="2018-04-01T00:00:00"/>
        <groupItems count="6">
          <s v="&lt;1/1/2016"/>
          <s v="Qtr1"/>
          <s v="Qtr2"/>
          <s v="Qtr3"/>
          <s v="Qtr4"/>
          <s v="&gt;4/1/2018"/>
        </groupItems>
      </fieldGroup>
    </cacheField>
    <cacheField name="Years" numFmtId="0" databaseField="0">
      <fieldGroup base="2">
        <rangePr groupBy="years" startDate="2016-01-01T00:00:00" endDate="2018-04-01T00:00:00"/>
        <groupItems count="5">
          <s v="&lt;1/1/2016"/>
          <s v="2016"/>
          <s v="2017"/>
          <s v="2018"/>
          <s v="&gt;4/1/2018"/>
        </groupItems>
      </fieldGroup>
    </cacheField>
  </cacheFields>
  <extLst>
    <ext xmlns:x14="http://schemas.microsoft.com/office/spreadsheetml/2009/9/main" uri="{725AE2AE-9491-48be-B2B4-4EB974FC3084}">
      <x14:pivotCacheDefinition pivotCacheId="1742550407"/>
    </ext>
  </extLst>
</pivotCacheDefinition>
</file>

<file path=xl/pivotCache/pivotCacheRecords1.xml><?xml version="1.0" encoding="utf-8"?>
<pivotCacheRecords xmlns="http://schemas.openxmlformats.org/spreadsheetml/2006/main" xmlns:r="http://schemas.openxmlformats.org/officeDocument/2006/relationships" count="1445">
  <r>
    <n v="1"/>
    <x v="0"/>
    <x v="0"/>
    <x v="0"/>
    <x v="0"/>
    <x v="0"/>
    <n v="2999.99"/>
    <n v="2"/>
    <x v="0"/>
    <x v="0"/>
    <n v="1.4623655913978495"/>
  </r>
  <r>
    <n v="2"/>
    <x v="1"/>
    <x v="1"/>
    <x v="1"/>
    <x v="1"/>
    <x v="1"/>
    <n v="2599.9899999999998"/>
    <n v="2"/>
    <x v="0"/>
    <x v="1"/>
    <n v="1.4623655913978495"/>
  </r>
  <r>
    <n v="3"/>
    <x v="2"/>
    <x v="2"/>
    <x v="1"/>
    <x v="2"/>
    <x v="2"/>
    <n v="199.99"/>
    <n v="2"/>
    <x v="0"/>
    <x v="2"/>
    <n v="1.4623655913978495"/>
  </r>
  <r>
    <n v="4"/>
    <x v="3"/>
    <x v="3"/>
    <x v="0"/>
    <x v="3"/>
    <x v="3"/>
    <n v="3999.99"/>
    <n v="2"/>
    <x v="1"/>
    <x v="3"/>
    <n v="1.4444444444444444"/>
  </r>
  <r>
    <n v="5"/>
    <x v="4"/>
    <x v="4"/>
    <x v="1"/>
    <x v="4"/>
    <x v="4"/>
    <n v="1549"/>
    <n v="2"/>
    <x v="2"/>
    <x v="4"/>
    <n v="1.4736842105263157"/>
  </r>
  <r>
    <n v="6"/>
    <x v="5"/>
    <x v="5"/>
    <x v="0"/>
    <x v="5"/>
    <x v="3"/>
    <n v="1409.99"/>
    <n v="2"/>
    <x v="2"/>
    <x v="5"/>
    <n v="1.4736842105263159"/>
  </r>
  <r>
    <n v="7"/>
    <x v="6"/>
    <x v="6"/>
    <x v="0"/>
    <x v="6"/>
    <x v="5"/>
    <n v="449"/>
    <n v="1"/>
    <x v="3"/>
    <x v="6"/>
    <n v="-0.24999999999999983"/>
  </r>
  <r>
    <n v="8"/>
    <x v="7"/>
    <x v="7"/>
    <x v="0"/>
    <x v="7"/>
    <x v="2"/>
    <n v="269.99"/>
    <n v="1"/>
    <x v="2"/>
    <x v="7"/>
    <n v="-5.2631578947368467E-2"/>
  </r>
  <r>
    <n v="9"/>
    <x v="8"/>
    <x v="8"/>
    <x v="0"/>
    <x v="8"/>
    <x v="5"/>
    <n v="549.99"/>
    <n v="2"/>
    <x v="2"/>
    <x v="8"/>
    <n v="1.4736842105263157"/>
  </r>
  <r>
    <n v="10"/>
    <x v="9"/>
    <x v="9"/>
    <x v="0"/>
    <x v="6"/>
    <x v="5"/>
    <n v="449"/>
    <n v="1"/>
    <x v="3"/>
    <x v="6"/>
    <n v="-0.24999999999999983"/>
  </r>
  <r>
    <n v="11"/>
    <x v="10"/>
    <x v="10"/>
    <x v="0"/>
    <x v="1"/>
    <x v="1"/>
    <n v="2599.9899999999998"/>
    <n v="2"/>
    <x v="0"/>
    <x v="1"/>
    <n v="1.4623655913978495"/>
  </r>
  <r>
    <n v="12"/>
    <x v="11"/>
    <x v="11"/>
    <x v="0"/>
    <x v="9"/>
    <x v="4"/>
    <n v="1680.99"/>
    <n v="1"/>
    <x v="2"/>
    <x v="9"/>
    <n v="-5.2631578947368474E-2"/>
  </r>
  <r>
    <n v="13"/>
    <x v="12"/>
    <x v="12"/>
    <x v="2"/>
    <x v="10"/>
    <x v="5"/>
    <n v="599.99"/>
    <n v="2"/>
    <x v="2"/>
    <x v="10"/>
    <n v="1.4736842105263157"/>
  </r>
  <r>
    <n v="14"/>
    <x v="13"/>
    <x v="13"/>
    <x v="2"/>
    <x v="11"/>
    <x v="5"/>
    <n v="429"/>
    <n v="1"/>
    <x v="0"/>
    <x v="11"/>
    <n v="-7.5268817204301161E-2"/>
  </r>
  <r>
    <n v="15"/>
    <x v="14"/>
    <x v="14"/>
    <x v="0"/>
    <x v="12"/>
    <x v="3"/>
    <n v="379.99"/>
    <n v="1"/>
    <x v="0"/>
    <x v="12"/>
    <n v="-7.5268817204301161E-2"/>
  </r>
  <r>
    <n v="16"/>
    <x v="15"/>
    <x v="15"/>
    <x v="0"/>
    <x v="9"/>
    <x v="4"/>
    <n v="1680.99"/>
    <n v="1"/>
    <x v="2"/>
    <x v="9"/>
    <n v="-5.2631578947368474E-2"/>
  </r>
  <r>
    <n v="17"/>
    <x v="16"/>
    <x v="16"/>
    <x v="0"/>
    <x v="11"/>
    <x v="5"/>
    <n v="429"/>
    <n v="1"/>
    <x v="0"/>
    <x v="11"/>
    <n v="-7.5268817204301161E-2"/>
  </r>
  <r>
    <n v="18"/>
    <x v="17"/>
    <x v="17"/>
    <x v="0"/>
    <x v="13"/>
    <x v="3"/>
    <n v="469.99"/>
    <n v="1"/>
    <x v="0"/>
    <x v="13"/>
    <n v="-7.5268817204301175E-2"/>
  </r>
  <r>
    <n v="19"/>
    <x v="18"/>
    <x v="18"/>
    <x v="0"/>
    <x v="14"/>
    <x v="5"/>
    <n v="529.99"/>
    <n v="1"/>
    <x v="0"/>
    <x v="14"/>
    <n v="-7.5268817204301133E-2"/>
  </r>
  <r>
    <n v="20"/>
    <x v="19"/>
    <x v="19"/>
    <x v="2"/>
    <x v="9"/>
    <x v="4"/>
    <n v="1680.99"/>
    <n v="1"/>
    <x v="2"/>
    <x v="9"/>
    <n v="-5.2631578947368474E-2"/>
  </r>
  <r>
    <n v="21"/>
    <x v="20"/>
    <x v="20"/>
    <x v="2"/>
    <x v="15"/>
    <x v="4"/>
    <n v="3499.99"/>
    <n v="1"/>
    <x v="3"/>
    <x v="15"/>
    <n v="-0.24999999999999983"/>
  </r>
  <r>
    <n v="22"/>
    <x v="21"/>
    <x v="21"/>
    <x v="0"/>
    <x v="9"/>
    <x v="4"/>
    <n v="1680.99"/>
    <n v="1"/>
    <x v="2"/>
    <x v="9"/>
    <n v="-5.2631578947368474E-2"/>
  </r>
  <r>
    <n v="23"/>
    <x v="22"/>
    <x v="22"/>
    <x v="0"/>
    <x v="16"/>
    <x v="5"/>
    <n v="619.99"/>
    <n v="1"/>
    <x v="2"/>
    <x v="16"/>
    <n v="-5.2631578947368439E-2"/>
  </r>
  <r>
    <n v="24"/>
    <x v="23"/>
    <x v="23"/>
    <x v="1"/>
    <x v="17"/>
    <x v="5"/>
    <n v="599.99"/>
    <n v="1"/>
    <x v="3"/>
    <x v="17"/>
    <n v="-0.24999999999999997"/>
  </r>
  <r>
    <n v="25"/>
    <x v="24"/>
    <x v="24"/>
    <x v="0"/>
    <x v="18"/>
    <x v="1"/>
    <n v="1499.99"/>
    <n v="2"/>
    <x v="2"/>
    <x v="18"/>
    <n v="1.4736842105263159"/>
  </r>
  <r>
    <n v="26"/>
    <x v="25"/>
    <x v="25"/>
    <x v="0"/>
    <x v="9"/>
    <x v="4"/>
    <n v="1680.99"/>
    <n v="1"/>
    <x v="2"/>
    <x v="9"/>
    <n v="-5.2631578947368474E-2"/>
  </r>
  <r>
    <n v="27"/>
    <x v="26"/>
    <x v="26"/>
    <x v="0"/>
    <x v="19"/>
    <x v="3"/>
    <n v="2899.99"/>
    <n v="1"/>
    <x v="3"/>
    <x v="19"/>
    <n v="-0.25000000000000006"/>
  </r>
  <r>
    <n v="28"/>
    <x v="27"/>
    <x v="27"/>
    <x v="0"/>
    <x v="20"/>
    <x v="6"/>
    <n v="551.99"/>
    <n v="1"/>
    <x v="2"/>
    <x v="20"/>
    <n v="-5.2631578947368488E-2"/>
  </r>
  <r>
    <n v="29"/>
    <x v="28"/>
    <x v="28"/>
    <x v="0"/>
    <x v="21"/>
    <x v="1"/>
    <n v="4999.99"/>
    <n v="1"/>
    <x v="0"/>
    <x v="21"/>
    <n v="-7.5268817204301175E-2"/>
  </r>
  <r>
    <n v="30"/>
    <x v="29"/>
    <x v="15"/>
    <x v="1"/>
    <x v="17"/>
    <x v="5"/>
    <n v="599.99"/>
    <n v="1"/>
    <x v="3"/>
    <x v="17"/>
    <n v="-0.24999999999999997"/>
  </r>
  <r>
    <n v="31"/>
    <x v="30"/>
    <x v="29"/>
    <x v="1"/>
    <x v="22"/>
    <x v="5"/>
    <n v="449"/>
    <n v="1"/>
    <x v="0"/>
    <x v="22"/>
    <n v="-7.5268817204301092E-2"/>
  </r>
  <r>
    <n v="32"/>
    <x v="31"/>
    <x v="30"/>
    <x v="1"/>
    <x v="7"/>
    <x v="5"/>
    <n v="269.99"/>
    <n v="1"/>
    <x v="1"/>
    <x v="23"/>
    <n v="-0.11111111111111109"/>
  </r>
  <r>
    <n v="33"/>
    <x v="32"/>
    <x v="31"/>
    <x v="1"/>
    <x v="19"/>
    <x v="3"/>
    <n v="2899.99"/>
    <n v="1"/>
    <x v="3"/>
    <x v="19"/>
    <n v="-0.25000000000000006"/>
  </r>
  <r>
    <n v="34"/>
    <x v="33"/>
    <x v="32"/>
    <x v="0"/>
    <x v="23"/>
    <x v="5"/>
    <n v="416.99"/>
    <n v="1"/>
    <x v="0"/>
    <x v="24"/>
    <n v="-7.5268817204301078E-2"/>
  </r>
  <r>
    <n v="35"/>
    <x v="34"/>
    <x v="33"/>
    <x v="0"/>
    <x v="24"/>
    <x v="3"/>
    <n v="3199.99"/>
    <n v="2"/>
    <x v="0"/>
    <x v="25"/>
    <n v="1.4623655913978495"/>
  </r>
  <r>
    <n v="36"/>
    <x v="35"/>
    <x v="34"/>
    <x v="0"/>
    <x v="25"/>
    <x v="3"/>
    <n v="1799.99"/>
    <n v="2"/>
    <x v="0"/>
    <x v="26"/>
    <n v="1.4623655913978495"/>
  </r>
  <r>
    <n v="37"/>
    <x v="36"/>
    <x v="35"/>
    <x v="0"/>
    <x v="26"/>
    <x v="3"/>
    <n v="1320.99"/>
    <n v="1"/>
    <x v="1"/>
    <x v="27"/>
    <n v="-0.11111111111111105"/>
  </r>
  <r>
    <n v="38"/>
    <x v="37"/>
    <x v="36"/>
    <x v="0"/>
    <x v="27"/>
    <x v="2"/>
    <n v="209.99"/>
    <n v="2"/>
    <x v="3"/>
    <x v="28"/>
    <n v="1.375"/>
  </r>
  <r>
    <n v="39"/>
    <x v="38"/>
    <x v="37"/>
    <x v="0"/>
    <x v="28"/>
    <x v="3"/>
    <n v="2499.9899999999998"/>
    <n v="1"/>
    <x v="0"/>
    <x v="29"/>
    <n v="-7.5268817204301064E-2"/>
  </r>
  <r>
    <n v="40"/>
    <x v="39"/>
    <x v="0"/>
    <x v="1"/>
    <x v="19"/>
    <x v="3"/>
    <n v="2899.99"/>
    <n v="1"/>
    <x v="3"/>
    <x v="19"/>
    <n v="-0.25000000000000006"/>
  </r>
  <r>
    <n v="41"/>
    <x v="40"/>
    <x v="38"/>
    <x v="0"/>
    <x v="23"/>
    <x v="5"/>
    <n v="416.99"/>
    <n v="1"/>
    <x v="0"/>
    <x v="24"/>
    <n v="-7.5268817204301078E-2"/>
  </r>
  <r>
    <n v="42"/>
    <x v="41"/>
    <x v="10"/>
    <x v="0"/>
    <x v="29"/>
    <x v="2"/>
    <n v="299.99"/>
    <n v="1"/>
    <x v="2"/>
    <x v="30"/>
    <n v="-5.263157894736846E-2"/>
  </r>
  <r>
    <n v="43"/>
    <x v="42"/>
    <x v="39"/>
    <x v="2"/>
    <x v="19"/>
    <x v="3"/>
    <n v="2899.99"/>
    <n v="1"/>
    <x v="3"/>
    <x v="19"/>
    <n v="-0.25000000000000006"/>
  </r>
  <r>
    <n v="44"/>
    <x v="43"/>
    <x v="40"/>
    <x v="0"/>
    <x v="30"/>
    <x v="6"/>
    <n v="499.99"/>
    <n v="2"/>
    <x v="2"/>
    <x v="31"/>
    <n v="1.4736842105263157"/>
  </r>
  <r>
    <n v="45"/>
    <x v="44"/>
    <x v="9"/>
    <x v="0"/>
    <x v="31"/>
    <x v="3"/>
    <n v="869.99"/>
    <n v="2"/>
    <x v="2"/>
    <x v="32"/>
    <n v="1.4736842105263157"/>
  </r>
  <r>
    <n v="46"/>
    <x v="45"/>
    <x v="41"/>
    <x v="1"/>
    <x v="32"/>
    <x v="3"/>
    <n v="749.99"/>
    <n v="2"/>
    <x v="1"/>
    <x v="33"/>
    <n v="1.4444444444444444"/>
  </r>
  <r>
    <n v="47"/>
    <x v="46"/>
    <x v="42"/>
    <x v="1"/>
    <x v="33"/>
    <x v="6"/>
    <n v="533.99"/>
    <n v="2"/>
    <x v="0"/>
    <x v="34"/>
    <n v="1.4623655913978495"/>
  </r>
  <r>
    <n v="48"/>
    <x v="47"/>
    <x v="43"/>
    <x v="0"/>
    <x v="34"/>
    <x v="3"/>
    <n v="2299.9899999999998"/>
    <n v="2"/>
    <x v="2"/>
    <x v="35"/>
    <n v="1.4736842105263157"/>
  </r>
  <r>
    <n v="49"/>
    <x v="48"/>
    <x v="44"/>
    <x v="0"/>
    <x v="35"/>
    <x v="3"/>
    <n v="999.99"/>
    <n v="1"/>
    <x v="2"/>
    <x v="36"/>
    <n v="-5.2631578947368432E-2"/>
  </r>
  <r>
    <n v="50"/>
    <x v="49"/>
    <x v="45"/>
    <x v="2"/>
    <x v="35"/>
    <x v="3"/>
    <n v="999.99"/>
    <n v="1"/>
    <x v="2"/>
    <x v="36"/>
    <n v="-5.2631578947368432E-2"/>
  </r>
  <r>
    <n v="51"/>
    <x v="50"/>
    <x v="46"/>
    <x v="0"/>
    <x v="4"/>
    <x v="4"/>
    <n v="1549"/>
    <n v="2"/>
    <x v="2"/>
    <x v="4"/>
    <n v="1.4736842105263157"/>
  </r>
  <r>
    <n v="52"/>
    <x v="51"/>
    <x v="47"/>
    <x v="0"/>
    <x v="9"/>
    <x v="4"/>
    <n v="1680.99"/>
    <n v="1"/>
    <x v="2"/>
    <x v="9"/>
    <n v="-5.2631578947368474E-2"/>
  </r>
  <r>
    <n v="53"/>
    <x v="52"/>
    <x v="48"/>
    <x v="1"/>
    <x v="32"/>
    <x v="3"/>
    <n v="749.99"/>
    <n v="2"/>
    <x v="1"/>
    <x v="33"/>
    <n v="1.4444444444444444"/>
  </r>
  <r>
    <n v="54"/>
    <x v="53"/>
    <x v="49"/>
    <x v="0"/>
    <x v="13"/>
    <x v="3"/>
    <n v="469.99"/>
    <n v="1"/>
    <x v="0"/>
    <x v="13"/>
    <n v="-7.5268817204301175E-2"/>
  </r>
  <r>
    <n v="55"/>
    <x v="54"/>
    <x v="50"/>
    <x v="0"/>
    <x v="10"/>
    <x v="6"/>
    <n v="599.99"/>
    <n v="1"/>
    <x v="0"/>
    <x v="37"/>
    <n v="-7.5268817204301189E-2"/>
  </r>
  <r>
    <n v="56"/>
    <x v="55"/>
    <x v="51"/>
    <x v="2"/>
    <x v="36"/>
    <x v="5"/>
    <n v="489.99"/>
    <n v="1"/>
    <x v="3"/>
    <x v="38"/>
    <n v="-0.24999999999999997"/>
  </r>
  <r>
    <n v="57"/>
    <x v="56"/>
    <x v="52"/>
    <x v="0"/>
    <x v="26"/>
    <x v="3"/>
    <n v="1320.99"/>
    <n v="1"/>
    <x v="1"/>
    <x v="27"/>
    <n v="-0.11111111111111105"/>
  </r>
  <r>
    <n v="58"/>
    <x v="57"/>
    <x v="1"/>
    <x v="0"/>
    <x v="18"/>
    <x v="1"/>
    <n v="1499.99"/>
    <n v="2"/>
    <x v="2"/>
    <x v="18"/>
    <n v="1.4736842105263159"/>
  </r>
  <r>
    <n v="59"/>
    <x v="58"/>
    <x v="53"/>
    <x v="0"/>
    <x v="10"/>
    <x v="6"/>
    <n v="599.99"/>
    <n v="1"/>
    <x v="0"/>
    <x v="37"/>
    <n v="-7.5268817204301189E-2"/>
  </r>
  <r>
    <n v="60"/>
    <x v="59"/>
    <x v="54"/>
    <x v="1"/>
    <x v="3"/>
    <x v="3"/>
    <n v="3999.99"/>
    <n v="2"/>
    <x v="1"/>
    <x v="3"/>
    <n v="1.4444444444444444"/>
  </r>
  <r>
    <n v="61"/>
    <x v="60"/>
    <x v="55"/>
    <x v="2"/>
    <x v="25"/>
    <x v="3"/>
    <n v="1799.99"/>
    <n v="2"/>
    <x v="0"/>
    <x v="26"/>
    <n v="1.4623655913978495"/>
  </r>
  <r>
    <n v="62"/>
    <x v="61"/>
    <x v="56"/>
    <x v="0"/>
    <x v="30"/>
    <x v="6"/>
    <n v="499.99"/>
    <n v="2"/>
    <x v="2"/>
    <x v="31"/>
    <n v="1.4736842105263157"/>
  </r>
  <r>
    <n v="63"/>
    <x v="62"/>
    <x v="57"/>
    <x v="0"/>
    <x v="37"/>
    <x v="3"/>
    <n v="1469.99"/>
    <n v="2"/>
    <x v="2"/>
    <x v="39"/>
    <n v="1.4736842105263159"/>
  </r>
  <r>
    <n v="64"/>
    <x v="63"/>
    <x v="58"/>
    <x v="2"/>
    <x v="14"/>
    <x v="5"/>
    <n v="529.99"/>
    <n v="1"/>
    <x v="0"/>
    <x v="14"/>
    <n v="-7.5268817204301133E-2"/>
  </r>
  <r>
    <n v="65"/>
    <x v="64"/>
    <x v="12"/>
    <x v="0"/>
    <x v="0"/>
    <x v="0"/>
    <n v="2999.99"/>
    <n v="2"/>
    <x v="0"/>
    <x v="0"/>
    <n v="1.4623655913978495"/>
  </r>
  <r>
    <n v="66"/>
    <x v="65"/>
    <x v="59"/>
    <x v="2"/>
    <x v="9"/>
    <x v="4"/>
    <n v="1680.99"/>
    <n v="1"/>
    <x v="2"/>
    <x v="9"/>
    <n v="-5.2631578947368474E-2"/>
  </r>
  <r>
    <n v="67"/>
    <x v="66"/>
    <x v="60"/>
    <x v="1"/>
    <x v="38"/>
    <x v="2"/>
    <n v="269.99"/>
    <n v="1"/>
    <x v="2"/>
    <x v="7"/>
    <n v="-5.2631578947368467E-2"/>
  </r>
  <r>
    <n v="68"/>
    <x v="67"/>
    <x v="61"/>
    <x v="2"/>
    <x v="39"/>
    <x v="2"/>
    <n v="349.99"/>
    <n v="2"/>
    <x v="1"/>
    <x v="40"/>
    <n v="1.4444444444444444"/>
  </r>
  <r>
    <n v="69"/>
    <x v="68"/>
    <x v="62"/>
    <x v="1"/>
    <x v="40"/>
    <x v="1"/>
    <n v="3199.99"/>
    <n v="2"/>
    <x v="2"/>
    <x v="41"/>
    <n v="1.4736842105263157"/>
  </r>
  <r>
    <n v="70"/>
    <x v="69"/>
    <x v="63"/>
    <x v="0"/>
    <x v="41"/>
    <x v="2"/>
    <n v="209.99"/>
    <n v="2"/>
    <x v="2"/>
    <x v="42"/>
    <n v="1.4736842105263157"/>
  </r>
  <r>
    <n v="71"/>
    <x v="70"/>
    <x v="64"/>
    <x v="0"/>
    <x v="42"/>
    <x v="3"/>
    <n v="1632.99"/>
    <n v="1"/>
    <x v="0"/>
    <x v="43"/>
    <n v="-7.5268817204301161E-2"/>
  </r>
  <r>
    <n v="72"/>
    <x v="71"/>
    <x v="65"/>
    <x v="1"/>
    <x v="11"/>
    <x v="5"/>
    <n v="429"/>
    <n v="1"/>
    <x v="0"/>
    <x v="11"/>
    <n v="-7.5268817204301161E-2"/>
  </r>
  <r>
    <n v="73"/>
    <x v="72"/>
    <x v="66"/>
    <x v="0"/>
    <x v="43"/>
    <x v="6"/>
    <n v="449.99"/>
    <n v="1"/>
    <x v="1"/>
    <x v="44"/>
    <n v="-0.11111111111111102"/>
  </r>
  <r>
    <n v="74"/>
    <x v="73"/>
    <x v="67"/>
    <x v="0"/>
    <x v="3"/>
    <x v="3"/>
    <n v="3999.99"/>
    <n v="2"/>
    <x v="1"/>
    <x v="3"/>
    <n v="1.4444444444444444"/>
  </r>
  <r>
    <n v="75"/>
    <x v="74"/>
    <x v="68"/>
    <x v="0"/>
    <x v="44"/>
    <x v="5"/>
    <n v="659.99"/>
    <n v="1"/>
    <x v="2"/>
    <x v="45"/>
    <n v="-5.2631578947368439E-2"/>
  </r>
  <r>
    <n v="76"/>
    <x v="75"/>
    <x v="69"/>
    <x v="0"/>
    <x v="13"/>
    <x v="3"/>
    <n v="469.99"/>
    <n v="1"/>
    <x v="0"/>
    <x v="13"/>
    <n v="-7.5268817204301175E-2"/>
  </r>
  <r>
    <n v="77"/>
    <x v="76"/>
    <x v="70"/>
    <x v="2"/>
    <x v="17"/>
    <x v="5"/>
    <n v="599.99"/>
    <n v="1"/>
    <x v="3"/>
    <x v="17"/>
    <n v="-0.24999999999999997"/>
  </r>
  <r>
    <n v="78"/>
    <x v="77"/>
    <x v="71"/>
    <x v="1"/>
    <x v="45"/>
    <x v="2"/>
    <n v="339.99"/>
    <n v="2"/>
    <x v="3"/>
    <x v="46"/>
    <n v="1.375"/>
  </r>
  <r>
    <n v="79"/>
    <x v="78"/>
    <x v="72"/>
    <x v="0"/>
    <x v="46"/>
    <x v="6"/>
    <n v="449.99"/>
    <n v="2"/>
    <x v="1"/>
    <x v="47"/>
    <n v="1.4444444444444444"/>
  </r>
  <r>
    <n v="80"/>
    <x v="79"/>
    <x v="73"/>
    <x v="0"/>
    <x v="25"/>
    <x v="3"/>
    <n v="1799.99"/>
    <n v="2"/>
    <x v="0"/>
    <x v="26"/>
    <n v="1.4623655913978495"/>
  </r>
  <r>
    <n v="81"/>
    <x v="80"/>
    <x v="74"/>
    <x v="1"/>
    <x v="14"/>
    <x v="5"/>
    <n v="529.99"/>
    <n v="1"/>
    <x v="0"/>
    <x v="14"/>
    <n v="-7.5268817204301133E-2"/>
  </r>
  <r>
    <n v="82"/>
    <x v="81"/>
    <x v="75"/>
    <x v="1"/>
    <x v="33"/>
    <x v="6"/>
    <n v="533.99"/>
    <n v="2"/>
    <x v="0"/>
    <x v="34"/>
    <n v="1.4623655913978495"/>
  </r>
  <r>
    <n v="83"/>
    <x v="82"/>
    <x v="76"/>
    <x v="0"/>
    <x v="8"/>
    <x v="5"/>
    <n v="549.99"/>
    <n v="2"/>
    <x v="2"/>
    <x v="8"/>
    <n v="1.4736842105263157"/>
  </r>
  <r>
    <n v="84"/>
    <x v="83"/>
    <x v="77"/>
    <x v="0"/>
    <x v="22"/>
    <x v="5"/>
    <n v="449"/>
    <n v="1"/>
    <x v="0"/>
    <x v="22"/>
    <n v="-7.5268817204301092E-2"/>
  </r>
  <r>
    <n v="85"/>
    <x v="84"/>
    <x v="78"/>
    <x v="0"/>
    <x v="47"/>
    <x v="0"/>
    <n v="4999.99"/>
    <n v="2"/>
    <x v="1"/>
    <x v="48"/>
    <n v="1.4444444444444444"/>
  </r>
  <r>
    <n v="86"/>
    <x v="85"/>
    <x v="79"/>
    <x v="0"/>
    <x v="8"/>
    <x v="6"/>
    <n v="549.99"/>
    <n v="2"/>
    <x v="2"/>
    <x v="8"/>
    <n v="1.4736842105263157"/>
  </r>
  <r>
    <n v="87"/>
    <x v="86"/>
    <x v="80"/>
    <x v="1"/>
    <x v="48"/>
    <x v="6"/>
    <n v="470.99"/>
    <n v="2"/>
    <x v="0"/>
    <x v="49"/>
    <n v="1.4623655913978495"/>
  </r>
  <r>
    <n v="88"/>
    <x v="87"/>
    <x v="81"/>
    <x v="0"/>
    <x v="8"/>
    <x v="5"/>
    <n v="549.99"/>
    <n v="2"/>
    <x v="2"/>
    <x v="8"/>
    <n v="1.4736842105263157"/>
  </r>
  <r>
    <n v="89"/>
    <x v="88"/>
    <x v="82"/>
    <x v="1"/>
    <x v="49"/>
    <x v="3"/>
    <n v="832.99"/>
    <n v="2"/>
    <x v="1"/>
    <x v="50"/>
    <n v="1.4444444444444446"/>
  </r>
  <r>
    <n v="90"/>
    <x v="89"/>
    <x v="83"/>
    <x v="0"/>
    <x v="14"/>
    <x v="5"/>
    <n v="529.99"/>
    <n v="1"/>
    <x v="0"/>
    <x v="14"/>
    <n v="-7.5268817204301133E-2"/>
  </r>
  <r>
    <n v="91"/>
    <x v="90"/>
    <x v="84"/>
    <x v="1"/>
    <x v="19"/>
    <x v="3"/>
    <n v="2899.99"/>
    <n v="1"/>
    <x v="3"/>
    <x v="19"/>
    <n v="-0.25000000000000006"/>
  </r>
  <r>
    <n v="92"/>
    <x v="91"/>
    <x v="85"/>
    <x v="0"/>
    <x v="50"/>
    <x v="5"/>
    <n v="269.99"/>
    <n v="2"/>
    <x v="2"/>
    <x v="51"/>
    <n v="1.4736842105263157"/>
  </r>
  <r>
    <n v="93"/>
    <x v="92"/>
    <x v="86"/>
    <x v="0"/>
    <x v="51"/>
    <x v="3"/>
    <n v="832.99"/>
    <n v="1"/>
    <x v="3"/>
    <x v="52"/>
    <n v="-0.24999999999999992"/>
  </r>
  <r>
    <n v="94"/>
    <x v="93"/>
    <x v="87"/>
    <x v="0"/>
    <x v="22"/>
    <x v="5"/>
    <n v="449"/>
    <n v="1"/>
    <x v="0"/>
    <x v="22"/>
    <n v="-7.5268817204301092E-2"/>
  </r>
  <r>
    <n v="95"/>
    <x v="94"/>
    <x v="88"/>
    <x v="0"/>
    <x v="41"/>
    <x v="2"/>
    <n v="209.99"/>
    <n v="2"/>
    <x v="2"/>
    <x v="42"/>
    <n v="1.4736842105263157"/>
  </r>
  <r>
    <n v="96"/>
    <x v="95"/>
    <x v="89"/>
    <x v="0"/>
    <x v="4"/>
    <x v="4"/>
    <n v="1549"/>
    <n v="2"/>
    <x v="2"/>
    <x v="4"/>
    <n v="1.4736842105263157"/>
  </r>
  <r>
    <n v="97"/>
    <x v="96"/>
    <x v="90"/>
    <x v="1"/>
    <x v="45"/>
    <x v="2"/>
    <n v="339.99"/>
    <n v="2"/>
    <x v="3"/>
    <x v="46"/>
    <n v="1.375"/>
  </r>
  <r>
    <n v="98"/>
    <x v="97"/>
    <x v="91"/>
    <x v="0"/>
    <x v="8"/>
    <x v="6"/>
    <n v="549.99"/>
    <n v="2"/>
    <x v="2"/>
    <x v="8"/>
    <n v="1.4736842105263157"/>
  </r>
  <r>
    <n v="99"/>
    <x v="98"/>
    <x v="92"/>
    <x v="0"/>
    <x v="17"/>
    <x v="5"/>
    <n v="599.99"/>
    <n v="1"/>
    <x v="3"/>
    <x v="17"/>
    <n v="-0.24999999999999997"/>
  </r>
  <r>
    <n v="100"/>
    <x v="99"/>
    <x v="93"/>
    <x v="0"/>
    <x v="52"/>
    <x v="1"/>
    <n v="2999.99"/>
    <n v="2"/>
    <x v="1"/>
    <x v="53"/>
    <n v="1.4444444444444444"/>
  </r>
  <r>
    <n v="101"/>
    <x v="100"/>
    <x v="94"/>
    <x v="0"/>
    <x v="7"/>
    <x v="5"/>
    <n v="269.99"/>
    <n v="1"/>
    <x v="1"/>
    <x v="23"/>
    <n v="-0.11111111111111109"/>
  </r>
  <r>
    <n v="102"/>
    <x v="101"/>
    <x v="95"/>
    <x v="0"/>
    <x v="4"/>
    <x v="4"/>
    <n v="1549"/>
    <n v="2"/>
    <x v="2"/>
    <x v="4"/>
    <n v="1.4736842105263157"/>
  </r>
  <r>
    <n v="103"/>
    <x v="102"/>
    <x v="96"/>
    <x v="0"/>
    <x v="53"/>
    <x v="2"/>
    <n v="299.99"/>
    <n v="2"/>
    <x v="3"/>
    <x v="54"/>
    <n v="1.375"/>
  </r>
  <r>
    <n v="104"/>
    <x v="103"/>
    <x v="97"/>
    <x v="1"/>
    <x v="35"/>
    <x v="3"/>
    <n v="999.99"/>
    <n v="1"/>
    <x v="2"/>
    <x v="36"/>
    <n v="-5.2631578947368432E-2"/>
  </r>
  <r>
    <n v="105"/>
    <x v="104"/>
    <x v="98"/>
    <x v="0"/>
    <x v="8"/>
    <x v="5"/>
    <n v="549.99"/>
    <n v="2"/>
    <x v="2"/>
    <x v="8"/>
    <n v="1.4736842105263157"/>
  </r>
  <r>
    <n v="106"/>
    <x v="105"/>
    <x v="24"/>
    <x v="0"/>
    <x v="14"/>
    <x v="5"/>
    <n v="529.99"/>
    <n v="1"/>
    <x v="0"/>
    <x v="14"/>
    <n v="-7.5268817204301133E-2"/>
  </r>
  <r>
    <n v="107"/>
    <x v="106"/>
    <x v="99"/>
    <x v="0"/>
    <x v="25"/>
    <x v="3"/>
    <n v="1799.99"/>
    <n v="2"/>
    <x v="0"/>
    <x v="26"/>
    <n v="1.4623655913978495"/>
  </r>
  <r>
    <n v="108"/>
    <x v="107"/>
    <x v="100"/>
    <x v="0"/>
    <x v="54"/>
    <x v="6"/>
    <n v="481.99"/>
    <n v="2"/>
    <x v="3"/>
    <x v="55"/>
    <n v="1.375"/>
  </r>
  <r>
    <n v="109"/>
    <x v="108"/>
    <x v="101"/>
    <x v="1"/>
    <x v="0"/>
    <x v="0"/>
    <n v="2999.99"/>
    <n v="2"/>
    <x v="0"/>
    <x v="0"/>
    <n v="1.4623655913978495"/>
  </r>
  <r>
    <n v="110"/>
    <x v="109"/>
    <x v="40"/>
    <x v="1"/>
    <x v="55"/>
    <x v="5"/>
    <n v="402.99"/>
    <n v="1"/>
    <x v="1"/>
    <x v="56"/>
    <n v="-0.11111111111111104"/>
  </r>
  <r>
    <n v="111"/>
    <x v="110"/>
    <x v="102"/>
    <x v="0"/>
    <x v="3"/>
    <x v="3"/>
    <n v="3999.99"/>
    <n v="2"/>
    <x v="1"/>
    <x v="3"/>
    <n v="1.4444444444444444"/>
  </r>
  <r>
    <n v="112"/>
    <x v="111"/>
    <x v="103"/>
    <x v="0"/>
    <x v="56"/>
    <x v="6"/>
    <n v="899.99"/>
    <n v="1"/>
    <x v="1"/>
    <x v="57"/>
    <n v="-0.11111111111111115"/>
  </r>
  <r>
    <n v="113"/>
    <x v="112"/>
    <x v="104"/>
    <x v="0"/>
    <x v="45"/>
    <x v="2"/>
    <n v="339.99"/>
    <n v="2"/>
    <x v="3"/>
    <x v="46"/>
    <n v="1.375"/>
  </r>
  <r>
    <n v="114"/>
    <x v="113"/>
    <x v="105"/>
    <x v="0"/>
    <x v="57"/>
    <x v="2"/>
    <n v="109.99"/>
    <n v="1"/>
    <x v="1"/>
    <x v="58"/>
    <n v="-0.11111111111111106"/>
  </r>
  <r>
    <n v="115"/>
    <x v="114"/>
    <x v="85"/>
    <x v="0"/>
    <x v="3"/>
    <x v="3"/>
    <n v="3999.99"/>
    <n v="2"/>
    <x v="1"/>
    <x v="3"/>
    <n v="1.4444444444444444"/>
  </r>
  <r>
    <n v="116"/>
    <x v="115"/>
    <x v="106"/>
    <x v="2"/>
    <x v="13"/>
    <x v="3"/>
    <n v="469.99"/>
    <n v="1"/>
    <x v="0"/>
    <x v="13"/>
    <n v="-7.5268817204301175E-2"/>
  </r>
  <r>
    <n v="117"/>
    <x v="116"/>
    <x v="30"/>
    <x v="2"/>
    <x v="8"/>
    <x v="6"/>
    <n v="549.99"/>
    <n v="2"/>
    <x v="2"/>
    <x v="8"/>
    <n v="1.4736842105263157"/>
  </r>
  <r>
    <n v="118"/>
    <x v="117"/>
    <x v="107"/>
    <x v="0"/>
    <x v="14"/>
    <x v="5"/>
    <n v="529.99"/>
    <n v="1"/>
    <x v="0"/>
    <x v="14"/>
    <n v="-7.5268817204301133E-2"/>
  </r>
  <r>
    <n v="119"/>
    <x v="118"/>
    <x v="44"/>
    <x v="2"/>
    <x v="21"/>
    <x v="1"/>
    <n v="4999.99"/>
    <n v="1"/>
    <x v="0"/>
    <x v="21"/>
    <n v="-7.5268817204301175E-2"/>
  </r>
  <r>
    <n v="120"/>
    <x v="119"/>
    <x v="108"/>
    <x v="1"/>
    <x v="57"/>
    <x v="2"/>
    <n v="109.99"/>
    <n v="1"/>
    <x v="1"/>
    <x v="58"/>
    <n v="-0.11111111111111106"/>
  </r>
  <r>
    <n v="121"/>
    <x v="120"/>
    <x v="109"/>
    <x v="1"/>
    <x v="17"/>
    <x v="5"/>
    <n v="599.99"/>
    <n v="1"/>
    <x v="3"/>
    <x v="17"/>
    <n v="-0.24999999999999997"/>
  </r>
  <r>
    <n v="122"/>
    <x v="121"/>
    <x v="110"/>
    <x v="0"/>
    <x v="58"/>
    <x v="5"/>
    <n v="647.99"/>
    <n v="1"/>
    <x v="2"/>
    <x v="59"/>
    <n v="-5.2631578947368404E-2"/>
  </r>
  <r>
    <n v="123"/>
    <x v="122"/>
    <x v="111"/>
    <x v="2"/>
    <x v="16"/>
    <x v="5"/>
    <n v="619.99"/>
    <n v="1"/>
    <x v="2"/>
    <x v="16"/>
    <n v="-5.2631578947368439E-2"/>
  </r>
  <r>
    <n v="124"/>
    <x v="123"/>
    <x v="44"/>
    <x v="1"/>
    <x v="44"/>
    <x v="5"/>
    <n v="659.99"/>
    <n v="1"/>
    <x v="2"/>
    <x v="45"/>
    <n v="-5.2631578947368439E-2"/>
  </r>
  <r>
    <n v="125"/>
    <x v="124"/>
    <x v="112"/>
    <x v="0"/>
    <x v="59"/>
    <x v="1"/>
    <n v="3499.99"/>
    <n v="2"/>
    <x v="3"/>
    <x v="60"/>
    <n v="1.375"/>
  </r>
  <r>
    <n v="126"/>
    <x v="125"/>
    <x v="113"/>
    <x v="0"/>
    <x v="60"/>
    <x v="5"/>
    <n v="319.99"/>
    <n v="1"/>
    <x v="0"/>
    <x v="61"/>
    <n v="-7.5268817204301217E-2"/>
  </r>
  <r>
    <n v="127"/>
    <x v="126"/>
    <x v="114"/>
    <x v="0"/>
    <x v="19"/>
    <x v="3"/>
    <n v="2899.99"/>
    <n v="1"/>
    <x v="3"/>
    <x v="19"/>
    <n v="-0.25000000000000006"/>
  </r>
  <r>
    <n v="128"/>
    <x v="127"/>
    <x v="78"/>
    <x v="0"/>
    <x v="45"/>
    <x v="2"/>
    <n v="339.99"/>
    <n v="2"/>
    <x v="3"/>
    <x v="46"/>
    <n v="1.375"/>
  </r>
  <r>
    <n v="129"/>
    <x v="128"/>
    <x v="66"/>
    <x v="0"/>
    <x v="19"/>
    <x v="3"/>
    <n v="2899.99"/>
    <n v="1"/>
    <x v="3"/>
    <x v="19"/>
    <n v="-0.25000000000000006"/>
  </r>
  <r>
    <n v="130"/>
    <x v="129"/>
    <x v="115"/>
    <x v="0"/>
    <x v="14"/>
    <x v="5"/>
    <n v="529.99"/>
    <n v="1"/>
    <x v="0"/>
    <x v="14"/>
    <n v="-7.5268817204301133E-2"/>
  </r>
  <r>
    <n v="131"/>
    <x v="130"/>
    <x v="107"/>
    <x v="0"/>
    <x v="11"/>
    <x v="5"/>
    <n v="429"/>
    <n v="1"/>
    <x v="0"/>
    <x v="11"/>
    <n v="-7.5268817204301161E-2"/>
  </r>
  <r>
    <n v="132"/>
    <x v="131"/>
    <x v="116"/>
    <x v="0"/>
    <x v="9"/>
    <x v="4"/>
    <n v="1680.99"/>
    <n v="1"/>
    <x v="2"/>
    <x v="9"/>
    <n v="-5.2631578947368474E-2"/>
  </r>
  <r>
    <n v="133"/>
    <x v="132"/>
    <x v="53"/>
    <x v="0"/>
    <x v="26"/>
    <x v="3"/>
    <n v="1320.99"/>
    <n v="1"/>
    <x v="1"/>
    <x v="27"/>
    <n v="-0.11111111111111105"/>
  </r>
  <r>
    <n v="134"/>
    <x v="133"/>
    <x v="21"/>
    <x v="0"/>
    <x v="19"/>
    <x v="3"/>
    <n v="2899.99"/>
    <n v="1"/>
    <x v="3"/>
    <x v="19"/>
    <n v="-0.25000000000000006"/>
  </r>
  <r>
    <n v="135"/>
    <x v="134"/>
    <x v="117"/>
    <x v="2"/>
    <x v="48"/>
    <x v="6"/>
    <n v="470.99"/>
    <n v="2"/>
    <x v="0"/>
    <x v="49"/>
    <n v="1.4623655913978495"/>
  </r>
  <r>
    <n v="136"/>
    <x v="135"/>
    <x v="118"/>
    <x v="2"/>
    <x v="61"/>
    <x v="3"/>
    <n v="1499.99"/>
    <n v="2"/>
    <x v="2"/>
    <x v="18"/>
    <n v="1.4736842105263159"/>
  </r>
  <r>
    <n v="137"/>
    <x v="136"/>
    <x v="119"/>
    <x v="0"/>
    <x v="62"/>
    <x v="5"/>
    <n v="761.99"/>
    <n v="1"/>
    <x v="3"/>
    <x v="62"/>
    <n v="-0.25000000000000006"/>
  </r>
  <r>
    <n v="138"/>
    <x v="137"/>
    <x v="120"/>
    <x v="1"/>
    <x v="63"/>
    <x v="3"/>
    <n v="999.99"/>
    <n v="1"/>
    <x v="2"/>
    <x v="36"/>
    <n v="-5.2631578947368432E-2"/>
  </r>
  <r>
    <n v="139"/>
    <x v="138"/>
    <x v="121"/>
    <x v="0"/>
    <x v="18"/>
    <x v="1"/>
    <n v="1499.99"/>
    <n v="2"/>
    <x v="2"/>
    <x v="18"/>
    <n v="1.4736842105263159"/>
  </r>
  <r>
    <n v="140"/>
    <x v="139"/>
    <x v="122"/>
    <x v="0"/>
    <x v="64"/>
    <x v="3"/>
    <n v="5299.99"/>
    <n v="1"/>
    <x v="1"/>
    <x v="63"/>
    <n v="-0.11111111111111106"/>
  </r>
  <r>
    <n v="141"/>
    <x v="140"/>
    <x v="117"/>
    <x v="0"/>
    <x v="65"/>
    <x v="6"/>
    <n v="470.99"/>
    <n v="2"/>
    <x v="1"/>
    <x v="64"/>
    <n v="1.4444444444444444"/>
  </r>
  <r>
    <n v="142"/>
    <x v="141"/>
    <x v="123"/>
    <x v="0"/>
    <x v="66"/>
    <x v="1"/>
    <n v="5499.99"/>
    <n v="1"/>
    <x v="3"/>
    <x v="65"/>
    <n v="-0.24999999999999989"/>
  </r>
  <r>
    <n v="143"/>
    <x v="142"/>
    <x v="124"/>
    <x v="0"/>
    <x v="9"/>
    <x v="4"/>
    <n v="1680.99"/>
    <n v="1"/>
    <x v="2"/>
    <x v="9"/>
    <n v="-5.2631578947368474E-2"/>
  </r>
  <r>
    <n v="144"/>
    <x v="143"/>
    <x v="125"/>
    <x v="0"/>
    <x v="38"/>
    <x v="5"/>
    <n v="269.99"/>
    <n v="1"/>
    <x v="1"/>
    <x v="23"/>
    <n v="-0.11111111111111109"/>
  </r>
  <r>
    <n v="145"/>
    <x v="144"/>
    <x v="59"/>
    <x v="0"/>
    <x v="3"/>
    <x v="3"/>
    <n v="3999.99"/>
    <n v="2"/>
    <x v="1"/>
    <x v="3"/>
    <n v="1.4444444444444444"/>
  </r>
  <r>
    <n v="146"/>
    <x v="145"/>
    <x v="126"/>
    <x v="0"/>
    <x v="67"/>
    <x v="4"/>
    <n v="1549"/>
    <n v="2"/>
    <x v="3"/>
    <x v="66"/>
    <n v="1.375"/>
  </r>
  <r>
    <n v="147"/>
    <x v="146"/>
    <x v="127"/>
    <x v="0"/>
    <x v="68"/>
    <x v="3"/>
    <n v="5299.99"/>
    <n v="2"/>
    <x v="0"/>
    <x v="67"/>
    <n v="1.4623655913978495"/>
  </r>
  <r>
    <n v="148"/>
    <x v="147"/>
    <x v="128"/>
    <x v="0"/>
    <x v="8"/>
    <x v="5"/>
    <n v="549.99"/>
    <n v="2"/>
    <x v="2"/>
    <x v="8"/>
    <n v="1.4736842105263157"/>
  </r>
  <r>
    <n v="149"/>
    <x v="148"/>
    <x v="129"/>
    <x v="0"/>
    <x v="13"/>
    <x v="3"/>
    <n v="469.99"/>
    <n v="1"/>
    <x v="0"/>
    <x v="13"/>
    <n v="-7.5268817204301175E-2"/>
  </r>
  <r>
    <n v="150"/>
    <x v="149"/>
    <x v="59"/>
    <x v="0"/>
    <x v="11"/>
    <x v="5"/>
    <n v="429"/>
    <n v="1"/>
    <x v="0"/>
    <x v="11"/>
    <n v="-7.5268817204301161E-2"/>
  </r>
  <r>
    <n v="151"/>
    <x v="150"/>
    <x v="130"/>
    <x v="1"/>
    <x v="38"/>
    <x v="5"/>
    <n v="269.99"/>
    <n v="1"/>
    <x v="1"/>
    <x v="23"/>
    <n v="-0.11111111111111109"/>
  </r>
  <r>
    <n v="152"/>
    <x v="151"/>
    <x v="131"/>
    <x v="0"/>
    <x v="22"/>
    <x v="5"/>
    <n v="449"/>
    <n v="1"/>
    <x v="0"/>
    <x v="22"/>
    <n v="-7.5268817204301092E-2"/>
  </r>
  <r>
    <n v="153"/>
    <x v="152"/>
    <x v="132"/>
    <x v="2"/>
    <x v="9"/>
    <x v="4"/>
    <n v="1680.99"/>
    <n v="1"/>
    <x v="2"/>
    <x v="9"/>
    <n v="-5.2631578947368474E-2"/>
  </r>
  <r>
    <n v="154"/>
    <x v="153"/>
    <x v="133"/>
    <x v="2"/>
    <x v="13"/>
    <x v="3"/>
    <n v="469.99"/>
    <n v="1"/>
    <x v="0"/>
    <x v="13"/>
    <n v="-7.5268817204301175E-2"/>
  </r>
  <r>
    <n v="155"/>
    <x v="154"/>
    <x v="7"/>
    <x v="0"/>
    <x v="3"/>
    <x v="3"/>
    <n v="3999.99"/>
    <n v="2"/>
    <x v="1"/>
    <x v="3"/>
    <n v="1.4444444444444444"/>
  </r>
  <r>
    <n v="156"/>
    <x v="155"/>
    <x v="134"/>
    <x v="0"/>
    <x v="3"/>
    <x v="3"/>
    <n v="3999.99"/>
    <n v="2"/>
    <x v="1"/>
    <x v="3"/>
    <n v="1.4444444444444444"/>
  </r>
  <r>
    <n v="157"/>
    <x v="156"/>
    <x v="135"/>
    <x v="1"/>
    <x v="13"/>
    <x v="3"/>
    <n v="469.99"/>
    <n v="1"/>
    <x v="0"/>
    <x v="13"/>
    <n v="-7.5268817204301175E-2"/>
  </r>
  <r>
    <n v="158"/>
    <x v="157"/>
    <x v="136"/>
    <x v="0"/>
    <x v="13"/>
    <x v="3"/>
    <n v="469.99"/>
    <n v="1"/>
    <x v="0"/>
    <x v="13"/>
    <n v="-7.5268817204301175E-2"/>
  </r>
  <r>
    <n v="159"/>
    <x v="158"/>
    <x v="137"/>
    <x v="2"/>
    <x v="17"/>
    <x v="5"/>
    <n v="599.99"/>
    <n v="1"/>
    <x v="3"/>
    <x v="17"/>
    <n v="-0.24999999999999997"/>
  </r>
  <r>
    <n v="160"/>
    <x v="159"/>
    <x v="31"/>
    <x v="2"/>
    <x v="3"/>
    <x v="3"/>
    <n v="3999.99"/>
    <n v="2"/>
    <x v="1"/>
    <x v="3"/>
    <n v="1.4444444444444444"/>
  </r>
  <r>
    <n v="161"/>
    <x v="160"/>
    <x v="138"/>
    <x v="0"/>
    <x v="69"/>
    <x v="3"/>
    <n v="999.99"/>
    <n v="1"/>
    <x v="1"/>
    <x v="68"/>
    <n v="-0.11111111111111113"/>
  </r>
  <r>
    <n v="162"/>
    <x v="161"/>
    <x v="139"/>
    <x v="0"/>
    <x v="31"/>
    <x v="3"/>
    <n v="869.99"/>
    <n v="2"/>
    <x v="2"/>
    <x v="32"/>
    <n v="1.4736842105263157"/>
  </r>
  <r>
    <n v="163"/>
    <x v="162"/>
    <x v="140"/>
    <x v="0"/>
    <x v="30"/>
    <x v="6"/>
    <n v="499.99"/>
    <n v="2"/>
    <x v="2"/>
    <x v="31"/>
    <n v="1.4736842105263157"/>
  </r>
  <r>
    <n v="164"/>
    <x v="163"/>
    <x v="141"/>
    <x v="0"/>
    <x v="10"/>
    <x v="5"/>
    <n v="599.99"/>
    <n v="2"/>
    <x v="2"/>
    <x v="10"/>
    <n v="1.4736842105263157"/>
  </r>
  <r>
    <n v="165"/>
    <x v="164"/>
    <x v="142"/>
    <x v="1"/>
    <x v="21"/>
    <x v="1"/>
    <n v="4999.99"/>
    <n v="1"/>
    <x v="0"/>
    <x v="21"/>
    <n v="-7.5268817204301175E-2"/>
  </r>
  <r>
    <n v="166"/>
    <x v="165"/>
    <x v="119"/>
    <x v="0"/>
    <x v="70"/>
    <x v="3"/>
    <n v="469.99"/>
    <n v="2"/>
    <x v="2"/>
    <x v="69"/>
    <n v="1.4736842105263157"/>
  </r>
  <r>
    <n v="167"/>
    <x v="166"/>
    <x v="120"/>
    <x v="0"/>
    <x v="33"/>
    <x v="6"/>
    <n v="533.99"/>
    <n v="2"/>
    <x v="0"/>
    <x v="34"/>
    <n v="1.4623655913978495"/>
  </r>
  <r>
    <n v="168"/>
    <x v="167"/>
    <x v="143"/>
    <x v="0"/>
    <x v="41"/>
    <x v="2"/>
    <n v="209.99"/>
    <n v="2"/>
    <x v="2"/>
    <x v="42"/>
    <n v="1.4736842105263157"/>
  </r>
  <r>
    <n v="169"/>
    <x v="168"/>
    <x v="144"/>
    <x v="1"/>
    <x v="4"/>
    <x v="4"/>
    <n v="1549"/>
    <n v="2"/>
    <x v="2"/>
    <x v="4"/>
    <n v="1.4736842105263157"/>
  </r>
  <r>
    <n v="170"/>
    <x v="169"/>
    <x v="145"/>
    <x v="1"/>
    <x v="10"/>
    <x v="5"/>
    <n v="599.99"/>
    <n v="2"/>
    <x v="2"/>
    <x v="10"/>
    <n v="1.4736842105263157"/>
  </r>
  <r>
    <n v="171"/>
    <x v="170"/>
    <x v="146"/>
    <x v="0"/>
    <x v="10"/>
    <x v="5"/>
    <n v="599.99"/>
    <n v="2"/>
    <x v="2"/>
    <x v="10"/>
    <n v="1.4736842105263157"/>
  </r>
  <r>
    <n v="172"/>
    <x v="171"/>
    <x v="147"/>
    <x v="1"/>
    <x v="71"/>
    <x v="1"/>
    <n v="6499.99"/>
    <n v="2"/>
    <x v="0"/>
    <x v="70"/>
    <n v="1.4623655913978493"/>
  </r>
  <r>
    <n v="173"/>
    <x v="172"/>
    <x v="148"/>
    <x v="2"/>
    <x v="72"/>
    <x v="3"/>
    <n v="539.99"/>
    <n v="2"/>
    <x v="3"/>
    <x v="71"/>
    <n v="1.375"/>
  </r>
  <r>
    <n v="174"/>
    <x v="173"/>
    <x v="149"/>
    <x v="0"/>
    <x v="73"/>
    <x v="0"/>
    <n v="1559.99"/>
    <n v="2"/>
    <x v="3"/>
    <x v="72"/>
    <n v="1.3750000000000002"/>
  </r>
  <r>
    <n v="175"/>
    <x v="174"/>
    <x v="150"/>
    <x v="1"/>
    <x v="32"/>
    <x v="3"/>
    <n v="749.99"/>
    <n v="2"/>
    <x v="1"/>
    <x v="33"/>
    <n v="1.4444444444444444"/>
  </r>
  <r>
    <n v="176"/>
    <x v="175"/>
    <x v="55"/>
    <x v="1"/>
    <x v="38"/>
    <x v="5"/>
    <n v="269.99"/>
    <n v="1"/>
    <x v="1"/>
    <x v="23"/>
    <n v="-0.11111111111111109"/>
  </r>
  <r>
    <n v="177"/>
    <x v="176"/>
    <x v="151"/>
    <x v="0"/>
    <x v="74"/>
    <x v="2"/>
    <n v="189.99"/>
    <n v="2"/>
    <x v="1"/>
    <x v="73"/>
    <n v="1.4444444444444444"/>
  </r>
  <r>
    <n v="178"/>
    <x v="177"/>
    <x v="152"/>
    <x v="0"/>
    <x v="35"/>
    <x v="3"/>
    <n v="999.99"/>
    <n v="1"/>
    <x v="2"/>
    <x v="36"/>
    <n v="-5.2631578947368432E-2"/>
  </r>
  <r>
    <n v="179"/>
    <x v="178"/>
    <x v="153"/>
    <x v="0"/>
    <x v="42"/>
    <x v="3"/>
    <n v="1632.99"/>
    <n v="1"/>
    <x v="0"/>
    <x v="43"/>
    <n v="-7.5268817204301161E-2"/>
  </r>
  <r>
    <n v="180"/>
    <x v="179"/>
    <x v="33"/>
    <x v="0"/>
    <x v="67"/>
    <x v="4"/>
    <n v="1549"/>
    <n v="2"/>
    <x v="3"/>
    <x v="66"/>
    <n v="1.375"/>
  </r>
  <r>
    <n v="181"/>
    <x v="180"/>
    <x v="154"/>
    <x v="1"/>
    <x v="0"/>
    <x v="0"/>
    <n v="2999.99"/>
    <n v="2"/>
    <x v="0"/>
    <x v="0"/>
    <n v="1.4623655913978495"/>
  </r>
  <r>
    <n v="182"/>
    <x v="181"/>
    <x v="155"/>
    <x v="0"/>
    <x v="3"/>
    <x v="3"/>
    <n v="3999.99"/>
    <n v="2"/>
    <x v="1"/>
    <x v="3"/>
    <n v="1.4444444444444444"/>
  </r>
  <r>
    <n v="183"/>
    <x v="182"/>
    <x v="156"/>
    <x v="0"/>
    <x v="26"/>
    <x v="3"/>
    <n v="1320.99"/>
    <n v="1"/>
    <x v="1"/>
    <x v="27"/>
    <n v="-0.11111111111111105"/>
  </r>
  <r>
    <n v="184"/>
    <x v="183"/>
    <x v="157"/>
    <x v="0"/>
    <x v="66"/>
    <x v="1"/>
    <n v="5499.99"/>
    <n v="1"/>
    <x v="3"/>
    <x v="65"/>
    <n v="-0.24999999999999989"/>
  </r>
  <r>
    <n v="185"/>
    <x v="184"/>
    <x v="158"/>
    <x v="2"/>
    <x v="28"/>
    <x v="3"/>
    <n v="2499.9899999999998"/>
    <n v="1"/>
    <x v="0"/>
    <x v="29"/>
    <n v="-7.5268817204301064E-2"/>
  </r>
  <r>
    <n v="186"/>
    <x v="185"/>
    <x v="159"/>
    <x v="0"/>
    <x v="75"/>
    <x v="3"/>
    <n v="4999.99"/>
    <n v="2"/>
    <x v="2"/>
    <x v="74"/>
    <n v="1.4736842105263157"/>
  </r>
  <r>
    <n v="187"/>
    <x v="186"/>
    <x v="160"/>
    <x v="1"/>
    <x v="32"/>
    <x v="3"/>
    <n v="749.99"/>
    <n v="2"/>
    <x v="1"/>
    <x v="33"/>
    <n v="1.4444444444444444"/>
  </r>
  <r>
    <n v="188"/>
    <x v="187"/>
    <x v="161"/>
    <x v="1"/>
    <x v="26"/>
    <x v="3"/>
    <n v="1320.99"/>
    <n v="1"/>
    <x v="1"/>
    <x v="27"/>
    <n v="-0.11111111111111105"/>
  </r>
  <r>
    <n v="189"/>
    <x v="188"/>
    <x v="162"/>
    <x v="0"/>
    <x v="49"/>
    <x v="3"/>
    <n v="832.99"/>
    <n v="2"/>
    <x v="1"/>
    <x v="50"/>
    <n v="1.4444444444444446"/>
  </r>
  <r>
    <n v="190"/>
    <x v="189"/>
    <x v="163"/>
    <x v="0"/>
    <x v="55"/>
    <x v="5"/>
    <n v="402.99"/>
    <n v="1"/>
    <x v="1"/>
    <x v="56"/>
    <n v="-0.11111111111111104"/>
  </r>
  <r>
    <n v="191"/>
    <x v="190"/>
    <x v="164"/>
    <x v="1"/>
    <x v="13"/>
    <x v="3"/>
    <n v="469.99"/>
    <n v="1"/>
    <x v="0"/>
    <x v="13"/>
    <n v="-7.5268817204301175E-2"/>
  </r>
  <r>
    <n v="192"/>
    <x v="191"/>
    <x v="165"/>
    <x v="1"/>
    <x v="23"/>
    <x v="5"/>
    <n v="416.99"/>
    <n v="1"/>
    <x v="0"/>
    <x v="24"/>
    <n v="-7.5268817204301078E-2"/>
  </r>
  <r>
    <n v="193"/>
    <x v="192"/>
    <x v="166"/>
    <x v="0"/>
    <x v="53"/>
    <x v="2"/>
    <n v="299.99"/>
    <n v="2"/>
    <x v="3"/>
    <x v="54"/>
    <n v="1.375"/>
  </r>
  <r>
    <n v="194"/>
    <x v="193"/>
    <x v="167"/>
    <x v="1"/>
    <x v="0"/>
    <x v="0"/>
    <n v="2999.99"/>
    <n v="2"/>
    <x v="0"/>
    <x v="0"/>
    <n v="1.4623655913978495"/>
  </r>
  <r>
    <n v="195"/>
    <x v="194"/>
    <x v="168"/>
    <x v="0"/>
    <x v="76"/>
    <x v="5"/>
    <n v="899.99"/>
    <n v="2"/>
    <x v="3"/>
    <x v="75"/>
    <n v="1.375"/>
  </r>
  <r>
    <n v="196"/>
    <x v="195"/>
    <x v="169"/>
    <x v="0"/>
    <x v="77"/>
    <x v="4"/>
    <n v="3499.99"/>
    <n v="2"/>
    <x v="0"/>
    <x v="76"/>
    <n v="1.4623655913978495"/>
  </r>
  <r>
    <n v="197"/>
    <x v="196"/>
    <x v="170"/>
    <x v="0"/>
    <x v="32"/>
    <x v="3"/>
    <n v="749.99"/>
    <n v="2"/>
    <x v="1"/>
    <x v="33"/>
    <n v="1.4444444444444444"/>
  </r>
  <r>
    <n v="198"/>
    <x v="197"/>
    <x v="171"/>
    <x v="2"/>
    <x v="70"/>
    <x v="3"/>
    <n v="469.99"/>
    <n v="2"/>
    <x v="2"/>
    <x v="69"/>
    <n v="1.4736842105263157"/>
  </r>
  <r>
    <n v="199"/>
    <x v="198"/>
    <x v="172"/>
    <x v="0"/>
    <x v="25"/>
    <x v="3"/>
    <n v="1799.99"/>
    <n v="2"/>
    <x v="0"/>
    <x v="26"/>
    <n v="1.4623655913978495"/>
  </r>
  <r>
    <n v="200"/>
    <x v="199"/>
    <x v="36"/>
    <x v="0"/>
    <x v="78"/>
    <x v="2"/>
    <n v="489.99"/>
    <n v="2"/>
    <x v="0"/>
    <x v="77"/>
    <n v="1.4623655913978495"/>
  </r>
  <r>
    <n v="201"/>
    <x v="200"/>
    <x v="43"/>
    <x v="0"/>
    <x v="29"/>
    <x v="2"/>
    <n v="299.99"/>
    <n v="1"/>
    <x v="2"/>
    <x v="30"/>
    <n v="-5.263157894736846E-2"/>
  </r>
  <r>
    <n v="202"/>
    <x v="201"/>
    <x v="173"/>
    <x v="0"/>
    <x v="32"/>
    <x v="3"/>
    <n v="749.99"/>
    <n v="2"/>
    <x v="1"/>
    <x v="33"/>
    <n v="1.4444444444444444"/>
  </r>
  <r>
    <n v="203"/>
    <x v="202"/>
    <x v="174"/>
    <x v="2"/>
    <x v="79"/>
    <x v="0"/>
    <n v="4999.99"/>
    <n v="2"/>
    <x v="2"/>
    <x v="74"/>
    <n v="1.4736842105263157"/>
  </r>
  <r>
    <n v="204"/>
    <x v="203"/>
    <x v="175"/>
    <x v="0"/>
    <x v="17"/>
    <x v="5"/>
    <n v="599.99"/>
    <n v="1"/>
    <x v="3"/>
    <x v="17"/>
    <n v="-0.24999999999999997"/>
  </r>
  <r>
    <n v="205"/>
    <x v="204"/>
    <x v="30"/>
    <x v="0"/>
    <x v="7"/>
    <x v="2"/>
    <n v="269.99"/>
    <n v="1"/>
    <x v="2"/>
    <x v="7"/>
    <n v="-5.2631578947368467E-2"/>
  </r>
  <r>
    <n v="206"/>
    <x v="205"/>
    <x v="176"/>
    <x v="0"/>
    <x v="35"/>
    <x v="3"/>
    <n v="999.99"/>
    <n v="1"/>
    <x v="2"/>
    <x v="36"/>
    <n v="-5.2631578947368432E-2"/>
  </r>
  <r>
    <n v="207"/>
    <x v="206"/>
    <x v="148"/>
    <x v="2"/>
    <x v="80"/>
    <x v="2"/>
    <n v="209.99"/>
    <n v="2"/>
    <x v="3"/>
    <x v="28"/>
    <n v="1.375"/>
  </r>
  <r>
    <n v="208"/>
    <x v="207"/>
    <x v="177"/>
    <x v="1"/>
    <x v="38"/>
    <x v="5"/>
    <n v="269.99"/>
    <n v="1"/>
    <x v="1"/>
    <x v="23"/>
    <n v="-0.11111111111111109"/>
  </r>
  <r>
    <n v="209"/>
    <x v="208"/>
    <x v="178"/>
    <x v="0"/>
    <x v="5"/>
    <x v="3"/>
    <n v="1409.99"/>
    <n v="2"/>
    <x v="2"/>
    <x v="5"/>
    <n v="1.4736842105263159"/>
  </r>
  <r>
    <n v="210"/>
    <x v="209"/>
    <x v="179"/>
    <x v="0"/>
    <x v="3"/>
    <x v="3"/>
    <n v="3999.99"/>
    <n v="2"/>
    <x v="1"/>
    <x v="3"/>
    <n v="1.4444444444444444"/>
  </r>
  <r>
    <n v="211"/>
    <x v="210"/>
    <x v="134"/>
    <x v="0"/>
    <x v="35"/>
    <x v="3"/>
    <n v="999.99"/>
    <n v="1"/>
    <x v="2"/>
    <x v="36"/>
    <n v="-5.2631578947368432E-2"/>
  </r>
  <r>
    <n v="212"/>
    <x v="211"/>
    <x v="97"/>
    <x v="0"/>
    <x v="25"/>
    <x v="3"/>
    <n v="1799.99"/>
    <n v="2"/>
    <x v="0"/>
    <x v="26"/>
    <n v="1.4623655913978495"/>
  </r>
  <r>
    <n v="213"/>
    <x v="212"/>
    <x v="18"/>
    <x v="0"/>
    <x v="81"/>
    <x v="5"/>
    <n v="439.99"/>
    <n v="1"/>
    <x v="2"/>
    <x v="78"/>
    <n v="-5.2631578947368453E-2"/>
  </r>
  <r>
    <n v="214"/>
    <x v="213"/>
    <x v="180"/>
    <x v="0"/>
    <x v="78"/>
    <x v="2"/>
    <n v="489.99"/>
    <n v="2"/>
    <x v="0"/>
    <x v="77"/>
    <n v="1.4623655913978495"/>
  </r>
  <r>
    <n v="215"/>
    <x v="214"/>
    <x v="181"/>
    <x v="0"/>
    <x v="36"/>
    <x v="5"/>
    <n v="489.99"/>
    <n v="1"/>
    <x v="3"/>
    <x v="38"/>
    <n v="-0.24999999999999997"/>
  </r>
  <r>
    <n v="216"/>
    <x v="215"/>
    <x v="182"/>
    <x v="0"/>
    <x v="77"/>
    <x v="4"/>
    <n v="3499.99"/>
    <n v="2"/>
    <x v="0"/>
    <x v="76"/>
    <n v="1.4623655913978495"/>
  </r>
  <r>
    <n v="217"/>
    <x v="216"/>
    <x v="183"/>
    <x v="1"/>
    <x v="82"/>
    <x v="3"/>
    <n v="469.99"/>
    <n v="2"/>
    <x v="3"/>
    <x v="79"/>
    <n v="1.375"/>
  </r>
  <r>
    <n v="218"/>
    <x v="217"/>
    <x v="184"/>
    <x v="0"/>
    <x v="4"/>
    <x v="4"/>
    <n v="1549"/>
    <n v="2"/>
    <x v="2"/>
    <x v="4"/>
    <n v="1.4736842105263157"/>
  </r>
  <r>
    <n v="219"/>
    <x v="218"/>
    <x v="185"/>
    <x v="0"/>
    <x v="10"/>
    <x v="6"/>
    <n v="599.99"/>
    <n v="1"/>
    <x v="0"/>
    <x v="37"/>
    <n v="-7.5268817204301189E-2"/>
  </r>
  <r>
    <n v="220"/>
    <x v="219"/>
    <x v="186"/>
    <x v="0"/>
    <x v="43"/>
    <x v="6"/>
    <n v="449.99"/>
    <n v="1"/>
    <x v="1"/>
    <x v="44"/>
    <n v="-0.11111111111111102"/>
  </r>
  <r>
    <n v="221"/>
    <x v="220"/>
    <x v="187"/>
    <x v="2"/>
    <x v="83"/>
    <x v="2"/>
    <n v="249.99"/>
    <n v="2"/>
    <x v="2"/>
    <x v="80"/>
    <n v="1.4736842105263157"/>
  </r>
  <r>
    <n v="222"/>
    <x v="221"/>
    <x v="188"/>
    <x v="0"/>
    <x v="84"/>
    <x v="5"/>
    <n v="749.99"/>
    <n v="1"/>
    <x v="2"/>
    <x v="81"/>
    <n v="-5.2631578947368439E-2"/>
  </r>
  <r>
    <n v="223"/>
    <x v="222"/>
    <x v="189"/>
    <x v="0"/>
    <x v="4"/>
    <x v="4"/>
    <n v="1549"/>
    <n v="2"/>
    <x v="2"/>
    <x v="4"/>
    <n v="1.4736842105263157"/>
  </r>
  <r>
    <n v="224"/>
    <x v="223"/>
    <x v="190"/>
    <x v="1"/>
    <x v="20"/>
    <x v="6"/>
    <n v="551.99"/>
    <n v="1"/>
    <x v="2"/>
    <x v="20"/>
    <n v="-5.2631578947368488E-2"/>
  </r>
  <r>
    <n v="225"/>
    <x v="224"/>
    <x v="24"/>
    <x v="0"/>
    <x v="81"/>
    <x v="5"/>
    <n v="439.99"/>
    <n v="1"/>
    <x v="2"/>
    <x v="78"/>
    <n v="-5.2631578947368453E-2"/>
  </r>
  <r>
    <n v="226"/>
    <x v="225"/>
    <x v="191"/>
    <x v="0"/>
    <x v="85"/>
    <x v="5"/>
    <n v="799.99"/>
    <n v="2"/>
    <x v="0"/>
    <x v="82"/>
    <n v="1.4623655913978493"/>
  </r>
  <r>
    <n v="227"/>
    <x v="226"/>
    <x v="111"/>
    <x v="0"/>
    <x v="66"/>
    <x v="1"/>
    <n v="5499.99"/>
    <n v="1"/>
    <x v="3"/>
    <x v="65"/>
    <n v="-0.24999999999999989"/>
  </r>
  <r>
    <n v="228"/>
    <x v="227"/>
    <x v="192"/>
    <x v="0"/>
    <x v="86"/>
    <x v="5"/>
    <n v="749.99"/>
    <n v="1"/>
    <x v="1"/>
    <x v="83"/>
    <n v="-0.11111111111111115"/>
  </r>
  <r>
    <n v="229"/>
    <x v="228"/>
    <x v="165"/>
    <x v="0"/>
    <x v="87"/>
    <x v="1"/>
    <n v="875.99"/>
    <n v="1"/>
    <x v="2"/>
    <x v="84"/>
    <n v="-5.2631578947368522E-2"/>
  </r>
  <r>
    <n v="230"/>
    <x v="229"/>
    <x v="34"/>
    <x v="0"/>
    <x v="4"/>
    <x v="4"/>
    <n v="1549"/>
    <n v="2"/>
    <x v="2"/>
    <x v="4"/>
    <n v="1.4736842105263157"/>
  </r>
  <r>
    <n v="231"/>
    <x v="230"/>
    <x v="100"/>
    <x v="1"/>
    <x v="30"/>
    <x v="6"/>
    <n v="499.99"/>
    <n v="2"/>
    <x v="2"/>
    <x v="31"/>
    <n v="1.4736842105263157"/>
  </r>
  <r>
    <n v="232"/>
    <x v="231"/>
    <x v="193"/>
    <x v="2"/>
    <x v="16"/>
    <x v="5"/>
    <n v="619.99"/>
    <n v="1"/>
    <x v="2"/>
    <x v="16"/>
    <n v="-5.2631578947368439E-2"/>
  </r>
  <r>
    <n v="233"/>
    <x v="232"/>
    <x v="194"/>
    <x v="1"/>
    <x v="88"/>
    <x v="3"/>
    <n v="379.99"/>
    <n v="2"/>
    <x v="0"/>
    <x v="85"/>
    <n v="1.4623655913978495"/>
  </r>
  <r>
    <n v="234"/>
    <x v="233"/>
    <x v="195"/>
    <x v="0"/>
    <x v="80"/>
    <x v="2"/>
    <n v="209.99"/>
    <n v="2"/>
    <x v="3"/>
    <x v="28"/>
    <n v="1.375"/>
  </r>
  <r>
    <n v="235"/>
    <x v="234"/>
    <x v="196"/>
    <x v="0"/>
    <x v="53"/>
    <x v="2"/>
    <n v="299.99"/>
    <n v="2"/>
    <x v="3"/>
    <x v="54"/>
    <n v="1.375"/>
  </r>
  <r>
    <n v="236"/>
    <x v="235"/>
    <x v="197"/>
    <x v="0"/>
    <x v="53"/>
    <x v="2"/>
    <n v="299.99"/>
    <n v="2"/>
    <x v="3"/>
    <x v="54"/>
    <n v="1.375"/>
  </r>
  <r>
    <n v="237"/>
    <x v="236"/>
    <x v="198"/>
    <x v="1"/>
    <x v="25"/>
    <x v="3"/>
    <n v="1799.99"/>
    <n v="2"/>
    <x v="0"/>
    <x v="26"/>
    <n v="1.4623655913978495"/>
  </r>
  <r>
    <n v="238"/>
    <x v="237"/>
    <x v="199"/>
    <x v="0"/>
    <x v="19"/>
    <x v="3"/>
    <n v="2899.99"/>
    <n v="1"/>
    <x v="3"/>
    <x v="19"/>
    <n v="-0.25000000000000006"/>
  </r>
  <r>
    <n v="239"/>
    <x v="238"/>
    <x v="167"/>
    <x v="1"/>
    <x v="89"/>
    <x v="2"/>
    <n v="349.99"/>
    <n v="2"/>
    <x v="3"/>
    <x v="86"/>
    <n v="1.375"/>
  </r>
  <r>
    <n v="240"/>
    <x v="239"/>
    <x v="65"/>
    <x v="1"/>
    <x v="13"/>
    <x v="3"/>
    <n v="469.99"/>
    <n v="1"/>
    <x v="0"/>
    <x v="13"/>
    <n v="-7.5268817204301175E-2"/>
  </r>
  <r>
    <n v="241"/>
    <x v="240"/>
    <x v="200"/>
    <x v="0"/>
    <x v="11"/>
    <x v="5"/>
    <n v="429"/>
    <n v="1"/>
    <x v="0"/>
    <x v="11"/>
    <n v="-7.5268817204301161E-2"/>
  </r>
  <r>
    <n v="242"/>
    <x v="241"/>
    <x v="201"/>
    <x v="1"/>
    <x v="90"/>
    <x v="2"/>
    <n v="349.99"/>
    <n v="2"/>
    <x v="2"/>
    <x v="87"/>
    <n v="1.4736842105263157"/>
  </r>
  <r>
    <n v="243"/>
    <x v="242"/>
    <x v="202"/>
    <x v="0"/>
    <x v="73"/>
    <x v="0"/>
    <n v="1559.99"/>
    <n v="2"/>
    <x v="3"/>
    <x v="72"/>
    <n v="1.3750000000000002"/>
  </r>
  <r>
    <n v="244"/>
    <x v="243"/>
    <x v="203"/>
    <x v="1"/>
    <x v="54"/>
    <x v="6"/>
    <n v="481.99"/>
    <n v="2"/>
    <x v="3"/>
    <x v="55"/>
    <n v="1.375"/>
  </r>
  <r>
    <n v="245"/>
    <x v="244"/>
    <x v="74"/>
    <x v="1"/>
    <x v="91"/>
    <x v="5"/>
    <n v="1099.99"/>
    <n v="2"/>
    <x v="2"/>
    <x v="88"/>
    <n v="1.4736842105263159"/>
  </r>
  <r>
    <n v="246"/>
    <x v="245"/>
    <x v="204"/>
    <x v="0"/>
    <x v="30"/>
    <x v="6"/>
    <n v="499.99"/>
    <n v="2"/>
    <x v="2"/>
    <x v="31"/>
    <n v="1.4736842105263157"/>
  </r>
  <r>
    <n v="247"/>
    <x v="246"/>
    <x v="205"/>
    <x v="1"/>
    <x v="64"/>
    <x v="3"/>
    <n v="5299.99"/>
    <n v="1"/>
    <x v="1"/>
    <x v="63"/>
    <n v="-0.11111111111111106"/>
  </r>
  <r>
    <n v="248"/>
    <x v="247"/>
    <x v="206"/>
    <x v="2"/>
    <x v="81"/>
    <x v="5"/>
    <n v="439.99"/>
    <n v="1"/>
    <x v="2"/>
    <x v="78"/>
    <n v="-5.2631578947368453E-2"/>
  </r>
  <r>
    <n v="249"/>
    <x v="248"/>
    <x v="207"/>
    <x v="0"/>
    <x v="62"/>
    <x v="5"/>
    <n v="761.99"/>
    <n v="1"/>
    <x v="3"/>
    <x v="62"/>
    <n v="-0.25000000000000006"/>
  </r>
  <r>
    <n v="250"/>
    <x v="249"/>
    <x v="208"/>
    <x v="2"/>
    <x v="87"/>
    <x v="1"/>
    <n v="875.99"/>
    <n v="1"/>
    <x v="2"/>
    <x v="84"/>
    <n v="-5.2631578947368522E-2"/>
  </r>
  <r>
    <n v="251"/>
    <x v="250"/>
    <x v="30"/>
    <x v="0"/>
    <x v="8"/>
    <x v="6"/>
    <n v="549.99"/>
    <n v="2"/>
    <x v="2"/>
    <x v="8"/>
    <n v="1.4736842105263157"/>
  </r>
  <r>
    <n v="252"/>
    <x v="251"/>
    <x v="52"/>
    <x v="0"/>
    <x v="26"/>
    <x v="3"/>
    <n v="1320.99"/>
    <n v="1"/>
    <x v="1"/>
    <x v="27"/>
    <n v="-0.11111111111111105"/>
  </r>
  <r>
    <n v="253"/>
    <x v="252"/>
    <x v="209"/>
    <x v="1"/>
    <x v="92"/>
    <x v="5"/>
    <n v="899.99"/>
    <n v="1"/>
    <x v="2"/>
    <x v="89"/>
    <n v="-5.2631578947368432E-2"/>
  </r>
  <r>
    <n v="254"/>
    <x v="253"/>
    <x v="210"/>
    <x v="1"/>
    <x v="7"/>
    <x v="5"/>
    <n v="269.99"/>
    <n v="1"/>
    <x v="1"/>
    <x v="23"/>
    <n v="-0.11111111111111109"/>
  </r>
  <r>
    <n v="255"/>
    <x v="254"/>
    <x v="193"/>
    <x v="0"/>
    <x v="0"/>
    <x v="0"/>
    <n v="2999.99"/>
    <n v="2"/>
    <x v="0"/>
    <x v="0"/>
    <n v="1.4623655913978495"/>
  </r>
  <r>
    <n v="256"/>
    <x v="255"/>
    <x v="174"/>
    <x v="0"/>
    <x v="93"/>
    <x v="2"/>
    <n v="369.99"/>
    <n v="1"/>
    <x v="3"/>
    <x v="90"/>
    <n v="-0.24999999999999994"/>
  </r>
  <r>
    <n v="257"/>
    <x v="256"/>
    <x v="211"/>
    <x v="0"/>
    <x v="94"/>
    <x v="2"/>
    <n v="329.99"/>
    <n v="2"/>
    <x v="3"/>
    <x v="91"/>
    <n v="1.375"/>
  </r>
  <r>
    <n v="258"/>
    <x v="257"/>
    <x v="212"/>
    <x v="1"/>
    <x v="13"/>
    <x v="3"/>
    <n v="469.99"/>
    <n v="1"/>
    <x v="0"/>
    <x v="13"/>
    <n v="-7.5268817204301175E-2"/>
  </r>
  <r>
    <n v="259"/>
    <x v="258"/>
    <x v="213"/>
    <x v="1"/>
    <x v="17"/>
    <x v="5"/>
    <n v="599.99"/>
    <n v="1"/>
    <x v="3"/>
    <x v="17"/>
    <n v="-0.24999999999999997"/>
  </r>
  <r>
    <n v="260"/>
    <x v="259"/>
    <x v="128"/>
    <x v="1"/>
    <x v="9"/>
    <x v="4"/>
    <n v="1680.99"/>
    <n v="1"/>
    <x v="2"/>
    <x v="9"/>
    <n v="-5.2631578947368474E-2"/>
  </r>
  <r>
    <n v="261"/>
    <x v="260"/>
    <x v="214"/>
    <x v="1"/>
    <x v="32"/>
    <x v="3"/>
    <n v="749.99"/>
    <n v="2"/>
    <x v="1"/>
    <x v="33"/>
    <n v="1.4444444444444444"/>
  </r>
  <r>
    <n v="262"/>
    <x v="261"/>
    <x v="78"/>
    <x v="0"/>
    <x v="58"/>
    <x v="5"/>
    <n v="647.99"/>
    <n v="1"/>
    <x v="2"/>
    <x v="59"/>
    <n v="-5.2631578947368404E-2"/>
  </r>
  <r>
    <n v="263"/>
    <x v="262"/>
    <x v="215"/>
    <x v="0"/>
    <x v="95"/>
    <x v="5"/>
    <n v="959.99"/>
    <n v="1"/>
    <x v="1"/>
    <x v="92"/>
    <n v="-0.11111111111111115"/>
  </r>
  <r>
    <n v="264"/>
    <x v="263"/>
    <x v="216"/>
    <x v="0"/>
    <x v="10"/>
    <x v="5"/>
    <n v="599.99"/>
    <n v="2"/>
    <x v="2"/>
    <x v="10"/>
    <n v="1.4736842105263157"/>
  </r>
  <r>
    <n v="265"/>
    <x v="264"/>
    <x v="217"/>
    <x v="0"/>
    <x v="96"/>
    <x v="5"/>
    <n v="659.99"/>
    <n v="1"/>
    <x v="2"/>
    <x v="45"/>
    <n v="-5.2631578947368439E-2"/>
  </r>
  <r>
    <n v="266"/>
    <x v="265"/>
    <x v="218"/>
    <x v="0"/>
    <x v="38"/>
    <x v="5"/>
    <n v="269.99"/>
    <n v="1"/>
    <x v="1"/>
    <x v="23"/>
    <n v="-0.11111111111111109"/>
  </r>
  <r>
    <n v="267"/>
    <x v="266"/>
    <x v="219"/>
    <x v="1"/>
    <x v="38"/>
    <x v="2"/>
    <n v="269.99"/>
    <n v="1"/>
    <x v="2"/>
    <x v="7"/>
    <n v="-5.2631578947368467E-2"/>
  </r>
  <r>
    <n v="268"/>
    <x v="267"/>
    <x v="220"/>
    <x v="0"/>
    <x v="11"/>
    <x v="5"/>
    <n v="429"/>
    <n v="1"/>
    <x v="0"/>
    <x v="11"/>
    <n v="-7.5268817204301161E-2"/>
  </r>
  <r>
    <n v="269"/>
    <x v="268"/>
    <x v="221"/>
    <x v="0"/>
    <x v="7"/>
    <x v="5"/>
    <n v="269.99"/>
    <n v="1"/>
    <x v="1"/>
    <x v="23"/>
    <n v="-0.11111111111111109"/>
  </r>
  <r>
    <n v="270"/>
    <x v="269"/>
    <x v="222"/>
    <x v="0"/>
    <x v="78"/>
    <x v="2"/>
    <n v="489.99"/>
    <n v="2"/>
    <x v="0"/>
    <x v="77"/>
    <n v="1.4623655913978495"/>
  </r>
  <r>
    <n v="271"/>
    <x v="270"/>
    <x v="223"/>
    <x v="2"/>
    <x v="8"/>
    <x v="5"/>
    <n v="549.99"/>
    <n v="2"/>
    <x v="2"/>
    <x v="8"/>
    <n v="1.4736842105263157"/>
  </r>
  <r>
    <n v="272"/>
    <x v="271"/>
    <x v="224"/>
    <x v="0"/>
    <x v="38"/>
    <x v="2"/>
    <n v="269.99"/>
    <n v="1"/>
    <x v="2"/>
    <x v="7"/>
    <n v="-5.2631578947368467E-2"/>
  </r>
  <r>
    <n v="273"/>
    <x v="272"/>
    <x v="37"/>
    <x v="0"/>
    <x v="69"/>
    <x v="3"/>
    <n v="999.99"/>
    <n v="1"/>
    <x v="1"/>
    <x v="68"/>
    <n v="-0.11111111111111113"/>
  </r>
  <r>
    <n v="274"/>
    <x v="273"/>
    <x v="225"/>
    <x v="0"/>
    <x v="38"/>
    <x v="5"/>
    <n v="269.99"/>
    <n v="1"/>
    <x v="1"/>
    <x v="23"/>
    <n v="-0.11111111111111109"/>
  </r>
  <r>
    <n v="275"/>
    <x v="274"/>
    <x v="226"/>
    <x v="2"/>
    <x v="3"/>
    <x v="3"/>
    <n v="3999.99"/>
    <n v="2"/>
    <x v="1"/>
    <x v="3"/>
    <n v="1.4444444444444444"/>
  </r>
  <r>
    <n v="276"/>
    <x v="275"/>
    <x v="227"/>
    <x v="0"/>
    <x v="0"/>
    <x v="0"/>
    <n v="2999.99"/>
    <n v="2"/>
    <x v="0"/>
    <x v="0"/>
    <n v="1.4623655913978495"/>
  </r>
  <r>
    <n v="277"/>
    <x v="276"/>
    <x v="130"/>
    <x v="0"/>
    <x v="30"/>
    <x v="6"/>
    <n v="499.99"/>
    <n v="2"/>
    <x v="2"/>
    <x v="31"/>
    <n v="1.4736842105263157"/>
  </r>
  <r>
    <n v="278"/>
    <x v="277"/>
    <x v="228"/>
    <x v="1"/>
    <x v="97"/>
    <x v="3"/>
    <n v="469.99"/>
    <n v="1"/>
    <x v="0"/>
    <x v="13"/>
    <n v="-7.5268817204301175E-2"/>
  </r>
  <r>
    <n v="279"/>
    <x v="278"/>
    <x v="229"/>
    <x v="1"/>
    <x v="69"/>
    <x v="3"/>
    <n v="999.99"/>
    <n v="1"/>
    <x v="1"/>
    <x v="68"/>
    <n v="-0.11111111111111113"/>
  </r>
  <r>
    <n v="280"/>
    <x v="279"/>
    <x v="230"/>
    <x v="2"/>
    <x v="8"/>
    <x v="6"/>
    <n v="549.99"/>
    <n v="2"/>
    <x v="2"/>
    <x v="8"/>
    <n v="1.4736842105263157"/>
  </r>
  <r>
    <n v="281"/>
    <x v="280"/>
    <x v="231"/>
    <x v="0"/>
    <x v="9"/>
    <x v="4"/>
    <n v="1680.99"/>
    <n v="1"/>
    <x v="2"/>
    <x v="9"/>
    <n v="-5.2631578947368474E-2"/>
  </r>
  <r>
    <n v="282"/>
    <x v="281"/>
    <x v="232"/>
    <x v="1"/>
    <x v="38"/>
    <x v="2"/>
    <n v="269.99"/>
    <n v="1"/>
    <x v="2"/>
    <x v="7"/>
    <n v="-5.2631578947368467E-2"/>
  </r>
  <r>
    <n v="283"/>
    <x v="282"/>
    <x v="233"/>
    <x v="0"/>
    <x v="30"/>
    <x v="6"/>
    <n v="499.99"/>
    <n v="2"/>
    <x v="2"/>
    <x v="31"/>
    <n v="1.4736842105263157"/>
  </r>
  <r>
    <n v="284"/>
    <x v="283"/>
    <x v="234"/>
    <x v="0"/>
    <x v="80"/>
    <x v="2"/>
    <n v="209.99"/>
    <n v="2"/>
    <x v="3"/>
    <x v="28"/>
    <n v="1.375"/>
  </r>
  <r>
    <n v="285"/>
    <x v="284"/>
    <x v="235"/>
    <x v="0"/>
    <x v="96"/>
    <x v="5"/>
    <n v="659.99"/>
    <n v="1"/>
    <x v="2"/>
    <x v="45"/>
    <n v="-5.2631578947368439E-2"/>
  </r>
  <r>
    <n v="286"/>
    <x v="285"/>
    <x v="236"/>
    <x v="0"/>
    <x v="20"/>
    <x v="6"/>
    <n v="551.99"/>
    <n v="1"/>
    <x v="2"/>
    <x v="20"/>
    <n v="-5.2631578947368488E-2"/>
  </r>
  <r>
    <n v="287"/>
    <x v="286"/>
    <x v="237"/>
    <x v="1"/>
    <x v="98"/>
    <x v="2"/>
    <n v="299.99"/>
    <n v="1"/>
    <x v="0"/>
    <x v="93"/>
    <n v="-7.5268817204301092E-2"/>
  </r>
  <r>
    <n v="288"/>
    <x v="287"/>
    <x v="50"/>
    <x v="1"/>
    <x v="35"/>
    <x v="3"/>
    <n v="999.99"/>
    <n v="1"/>
    <x v="2"/>
    <x v="36"/>
    <n v="-5.2631578947368432E-2"/>
  </r>
  <r>
    <n v="289"/>
    <x v="288"/>
    <x v="238"/>
    <x v="2"/>
    <x v="75"/>
    <x v="3"/>
    <n v="4999.99"/>
    <n v="2"/>
    <x v="2"/>
    <x v="74"/>
    <n v="1.4736842105263157"/>
  </r>
  <r>
    <n v="290"/>
    <x v="289"/>
    <x v="239"/>
    <x v="0"/>
    <x v="29"/>
    <x v="5"/>
    <n v="299.99"/>
    <n v="2"/>
    <x v="0"/>
    <x v="94"/>
    <n v="1.4623655913978495"/>
  </r>
  <r>
    <n v="291"/>
    <x v="290"/>
    <x v="208"/>
    <x v="0"/>
    <x v="11"/>
    <x v="5"/>
    <n v="429"/>
    <n v="1"/>
    <x v="0"/>
    <x v="11"/>
    <n v="-7.5268817204301161E-2"/>
  </r>
  <r>
    <n v="292"/>
    <x v="291"/>
    <x v="240"/>
    <x v="0"/>
    <x v="21"/>
    <x v="1"/>
    <n v="4999.99"/>
    <n v="1"/>
    <x v="0"/>
    <x v="21"/>
    <n v="-7.5268817204301175E-2"/>
  </r>
  <r>
    <n v="293"/>
    <x v="292"/>
    <x v="241"/>
    <x v="0"/>
    <x v="52"/>
    <x v="1"/>
    <n v="2999.99"/>
    <n v="2"/>
    <x v="1"/>
    <x v="53"/>
    <n v="1.4444444444444444"/>
  </r>
  <r>
    <n v="294"/>
    <x v="293"/>
    <x v="242"/>
    <x v="0"/>
    <x v="99"/>
    <x v="1"/>
    <n v="749.99"/>
    <n v="2"/>
    <x v="2"/>
    <x v="95"/>
    <n v="1.4736842105263157"/>
  </r>
  <r>
    <n v="295"/>
    <x v="294"/>
    <x v="148"/>
    <x v="0"/>
    <x v="34"/>
    <x v="3"/>
    <n v="2299.9899999999998"/>
    <n v="2"/>
    <x v="2"/>
    <x v="35"/>
    <n v="1.4736842105263157"/>
  </r>
  <r>
    <n v="296"/>
    <x v="295"/>
    <x v="243"/>
    <x v="0"/>
    <x v="100"/>
    <x v="2"/>
    <n v="489.99"/>
    <n v="2"/>
    <x v="3"/>
    <x v="96"/>
    <n v="1.375"/>
  </r>
  <r>
    <n v="297"/>
    <x v="296"/>
    <x v="244"/>
    <x v="2"/>
    <x v="18"/>
    <x v="1"/>
    <n v="1499.99"/>
    <n v="2"/>
    <x v="2"/>
    <x v="18"/>
    <n v="1.4736842105263159"/>
  </r>
  <r>
    <n v="298"/>
    <x v="297"/>
    <x v="245"/>
    <x v="1"/>
    <x v="8"/>
    <x v="6"/>
    <n v="549.99"/>
    <n v="2"/>
    <x v="2"/>
    <x v="8"/>
    <n v="1.4736842105263157"/>
  </r>
  <r>
    <n v="299"/>
    <x v="298"/>
    <x v="246"/>
    <x v="0"/>
    <x v="8"/>
    <x v="6"/>
    <n v="549.99"/>
    <n v="2"/>
    <x v="2"/>
    <x v="8"/>
    <n v="1.4736842105263157"/>
  </r>
  <r>
    <n v="300"/>
    <x v="299"/>
    <x v="247"/>
    <x v="1"/>
    <x v="101"/>
    <x v="5"/>
    <n v="639.99"/>
    <n v="2"/>
    <x v="3"/>
    <x v="97"/>
    <n v="1.375"/>
  </r>
  <r>
    <n v="301"/>
    <x v="300"/>
    <x v="187"/>
    <x v="0"/>
    <x v="94"/>
    <x v="2"/>
    <n v="329.99"/>
    <n v="2"/>
    <x v="3"/>
    <x v="91"/>
    <n v="1.375"/>
  </r>
  <r>
    <n v="302"/>
    <x v="301"/>
    <x v="103"/>
    <x v="1"/>
    <x v="57"/>
    <x v="2"/>
    <n v="109.99"/>
    <n v="1"/>
    <x v="1"/>
    <x v="58"/>
    <n v="-0.11111111111111106"/>
  </r>
  <r>
    <n v="303"/>
    <x v="302"/>
    <x v="248"/>
    <x v="0"/>
    <x v="83"/>
    <x v="2"/>
    <n v="249.99"/>
    <n v="2"/>
    <x v="2"/>
    <x v="80"/>
    <n v="1.4736842105263157"/>
  </r>
  <r>
    <n v="304"/>
    <x v="303"/>
    <x v="249"/>
    <x v="0"/>
    <x v="7"/>
    <x v="2"/>
    <n v="269.99"/>
    <n v="1"/>
    <x v="2"/>
    <x v="7"/>
    <n v="-5.2631578947368467E-2"/>
  </r>
  <r>
    <n v="305"/>
    <x v="304"/>
    <x v="186"/>
    <x v="1"/>
    <x v="102"/>
    <x v="5"/>
    <n v="250.99"/>
    <n v="1"/>
    <x v="3"/>
    <x v="98"/>
    <n v="-0.24999999999999986"/>
  </r>
  <r>
    <n v="306"/>
    <x v="305"/>
    <x v="6"/>
    <x v="0"/>
    <x v="9"/>
    <x v="4"/>
    <n v="1680.99"/>
    <n v="1"/>
    <x v="2"/>
    <x v="9"/>
    <n v="-5.2631578947368474E-2"/>
  </r>
  <r>
    <n v="307"/>
    <x v="306"/>
    <x v="135"/>
    <x v="1"/>
    <x v="7"/>
    <x v="2"/>
    <n v="269.99"/>
    <n v="1"/>
    <x v="2"/>
    <x v="7"/>
    <n v="-5.2631578947368467E-2"/>
  </r>
  <r>
    <n v="308"/>
    <x v="307"/>
    <x v="250"/>
    <x v="0"/>
    <x v="103"/>
    <x v="4"/>
    <n v="3999.99"/>
    <n v="1"/>
    <x v="1"/>
    <x v="99"/>
    <n v="-0.11111111111111105"/>
  </r>
  <r>
    <n v="309"/>
    <x v="308"/>
    <x v="17"/>
    <x v="0"/>
    <x v="9"/>
    <x v="4"/>
    <n v="1680.99"/>
    <n v="1"/>
    <x v="2"/>
    <x v="9"/>
    <n v="-5.2631578947368474E-2"/>
  </r>
  <r>
    <n v="310"/>
    <x v="309"/>
    <x v="251"/>
    <x v="0"/>
    <x v="69"/>
    <x v="3"/>
    <n v="999.99"/>
    <n v="1"/>
    <x v="1"/>
    <x v="68"/>
    <n v="-0.11111111111111113"/>
  </r>
  <r>
    <n v="311"/>
    <x v="310"/>
    <x v="252"/>
    <x v="1"/>
    <x v="104"/>
    <x v="5"/>
    <n v="250.99"/>
    <n v="2"/>
    <x v="3"/>
    <x v="100"/>
    <n v="1.375"/>
  </r>
  <r>
    <n v="312"/>
    <x v="311"/>
    <x v="253"/>
    <x v="2"/>
    <x v="105"/>
    <x v="1"/>
    <n v="1799.99"/>
    <n v="1"/>
    <x v="0"/>
    <x v="101"/>
    <n v="-7.5268817204301189E-2"/>
  </r>
  <r>
    <n v="313"/>
    <x v="312"/>
    <x v="254"/>
    <x v="0"/>
    <x v="10"/>
    <x v="5"/>
    <n v="599.99"/>
    <n v="2"/>
    <x v="2"/>
    <x v="10"/>
    <n v="1.4736842105263157"/>
  </r>
  <r>
    <n v="314"/>
    <x v="313"/>
    <x v="255"/>
    <x v="2"/>
    <x v="19"/>
    <x v="3"/>
    <n v="2899.99"/>
    <n v="1"/>
    <x v="3"/>
    <x v="19"/>
    <n v="-0.25000000000000006"/>
  </r>
  <r>
    <n v="315"/>
    <x v="314"/>
    <x v="256"/>
    <x v="0"/>
    <x v="89"/>
    <x v="2"/>
    <n v="349.99"/>
    <n v="2"/>
    <x v="3"/>
    <x v="86"/>
    <n v="1.375"/>
  </r>
  <r>
    <n v="316"/>
    <x v="315"/>
    <x v="77"/>
    <x v="2"/>
    <x v="38"/>
    <x v="2"/>
    <n v="269.99"/>
    <n v="1"/>
    <x v="2"/>
    <x v="7"/>
    <n v="-5.2631578947368467E-2"/>
  </r>
  <r>
    <n v="317"/>
    <x v="316"/>
    <x v="257"/>
    <x v="0"/>
    <x v="53"/>
    <x v="2"/>
    <n v="299.99"/>
    <n v="2"/>
    <x v="3"/>
    <x v="54"/>
    <n v="1.375"/>
  </r>
  <r>
    <n v="318"/>
    <x v="317"/>
    <x v="43"/>
    <x v="1"/>
    <x v="97"/>
    <x v="3"/>
    <n v="469.99"/>
    <n v="1"/>
    <x v="0"/>
    <x v="13"/>
    <n v="-7.5268817204301175E-2"/>
  </r>
  <r>
    <n v="319"/>
    <x v="318"/>
    <x v="53"/>
    <x v="1"/>
    <x v="10"/>
    <x v="5"/>
    <n v="599.99"/>
    <n v="2"/>
    <x v="2"/>
    <x v="10"/>
    <n v="1.4736842105263157"/>
  </r>
  <r>
    <n v="320"/>
    <x v="319"/>
    <x v="258"/>
    <x v="0"/>
    <x v="65"/>
    <x v="6"/>
    <n v="470.99"/>
    <n v="2"/>
    <x v="1"/>
    <x v="64"/>
    <n v="1.4444444444444444"/>
  </r>
  <r>
    <n v="321"/>
    <x v="320"/>
    <x v="56"/>
    <x v="0"/>
    <x v="8"/>
    <x v="5"/>
    <n v="549.99"/>
    <n v="2"/>
    <x v="2"/>
    <x v="8"/>
    <n v="1.4736842105263157"/>
  </r>
  <r>
    <n v="322"/>
    <x v="321"/>
    <x v="259"/>
    <x v="0"/>
    <x v="106"/>
    <x v="3"/>
    <n v="549.99"/>
    <n v="1"/>
    <x v="3"/>
    <x v="102"/>
    <n v="-0.24999999999999997"/>
  </r>
  <r>
    <n v="323"/>
    <x v="322"/>
    <x v="260"/>
    <x v="0"/>
    <x v="107"/>
    <x v="5"/>
    <n v="2999.99"/>
    <n v="1"/>
    <x v="1"/>
    <x v="103"/>
    <n v="-0.11111111111111104"/>
  </r>
  <r>
    <n v="324"/>
    <x v="323"/>
    <x v="87"/>
    <x v="0"/>
    <x v="14"/>
    <x v="5"/>
    <n v="529.99"/>
    <n v="1"/>
    <x v="0"/>
    <x v="14"/>
    <n v="-7.5268817204301133E-2"/>
  </r>
  <r>
    <n v="325"/>
    <x v="324"/>
    <x v="122"/>
    <x v="0"/>
    <x v="35"/>
    <x v="3"/>
    <n v="999.99"/>
    <n v="1"/>
    <x v="2"/>
    <x v="36"/>
    <n v="-5.2631578947368432E-2"/>
  </r>
  <r>
    <n v="326"/>
    <x v="325"/>
    <x v="261"/>
    <x v="1"/>
    <x v="31"/>
    <x v="3"/>
    <n v="869.99"/>
    <n v="2"/>
    <x v="2"/>
    <x v="32"/>
    <n v="1.4736842105263157"/>
  </r>
  <r>
    <n v="327"/>
    <x v="326"/>
    <x v="262"/>
    <x v="0"/>
    <x v="7"/>
    <x v="5"/>
    <n v="269.99"/>
    <n v="1"/>
    <x v="1"/>
    <x v="23"/>
    <n v="-0.11111111111111109"/>
  </r>
  <r>
    <n v="328"/>
    <x v="327"/>
    <x v="263"/>
    <x v="2"/>
    <x v="59"/>
    <x v="1"/>
    <n v="3499.99"/>
    <n v="2"/>
    <x v="3"/>
    <x v="60"/>
    <n v="1.375"/>
  </r>
  <r>
    <n v="329"/>
    <x v="328"/>
    <x v="264"/>
    <x v="0"/>
    <x v="47"/>
    <x v="0"/>
    <n v="4999.99"/>
    <n v="2"/>
    <x v="1"/>
    <x v="48"/>
    <n v="1.4444444444444444"/>
  </r>
  <r>
    <n v="330"/>
    <x v="329"/>
    <x v="192"/>
    <x v="0"/>
    <x v="108"/>
    <x v="1"/>
    <n v="2299.9899999999998"/>
    <n v="1"/>
    <x v="2"/>
    <x v="104"/>
    <n v="-5.2631578947368376E-2"/>
  </r>
  <r>
    <n v="331"/>
    <x v="330"/>
    <x v="172"/>
    <x v="0"/>
    <x v="6"/>
    <x v="5"/>
    <n v="449"/>
    <n v="1"/>
    <x v="3"/>
    <x v="6"/>
    <n v="-0.24999999999999983"/>
  </r>
  <r>
    <n v="332"/>
    <x v="331"/>
    <x v="69"/>
    <x v="1"/>
    <x v="3"/>
    <x v="3"/>
    <n v="3999.99"/>
    <n v="2"/>
    <x v="1"/>
    <x v="3"/>
    <n v="1.4444444444444444"/>
  </r>
  <r>
    <n v="333"/>
    <x v="332"/>
    <x v="265"/>
    <x v="0"/>
    <x v="31"/>
    <x v="3"/>
    <n v="869.99"/>
    <n v="2"/>
    <x v="2"/>
    <x v="32"/>
    <n v="1.4736842105263157"/>
  </r>
  <r>
    <n v="334"/>
    <x v="333"/>
    <x v="47"/>
    <x v="0"/>
    <x v="88"/>
    <x v="3"/>
    <n v="379.99"/>
    <n v="2"/>
    <x v="0"/>
    <x v="85"/>
    <n v="1.4623655913978495"/>
  </r>
  <r>
    <n v="335"/>
    <x v="334"/>
    <x v="266"/>
    <x v="0"/>
    <x v="8"/>
    <x v="5"/>
    <n v="549.99"/>
    <n v="2"/>
    <x v="2"/>
    <x v="8"/>
    <n v="1.4736842105263157"/>
  </r>
  <r>
    <n v="336"/>
    <x v="335"/>
    <x v="267"/>
    <x v="0"/>
    <x v="14"/>
    <x v="5"/>
    <n v="529.99"/>
    <n v="1"/>
    <x v="0"/>
    <x v="14"/>
    <n v="-7.5268817204301133E-2"/>
  </r>
  <r>
    <n v="337"/>
    <x v="336"/>
    <x v="116"/>
    <x v="0"/>
    <x v="25"/>
    <x v="3"/>
    <n v="1799.99"/>
    <n v="2"/>
    <x v="0"/>
    <x v="26"/>
    <n v="1.4623655913978495"/>
  </r>
  <r>
    <n v="338"/>
    <x v="337"/>
    <x v="268"/>
    <x v="0"/>
    <x v="4"/>
    <x v="4"/>
    <n v="1549"/>
    <n v="2"/>
    <x v="2"/>
    <x v="4"/>
    <n v="1.4736842105263157"/>
  </r>
  <r>
    <n v="339"/>
    <x v="338"/>
    <x v="123"/>
    <x v="0"/>
    <x v="1"/>
    <x v="1"/>
    <n v="2599.9899999999998"/>
    <n v="2"/>
    <x v="0"/>
    <x v="1"/>
    <n v="1.4623655913978495"/>
  </r>
  <r>
    <n v="340"/>
    <x v="339"/>
    <x v="71"/>
    <x v="0"/>
    <x v="109"/>
    <x v="3"/>
    <n v="999.99"/>
    <n v="1"/>
    <x v="0"/>
    <x v="105"/>
    <n v="-7.5268817204301147E-2"/>
  </r>
  <r>
    <n v="341"/>
    <x v="340"/>
    <x v="269"/>
    <x v="0"/>
    <x v="32"/>
    <x v="3"/>
    <n v="749.99"/>
    <n v="2"/>
    <x v="1"/>
    <x v="33"/>
    <n v="1.4444444444444444"/>
  </r>
  <r>
    <n v="342"/>
    <x v="341"/>
    <x v="161"/>
    <x v="0"/>
    <x v="53"/>
    <x v="2"/>
    <n v="299.99"/>
    <n v="2"/>
    <x v="3"/>
    <x v="54"/>
    <n v="1.375"/>
  </r>
  <r>
    <n v="343"/>
    <x v="342"/>
    <x v="270"/>
    <x v="0"/>
    <x v="25"/>
    <x v="3"/>
    <n v="1799.99"/>
    <n v="2"/>
    <x v="0"/>
    <x v="26"/>
    <n v="1.4623655913978495"/>
  </r>
  <r>
    <n v="344"/>
    <x v="343"/>
    <x v="271"/>
    <x v="1"/>
    <x v="37"/>
    <x v="3"/>
    <n v="1469.99"/>
    <n v="2"/>
    <x v="2"/>
    <x v="39"/>
    <n v="1.4736842105263159"/>
  </r>
  <r>
    <n v="345"/>
    <x v="344"/>
    <x v="272"/>
    <x v="0"/>
    <x v="110"/>
    <x v="1"/>
    <n v="5999.99"/>
    <n v="1"/>
    <x v="3"/>
    <x v="106"/>
    <n v="-0.24999999999999992"/>
  </r>
  <r>
    <n v="346"/>
    <x v="345"/>
    <x v="248"/>
    <x v="0"/>
    <x v="72"/>
    <x v="3"/>
    <n v="539.99"/>
    <n v="2"/>
    <x v="3"/>
    <x v="71"/>
    <n v="1.375"/>
  </r>
  <r>
    <n v="347"/>
    <x v="346"/>
    <x v="273"/>
    <x v="1"/>
    <x v="104"/>
    <x v="5"/>
    <n v="250.99"/>
    <n v="2"/>
    <x v="3"/>
    <x v="100"/>
    <n v="1.375"/>
  </r>
  <r>
    <n v="348"/>
    <x v="347"/>
    <x v="274"/>
    <x v="1"/>
    <x v="11"/>
    <x v="5"/>
    <n v="429"/>
    <n v="1"/>
    <x v="0"/>
    <x v="11"/>
    <n v="-7.5268817204301161E-2"/>
  </r>
  <r>
    <n v="349"/>
    <x v="348"/>
    <x v="275"/>
    <x v="1"/>
    <x v="87"/>
    <x v="1"/>
    <n v="875.99"/>
    <n v="1"/>
    <x v="2"/>
    <x v="84"/>
    <n v="-5.2631578947368522E-2"/>
  </r>
  <r>
    <n v="350"/>
    <x v="349"/>
    <x v="276"/>
    <x v="0"/>
    <x v="9"/>
    <x v="4"/>
    <n v="1680.99"/>
    <n v="1"/>
    <x v="2"/>
    <x v="9"/>
    <n v="-5.2631578947368474E-2"/>
  </r>
  <r>
    <n v="351"/>
    <x v="350"/>
    <x v="277"/>
    <x v="0"/>
    <x v="64"/>
    <x v="3"/>
    <n v="5299.99"/>
    <n v="1"/>
    <x v="1"/>
    <x v="63"/>
    <n v="-0.11111111111111106"/>
  </r>
  <r>
    <n v="352"/>
    <x v="351"/>
    <x v="42"/>
    <x v="0"/>
    <x v="31"/>
    <x v="3"/>
    <n v="869.99"/>
    <n v="2"/>
    <x v="2"/>
    <x v="32"/>
    <n v="1.4736842105263157"/>
  </r>
  <r>
    <n v="353"/>
    <x v="352"/>
    <x v="112"/>
    <x v="0"/>
    <x v="70"/>
    <x v="3"/>
    <n v="469.99"/>
    <n v="2"/>
    <x v="2"/>
    <x v="69"/>
    <n v="1.4736842105263157"/>
  </r>
  <r>
    <n v="354"/>
    <x v="353"/>
    <x v="278"/>
    <x v="0"/>
    <x v="16"/>
    <x v="5"/>
    <n v="619.99"/>
    <n v="1"/>
    <x v="2"/>
    <x v="16"/>
    <n v="-5.2631578947368439E-2"/>
  </r>
  <r>
    <n v="355"/>
    <x v="354"/>
    <x v="123"/>
    <x v="0"/>
    <x v="17"/>
    <x v="5"/>
    <n v="599.99"/>
    <n v="1"/>
    <x v="3"/>
    <x v="17"/>
    <n v="-0.24999999999999997"/>
  </r>
  <r>
    <n v="356"/>
    <x v="355"/>
    <x v="112"/>
    <x v="0"/>
    <x v="90"/>
    <x v="2"/>
    <n v="349.99"/>
    <n v="2"/>
    <x v="2"/>
    <x v="87"/>
    <n v="1.4736842105263157"/>
  </r>
  <r>
    <n v="357"/>
    <x v="356"/>
    <x v="39"/>
    <x v="1"/>
    <x v="22"/>
    <x v="5"/>
    <n v="449"/>
    <n v="1"/>
    <x v="0"/>
    <x v="22"/>
    <n v="-7.5268817204301092E-2"/>
  </r>
  <r>
    <n v="358"/>
    <x v="357"/>
    <x v="279"/>
    <x v="0"/>
    <x v="46"/>
    <x v="6"/>
    <n v="449.99"/>
    <n v="2"/>
    <x v="1"/>
    <x v="47"/>
    <n v="1.4444444444444444"/>
  </r>
  <r>
    <n v="359"/>
    <x v="358"/>
    <x v="81"/>
    <x v="1"/>
    <x v="10"/>
    <x v="6"/>
    <n v="599.99"/>
    <n v="1"/>
    <x v="0"/>
    <x v="37"/>
    <n v="-7.5268817204301189E-2"/>
  </r>
  <r>
    <n v="360"/>
    <x v="359"/>
    <x v="136"/>
    <x v="2"/>
    <x v="22"/>
    <x v="5"/>
    <n v="449"/>
    <n v="1"/>
    <x v="0"/>
    <x v="22"/>
    <n v="-7.5268817204301092E-2"/>
  </r>
  <r>
    <n v="361"/>
    <x v="360"/>
    <x v="280"/>
    <x v="0"/>
    <x v="43"/>
    <x v="6"/>
    <n v="449.99"/>
    <n v="1"/>
    <x v="1"/>
    <x v="44"/>
    <n v="-0.11111111111111102"/>
  </r>
  <r>
    <n v="362"/>
    <x v="361"/>
    <x v="281"/>
    <x v="0"/>
    <x v="3"/>
    <x v="3"/>
    <n v="3999.99"/>
    <n v="2"/>
    <x v="1"/>
    <x v="3"/>
    <n v="1.4444444444444444"/>
  </r>
  <r>
    <n v="363"/>
    <x v="362"/>
    <x v="282"/>
    <x v="0"/>
    <x v="7"/>
    <x v="2"/>
    <n v="269.99"/>
    <n v="1"/>
    <x v="2"/>
    <x v="7"/>
    <n v="-5.2631578947368467E-2"/>
  </r>
  <r>
    <n v="364"/>
    <x v="363"/>
    <x v="247"/>
    <x v="0"/>
    <x v="111"/>
    <x v="3"/>
    <n v="2499.9899999999998"/>
    <n v="2"/>
    <x v="3"/>
    <x v="107"/>
    <n v="1.375"/>
  </r>
  <r>
    <n v="365"/>
    <x v="364"/>
    <x v="283"/>
    <x v="0"/>
    <x v="13"/>
    <x v="3"/>
    <n v="469.99"/>
    <n v="1"/>
    <x v="0"/>
    <x v="13"/>
    <n v="-7.5268817204301175E-2"/>
  </r>
  <r>
    <n v="366"/>
    <x v="365"/>
    <x v="284"/>
    <x v="0"/>
    <x v="9"/>
    <x v="4"/>
    <n v="1680.99"/>
    <n v="1"/>
    <x v="2"/>
    <x v="9"/>
    <n v="-5.2631578947368474E-2"/>
  </r>
  <r>
    <n v="367"/>
    <x v="366"/>
    <x v="51"/>
    <x v="0"/>
    <x v="45"/>
    <x v="2"/>
    <n v="339.99"/>
    <n v="2"/>
    <x v="3"/>
    <x v="46"/>
    <n v="1.375"/>
  </r>
  <r>
    <n v="368"/>
    <x v="367"/>
    <x v="285"/>
    <x v="0"/>
    <x v="13"/>
    <x v="3"/>
    <n v="469.99"/>
    <n v="1"/>
    <x v="0"/>
    <x v="13"/>
    <n v="-7.5268817204301175E-2"/>
  </r>
  <r>
    <n v="369"/>
    <x v="368"/>
    <x v="182"/>
    <x v="0"/>
    <x v="10"/>
    <x v="5"/>
    <n v="599.99"/>
    <n v="2"/>
    <x v="2"/>
    <x v="10"/>
    <n v="1.4736842105263157"/>
  </r>
  <r>
    <n v="370"/>
    <x v="369"/>
    <x v="286"/>
    <x v="0"/>
    <x v="53"/>
    <x v="2"/>
    <n v="299.99"/>
    <n v="2"/>
    <x v="3"/>
    <x v="54"/>
    <n v="1.375"/>
  </r>
  <r>
    <n v="371"/>
    <x v="370"/>
    <x v="287"/>
    <x v="0"/>
    <x v="25"/>
    <x v="3"/>
    <n v="1799.99"/>
    <n v="2"/>
    <x v="0"/>
    <x v="26"/>
    <n v="1.4623655913978495"/>
  </r>
  <r>
    <n v="372"/>
    <x v="371"/>
    <x v="288"/>
    <x v="0"/>
    <x v="69"/>
    <x v="3"/>
    <n v="999.99"/>
    <n v="1"/>
    <x v="1"/>
    <x v="68"/>
    <n v="-0.11111111111111113"/>
  </r>
  <r>
    <n v="373"/>
    <x v="372"/>
    <x v="289"/>
    <x v="0"/>
    <x v="30"/>
    <x v="6"/>
    <n v="499.99"/>
    <n v="2"/>
    <x v="2"/>
    <x v="31"/>
    <n v="1.4736842105263157"/>
  </r>
  <r>
    <n v="374"/>
    <x v="373"/>
    <x v="290"/>
    <x v="0"/>
    <x v="9"/>
    <x v="4"/>
    <n v="1680.99"/>
    <n v="1"/>
    <x v="2"/>
    <x v="9"/>
    <n v="-5.2631578947368474E-2"/>
  </r>
  <r>
    <n v="375"/>
    <x v="374"/>
    <x v="291"/>
    <x v="0"/>
    <x v="64"/>
    <x v="3"/>
    <n v="5299.99"/>
    <n v="1"/>
    <x v="1"/>
    <x v="63"/>
    <n v="-0.11111111111111106"/>
  </r>
  <r>
    <n v="376"/>
    <x v="375"/>
    <x v="292"/>
    <x v="2"/>
    <x v="90"/>
    <x v="2"/>
    <n v="349.99"/>
    <n v="2"/>
    <x v="2"/>
    <x v="87"/>
    <n v="1.4736842105263157"/>
  </r>
  <r>
    <n v="377"/>
    <x v="376"/>
    <x v="293"/>
    <x v="0"/>
    <x v="38"/>
    <x v="2"/>
    <n v="269.99"/>
    <n v="1"/>
    <x v="2"/>
    <x v="7"/>
    <n v="-5.2631578947368467E-2"/>
  </r>
  <r>
    <n v="378"/>
    <x v="377"/>
    <x v="294"/>
    <x v="0"/>
    <x v="30"/>
    <x v="6"/>
    <n v="499.99"/>
    <n v="2"/>
    <x v="2"/>
    <x v="31"/>
    <n v="1.4736842105263157"/>
  </r>
  <r>
    <n v="379"/>
    <x v="378"/>
    <x v="295"/>
    <x v="0"/>
    <x v="33"/>
    <x v="6"/>
    <n v="533.99"/>
    <n v="2"/>
    <x v="0"/>
    <x v="34"/>
    <n v="1.4623655913978495"/>
  </r>
  <r>
    <n v="380"/>
    <x v="379"/>
    <x v="296"/>
    <x v="0"/>
    <x v="10"/>
    <x v="5"/>
    <n v="599.99"/>
    <n v="2"/>
    <x v="2"/>
    <x v="10"/>
    <n v="1.4736842105263157"/>
  </r>
  <r>
    <n v="381"/>
    <x v="380"/>
    <x v="297"/>
    <x v="0"/>
    <x v="7"/>
    <x v="5"/>
    <n v="269.99"/>
    <n v="1"/>
    <x v="1"/>
    <x v="23"/>
    <n v="-0.11111111111111109"/>
  </r>
  <r>
    <n v="382"/>
    <x v="381"/>
    <x v="36"/>
    <x v="0"/>
    <x v="65"/>
    <x v="6"/>
    <n v="470.99"/>
    <n v="2"/>
    <x v="1"/>
    <x v="64"/>
    <n v="1.4444444444444444"/>
  </r>
  <r>
    <n v="383"/>
    <x v="382"/>
    <x v="298"/>
    <x v="0"/>
    <x v="109"/>
    <x v="3"/>
    <n v="999.99"/>
    <n v="1"/>
    <x v="0"/>
    <x v="105"/>
    <n v="-7.5268817204301147E-2"/>
  </r>
  <r>
    <n v="384"/>
    <x v="383"/>
    <x v="146"/>
    <x v="0"/>
    <x v="112"/>
    <x v="6"/>
    <n v="416.99"/>
    <n v="1"/>
    <x v="2"/>
    <x v="108"/>
    <n v="-5.2631578947368508E-2"/>
  </r>
  <r>
    <n v="385"/>
    <x v="384"/>
    <x v="8"/>
    <x v="1"/>
    <x v="17"/>
    <x v="5"/>
    <n v="599.99"/>
    <n v="1"/>
    <x v="3"/>
    <x v="17"/>
    <n v="-0.24999999999999997"/>
  </r>
  <r>
    <n v="386"/>
    <x v="385"/>
    <x v="299"/>
    <x v="1"/>
    <x v="26"/>
    <x v="3"/>
    <n v="1320.99"/>
    <n v="1"/>
    <x v="1"/>
    <x v="27"/>
    <n v="-0.11111111111111105"/>
  </r>
  <r>
    <n v="387"/>
    <x v="386"/>
    <x v="300"/>
    <x v="0"/>
    <x v="113"/>
    <x v="2"/>
    <n v="209.99"/>
    <n v="1"/>
    <x v="0"/>
    <x v="109"/>
    <n v="-7.5268817204301189E-2"/>
  </r>
  <r>
    <n v="388"/>
    <x v="387"/>
    <x v="301"/>
    <x v="0"/>
    <x v="46"/>
    <x v="6"/>
    <n v="449.99"/>
    <n v="2"/>
    <x v="1"/>
    <x v="47"/>
    <n v="1.4444444444444444"/>
  </r>
  <r>
    <n v="389"/>
    <x v="388"/>
    <x v="302"/>
    <x v="2"/>
    <x v="114"/>
    <x v="2"/>
    <n v="189.99"/>
    <n v="2"/>
    <x v="0"/>
    <x v="110"/>
    <n v="1.4623655913978495"/>
  </r>
  <r>
    <n v="390"/>
    <x v="389"/>
    <x v="156"/>
    <x v="0"/>
    <x v="3"/>
    <x v="3"/>
    <n v="3999.99"/>
    <n v="2"/>
    <x v="1"/>
    <x v="3"/>
    <n v="1.4444444444444444"/>
  </r>
  <r>
    <n v="391"/>
    <x v="390"/>
    <x v="303"/>
    <x v="1"/>
    <x v="98"/>
    <x v="2"/>
    <n v="299.99"/>
    <n v="1"/>
    <x v="0"/>
    <x v="93"/>
    <n v="-7.5268817204301092E-2"/>
  </r>
  <r>
    <n v="392"/>
    <x v="391"/>
    <x v="33"/>
    <x v="0"/>
    <x v="78"/>
    <x v="2"/>
    <n v="489.99"/>
    <n v="2"/>
    <x v="0"/>
    <x v="77"/>
    <n v="1.4623655913978495"/>
  </r>
  <r>
    <n v="393"/>
    <x v="392"/>
    <x v="304"/>
    <x v="1"/>
    <x v="17"/>
    <x v="5"/>
    <n v="599.99"/>
    <n v="1"/>
    <x v="3"/>
    <x v="17"/>
    <n v="-0.24999999999999997"/>
  </r>
  <r>
    <n v="394"/>
    <x v="393"/>
    <x v="305"/>
    <x v="1"/>
    <x v="15"/>
    <x v="4"/>
    <n v="3499.99"/>
    <n v="1"/>
    <x v="3"/>
    <x v="15"/>
    <n v="-0.24999999999999983"/>
  </r>
  <r>
    <n v="395"/>
    <x v="394"/>
    <x v="237"/>
    <x v="0"/>
    <x v="115"/>
    <x v="2"/>
    <n v="319.99"/>
    <n v="2"/>
    <x v="3"/>
    <x v="111"/>
    <n v="1.375"/>
  </r>
  <r>
    <n v="396"/>
    <x v="395"/>
    <x v="306"/>
    <x v="0"/>
    <x v="0"/>
    <x v="0"/>
    <n v="2999.99"/>
    <n v="2"/>
    <x v="0"/>
    <x v="0"/>
    <n v="1.4623655913978495"/>
  </r>
  <r>
    <n v="397"/>
    <x v="396"/>
    <x v="307"/>
    <x v="0"/>
    <x v="10"/>
    <x v="6"/>
    <n v="599.99"/>
    <n v="1"/>
    <x v="0"/>
    <x v="37"/>
    <n v="-7.5268817204301189E-2"/>
  </r>
  <r>
    <n v="398"/>
    <x v="397"/>
    <x v="308"/>
    <x v="0"/>
    <x v="17"/>
    <x v="5"/>
    <n v="599.99"/>
    <n v="1"/>
    <x v="3"/>
    <x v="17"/>
    <n v="-0.24999999999999997"/>
  </r>
  <r>
    <n v="399"/>
    <x v="398"/>
    <x v="281"/>
    <x v="0"/>
    <x v="38"/>
    <x v="2"/>
    <n v="269.99"/>
    <n v="1"/>
    <x v="2"/>
    <x v="7"/>
    <n v="-5.2631578947368467E-2"/>
  </r>
  <r>
    <n v="400"/>
    <x v="399"/>
    <x v="263"/>
    <x v="0"/>
    <x v="87"/>
    <x v="1"/>
    <n v="875.99"/>
    <n v="1"/>
    <x v="2"/>
    <x v="84"/>
    <n v="-5.2631578947368522E-2"/>
  </r>
  <r>
    <n v="401"/>
    <x v="400"/>
    <x v="309"/>
    <x v="2"/>
    <x v="7"/>
    <x v="5"/>
    <n v="269.99"/>
    <n v="1"/>
    <x v="1"/>
    <x v="23"/>
    <n v="-0.11111111111111109"/>
  </r>
  <r>
    <n v="402"/>
    <x v="401"/>
    <x v="310"/>
    <x v="0"/>
    <x v="37"/>
    <x v="3"/>
    <n v="1469.99"/>
    <n v="2"/>
    <x v="2"/>
    <x v="39"/>
    <n v="1.4736842105263159"/>
  </r>
  <r>
    <n v="403"/>
    <x v="402"/>
    <x v="311"/>
    <x v="1"/>
    <x v="10"/>
    <x v="5"/>
    <n v="599.99"/>
    <n v="2"/>
    <x v="2"/>
    <x v="10"/>
    <n v="1.4736842105263157"/>
  </r>
  <r>
    <n v="404"/>
    <x v="403"/>
    <x v="302"/>
    <x v="0"/>
    <x v="113"/>
    <x v="2"/>
    <n v="209.99"/>
    <n v="1"/>
    <x v="0"/>
    <x v="109"/>
    <n v="-7.5268817204301189E-2"/>
  </r>
  <r>
    <n v="405"/>
    <x v="404"/>
    <x v="237"/>
    <x v="0"/>
    <x v="45"/>
    <x v="2"/>
    <n v="339.99"/>
    <n v="2"/>
    <x v="3"/>
    <x v="46"/>
    <n v="1.375"/>
  </r>
  <r>
    <n v="406"/>
    <x v="405"/>
    <x v="312"/>
    <x v="0"/>
    <x v="17"/>
    <x v="5"/>
    <n v="599.99"/>
    <n v="1"/>
    <x v="3"/>
    <x v="17"/>
    <n v="-0.24999999999999997"/>
  </r>
  <r>
    <n v="407"/>
    <x v="406"/>
    <x v="138"/>
    <x v="1"/>
    <x v="17"/>
    <x v="5"/>
    <n v="599.99"/>
    <n v="1"/>
    <x v="3"/>
    <x v="17"/>
    <n v="-0.24999999999999997"/>
  </r>
  <r>
    <n v="408"/>
    <x v="407"/>
    <x v="239"/>
    <x v="0"/>
    <x v="109"/>
    <x v="3"/>
    <n v="999.99"/>
    <n v="1"/>
    <x v="0"/>
    <x v="105"/>
    <n v="-7.5268817204301147E-2"/>
  </r>
  <r>
    <n v="409"/>
    <x v="408"/>
    <x v="41"/>
    <x v="0"/>
    <x v="7"/>
    <x v="5"/>
    <n v="269.99"/>
    <n v="1"/>
    <x v="1"/>
    <x v="23"/>
    <n v="-0.11111111111111109"/>
  </r>
  <r>
    <n v="410"/>
    <x v="409"/>
    <x v="172"/>
    <x v="0"/>
    <x v="17"/>
    <x v="5"/>
    <n v="599.99"/>
    <n v="1"/>
    <x v="3"/>
    <x v="17"/>
    <n v="-0.24999999999999997"/>
  </r>
  <r>
    <n v="411"/>
    <x v="410"/>
    <x v="313"/>
    <x v="0"/>
    <x v="9"/>
    <x v="4"/>
    <n v="1680.99"/>
    <n v="1"/>
    <x v="2"/>
    <x v="9"/>
    <n v="-5.2631578947368474E-2"/>
  </r>
  <r>
    <n v="412"/>
    <x v="411"/>
    <x v="10"/>
    <x v="0"/>
    <x v="73"/>
    <x v="0"/>
    <n v="1559.99"/>
    <n v="2"/>
    <x v="3"/>
    <x v="72"/>
    <n v="1.3750000000000002"/>
  </r>
  <r>
    <n v="413"/>
    <x v="412"/>
    <x v="99"/>
    <x v="0"/>
    <x v="10"/>
    <x v="6"/>
    <n v="599.99"/>
    <n v="1"/>
    <x v="0"/>
    <x v="37"/>
    <n v="-7.5268817204301189E-2"/>
  </r>
  <r>
    <n v="414"/>
    <x v="413"/>
    <x v="314"/>
    <x v="0"/>
    <x v="35"/>
    <x v="3"/>
    <n v="999.99"/>
    <n v="1"/>
    <x v="2"/>
    <x v="36"/>
    <n v="-5.2631578947368432E-2"/>
  </r>
  <r>
    <n v="415"/>
    <x v="414"/>
    <x v="242"/>
    <x v="2"/>
    <x v="66"/>
    <x v="1"/>
    <n v="5499.99"/>
    <n v="1"/>
    <x v="3"/>
    <x v="65"/>
    <n v="-0.24999999999999989"/>
  </r>
  <r>
    <n v="416"/>
    <x v="415"/>
    <x v="70"/>
    <x v="0"/>
    <x v="14"/>
    <x v="5"/>
    <n v="529.99"/>
    <n v="1"/>
    <x v="0"/>
    <x v="14"/>
    <n v="-7.5268817204301133E-2"/>
  </r>
  <r>
    <n v="417"/>
    <x v="416"/>
    <x v="315"/>
    <x v="0"/>
    <x v="31"/>
    <x v="3"/>
    <n v="869.99"/>
    <n v="2"/>
    <x v="2"/>
    <x v="32"/>
    <n v="1.4736842105263157"/>
  </r>
  <r>
    <n v="418"/>
    <x v="417"/>
    <x v="68"/>
    <x v="1"/>
    <x v="44"/>
    <x v="5"/>
    <n v="659.99"/>
    <n v="1"/>
    <x v="2"/>
    <x v="45"/>
    <n v="-5.2631578947368439E-2"/>
  </r>
  <r>
    <n v="419"/>
    <x v="418"/>
    <x v="316"/>
    <x v="0"/>
    <x v="88"/>
    <x v="3"/>
    <n v="379.99"/>
    <n v="2"/>
    <x v="0"/>
    <x v="85"/>
    <n v="1.4623655913978495"/>
  </r>
  <r>
    <n v="420"/>
    <x v="419"/>
    <x v="88"/>
    <x v="0"/>
    <x v="8"/>
    <x v="6"/>
    <n v="549.99"/>
    <n v="2"/>
    <x v="2"/>
    <x v="8"/>
    <n v="1.4736842105263157"/>
  </r>
  <r>
    <n v="421"/>
    <x v="420"/>
    <x v="317"/>
    <x v="0"/>
    <x v="25"/>
    <x v="3"/>
    <n v="1799.99"/>
    <n v="2"/>
    <x v="0"/>
    <x v="26"/>
    <n v="1.4623655913978495"/>
  </r>
  <r>
    <n v="422"/>
    <x v="421"/>
    <x v="318"/>
    <x v="2"/>
    <x v="11"/>
    <x v="5"/>
    <n v="429"/>
    <n v="1"/>
    <x v="0"/>
    <x v="11"/>
    <n v="-7.5268817204301161E-2"/>
  </r>
  <r>
    <n v="423"/>
    <x v="422"/>
    <x v="152"/>
    <x v="0"/>
    <x v="32"/>
    <x v="3"/>
    <n v="749.99"/>
    <n v="2"/>
    <x v="1"/>
    <x v="33"/>
    <n v="1.4444444444444444"/>
  </r>
  <r>
    <n v="424"/>
    <x v="423"/>
    <x v="319"/>
    <x v="0"/>
    <x v="4"/>
    <x v="4"/>
    <n v="1549"/>
    <n v="2"/>
    <x v="2"/>
    <x v="4"/>
    <n v="1.4736842105263157"/>
  </r>
  <r>
    <n v="425"/>
    <x v="424"/>
    <x v="320"/>
    <x v="0"/>
    <x v="116"/>
    <x v="0"/>
    <n v="4999.99"/>
    <n v="2"/>
    <x v="2"/>
    <x v="74"/>
    <n v="1.4736842105263157"/>
  </r>
  <r>
    <n v="426"/>
    <x v="425"/>
    <x v="321"/>
    <x v="1"/>
    <x v="14"/>
    <x v="5"/>
    <n v="529.99"/>
    <n v="1"/>
    <x v="0"/>
    <x v="14"/>
    <n v="-7.5268817204301133E-2"/>
  </r>
  <r>
    <n v="427"/>
    <x v="426"/>
    <x v="322"/>
    <x v="2"/>
    <x v="77"/>
    <x v="4"/>
    <n v="3499.99"/>
    <n v="2"/>
    <x v="0"/>
    <x v="76"/>
    <n v="1.4623655913978495"/>
  </r>
  <r>
    <n v="428"/>
    <x v="427"/>
    <x v="288"/>
    <x v="0"/>
    <x v="38"/>
    <x v="2"/>
    <n v="269.99"/>
    <n v="1"/>
    <x v="2"/>
    <x v="7"/>
    <n v="-5.2631578947368467E-2"/>
  </r>
  <r>
    <n v="429"/>
    <x v="428"/>
    <x v="323"/>
    <x v="0"/>
    <x v="73"/>
    <x v="0"/>
    <n v="1559.99"/>
    <n v="2"/>
    <x v="3"/>
    <x v="72"/>
    <n v="1.3750000000000002"/>
  </r>
  <r>
    <n v="430"/>
    <x v="429"/>
    <x v="324"/>
    <x v="0"/>
    <x v="38"/>
    <x v="2"/>
    <n v="269.99"/>
    <n v="1"/>
    <x v="2"/>
    <x v="7"/>
    <n v="-5.2631578947368467E-2"/>
  </r>
  <r>
    <n v="431"/>
    <x v="430"/>
    <x v="325"/>
    <x v="0"/>
    <x v="94"/>
    <x v="2"/>
    <n v="329.99"/>
    <n v="2"/>
    <x v="3"/>
    <x v="91"/>
    <n v="1.375"/>
  </r>
  <r>
    <n v="432"/>
    <x v="431"/>
    <x v="326"/>
    <x v="0"/>
    <x v="40"/>
    <x v="1"/>
    <n v="3199.99"/>
    <n v="2"/>
    <x v="2"/>
    <x v="41"/>
    <n v="1.4736842105263157"/>
  </r>
  <r>
    <n v="433"/>
    <x v="432"/>
    <x v="44"/>
    <x v="2"/>
    <x v="112"/>
    <x v="6"/>
    <n v="416.99"/>
    <n v="1"/>
    <x v="2"/>
    <x v="108"/>
    <n v="-5.2631578947368508E-2"/>
  </r>
  <r>
    <n v="434"/>
    <x v="433"/>
    <x v="327"/>
    <x v="1"/>
    <x v="8"/>
    <x v="5"/>
    <n v="549.99"/>
    <n v="2"/>
    <x v="2"/>
    <x v="8"/>
    <n v="1.4736842105263157"/>
  </r>
  <r>
    <n v="435"/>
    <x v="434"/>
    <x v="328"/>
    <x v="0"/>
    <x v="84"/>
    <x v="5"/>
    <n v="749.99"/>
    <n v="1"/>
    <x v="2"/>
    <x v="81"/>
    <n v="-5.2631578947368439E-2"/>
  </r>
  <r>
    <n v="436"/>
    <x v="435"/>
    <x v="147"/>
    <x v="0"/>
    <x v="51"/>
    <x v="3"/>
    <n v="832.99"/>
    <n v="1"/>
    <x v="3"/>
    <x v="52"/>
    <n v="-0.24999999999999992"/>
  </r>
  <r>
    <n v="437"/>
    <x v="436"/>
    <x v="329"/>
    <x v="0"/>
    <x v="8"/>
    <x v="6"/>
    <n v="549.99"/>
    <n v="2"/>
    <x v="2"/>
    <x v="8"/>
    <n v="1.4736842105263157"/>
  </r>
  <r>
    <n v="438"/>
    <x v="437"/>
    <x v="286"/>
    <x v="0"/>
    <x v="10"/>
    <x v="5"/>
    <n v="599.99"/>
    <n v="2"/>
    <x v="2"/>
    <x v="10"/>
    <n v="1.4736842105263157"/>
  </r>
  <r>
    <n v="439"/>
    <x v="438"/>
    <x v="330"/>
    <x v="0"/>
    <x v="0"/>
    <x v="0"/>
    <n v="2999.99"/>
    <n v="2"/>
    <x v="0"/>
    <x v="0"/>
    <n v="1.4623655913978495"/>
  </r>
  <r>
    <n v="440"/>
    <x v="439"/>
    <x v="331"/>
    <x v="0"/>
    <x v="117"/>
    <x v="1"/>
    <n v="1799.99"/>
    <n v="2"/>
    <x v="1"/>
    <x v="112"/>
    <n v="1.4444444444444444"/>
  </r>
  <r>
    <n v="441"/>
    <x v="440"/>
    <x v="332"/>
    <x v="0"/>
    <x v="14"/>
    <x v="5"/>
    <n v="529.99"/>
    <n v="1"/>
    <x v="0"/>
    <x v="14"/>
    <n v="-7.5268817204301133E-2"/>
  </r>
  <r>
    <n v="442"/>
    <x v="441"/>
    <x v="54"/>
    <x v="0"/>
    <x v="38"/>
    <x v="5"/>
    <n v="269.99"/>
    <n v="1"/>
    <x v="1"/>
    <x v="23"/>
    <n v="-0.11111111111111109"/>
  </r>
  <r>
    <n v="443"/>
    <x v="442"/>
    <x v="333"/>
    <x v="1"/>
    <x v="118"/>
    <x v="1"/>
    <n v="1099.99"/>
    <n v="1"/>
    <x v="0"/>
    <x v="113"/>
    <n v="-7.5268817204301133E-2"/>
  </r>
  <r>
    <n v="444"/>
    <x v="443"/>
    <x v="334"/>
    <x v="1"/>
    <x v="1"/>
    <x v="1"/>
    <n v="2599.9899999999998"/>
    <n v="2"/>
    <x v="0"/>
    <x v="1"/>
    <n v="1.4623655913978495"/>
  </r>
  <r>
    <n v="445"/>
    <x v="444"/>
    <x v="31"/>
    <x v="0"/>
    <x v="35"/>
    <x v="3"/>
    <n v="999.99"/>
    <n v="1"/>
    <x v="2"/>
    <x v="36"/>
    <n v="-5.2631578947368432E-2"/>
  </r>
  <r>
    <n v="446"/>
    <x v="445"/>
    <x v="335"/>
    <x v="0"/>
    <x v="80"/>
    <x v="2"/>
    <n v="209.99"/>
    <n v="2"/>
    <x v="3"/>
    <x v="28"/>
    <n v="1.375"/>
  </r>
  <r>
    <n v="447"/>
    <x v="446"/>
    <x v="336"/>
    <x v="1"/>
    <x v="25"/>
    <x v="3"/>
    <n v="1799.99"/>
    <n v="2"/>
    <x v="0"/>
    <x v="26"/>
    <n v="1.4623655913978495"/>
  </r>
  <r>
    <n v="448"/>
    <x v="447"/>
    <x v="337"/>
    <x v="0"/>
    <x v="20"/>
    <x v="6"/>
    <n v="551.99"/>
    <n v="1"/>
    <x v="2"/>
    <x v="20"/>
    <n v="-5.2631578947368488E-2"/>
  </r>
  <r>
    <n v="449"/>
    <x v="448"/>
    <x v="249"/>
    <x v="1"/>
    <x v="13"/>
    <x v="3"/>
    <n v="469.99"/>
    <n v="1"/>
    <x v="0"/>
    <x v="13"/>
    <n v="-7.5268817204301175E-2"/>
  </r>
  <r>
    <n v="450"/>
    <x v="449"/>
    <x v="212"/>
    <x v="0"/>
    <x v="8"/>
    <x v="5"/>
    <n v="549.99"/>
    <n v="2"/>
    <x v="2"/>
    <x v="8"/>
    <n v="1.4736842105263157"/>
  </r>
  <r>
    <n v="451"/>
    <x v="450"/>
    <x v="172"/>
    <x v="2"/>
    <x v="22"/>
    <x v="5"/>
    <n v="449"/>
    <n v="1"/>
    <x v="0"/>
    <x v="22"/>
    <n v="-7.5268817204301092E-2"/>
  </r>
  <r>
    <n v="452"/>
    <x v="451"/>
    <x v="338"/>
    <x v="0"/>
    <x v="80"/>
    <x v="2"/>
    <n v="209.99"/>
    <n v="2"/>
    <x v="3"/>
    <x v="28"/>
    <n v="1.375"/>
  </r>
  <r>
    <n v="453"/>
    <x v="452"/>
    <x v="24"/>
    <x v="0"/>
    <x v="74"/>
    <x v="2"/>
    <n v="189.99"/>
    <n v="2"/>
    <x v="1"/>
    <x v="73"/>
    <n v="1.4444444444444444"/>
  </r>
  <r>
    <n v="454"/>
    <x v="453"/>
    <x v="339"/>
    <x v="0"/>
    <x v="30"/>
    <x v="6"/>
    <n v="499.99"/>
    <n v="2"/>
    <x v="2"/>
    <x v="31"/>
    <n v="1.4736842105263157"/>
  </r>
  <r>
    <n v="455"/>
    <x v="454"/>
    <x v="340"/>
    <x v="0"/>
    <x v="43"/>
    <x v="6"/>
    <n v="449.99"/>
    <n v="1"/>
    <x v="1"/>
    <x v="44"/>
    <n v="-0.11111111111111102"/>
  </r>
  <r>
    <n v="456"/>
    <x v="455"/>
    <x v="122"/>
    <x v="0"/>
    <x v="33"/>
    <x v="6"/>
    <n v="533.99"/>
    <n v="2"/>
    <x v="0"/>
    <x v="34"/>
    <n v="1.4623655913978495"/>
  </r>
  <r>
    <n v="457"/>
    <x v="456"/>
    <x v="302"/>
    <x v="0"/>
    <x v="113"/>
    <x v="2"/>
    <n v="209.99"/>
    <n v="1"/>
    <x v="0"/>
    <x v="109"/>
    <n v="-7.5268817204301189E-2"/>
  </r>
  <r>
    <n v="458"/>
    <x v="457"/>
    <x v="291"/>
    <x v="0"/>
    <x v="72"/>
    <x v="3"/>
    <n v="539.99"/>
    <n v="2"/>
    <x v="3"/>
    <x v="71"/>
    <n v="1.375"/>
  </r>
  <r>
    <n v="459"/>
    <x v="458"/>
    <x v="341"/>
    <x v="1"/>
    <x v="4"/>
    <x v="4"/>
    <n v="1549"/>
    <n v="2"/>
    <x v="2"/>
    <x v="4"/>
    <n v="1.4736842105263157"/>
  </r>
  <r>
    <n v="460"/>
    <x v="459"/>
    <x v="178"/>
    <x v="0"/>
    <x v="3"/>
    <x v="3"/>
    <n v="3999.99"/>
    <n v="2"/>
    <x v="1"/>
    <x v="3"/>
    <n v="1.4444444444444444"/>
  </r>
  <r>
    <n v="461"/>
    <x v="460"/>
    <x v="342"/>
    <x v="0"/>
    <x v="26"/>
    <x v="3"/>
    <n v="1320.99"/>
    <n v="1"/>
    <x v="1"/>
    <x v="27"/>
    <n v="-0.11111111111111105"/>
  </r>
  <r>
    <n v="462"/>
    <x v="461"/>
    <x v="343"/>
    <x v="0"/>
    <x v="74"/>
    <x v="2"/>
    <n v="189.99"/>
    <n v="2"/>
    <x v="1"/>
    <x v="73"/>
    <n v="1.4444444444444444"/>
  </r>
  <r>
    <n v="463"/>
    <x v="462"/>
    <x v="215"/>
    <x v="0"/>
    <x v="34"/>
    <x v="3"/>
    <n v="2299.9899999999998"/>
    <n v="2"/>
    <x v="2"/>
    <x v="35"/>
    <n v="1.4736842105263157"/>
  </r>
  <r>
    <n v="464"/>
    <x v="463"/>
    <x v="205"/>
    <x v="0"/>
    <x v="119"/>
    <x v="3"/>
    <n v="2249.9899999999998"/>
    <n v="2"/>
    <x v="2"/>
    <x v="114"/>
    <n v="1.4736842105263157"/>
  </r>
  <r>
    <n v="465"/>
    <x v="464"/>
    <x v="317"/>
    <x v="0"/>
    <x v="7"/>
    <x v="5"/>
    <n v="269.99"/>
    <n v="1"/>
    <x v="1"/>
    <x v="23"/>
    <n v="-0.11111111111111109"/>
  </r>
  <r>
    <n v="466"/>
    <x v="465"/>
    <x v="339"/>
    <x v="0"/>
    <x v="26"/>
    <x v="3"/>
    <n v="1320.99"/>
    <n v="1"/>
    <x v="1"/>
    <x v="27"/>
    <n v="-0.11111111111111105"/>
  </r>
  <r>
    <n v="467"/>
    <x v="466"/>
    <x v="300"/>
    <x v="0"/>
    <x v="31"/>
    <x v="3"/>
    <n v="869.99"/>
    <n v="2"/>
    <x v="2"/>
    <x v="32"/>
    <n v="1.4736842105263157"/>
  </r>
  <r>
    <n v="468"/>
    <x v="467"/>
    <x v="344"/>
    <x v="0"/>
    <x v="14"/>
    <x v="5"/>
    <n v="529.99"/>
    <n v="1"/>
    <x v="0"/>
    <x v="14"/>
    <n v="-7.5268817204301133E-2"/>
  </r>
  <r>
    <n v="469"/>
    <x v="468"/>
    <x v="345"/>
    <x v="0"/>
    <x v="53"/>
    <x v="2"/>
    <n v="299.99"/>
    <n v="2"/>
    <x v="3"/>
    <x v="54"/>
    <n v="1.375"/>
  </r>
  <r>
    <n v="470"/>
    <x v="469"/>
    <x v="19"/>
    <x v="0"/>
    <x v="11"/>
    <x v="5"/>
    <n v="429"/>
    <n v="1"/>
    <x v="0"/>
    <x v="11"/>
    <n v="-7.5268817204301161E-2"/>
  </r>
  <r>
    <n v="471"/>
    <x v="470"/>
    <x v="346"/>
    <x v="0"/>
    <x v="10"/>
    <x v="6"/>
    <n v="599.99"/>
    <n v="1"/>
    <x v="0"/>
    <x v="37"/>
    <n v="-7.5268817204301189E-2"/>
  </r>
  <r>
    <n v="472"/>
    <x v="471"/>
    <x v="347"/>
    <x v="0"/>
    <x v="44"/>
    <x v="5"/>
    <n v="659.99"/>
    <n v="1"/>
    <x v="2"/>
    <x v="45"/>
    <n v="-5.2631578947368439E-2"/>
  </r>
  <r>
    <n v="473"/>
    <x v="472"/>
    <x v="348"/>
    <x v="0"/>
    <x v="13"/>
    <x v="3"/>
    <n v="469.99"/>
    <n v="1"/>
    <x v="0"/>
    <x v="13"/>
    <n v="-7.5268817204301175E-2"/>
  </r>
  <r>
    <n v="474"/>
    <x v="473"/>
    <x v="247"/>
    <x v="0"/>
    <x v="120"/>
    <x v="3"/>
    <n v="1499"/>
    <n v="1"/>
    <x v="0"/>
    <x v="115"/>
    <n v="-7.5268817204301119E-2"/>
  </r>
  <r>
    <n v="475"/>
    <x v="474"/>
    <x v="349"/>
    <x v="2"/>
    <x v="10"/>
    <x v="6"/>
    <n v="599.99"/>
    <n v="1"/>
    <x v="0"/>
    <x v="37"/>
    <n v="-7.5268817204301189E-2"/>
  </r>
  <r>
    <n v="476"/>
    <x v="475"/>
    <x v="350"/>
    <x v="1"/>
    <x v="121"/>
    <x v="1"/>
    <n v="749.99"/>
    <n v="2"/>
    <x v="0"/>
    <x v="116"/>
    <n v="1.4623655913978495"/>
  </r>
  <r>
    <n v="477"/>
    <x v="476"/>
    <x v="351"/>
    <x v="0"/>
    <x v="106"/>
    <x v="3"/>
    <n v="549.99"/>
    <n v="1"/>
    <x v="3"/>
    <x v="102"/>
    <n v="-0.24999999999999997"/>
  </r>
  <r>
    <n v="478"/>
    <x v="477"/>
    <x v="352"/>
    <x v="0"/>
    <x v="122"/>
    <x v="1"/>
    <n v="4499.99"/>
    <n v="2"/>
    <x v="0"/>
    <x v="117"/>
    <n v="1.4623655913978495"/>
  </r>
  <r>
    <n v="479"/>
    <x v="478"/>
    <x v="353"/>
    <x v="0"/>
    <x v="10"/>
    <x v="5"/>
    <n v="599.99"/>
    <n v="2"/>
    <x v="2"/>
    <x v="10"/>
    <n v="1.4736842105263157"/>
  </r>
  <r>
    <n v="480"/>
    <x v="479"/>
    <x v="354"/>
    <x v="0"/>
    <x v="32"/>
    <x v="3"/>
    <n v="749.99"/>
    <n v="2"/>
    <x v="1"/>
    <x v="33"/>
    <n v="1.4444444444444444"/>
  </r>
  <r>
    <n v="481"/>
    <x v="480"/>
    <x v="355"/>
    <x v="2"/>
    <x v="7"/>
    <x v="5"/>
    <n v="269.99"/>
    <n v="1"/>
    <x v="1"/>
    <x v="23"/>
    <n v="-0.11111111111111109"/>
  </r>
  <r>
    <n v="482"/>
    <x v="481"/>
    <x v="356"/>
    <x v="2"/>
    <x v="39"/>
    <x v="2"/>
    <n v="349.99"/>
    <n v="2"/>
    <x v="1"/>
    <x v="40"/>
    <n v="1.4444444444444444"/>
  </r>
  <r>
    <n v="483"/>
    <x v="482"/>
    <x v="250"/>
    <x v="0"/>
    <x v="123"/>
    <x v="1"/>
    <n v="1899"/>
    <n v="1"/>
    <x v="3"/>
    <x v="118"/>
    <n v="-0.24999999999999997"/>
  </r>
  <r>
    <n v="484"/>
    <x v="483"/>
    <x v="357"/>
    <x v="2"/>
    <x v="11"/>
    <x v="5"/>
    <n v="429"/>
    <n v="1"/>
    <x v="0"/>
    <x v="11"/>
    <n v="-7.5268817204301161E-2"/>
  </r>
  <r>
    <n v="485"/>
    <x v="484"/>
    <x v="358"/>
    <x v="0"/>
    <x v="124"/>
    <x v="2"/>
    <n v="149.99"/>
    <n v="1"/>
    <x v="3"/>
    <x v="119"/>
    <n v="-0.24999999999999989"/>
  </r>
  <r>
    <n v="486"/>
    <x v="485"/>
    <x v="359"/>
    <x v="0"/>
    <x v="49"/>
    <x v="3"/>
    <n v="832.99"/>
    <n v="2"/>
    <x v="1"/>
    <x v="50"/>
    <n v="1.4444444444444446"/>
  </r>
  <r>
    <n v="487"/>
    <x v="486"/>
    <x v="95"/>
    <x v="1"/>
    <x v="8"/>
    <x v="6"/>
    <n v="549.99"/>
    <n v="2"/>
    <x v="2"/>
    <x v="8"/>
    <n v="1.4736842105263157"/>
  </r>
  <r>
    <n v="488"/>
    <x v="487"/>
    <x v="360"/>
    <x v="1"/>
    <x v="125"/>
    <x v="0"/>
    <n v="3499.99"/>
    <n v="2"/>
    <x v="0"/>
    <x v="76"/>
    <n v="1.4623655913978495"/>
  </r>
  <r>
    <n v="489"/>
    <x v="488"/>
    <x v="135"/>
    <x v="0"/>
    <x v="35"/>
    <x v="3"/>
    <n v="999.99"/>
    <n v="1"/>
    <x v="2"/>
    <x v="36"/>
    <n v="-5.2631578947368432E-2"/>
  </r>
  <r>
    <n v="490"/>
    <x v="489"/>
    <x v="361"/>
    <x v="0"/>
    <x v="28"/>
    <x v="3"/>
    <n v="2499.9899999999998"/>
    <n v="1"/>
    <x v="0"/>
    <x v="29"/>
    <n v="-7.5268817204301064E-2"/>
  </r>
  <r>
    <n v="491"/>
    <x v="490"/>
    <x v="362"/>
    <x v="0"/>
    <x v="94"/>
    <x v="2"/>
    <n v="329.99"/>
    <n v="2"/>
    <x v="3"/>
    <x v="91"/>
    <n v="1.375"/>
  </r>
  <r>
    <n v="492"/>
    <x v="491"/>
    <x v="94"/>
    <x v="0"/>
    <x v="11"/>
    <x v="5"/>
    <n v="429"/>
    <n v="1"/>
    <x v="0"/>
    <x v="11"/>
    <n v="-7.5268817204301161E-2"/>
  </r>
  <r>
    <n v="493"/>
    <x v="492"/>
    <x v="24"/>
    <x v="0"/>
    <x v="126"/>
    <x v="6"/>
    <n v="416.99"/>
    <n v="2"/>
    <x v="3"/>
    <x v="120"/>
    <n v="1.375"/>
  </r>
  <r>
    <n v="494"/>
    <x v="493"/>
    <x v="363"/>
    <x v="0"/>
    <x v="53"/>
    <x v="2"/>
    <n v="299.99"/>
    <n v="2"/>
    <x v="3"/>
    <x v="54"/>
    <n v="1.375"/>
  </r>
  <r>
    <n v="495"/>
    <x v="494"/>
    <x v="364"/>
    <x v="1"/>
    <x v="114"/>
    <x v="2"/>
    <n v="189.99"/>
    <n v="2"/>
    <x v="0"/>
    <x v="110"/>
    <n v="1.4623655913978495"/>
  </r>
  <r>
    <n v="496"/>
    <x v="495"/>
    <x v="361"/>
    <x v="0"/>
    <x v="26"/>
    <x v="3"/>
    <n v="1320.99"/>
    <n v="1"/>
    <x v="1"/>
    <x v="27"/>
    <n v="-0.11111111111111105"/>
  </r>
  <r>
    <n v="497"/>
    <x v="496"/>
    <x v="365"/>
    <x v="0"/>
    <x v="32"/>
    <x v="3"/>
    <n v="749.99"/>
    <n v="2"/>
    <x v="1"/>
    <x v="33"/>
    <n v="1.4444444444444444"/>
  </r>
  <r>
    <n v="498"/>
    <x v="497"/>
    <x v="366"/>
    <x v="0"/>
    <x v="10"/>
    <x v="5"/>
    <n v="599.99"/>
    <n v="2"/>
    <x v="2"/>
    <x v="10"/>
    <n v="1.4736842105263157"/>
  </r>
  <r>
    <n v="499"/>
    <x v="498"/>
    <x v="74"/>
    <x v="0"/>
    <x v="44"/>
    <x v="5"/>
    <n v="659.99"/>
    <n v="1"/>
    <x v="2"/>
    <x v="45"/>
    <n v="-5.2631578947368439E-2"/>
  </r>
  <r>
    <n v="500"/>
    <x v="499"/>
    <x v="367"/>
    <x v="0"/>
    <x v="1"/>
    <x v="1"/>
    <n v="2599.9899999999998"/>
    <n v="2"/>
    <x v="0"/>
    <x v="1"/>
    <n v="1.4623655913978495"/>
  </r>
  <r>
    <n v="501"/>
    <x v="500"/>
    <x v="135"/>
    <x v="1"/>
    <x v="32"/>
    <x v="3"/>
    <n v="749.99"/>
    <n v="2"/>
    <x v="1"/>
    <x v="33"/>
    <n v="1.4444444444444444"/>
  </r>
  <r>
    <n v="502"/>
    <x v="501"/>
    <x v="368"/>
    <x v="0"/>
    <x v="112"/>
    <x v="6"/>
    <n v="416.99"/>
    <n v="1"/>
    <x v="2"/>
    <x v="108"/>
    <n v="-5.2631578947368508E-2"/>
  </r>
  <r>
    <n v="503"/>
    <x v="502"/>
    <x v="369"/>
    <x v="0"/>
    <x v="82"/>
    <x v="3"/>
    <n v="469.99"/>
    <n v="2"/>
    <x v="3"/>
    <x v="79"/>
    <n v="1.375"/>
  </r>
  <r>
    <n v="504"/>
    <x v="503"/>
    <x v="370"/>
    <x v="0"/>
    <x v="38"/>
    <x v="5"/>
    <n v="269.99"/>
    <n v="1"/>
    <x v="1"/>
    <x v="23"/>
    <n v="-0.11111111111111109"/>
  </r>
  <r>
    <n v="505"/>
    <x v="504"/>
    <x v="371"/>
    <x v="0"/>
    <x v="48"/>
    <x v="6"/>
    <n v="470.99"/>
    <n v="2"/>
    <x v="0"/>
    <x v="49"/>
    <n v="1.4623655913978495"/>
  </r>
  <r>
    <n v="506"/>
    <x v="505"/>
    <x v="372"/>
    <x v="1"/>
    <x v="22"/>
    <x v="5"/>
    <n v="449"/>
    <n v="1"/>
    <x v="0"/>
    <x v="22"/>
    <n v="-7.5268817204301092E-2"/>
  </r>
  <r>
    <n v="507"/>
    <x v="506"/>
    <x v="373"/>
    <x v="0"/>
    <x v="72"/>
    <x v="3"/>
    <n v="539.99"/>
    <n v="2"/>
    <x v="3"/>
    <x v="71"/>
    <n v="1.375"/>
  </r>
  <r>
    <n v="508"/>
    <x v="507"/>
    <x v="165"/>
    <x v="0"/>
    <x v="99"/>
    <x v="1"/>
    <n v="749.99"/>
    <n v="2"/>
    <x v="2"/>
    <x v="95"/>
    <n v="1.4736842105263157"/>
  </r>
  <r>
    <n v="509"/>
    <x v="508"/>
    <x v="328"/>
    <x v="0"/>
    <x v="88"/>
    <x v="3"/>
    <n v="379.99"/>
    <n v="2"/>
    <x v="0"/>
    <x v="85"/>
    <n v="1.4623655913978495"/>
  </r>
  <r>
    <n v="510"/>
    <x v="509"/>
    <x v="374"/>
    <x v="0"/>
    <x v="13"/>
    <x v="3"/>
    <n v="469.99"/>
    <n v="1"/>
    <x v="0"/>
    <x v="13"/>
    <n v="-7.5268817204301175E-2"/>
  </r>
  <r>
    <n v="511"/>
    <x v="510"/>
    <x v="199"/>
    <x v="2"/>
    <x v="70"/>
    <x v="3"/>
    <n v="469.99"/>
    <n v="2"/>
    <x v="2"/>
    <x v="69"/>
    <n v="1.4736842105263157"/>
  </r>
  <r>
    <n v="512"/>
    <x v="511"/>
    <x v="375"/>
    <x v="0"/>
    <x v="0"/>
    <x v="0"/>
    <n v="2999.99"/>
    <n v="2"/>
    <x v="0"/>
    <x v="0"/>
    <n v="1.4623655913978495"/>
  </r>
  <r>
    <n v="513"/>
    <x v="512"/>
    <x v="376"/>
    <x v="0"/>
    <x v="7"/>
    <x v="5"/>
    <n v="269.99"/>
    <n v="1"/>
    <x v="1"/>
    <x v="23"/>
    <n v="-0.11111111111111109"/>
  </r>
  <r>
    <n v="514"/>
    <x v="513"/>
    <x v="377"/>
    <x v="0"/>
    <x v="7"/>
    <x v="5"/>
    <n v="269.99"/>
    <n v="1"/>
    <x v="1"/>
    <x v="23"/>
    <n v="-0.11111111111111109"/>
  </r>
  <r>
    <n v="515"/>
    <x v="514"/>
    <x v="378"/>
    <x v="0"/>
    <x v="101"/>
    <x v="5"/>
    <n v="639.99"/>
    <n v="2"/>
    <x v="3"/>
    <x v="97"/>
    <n v="1.375"/>
  </r>
  <r>
    <n v="516"/>
    <x v="515"/>
    <x v="227"/>
    <x v="0"/>
    <x v="17"/>
    <x v="5"/>
    <n v="599.99"/>
    <n v="1"/>
    <x v="3"/>
    <x v="17"/>
    <n v="-0.24999999999999997"/>
  </r>
  <r>
    <n v="517"/>
    <x v="516"/>
    <x v="277"/>
    <x v="0"/>
    <x v="19"/>
    <x v="3"/>
    <n v="2899.99"/>
    <n v="1"/>
    <x v="3"/>
    <x v="19"/>
    <n v="-0.25000000000000006"/>
  </r>
  <r>
    <n v="518"/>
    <x v="517"/>
    <x v="215"/>
    <x v="1"/>
    <x v="127"/>
    <x v="3"/>
    <n v="1599.99"/>
    <n v="2"/>
    <x v="0"/>
    <x v="121"/>
    <n v="1.4623655913978495"/>
  </r>
  <r>
    <n v="519"/>
    <x v="518"/>
    <x v="379"/>
    <x v="1"/>
    <x v="38"/>
    <x v="2"/>
    <n v="269.99"/>
    <n v="1"/>
    <x v="2"/>
    <x v="7"/>
    <n v="-5.2631578947368467E-2"/>
  </r>
  <r>
    <n v="520"/>
    <x v="519"/>
    <x v="380"/>
    <x v="0"/>
    <x v="19"/>
    <x v="3"/>
    <n v="2899.99"/>
    <n v="1"/>
    <x v="3"/>
    <x v="19"/>
    <n v="-0.25000000000000006"/>
  </r>
  <r>
    <n v="521"/>
    <x v="520"/>
    <x v="307"/>
    <x v="0"/>
    <x v="4"/>
    <x v="4"/>
    <n v="1549"/>
    <n v="2"/>
    <x v="2"/>
    <x v="4"/>
    <n v="1.4736842105263157"/>
  </r>
  <r>
    <n v="522"/>
    <x v="521"/>
    <x v="125"/>
    <x v="1"/>
    <x v="53"/>
    <x v="2"/>
    <n v="299.99"/>
    <n v="2"/>
    <x v="3"/>
    <x v="54"/>
    <n v="1.375"/>
  </r>
  <r>
    <n v="523"/>
    <x v="522"/>
    <x v="381"/>
    <x v="0"/>
    <x v="35"/>
    <x v="3"/>
    <n v="999.99"/>
    <n v="1"/>
    <x v="2"/>
    <x v="36"/>
    <n v="-5.2631578947368432E-2"/>
  </r>
  <r>
    <n v="524"/>
    <x v="523"/>
    <x v="382"/>
    <x v="0"/>
    <x v="31"/>
    <x v="3"/>
    <n v="869.99"/>
    <n v="2"/>
    <x v="2"/>
    <x v="32"/>
    <n v="1.4736842105263157"/>
  </r>
  <r>
    <n v="525"/>
    <x v="524"/>
    <x v="120"/>
    <x v="0"/>
    <x v="3"/>
    <x v="3"/>
    <n v="3999.99"/>
    <n v="2"/>
    <x v="1"/>
    <x v="3"/>
    <n v="1.4444444444444444"/>
  </r>
  <r>
    <n v="526"/>
    <x v="525"/>
    <x v="383"/>
    <x v="2"/>
    <x v="53"/>
    <x v="2"/>
    <n v="299.99"/>
    <n v="2"/>
    <x v="3"/>
    <x v="54"/>
    <n v="1.375"/>
  </r>
  <r>
    <n v="527"/>
    <x v="526"/>
    <x v="384"/>
    <x v="0"/>
    <x v="10"/>
    <x v="6"/>
    <n v="599.99"/>
    <n v="1"/>
    <x v="0"/>
    <x v="37"/>
    <n v="-7.5268817204301189E-2"/>
  </r>
  <r>
    <n v="528"/>
    <x v="527"/>
    <x v="385"/>
    <x v="0"/>
    <x v="13"/>
    <x v="3"/>
    <n v="469.99"/>
    <n v="1"/>
    <x v="0"/>
    <x v="13"/>
    <n v="-7.5268817204301175E-2"/>
  </r>
  <r>
    <n v="529"/>
    <x v="528"/>
    <x v="307"/>
    <x v="1"/>
    <x v="0"/>
    <x v="0"/>
    <n v="2999.99"/>
    <n v="2"/>
    <x v="0"/>
    <x v="0"/>
    <n v="1.4623655913978495"/>
  </r>
  <r>
    <n v="530"/>
    <x v="529"/>
    <x v="270"/>
    <x v="1"/>
    <x v="18"/>
    <x v="1"/>
    <n v="1499.99"/>
    <n v="2"/>
    <x v="2"/>
    <x v="18"/>
    <n v="1.4736842105263159"/>
  </r>
  <r>
    <n v="531"/>
    <x v="530"/>
    <x v="386"/>
    <x v="0"/>
    <x v="62"/>
    <x v="5"/>
    <n v="761.99"/>
    <n v="1"/>
    <x v="3"/>
    <x v="62"/>
    <n v="-0.25000000000000006"/>
  </r>
  <r>
    <n v="532"/>
    <x v="531"/>
    <x v="375"/>
    <x v="1"/>
    <x v="94"/>
    <x v="2"/>
    <n v="329.99"/>
    <n v="2"/>
    <x v="3"/>
    <x v="91"/>
    <n v="1.375"/>
  </r>
  <r>
    <n v="533"/>
    <x v="532"/>
    <x v="100"/>
    <x v="2"/>
    <x v="1"/>
    <x v="1"/>
    <n v="2599.9899999999998"/>
    <n v="2"/>
    <x v="0"/>
    <x v="1"/>
    <n v="1.4623655913978495"/>
  </r>
  <r>
    <n v="534"/>
    <x v="533"/>
    <x v="387"/>
    <x v="0"/>
    <x v="14"/>
    <x v="5"/>
    <n v="529.99"/>
    <n v="1"/>
    <x v="0"/>
    <x v="14"/>
    <n v="-7.5268817204301133E-2"/>
  </r>
  <r>
    <n v="535"/>
    <x v="534"/>
    <x v="388"/>
    <x v="0"/>
    <x v="10"/>
    <x v="6"/>
    <n v="599.99"/>
    <n v="1"/>
    <x v="0"/>
    <x v="37"/>
    <n v="-7.5268817204301189E-2"/>
  </r>
  <r>
    <n v="536"/>
    <x v="535"/>
    <x v="349"/>
    <x v="0"/>
    <x v="7"/>
    <x v="2"/>
    <n v="269.99"/>
    <n v="1"/>
    <x v="2"/>
    <x v="7"/>
    <n v="-5.2631578947368467E-2"/>
  </r>
  <r>
    <n v="537"/>
    <x v="536"/>
    <x v="389"/>
    <x v="0"/>
    <x v="100"/>
    <x v="2"/>
    <n v="489.99"/>
    <n v="2"/>
    <x v="3"/>
    <x v="96"/>
    <n v="1.375"/>
  </r>
  <r>
    <n v="538"/>
    <x v="537"/>
    <x v="390"/>
    <x v="1"/>
    <x v="19"/>
    <x v="3"/>
    <n v="2899.99"/>
    <n v="1"/>
    <x v="3"/>
    <x v="19"/>
    <n v="-0.25000000000000006"/>
  </r>
  <r>
    <n v="539"/>
    <x v="538"/>
    <x v="391"/>
    <x v="0"/>
    <x v="53"/>
    <x v="2"/>
    <n v="299.99"/>
    <n v="2"/>
    <x v="3"/>
    <x v="54"/>
    <n v="1.375"/>
  </r>
  <r>
    <n v="540"/>
    <x v="539"/>
    <x v="232"/>
    <x v="1"/>
    <x v="3"/>
    <x v="3"/>
    <n v="3999.99"/>
    <n v="2"/>
    <x v="1"/>
    <x v="3"/>
    <n v="1.4444444444444444"/>
  </r>
  <r>
    <n v="541"/>
    <x v="540"/>
    <x v="392"/>
    <x v="1"/>
    <x v="32"/>
    <x v="3"/>
    <n v="749.99"/>
    <n v="2"/>
    <x v="1"/>
    <x v="33"/>
    <n v="1.4444444444444444"/>
  </r>
  <r>
    <n v="542"/>
    <x v="541"/>
    <x v="393"/>
    <x v="0"/>
    <x v="8"/>
    <x v="5"/>
    <n v="549.99"/>
    <n v="2"/>
    <x v="2"/>
    <x v="8"/>
    <n v="1.4736842105263157"/>
  </r>
  <r>
    <n v="543"/>
    <x v="542"/>
    <x v="394"/>
    <x v="2"/>
    <x v="89"/>
    <x v="2"/>
    <n v="349.99"/>
    <n v="2"/>
    <x v="3"/>
    <x v="86"/>
    <n v="1.375"/>
  </r>
  <r>
    <n v="544"/>
    <x v="543"/>
    <x v="395"/>
    <x v="0"/>
    <x v="15"/>
    <x v="4"/>
    <n v="3499.99"/>
    <n v="1"/>
    <x v="3"/>
    <x v="15"/>
    <n v="-0.24999999999999983"/>
  </r>
  <r>
    <n v="545"/>
    <x v="544"/>
    <x v="238"/>
    <x v="0"/>
    <x v="15"/>
    <x v="4"/>
    <n v="3499.99"/>
    <n v="1"/>
    <x v="3"/>
    <x v="15"/>
    <n v="-0.24999999999999983"/>
  </r>
  <r>
    <n v="546"/>
    <x v="545"/>
    <x v="396"/>
    <x v="0"/>
    <x v="17"/>
    <x v="5"/>
    <n v="599.99"/>
    <n v="1"/>
    <x v="3"/>
    <x v="17"/>
    <n v="-0.24999999999999997"/>
  </r>
  <r>
    <n v="547"/>
    <x v="546"/>
    <x v="397"/>
    <x v="0"/>
    <x v="27"/>
    <x v="2"/>
    <n v="209.99"/>
    <n v="2"/>
    <x v="3"/>
    <x v="28"/>
    <n v="1.375"/>
  </r>
  <r>
    <n v="548"/>
    <x v="547"/>
    <x v="398"/>
    <x v="0"/>
    <x v="29"/>
    <x v="2"/>
    <n v="299.99"/>
    <n v="1"/>
    <x v="2"/>
    <x v="30"/>
    <n v="-5.263157894736846E-2"/>
  </r>
  <r>
    <n v="549"/>
    <x v="548"/>
    <x v="344"/>
    <x v="0"/>
    <x v="10"/>
    <x v="6"/>
    <n v="599.99"/>
    <n v="1"/>
    <x v="0"/>
    <x v="37"/>
    <n v="-7.5268817204301189E-2"/>
  </r>
  <r>
    <n v="550"/>
    <x v="549"/>
    <x v="399"/>
    <x v="0"/>
    <x v="14"/>
    <x v="5"/>
    <n v="529.99"/>
    <n v="1"/>
    <x v="0"/>
    <x v="14"/>
    <n v="-7.5268817204301133E-2"/>
  </r>
  <r>
    <n v="551"/>
    <x v="550"/>
    <x v="15"/>
    <x v="2"/>
    <x v="7"/>
    <x v="2"/>
    <n v="269.99"/>
    <n v="1"/>
    <x v="2"/>
    <x v="7"/>
    <n v="-5.2631578947368467E-2"/>
  </r>
  <r>
    <n v="552"/>
    <x v="551"/>
    <x v="400"/>
    <x v="1"/>
    <x v="25"/>
    <x v="3"/>
    <n v="1799.99"/>
    <n v="2"/>
    <x v="0"/>
    <x v="26"/>
    <n v="1.4623655913978495"/>
  </r>
  <r>
    <n v="553"/>
    <x v="552"/>
    <x v="200"/>
    <x v="1"/>
    <x v="6"/>
    <x v="5"/>
    <n v="449"/>
    <n v="1"/>
    <x v="3"/>
    <x v="6"/>
    <n v="-0.24999999999999983"/>
  </r>
  <r>
    <n v="554"/>
    <x v="553"/>
    <x v="401"/>
    <x v="1"/>
    <x v="17"/>
    <x v="5"/>
    <n v="599.99"/>
    <n v="1"/>
    <x v="3"/>
    <x v="17"/>
    <n v="-0.24999999999999997"/>
  </r>
  <r>
    <n v="555"/>
    <x v="554"/>
    <x v="67"/>
    <x v="2"/>
    <x v="6"/>
    <x v="5"/>
    <n v="449"/>
    <n v="1"/>
    <x v="3"/>
    <x v="6"/>
    <n v="-0.24999999999999983"/>
  </r>
  <r>
    <n v="556"/>
    <x v="555"/>
    <x v="342"/>
    <x v="0"/>
    <x v="74"/>
    <x v="2"/>
    <n v="189.99"/>
    <n v="2"/>
    <x v="1"/>
    <x v="73"/>
    <n v="1.4444444444444444"/>
  </r>
  <r>
    <n v="557"/>
    <x v="556"/>
    <x v="402"/>
    <x v="0"/>
    <x v="22"/>
    <x v="5"/>
    <n v="449"/>
    <n v="1"/>
    <x v="0"/>
    <x v="22"/>
    <n v="-7.5268817204301092E-2"/>
  </r>
  <r>
    <n v="558"/>
    <x v="557"/>
    <x v="403"/>
    <x v="0"/>
    <x v="7"/>
    <x v="2"/>
    <n v="269.99"/>
    <n v="1"/>
    <x v="2"/>
    <x v="7"/>
    <n v="-5.2631578947368467E-2"/>
  </r>
  <r>
    <n v="559"/>
    <x v="558"/>
    <x v="200"/>
    <x v="0"/>
    <x v="38"/>
    <x v="2"/>
    <n v="269.99"/>
    <n v="1"/>
    <x v="2"/>
    <x v="7"/>
    <n v="-5.2631578947368467E-2"/>
  </r>
  <r>
    <n v="560"/>
    <x v="559"/>
    <x v="404"/>
    <x v="2"/>
    <x v="9"/>
    <x v="4"/>
    <n v="1680.99"/>
    <n v="1"/>
    <x v="2"/>
    <x v="9"/>
    <n v="-5.2631578947368474E-2"/>
  </r>
  <r>
    <n v="561"/>
    <x v="560"/>
    <x v="405"/>
    <x v="1"/>
    <x v="14"/>
    <x v="5"/>
    <n v="529.99"/>
    <n v="1"/>
    <x v="0"/>
    <x v="14"/>
    <n v="-7.5268817204301133E-2"/>
  </r>
  <r>
    <n v="562"/>
    <x v="561"/>
    <x v="394"/>
    <x v="1"/>
    <x v="26"/>
    <x v="3"/>
    <n v="1320.99"/>
    <n v="1"/>
    <x v="1"/>
    <x v="27"/>
    <n v="-0.11111111111111105"/>
  </r>
  <r>
    <n v="563"/>
    <x v="562"/>
    <x v="370"/>
    <x v="0"/>
    <x v="7"/>
    <x v="2"/>
    <n v="269.99"/>
    <n v="1"/>
    <x v="2"/>
    <x v="7"/>
    <n v="-5.2631578947368467E-2"/>
  </r>
  <r>
    <n v="564"/>
    <x v="563"/>
    <x v="117"/>
    <x v="0"/>
    <x v="77"/>
    <x v="4"/>
    <n v="3499.99"/>
    <n v="2"/>
    <x v="0"/>
    <x v="76"/>
    <n v="1.4623655913978495"/>
  </r>
  <r>
    <n v="565"/>
    <x v="564"/>
    <x v="406"/>
    <x v="2"/>
    <x v="19"/>
    <x v="3"/>
    <n v="2899.99"/>
    <n v="1"/>
    <x v="3"/>
    <x v="19"/>
    <n v="-0.25000000000000006"/>
  </r>
  <r>
    <n v="566"/>
    <x v="565"/>
    <x v="241"/>
    <x v="2"/>
    <x v="128"/>
    <x v="0"/>
    <n v="3499.99"/>
    <n v="1"/>
    <x v="3"/>
    <x v="15"/>
    <n v="-0.24999999999999983"/>
  </r>
  <r>
    <n v="567"/>
    <x v="566"/>
    <x v="407"/>
    <x v="2"/>
    <x v="129"/>
    <x v="0"/>
    <n v="2799.99"/>
    <n v="2"/>
    <x v="0"/>
    <x v="122"/>
    <n v="1.4623655913978495"/>
  </r>
  <r>
    <n v="568"/>
    <x v="567"/>
    <x v="408"/>
    <x v="0"/>
    <x v="19"/>
    <x v="3"/>
    <n v="2899.99"/>
    <n v="1"/>
    <x v="3"/>
    <x v="19"/>
    <n v="-0.25000000000000006"/>
  </r>
  <r>
    <n v="569"/>
    <x v="568"/>
    <x v="409"/>
    <x v="1"/>
    <x v="9"/>
    <x v="4"/>
    <n v="1680.99"/>
    <n v="1"/>
    <x v="2"/>
    <x v="9"/>
    <n v="-5.2631578947368474E-2"/>
  </r>
  <r>
    <n v="570"/>
    <x v="569"/>
    <x v="75"/>
    <x v="0"/>
    <x v="130"/>
    <x v="5"/>
    <n v="346.99"/>
    <n v="2"/>
    <x v="1"/>
    <x v="123"/>
    <n v="1.4444444444444444"/>
  </r>
  <r>
    <n v="571"/>
    <x v="570"/>
    <x v="410"/>
    <x v="1"/>
    <x v="53"/>
    <x v="2"/>
    <n v="299.99"/>
    <n v="2"/>
    <x v="3"/>
    <x v="54"/>
    <n v="1.375"/>
  </r>
  <r>
    <n v="572"/>
    <x v="571"/>
    <x v="411"/>
    <x v="0"/>
    <x v="36"/>
    <x v="6"/>
    <n v="489.99"/>
    <n v="2"/>
    <x v="2"/>
    <x v="124"/>
    <n v="1.4736842105263157"/>
  </r>
  <r>
    <n v="573"/>
    <x v="572"/>
    <x v="412"/>
    <x v="0"/>
    <x v="6"/>
    <x v="5"/>
    <n v="449"/>
    <n v="1"/>
    <x v="3"/>
    <x v="6"/>
    <n v="-0.24999999999999983"/>
  </r>
  <r>
    <n v="574"/>
    <x v="573"/>
    <x v="268"/>
    <x v="1"/>
    <x v="19"/>
    <x v="3"/>
    <n v="2899.99"/>
    <n v="1"/>
    <x v="3"/>
    <x v="19"/>
    <n v="-0.25000000000000006"/>
  </r>
  <r>
    <n v="575"/>
    <x v="574"/>
    <x v="94"/>
    <x v="0"/>
    <x v="8"/>
    <x v="6"/>
    <n v="549.99"/>
    <n v="2"/>
    <x v="2"/>
    <x v="8"/>
    <n v="1.4736842105263157"/>
  </r>
  <r>
    <n v="576"/>
    <x v="575"/>
    <x v="48"/>
    <x v="2"/>
    <x v="53"/>
    <x v="2"/>
    <n v="299.99"/>
    <n v="2"/>
    <x v="3"/>
    <x v="54"/>
    <n v="1.375"/>
  </r>
  <r>
    <n v="577"/>
    <x v="576"/>
    <x v="413"/>
    <x v="1"/>
    <x v="22"/>
    <x v="5"/>
    <n v="449"/>
    <n v="1"/>
    <x v="0"/>
    <x v="22"/>
    <n v="-7.5268817204301092E-2"/>
  </r>
  <r>
    <n v="578"/>
    <x v="577"/>
    <x v="306"/>
    <x v="1"/>
    <x v="8"/>
    <x v="5"/>
    <n v="549.99"/>
    <n v="2"/>
    <x v="2"/>
    <x v="8"/>
    <n v="1.4736842105263157"/>
  </r>
  <r>
    <n v="579"/>
    <x v="578"/>
    <x v="414"/>
    <x v="2"/>
    <x v="32"/>
    <x v="3"/>
    <n v="749.99"/>
    <n v="2"/>
    <x v="1"/>
    <x v="33"/>
    <n v="1.4444444444444444"/>
  </r>
  <r>
    <n v="580"/>
    <x v="579"/>
    <x v="415"/>
    <x v="1"/>
    <x v="131"/>
    <x v="1"/>
    <n v="3199.99"/>
    <n v="1"/>
    <x v="0"/>
    <x v="125"/>
    <n v="-7.526881720430123E-2"/>
  </r>
  <r>
    <n v="581"/>
    <x v="580"/>
    <x v="416"/>
    <x v="1"/>
    <x v="10"/>
    <x v="5"/>
    <n v="599.99"/>
    <n v="2"/>
    <x v="2"/>
    <x v="10"/>
    <n v="1.4736842105263157"/>
  </r>
  <r>
    <n v="582"/>
    <x v="581"/>
    <x v="323"/>
    <x v="0"/>
    <x v="10"/>
    <x v="6"/>
    <n v="599.99"/>
    <n v="1"/>
    <x v="0"/>
    <x v="37"/>
    <n v="-7.5268817204301189E-2"/>
  </r>
  <r>
    <n v="583"/>
    <x v="582"/>
    <x v="141"/>
    <x v="0"/>
    <x v="3"/>
    <x v="3"/>
    <n v="3999.99"/>
    <n v="2"/>
    <x v="1"/>
    <x v="3"/>
    <n v="1.4444444444444444"/>
  </r>
  <r>
    <n v="584"/>
    <x v="583"/>
    <x v="417"/>
    <x v="2"/>
    <x v="7"/>
    <x v="5"/>
    <n v="269.99"/>
    <n v="1"/>
    <x v="1"/>
    <x v="23"/>
    <n v="-0.11111111111111109"/>
  </r>
  <r>
    <n v="585"/>
    <x v="584"/>
    <x v="418"/>
    <x v="1"/>
    <x v="132"/>
    <x v="5"/>
    <n v="599.99"/>
    <n v="1"/>
    <x v="0"/>
    <x v="37"/>
    <n v="-7.5268817204301189E-2"/>
  </r>
  <r>
    <n v="586"/>
    <x v="585"/>
    <x v="419"/>
    <x v="0"/>
    <x v="11"/>
    <x v="5"/>
    <n v="429"/>
    <n v="1"/>
    <x v="0"/>
    <x v="11"/>
    <n v="-7.5268817204301161E-2"/>
  </r>
  <r>
    <n v="587"/>
    <x v="586"/>
    <x v="420"/>
    <x v="0"/>
    <x v="35"/>
    <x v="3"/>
    <n v="999.99"/>
    <n v="1"/>
    <x v="2"/>
    <x v="36"/>
    <n v="-5.2631578947368432E-2"/>
  </r>
  <r>
    <n v="588"/>
    <x v="587"/>
    <x v="421"/>
    <x v="0"/>
    <x v="29"/>
    <x v="2"/>
    <n v="299.99"/>
    <n v="1"/>
    <x v="2"/>
    <x v="30"/>
    <n v="-5.263157894736846E-2"/>
  </r>
  <r>
    <n v="589"/>
    <x v="588"/>
    <x v="422"/>
    <x v="1"/>
    <x v="9"/>
    <x v="4"/>
    <n v="1680.99"/>
    <n v="1"/>
    <x v="2"/>
    <x v="9"/>
    <n v="-5.2631578947368474E-2"/>
  </r>
  <r>
    <n v="590"/>
    <x v="589"/>
    <x v="185"/>
    <x v="0"/>
    <x v="96"/>
    <x v="5"/>
    <n v="659.99"/>
    <n v="1"/>
    <x v="2"/>
    <x v="45"/>
    <n v="-5.2631578947368439E-2"/>
  </r>
  <r>
    <n v="591"/>
    <x v="590"/>
    <x v="423"/>
    <x v="0"/>
    <x v="13"/>
    <x v="3"/>
    <n v="469.99"/>
    <n v="1"/>
    <x v="0"/>
    <x v="13"/>
    <n v="-7.5268817204301175E-2"/>
  </r>
  <r>
    <n v="592"/>
    <x v="591"/>
    <x v="51"/>
    <x v="0"/>
    <x v="97"/>
    <x v="3"/>
    <n v="469.99"/>
    <n v="1"/>
    <x v="0"/>
    <x v="13"/>
    <n v="-7.5268817204301175E-2"/>
  </r>
  <r>
    <n v="593"/>
    <x v="592"/>
    <x v="424"/>
    <x v="0"/>
    <x v="57"/>
    <x v="2"/>
    <n v="109.99"/>
    <n v="1"/>
    <x v="1"/>
    <x v="58"/>
    <n v="-0.11111111111111106"/>
  </r>
  <r>
    <n v="594"/>
    <x v="593"/>
    <x v="425"/>
    <x v="0"/>
    <x v="133"/>
    <x v="5"/>
    <n v="559.99"/>
    <n v="1"/>
    <x v="2"/>
    <x v="126"/>
    <n v="-5.2631578947368446E-2"/>
  </r>
  <r>
    <n v="595"/>
    <x v="594"/>
    <x v="426"/>
    <x v="0"/>
    <x v="134"/>
    <x v="5"/>
    <n v="429.99"/>
    <n v="2"/>
    <x v="0"/>
    <x v="127"/>
    <n v="1.4623655913978495"/>
  </r>
  <r>
    <n v="596"/>
    <x v="595"/>
    <x v="24"/>
    <x v="0"/>
    <x v="48"/>
    <x v="6"/>
    <n v="470.99"/>
    <n v="2"/>
    <x v="0"/>
    <x v="49"/>
    <n v="1.4623655913978495"/>
  </r>
  <r>
    <n v="597"/>
    <x v="596"/>
    <x v="264"/>
    <x v="0"/>
    <x v="80"/>
    <x v="2"/>
    <n v="209.99"/>
    <n v="2"/>
    <x v="3"/>
    <x v="28"/>
    <n v="1.375"/>
  </r>
  <r>
    <n v="598"/>
    <x v="597"/>
    <x v="226"/>
    <x v="0"/>
    <x v="130"/>
    <x v="5"/>
    <n v="346.99"/>
    <n v="2"/>
    <x v="1"/>
    <x v="123"/>
    <n v="1.4444444444444444"/>
  </r>
  <r>
    <n v="599"/>
    <x v="598"/>
    <x v="427"/>
    <x v="2"/>
    <x v="62"/>
    <x v="5"/>
    <n v="761.99"/>
    <n v="1"/>
    <x v="3"/>
    <x v="62"/>
    <n v="-0.25000000000000006"/>
  </r>
  <r>
    <n v="600"/>
    <x v="599"/>
    <x v="428"/>
    <x v="1"/>
    <x v="25"/>
    <x v="3"/>
    <n v="1799.99"/>
    <n v="2"/>
    <x v="0"/>
    <x v="26"/>
    <n v="1.4623655913978495"/>
  </r>
  <r>
    <n v="601"/>
    <x v="600"/>
    <x v="237"/>
    <x v="1"/>
    <x v="41"/>
    <x v="2"/>
    <n v="209.99"/>
    <n v="2"/>
    <x v="2"/>
    <x v="42"/>
    <n v="1.4736842105263157"/>
  </r>
  <r>
    <n v="602"/>
    <x v="601"/>
    <x v="24"/>
    <x v="2"/>
    <x v="30"/>
    <x v="6"/>
    <n v="499.99"/>
    <n v="2"/>
    <x v="2"/>
    <x v="31"/>
    <n v="1.4736842105263157"/>
  </r>
  <r>
    <n v="603"/>
    <x v="602"/>
    <x v="306"/>
    <x v="0"/>
    <x v="35"/>
    <x v="3"/>
    <n v="999.99"/>
    <n v="1"/>
    <x v="2"/>
    <x v="36"/>
    <n v="-5.2631578947368432E-2"/>
  </r>
  <r>
    <n v="604"/>
    <x v="603"/>
    <x v="68"/>
    <x v="0"/>
    <x v="132"/>
    <x v="5"/>
    <n v="599.99"/>
    <n v="1"/>
    <x v="0"/>
    <x v="37"/>
    <n v="-7.5268817204301189E-2"/>
  </r>
  <r>
    <n v="605"/>
    <x v="604"/>
    <x v="42"/>
    <x v="0"/>
    <x v="1"/>
    <x v="1"/>
    <n v="2599.9899999999998"/>
    <n v="2"/>
    <x v="0"/>
    <x v="1"/>
    <n v="1.4623655913978495"/>
  </r>
  <r>
    <n v="606"/>
    <x v="605"/>
    <x v="1"/>
    <x v="0"/>
    <x v="44"/>
    <x v="5"/>
    <n v="659.99"/>
    <n v="1"/>
    <x v="2"/>
    <x v="45"/>
    <n v="-5.2631578947368439E-2"/>
  </r>
  <r>
    <n v="607"/>
    <x v="606"/>
    <x v="429"/>
    <x v="1"/>
    <x v="26"/>
    <x v="3"/>
    <n v="1320.99"/>
    <n v="1"/>
    <x v="1"/>
    <x v="27"/>
    <n v="-0.11111111111111105"/>
  </r>
  <r>
    <n v="608"/>
    <x v="607"/>
    <x v="430"/>
    <x v="0"/>
    <x v="7"/>
    <x v="5"/>
    <n v="269.99"/>
    <n v="1"/>
    <x v="1"/>
    <x v="23"/>
    <n v="-0.11111111111111109"/>
  </r>
  <r>
    <n v="609"/>
    <x v="608"/>
    <x v="431"/>
    <x v="0"/>
    <x v="104"/>
    <x v="5"/>
    <n v="250.99"/>
    <n v="2"/>
    <x v="3"/>
    <x v="100"/>
    <n v="1.375"/>
  </r>
  <r>
    <n v="610"/>
    <x v="609"/>
    <x v="432"/>
    <x v="0"/>
    <x v="19"/>
    <x v="3"/>
    <n v="2899.99"/>
    <n v="1"/>
    <x v="3"/>
    <x v="19"/>
    <n v="-0.25000000000000006"/>
  </r>
  <r>
    <n v="611"/>
    <x v="610"/>
    <x v="433"/>
    <x v="0"/>
    <x v="19"/>
    <x v="3"/>
    <n v="2899.99"/>
    <n v="1"/>
    <x v="3"/>
    <x v="19"/>
    <n v="-0.25000000000000006"/>
  </r>
  <r>
    <n v="612"/>
    <x v="611"/>
    <x v="434"/>
    <x v="0"/>
    <x v="38"/>
    <x v="2"/>
    <n v="269.99"/>
    <n v="1"/>
    <x v="2"/>
    <x v="7"/>
    <n v="-5.2631578947368467E-2"/>
  </r>
  <r>
    <n v="613"/>
    <x v="612"/>
    <x v="102"/>
    <x v="0"/>
    <x v="7"/>
    <x v="2"/>
    <n v="269.99"/>
    <n v="1"/>
    <x v="2"/>
    <x v="7"/>
    <n v="-5.2631578947368467E-2"/>
  </r>
  <r>
    <n v="614"/>
    <x v="613"/>
    <x v="74"/>
    <x v="0"/>
    <x v="135"/>
    <x v="3"/>
    <n v="1499.99"/>
    <n v="2"/>
    <x v="0"/>
    <x v="128"/>
    <n v="1.4623655913978495"/>
  </r>
  <r>
    <n v="615"/>
    <x v="614"/>
    <x v="135"/>
    <x v="0"/>
    <x v="30"/>
    <x v="6"/>
    <n v="499.99"/>
    <n v="2"/>
    <x v="2"/>
    <x v="31"/>
    <n v="1.4736842105263157"/>
  </r>
  <r>
    <n v="616"/>
    <x v="615"/>
    <x v="435"/>
    <x v="0"/>
    <x v="7"/>
    <x v="5"/>
    <n v="269.99"/>
    <n v="1"/>
    <x v="1"/>
    <x v="23"/>
    <n v="-0.11111111111111109"/>
  </r>
  <r>
    <n v="617"/>
    <x v="616"/>
    <x v="436"/>
    <x v="0"/>
    <x v="33"/>
    <x v="6"/>
    <n v="533.99"/>
    <n v="2"/>
    <x v="0"/>
    <x v="34"/>
    <n v="1.4623655913978495"/>
  </r>
  <r>
    <n v="618"/>
    <x v="617"/>
    <x v="228"/>
    <x v="0"/>
    <x v="53"/>
    <x v="2"/>
    <n v="299.99"/>
    <n v="2"/>
    <x v="3"/>
    <x v="54"/>
    <n v="1.375"/>
  </r>
  <r>
    <n v="619"/>
    <x v="618"/>
    <x v="437"/>
    <x v="1"/>
    <x v="53"/>
    <x v="2"/>
    <n v="299.99"/>
    <n v="2"/>
    <x v="3"/>
    <x v="54"/>
    <n v="1.375"/>
  </r>
  <r>
    <n v="620"/>
    <x v="619"/>
    <x v="364"/>
    <x v="0"/>
    <x v="25"/>
    <x v="3"/>
    <n v="1799.99"/>
    <n v="2"/>
    <x v="0"/>
    <x v="26"/>
    <n v="1.4623655913978495"/>
  </r>
  <r>
    <n v="621"/>
    <x v="620"/>
    <x v="358"/>
    <x v="1"/>
    <x v="10"/>
    <x v="5"/>
    <n v="599.99"/>
    <n v="2"/>
    <x v="2"/>
    <x v="10"/>
    <n v="1.4736842105263157"/>
  </r>
  <r>
    <n v="622"/>
    <x v="621"/>
    <x v="225"/>
    <x v="0"/>
    <x v="7"/>
    <x v="2"/>
    <n v="269.99"/>
    <n v="1"/>
    <x v="2"/>
    <x v="7"/>
    <n v="-5.2631578947368467E-2"/>
  </r>
  <r>
    <n v="623"/>
    <x v="622"/>
    <x v="438"/>
    <x v="0"/>
    <x v="96"/>
    <x v="5"/>
    <n v="659.99"/>
    <n v="1"/>
    <x v="2"/>
    <x v="45"/>
    <n v="-5.2631578947368439E-2"/>
  </r>
  <r>
    <n v="624"/>
    <x v="623"/>
    <x v="0"/>
    <x v="0"/>
    <x v="10"/>
    <x v="6"/>
    <n v="599.99"/>
    <n v="1"/>
    <x v="0"/>
    <x v="37"/>
    <n v="-7.5268817204301189E-2"/>
  </r>
  <r>
    <n v="625"/>
    <x v="624"/>
    <x v="36"/>
    <x v="0"/>
    <x v="31"/>
    <x v="3"/>
    <n v="869.99"/>
    <n v="2"/>
    <x v="2"/>
    <x v="32"/>
    <n v="1.4736842105263157"/>
  </r>
  <r>
    <n v="626"/>
    <x v="625"/>
    <x v="298"/>
    <x v="0"/>
    <x v="77"/>
    <x v="4"/>
    <n v="3499.99"/>
    <n v="2"/>
    <x v="0"/>
    <x v="76"/>
    <n v="1.4623655913978495"/>
  </r>
  <r>
    <n v="627"/>
    <x v="626"/>
    <x v="439"/>
    <x v="1"/>
    <x v="3"/>
    <x v="3"/>
    <n v="3999.99"/>
    <n v="2"/>
    <x v="1"/>
    <x v="3"/>
    <n v="1.4444444444444444"/>
  </r>
  <r>
    <n v="628"/>
    <x v="627"/>
    <x v="440"/>
    <x v="0"/>
    <x v="85"/>
    <x v="5"/>
    <n v="799.99"/>
    <n v="2"/>
    <x v="0"/>
    <x v="82"/>
    <n v="1.4623655913978493"/>
  </r>
  <r>
    <n v="629"/>
    <x v="628"/>
    <x v="441"/>
    <x v="0"/>
    <x v="112"/>
    <x v="5"/>
    <n v="416.99"/>
    <n v="1"/>
    <x v="2"/>
    <x v="108"/>
    <n v="-5.2631578947368508E-2"/>
  </r>
  <r>
    <n v="630"/>
    <x v="629"/>
    <x v="442"/>
    <x v="0"/>
    <x v="38"/>
    <x v="5"/>
    <n v="269.99"/>
    <n v="1"/>
    <x v="1"/>
    <x v="23"/>
    <n v="-0.11111111111111109"/>
  </r>
  <r>
    <n v="631"/>
    <x v="630"/>
    <x v="443"/>
    <x v="0"/>
    <x v="59"/>
    <x v="1"/>
    <n v="3499.99"/>
    <n v="2"/>
    <x v="3"/>
    <x v="60"/>
    <n v="1.375"/>
  </r>
  <r>
    <n v="632"/>
    <x v="631"/>
    <x v="99"/>
    <x v="0"/>
    <x v="53"/>
    <x v="2"/>
    <n v="299.99"/>
    <n v="2"/>
    <x v="3"/>
    <x v="54"/>
    <n v="1.375"/>
  </r>
  <r>
    <n v="633"/>
    <x v="632"/>
    <x v="11"/>
    <x v="1"/>
    <x v="6"/>
    <x v="5"/>
    <n v="449"/>
    <n v="1"/>
    <x v="3"/>
    <x v="6"/>
    <n v="-0.24999999999999983"/>
  </r>
  <r>
    <n v="634"/>
    <x v="633"/>
    <x v="444"/>
    <x v="0"/>
    <x v="7"/>
    <x v="5"/>
    <n v="269.99"/>
    <n v="1"/>
    <x v="1"/>
    <x v="23"/>
    <n v="-0.11111111111111109"/>
  </r>
  <r>
    <n v="635"/>
    <x v="634"/>
    <x v="423"/>
    <x v="0"/>
    <x v="38"/>
    <x v="2"/>
    <n v="269.99"/>
    <n v="1"/>
    <x v="2"/>
    <x v="7"/>
    <n v="-5.2631578947368467E-2"/>
  </r>
  <r>
    <n v="636"/>
    <x v="635"/>
    <x v="445"/>
    <x v="0"/>
    <x v="35"/>
    <x v="3"/>
    <n v="999.99"/>
    <n v="1"/>
    <x v="2"/>
    <x v="36"/>
    <n v="-5.2631578947368432E-2"/>
  </r>
  <r>
    <n v="637"/>
    <x v="636"/>
    <x v="205"/>
    <x v="0"/>
    <x v="136"/>
    <x v="6"/>
    <n v="749.99"/>
    <n v="1"/>
    <x v="1"/>
    <x v="83"/>
    <n v="-0.11111111111111115"/>
  </r>
  <r>
    <n v="638"/>
    <x v="637"/>
    <x v="294"/>
    <x v="0"/>
    <x v="30"/>
    <x v="6"/>
    <n v="499.99"/>
    <n v="2"/>
    <x v="2"/>
    <x v="31"/>
    <n v="1.4736842105263157"/>
  </r>
  <r>
    <n v="639"/>
    <x v="638"/>
    <x v="446"/>
    <x v="0"/>
    <x v="10"/>
    <x v="6"/>
    <n v="599.99"/>
    <n v="1"/>
    <x v="0"/>
    <x v="37"/>
    <n v="-7.5268817204301189E-2"/>
  </r>
  <r>
    <n v="640"/>
    <x v="639"/>
    <x v="230"/>
    <x v="0"/>
    <x v="13"/>
    <x v="3"/>
    <n v="469.99"/>
    <n v="1"/>
    <x v="0"/>
    <x v="13"/>
    <n v="-7.5268817204301175E-2"/>
  </r>
  <r>
    <n v="641"/>
    <x v="640"/>
    <x v="344"/>
    <x v="1"/>
    <x v="22"/>
    <x v="5"/>
    <n v="449"/>
    <n v="1"/>
    <x v="0"/>
    <x v="22"/>
    <n v="-7.5268817204301092E-2"/>
  </r>
  <r>
    <n v="642"/>
    <x v="641"/>
    <x v="225"/>
    <x v="0"/>
    <x v="11"/>
    <x v="5"/>
    <n v="429"/>
    <n v="1"/>
    <x v="0"/>
    <x v="11"/>
    <n v="-7.5268817204301161E-2"/>
  </r>
  <r>
    <n v="643"/>
    <x v="642"/>
    <x v="447"/>
    <x v="0"/>
    <x v="32"/>
    <x v="3"/>
    <n v="749.99"/>
    <n v="2"/>
    <x v="1"/>
    <x v="33"/>
    <n v="1.4444444444444444"/>
  </r>
  <r>
    <n v="644"/>
    <x v="643"/>
    <x v="139"/>
    <x v="0"/>
    <x v="106"/>
    <x v="3"/>
    <n v="549.99"/>
    <n v="1"/>
    <x v="3"/>
    <x v="102"/>
    <n v="-0.24999999999999997"/>
  </r>
  <r>
    <n v="645"/>
    <x v="644"/>
    <x v="185"/>
    <x v="0"/>
    <x v="130"/>
    <x v="5"/>
    <n v="346.99"/>
    <n v="2"/>
    <x v="1"/>
    <x v="123"/>
    <n v="1.4444444444444444"/>
  </r>
  <r>
    <n v="646"/>
    <x v="645"/>
    <x v="386"/>
    <x v="1"/>
    <x v="81"/>
    <x v="5"/>
    <n v="439.99"/>
    <n v="1"/>
    <x v="2"/>
    <x v="78"/>
    <n v="-5.2631578947368453E-2"/>
  </r>
  <r>
    <n v="647"/>
    <x v="646"/>
    <x v="359"/>
    <x v="0"/>
    <x v="102"/>
    <x v="5"/>
    <n v="250.99"/>
    <n v="1"/>
    <x v="3"/>
    <x v="98"/>
    <n v="-0.24999999999999986"/>
  </r>
  <r>
    <n v="648"/>
    <x v="647"/>
    <x v="448"/>
    <x v="1"/>
    <x v="9"/>
    <x v="4"/>
    <n v="1680.99"/>
    <n v="1"/>
    <x v="2"/>
    <x v="9"/>
    <n v="-5.2631578947368474E-2"/>
  </r>
  <r>
    <n v="649"/>
    <x v="648"/>
    <x v="449"/>
    <x v="0"/>
    <x v="13"/>
    <x v="3"/>
    <n v="469.99"/>
    <n v="1"/>
    <x v="0"/>
    <x v="13"/>
    <n v="-7.5268817204301175E-2"/>
  </r>
  <r>
    <n v="650"/>
    <x v="649"/>
    <x v="450"/>
    <x v="0"/>
    <x v="14"/>
    <x v="5"/>
    <n v="529.99"/>
    <n v="1"/>
    <x v="0"/>
    <x v="14"/>
    <n v="-7.5268817204301133E-2"/>
  </r>
  <r>
    <n v="651"/>
    <x v="650"/>
    <x v="146"/>
    <x v="0"/>
    <x v="49"/>
    <x v="3"/>
    <n v="832.99"/>
    <n v="2"/>
    <x v="1"/>
    <x v="50"/>
    <n v="1.4444444444444446"/>
  </r>
  <r>
    <n v="652"/>
    <x v="651"/>
    <x v="451"/>
    <x v="0"/>
    <x v="130"/>
    <x v="5"/>
    <n v="346.99"/>
    <n v="2"/>
    <x v="1"/>
    <x v="123"/>
    <n v="1.4444444444444444"/>
  </r>
  <r>
    <n v="653"/>
    <x v="652"/>
    <x v="133"/>
    <x v="0"/>
    <x v="73"/>
    <x v="0"/>
    <n v="1559.99"/>
    <n v="2"/>
    <x v="3"/>
    <x v="72"/>
    <n v="1.3750000000000002"/>
  </r>
  <r>
    <n v="654"/>
    <x v="653"/>
    <x v="452"/>
    <x v="1"/>
    <x v="22"/>
    <x v="5"/>
    <n v="449"/>
    <n v="1"/>
    <x v="0"/>
    <x v="22"/>
    <n v="-7.5268817204301092E-2"/>
  </r>
  <r>
    <n v="655"/>
    <x v="654"/>
    <x v="155"/>
    <x v="0"/>
    <x v="38"/>
    <x v="5"/>
    <n v="269.99"/>
    <n v="1"/>
    <x v="1"/>
    <x v="23"/>
    <n v="-0.11111111111111109"/>
  </r>
  <r>
    <n v="656"/>
    <x v="655"/>
    <x v="440"/>
    <x v="0"/>
    <x v="46"/>
    <x v="5"/>
    <n v="449.99"/>
    <n v="2"/>
    <x v="0"/>
    <x v="129"/>
    <n v="1.4623655913978495"/>
  </r>
  <r>
    <n v="657"/>
    <x v="656"/>
    <x v="445"/>
    <x v="0"/>
    <x v="53"/>
    <x v="2"/>
    <n v="299.99"/>
    <n v="2"/>
    <x v="3"/>
    <x v="54"/>
    <n v="1.375"/>
  </r>
  <r>
    <n v="658"/>
    <x v="657"/>
    <x v="123"/>
    <x v="0"/>
    <x v="53"/>
    <x v="2"/>
    <n v="299.99"/>
    <n v="2"/>
    <x v="3"/>
    <x v="54"/>
    <n v="1.375"/>
  </r>
  <r>
    <n v="659"/>
    <x v="658"/>
    <x v="225"/>
    <x v="0"/>
    <x v="22"/>
    <x v="5"/>
    <n v="449"/>
    <n v="1"/>
    <x v="0"/>
    <x v="22"/>
    <n v="-7.5268817204301092E-2"/>
  </r>
  <r>
    <n v="660"/>
    <x v="659"/>
    <x v="453"/>
    <x v="1"/>
    <x v="13"/>
    <x v="3"/>
    <n v="469.99"/>
    <n v="1"/>
    <x v="0"/>
    <x v="13"/>
    <n v="-7.5268817204301175E-2"/>
  </r>
  <r>
    <n v="661"/>
    <x v="660"/>
    <x v="454"/>
    <x v="0"/>
    <x v="66"/>
    <x v="1"/>
    <n v="5499.99"/>
    <n v="1"/>
    <x v="3"/>
    <x v="65"/>
    <n v="-0.24999999999999989"/>
  </r>
  <r>
    <n v="662"/>
    <x v="661"/>
    <x v="455"/>
    <x v="0"/>
    <x v="10"/>
    <x v="5"/>
    <n v="599.99"/>
    <n v="2"/>
    <x v="2"/>
    <x v="10"/>
    <n v="1.4736842105263157"/>
  </r>
  <r>
    <n v="663"/>
    <x v="662"/>
    <x v="456"/>
    <x v="0"/>
    <x v="23"/>
    <x v="5"/>
    <n v="416.99"/>
    <n v="1"/>
    <x v="0"/>
    <x v="24"/>
    <n v="-7.5268817204301078E-2"/>
  </r>
  <r>
    <n v="664"/>
    <x v="663"/>
    <x v="446"/>
    <x v="0"/>
    <x v="26"/>
    <x v="3"/>
    <n v="1320.99"/>
    <n v="1"/>
    <x v="1"/>
    <x v="27"/>
    <n v="-0.11111111111111105"/>
  </r>
  <r>
    <n v="665"/>
    <x v="664"/>
    <x v="343"/>
    <x v="1"/>
    <x v="19"/>
    <x v="3"/>
    <n v="2899.99"/>
    <n v="1"/>
    <x v="3"/>
    <x v="19"/>
    <n v="-0.25000000000000006"/>
  </r>
  <r>
    <n v="666"/>
    <x v="665"/>
    <x v="9"/>
    <x v="0"/>
    <x v="64"/>
    <x v="3"/>
    <n v="5299.99"/>
    <n v="1"/>
    <x v="1"/>
    <x v="63"/>
    <n v="-0.11111111111111106"/>
  </r>
  <r>
    <n v="667"/>
    <x v="666"/>
    <x v="457"/>
    <x v="0"/>
    <x v="10"/>
    <x v="5"/>
    <n v="599.99"/>
    <n v="2"/>
    <x v="2"/>
    <x v="10"/>
    <n v="1.4736842105263157"/>
  </r>
  <r>
    <n v="668"/>
    <x v="667"/>
    <x v="227"/>
    <x v="2"/>
    <x v="26"/>
    <x v="3"/>
    <n v="1320.99"/>
    <n v="1"/>
    <x v="1"/>
    <x v="27"/>
    <n v="-0.11111111111111105"/>
  </r>
  <r>
    <n v="669"/>
    <x v="668"/>
    <x v="18"/>
    <x v="2"/>
    <x v="36"/>
    <x v="5"/>
    <n v="489.99"/>
    <n v="1"/>
    <x v="3"/>
    <x v="38"/>
    <n v="-0.24999999999999997"/>
  </r>
  <r>
    <n v="670"/>
    <x v="669"/>
    <x v="458"/>
    <x v="0"/>
    <x v="32"/>
    <x v="3"/>
    <n v="749.99"/>
    <n v="2"/>
    <x v="1"/>
    <x v="33"/>
    <n v="1.4444444444444444"/>
  </r>
  <r>
    <n v="671"/>
    <x v="670"/>
    <x v="337"/>
    <x v="1"/>
    <x v="7"/>
    <x v="5"/>
    <n v="269.99"/>
    <n v="1"/>
    <x v="1"/>
    <x v="23"/>
    <n v="-0.11111111111111109"/>
  </r>
  <r>
    <n v="672"/>
    <x v="671"/>
    <x v="459"/>
    <x v="0"/>
    <x v="65"/>
    <x v="6"/>
    <n v="470.99"/>
    <n v="2"/>
    <x v="1"/>
    <x v="64"/>
    <n v="1.4444444444444444"/>
  </r>
  <r>
    <n v="673"/>
    <x v="672"/>
    <x v="460"/>
    <x v="1"/>
    <x v="14"/>
    <x v="5"/>
    <n v="529.99"/>
    <n v="1"/>
    <x v="0"/>
    <x v="14"/>
    <n v="-7.5268817204301133E-2"/>
  </r>
  <r>
    <n v="674"/>
    <x v="673"/>
    <x v="204"/>
    <x v="0"/>
    <x v="20"/>
    <x v="6"/>
    <n v="551.99"/>
    <n v="1"/>
    <x v="2"/>
    <x v="20"/>
    <n v="-5.2631578947368488E-2"/>
  </r>
  <r>
    <n v="675"/>
    <x v="674"/>
    <x v="461"/>
    <x v="2"/>
    <x v="14"/>
    <x v="5"/>
    <n v="529.99"/>
    <n v="1"/>
    <x v="0"/>
    <x v="14"/>
    <n v="-7.5268817204301133E-2"/>
  </r>
  <r>
    <n v="676"/>
    <x v="675"/>
    <x v="106"/>
    <x v="0"/>
    <x v="7"/>
    <x v="2"/>
    <n v="269.99"/>
    <n v="1"/>
    <x v="2"/>
    <x v="7"/>
    <n v="-5.2631578947368467E-2"/>
  </r>
  <r>
    <n v="677"/>
    <x v="676"/>
    <x v="11"/>
    <x v="2"/>
    <x v="38"/>
    <x v="5"/>
    <n v="269.99"/>
    <n v="1"/>
    <x v="1"/>
    <x v="23"/>
    <n v="-0.11111111111111109"/>
  </r>
  <r>
    <n v="678"/>
    <x v="677"/>
    <x v="462"/>
    <x v="0"/>
    <x v="25"/>
    <x v="3"/>
    <n v="1799.99"/>
    <n v="2"/>
    <x v="0"/>
    <x v="26"/>
    <n v="1.4623655913978495"/>
  </r>
  <r>
    <n v="679"/>
    <x v="678"/>
    <x v="41"/>
    <x v="0"/>
    <x v="6"/>
    <x v="5"/>
    <n v="449"/>
    <n v="1"/>
    <x v="3"/>
    <x v="6"/>
    <n v="-0.24999999999999983"/>
  </r>
  <r>
    <n v="680"/>
    <x v="679"/>
    <x v="463"/>
    <x v="0"/>
    <x v="137"/>
    <x v="2"/>
    <n v="229.99"/>
    <n v="2"/>
    <x v="3"/>
    <x v="130"/>
    <n v="1.375"/>
  </r>
  <r>
    <n v="681"/>
    <x v="680"/>
    <x v="271"/>
    <x v="0"/>
    <x v="87"/>
    <x v="1"/>
    <n v="875.99"/>
    <n v="1"/>
    <x v="2"/>
    <x v="84"/>
    <n v="-5.2631578947368522E-2"/>
  </r>
  <r>
    <n v="682"/>
    <x v="681"/>
    <x v="4"/>
    <x v="0"/>
    <x v="0"/>
    <x v="0"/>
    <n v="2999.99"/>
    <n v="2"/>
    <x v="0"/>
    <x v="0"/>
    <n v="1.4623655913978495"/>
  </r>
  <r>
    <n v="683"/>
    <x v="682"/>
    <x v="0"/>
    <x v="0"/>
    <x v="8"/>
    <x v="5"/>
    <n v="549.99"/>
    <n v="2"/>
    <x v="2"/>
    <x v="8"/>
    <n v="1.4736842105263157"/>
  </r>
  <r>
    <n v="684"/>
    <x v="683"/>
    <x v="233"/>
    <x v="0"/>
    <x v="8"/>
    <x v="6"/>
    <n v="549.99"/>
    <n v="2"/>
    <x v="2"/>
    <x v="8"/>
    <n v="1.4736842105263157"/>
  </r>
  <r>
    <n v="685"/>
    <x v="684"/>
    <x v="311"/>
    <x v="0"/>
    <x v="11"/>
    <x v="5"/>
    <n v="429"/>
    <n v="1"/>
    <x v="0"/>
    <x v="11"/>
    <n v="-7.5268817204301161E-2"/>
  </r>
  <r>
    <n v="686"/>
    <x v="685"/>
    <x v="355"/>
    <x v="1"/>
    <x v="19"/>
    <x v="3"/>
    <n v="2899.99"/>
    <n v="1"/>
    <x v="3"/>
    <x v="19"/>
    <n v="-0.25000000000000006"/>
  </r>
  <r>
    <n v="687"/>
    <x v="686"/>
    <x v="263"/>
    <x v="2"/>
    <x v="51"/>
    <x v="3"/>
    <n v="832.99"/>
    <n v="1"/>
    <x v="3"/>
    <x v="52"/>
    <n v="-0.24999999999999992"/>
  </r>
  <r>
    <n v="688"/>
    <x v="687"/>
    <x v="464"/>
    <x v="1"/>
    <x v="25"/>
    <x v="3"/>
    <n v="1799.99"/>
    <n v="2"/>
    <x v="0"/>
    <x v="26"/>
    <n v="1.4623655913978495"/>
  </r>
  <r>
    <n v="689"/>
    <x v="688"/>
    <x v="110"/>
    <x v="0"/>
    <x v="138"/>
    <x v="1"/>
    <n v="1549.99"/>
    <n v="1"/>
    <x v="0"/>
    <x v="131"/>
    <n v="-7.5268817204301203E-2"/>
  </r>
  <r>
    <n v="690"/>
    <x v="689"/>
    <x v="465"/>
    <x v="0"/>
    <x v="130"/>
    <x v="5"/>
    <n v="346.99"/>
    <n v="2"/>
    <x v="1"/>
    <x v="123"/>
    <n v="1.4444444444444444"/>
  </r>
  <r>
    <n v="691"/>
    <x v="690"/>
    <x v="170"/>
    <x v="2"/>
    <x v="6"/>
    <x v="5"/>
    <n v="449"/>
    <n v="1"/>
    <x v="3"/>
    <x v="6"/>
    <n v="-0.24999999999999983"/>
  </r>
  <r>
    <n v="692"/>
    <x v="691"/>
    <x v="466"/>
    <x v="0"/>
    <x v="71"/>
    <x v="1"/>
    <n v="6499.99"/>
    <n v="2"/>
    <x v="0"/>
    <x v="70"/>
    <n v="1.4623655913978493"/>
  </r>
  <r>
    <n v="693"/>
    <x v="692"/>
    <x v="145"/>
    <x v="0"/>
    <x v="13"/>
    <x v="3"/>
    <n v="469.99"/>
    <n v="1"/>
    <x v="0"/>
    <x v="13"/>
    <n v="-7.5268817204301175E-2"/>
  </r>
  <r>
    <n v="694"/>
    <x v="693"/>
    <x v="157"/>
    <x v="0"/>
    <x v="87"/>
    <x v="1"/>
    <n v="875.99"/>
    <n v="1"/>
    <x v="2"/>
    <x v="84"/>
    <n v="-5.2631578947368522E-2"/>
  </r>
  <r>
    <n v="695"/>
    <x v="694"/>
    <x v="319"/>
    <x v="0"/>
    <x v="14"/>
    <x v="5"/>
    <n v="529.99"/>
    <n v="1"/>
    <x v="0"/>
    <x v="14"/>
    <n v="-7.5268817204301133E-2"/>
  </r>
  <r>
    <n v="696"/>
    <x v="695"/>
    <x v="392"/>
    <x v="1"/>
    <x v="4"/>
    <x v="4"/>
    <n v="1549"/>
    <n v="2"/>
    <x v="2"/>
    <x v="4"/>
    <n v="1.4736842105263157"/>
  </r>
  <r>
    <n v="697"/>
    <x v="696"/>
    <x v="344"/>
    <x v="1"/>
    <x v="38"/>
    <x v="5"/>
    <n v="269.99"/>
    <n v="1"/>
    <x v="1"/>
    <x v="23"/>
    <n v="-0.11111111111111109"/>
  </r>
  <r>
    <n v="698"/>
    <x v="697"/>
    <x v="119"/>
    <x v="0"/>
    <x v="29"/>
    <x v="2"/>
    <n v="299.99"/>
    <n v="1"/>
    <x v="2"/>
    <x v="30"/>
    <n v="-5.263157894736846E-2"/>
  </r>
  <r>
    <n v="699"/>
    <x v="698"/>
    <x v="379"/>
    <x v="0"/>
    <x v="113"/>
    <x v="2"/>
    <n v="209.99"/>
    <n v="1"/>
    <x v="0"/>
    <x v="109"/>
    <n v="-7.5268817204301189E-2"/>
  </r>
  <r>
    <n v="700"/>
    <x v="699"/>
    <x v="207"/>
    <x v="2"/>
    <x v="71"/>
    <x v="1"/>
    <n v="6499.99"/>
    <n v="2"/>
    <x v="0"/>
    <x v="70"/>
    <n v="1.4623655913978493"/>
  </r>
  <r>
    <n v="701"/>
    <x v="700"/>
    <x v="117"/>
    <x v="1"/>
    <x v="139"/>
    <x v="1"/>
    <n v="2699.99"/>
    <n v="2"/>
    <x v="1"/>
    <x v="132"/>
    <n v="1.4444444444444444"/>
  </r>
  <r>
    <n v="702"/>
    <x v="701"/>
    <x v="191"/>
    <x v="0"/>
    <x v="113"/>
    <x v="2"/>
    <n v="209.99"/>
    <n v="1"/>
    <x v="0"/>
    <x v="109"/>
    <n v="-7.5268817204301189E-2"/>
  </r>
  <r>
    <n v="703"/>
    <x v="702"/>
    <x v="317"/>
    <x v="1"/>
    <x v="11"/>
    <x v="5"/>
    <n v="429"/>
    <n v="1"/>
    <x v="0"/>
    <x v="11"/>
    <n v="-7.5268817204301161E-2"/>
  </r>
  <r>
    <n v="704"/>
    <x v="703"/>
    <x v="457"/>
    <x v="1"/>
    <x v="8"/>
    <x v="5"/>
    <n v="549.99"/>
    <n v="2"/>
    <x v="2"/>
    <x v="8"/>
    <n v="1.4736842105263157"/>
  </r>
  <r>
    <n v="705"/>
    <x v="704"/>
    <x v="34"/>
    <x v="0"/>
    <x v="4"/>
    <x v="4"/>
    <n v="1549"/>
    <n v="2"/>
    <x v="2"/>
    <x v="4"/>
    <n v="1.4736842105263157"/>
  </r>
  <r>
    <n v="706"/>
    <x v="705"/>
    <x v="467"/>
    <x v="0"/>
    <x v="13"/>
    <x v="3"/>
    <n v="469.99"/>
    <n v="1"/>
    <x v="0"/>
    <x v="13"/>
    <n v="-7.5268817204301175E-2"/>
  </r>
  <r>
    <n v="707"/>
    <x v="706"/>
    <x v="468"/>
    <x v="0"/>
    <x v="10"/>
    <x v="5"/>
    <n v="599.99"/>
    <n v="2"/>
    <x v="2"/>
    <x v="10"/>
    <n v="1.4736842105263157"/>
  </r>
  <r>
    <n v="708"/>
    <x v="707"/>
    <x v="469"/>
    <x v="1"/>
    <x v="109"/>
    <x v="3"/>
    <n v="999.99"/>
    <n v="1"/>
    <x v="0"/>
    <x v="105"/>
    <n v="-7.5268817204301147E-2"/>
  </r>
  <r>
    <n v="709"/>
    <x v="708"/>
    <x v="317"/>
    <x v="0"/>
    <x v="0"/>
    <x v="0"/>
    <n v="2999.99"/>
    <n v="2"/>
    <x v="0"/>
    <x v="0"/>
    <n v="1.4623655913978495"/>
  </r>
  <r>
    <n v="710"/>
    <x v="709"/>
    <x v="286"/>
    <x v="0"/>
    <x v="6"/>
    <x v="5"/>
    <n v="449"/>
    <n v="1"/>
    <x v="3"/>
    <x v="6"/>
    <n v="-0.24999999999999983"/>
  </r>
  <r>
    <n v="711"/>
    <x v="710"/>
    <x v="470"/>
    <x v="0"/>
    <x v="10"/>
    <x v="6"/>
    <n v="599.99"/>
    <n v="1"/>
    <x v="0"/>
    <x v="37"/>
    <n v="-7.5268817204301189E-2"/>
  </r>
  <r>
    <n v="712"/>
    <x v="711"/>
    <x v="166"/>
    <x v="1"/>
    <x v="38"/>
    <x v="2"/>
    <n v="269.99"/>
    <n v="1"/>
    <x v="2"/>
    <x v="7"/>
    <n v="-5.2631578947368467E-2"/>
  </r>
  <r>
    <n v="713"/>
    <x v="712"/>
    <x v="471"/>
    <x v="0"/>
    <x v="40"/>
    <x v="1"/>
    <n v="3199.99"/>
    <n v="2"/>
    <x v="2"/>
    <x v="41"/>
    <n v="1.4736842105263157"/>
  </r>
  <r>
    <n v="714"/>
    <x v="713"/>
    <x v="50"/>
    <x v="0"/>
    <x v="38"/>
    <x v="5"/>
    <n v="269.99"/>
    <n v="1"/>
    <x v="1"/>
    <x v="23"/>
    <n v="-0.11111111111111109"/>
  </r>
  <r>
    <n v="715"/>
    <x v="714"/>
    <x v="455"/>
    <x v="0"/>
    <x v="5"/>
    <x v="3"/>
    <n v="1409.99"/>
    <n v="2"/>
    <x v="2"/>
    <x v="5"/>
    <n v="1.4736842105263159"/>
  </r>
  <r>
    <n v="716"/>
    <x v="715"/>
    <x v="219"/>
    <x v="0"/>
    <x v="22"/>
    <x v="5"/>
    <n v="449"/>
    <n v="1"/>
    <x v="0"/>
    <x v="22"/>
    <n v="-7.5268817204301092E-2"/>
  </r>
  <r>
    <n v="717"/>
    <x v="716"/>
    <x v="214"/>
    <x v="0"/>
    <x v="25"/>
    <x v="3"/>
    <n v="1799.99"/>
    <n v="2"/>
    <x v="0"/>
    <x v="26"/>
    <n v="1.4623655913978495"/>
  </r>
  <r>
    <n v="718"/>
    <x v="717"/>
    <x v="181"/>
    <x v="0"/>
    <x v="27"/>
    <x v="2"/>
    <n v="209.99"/>
    <n v="2"/>
    <x v="3"/>
    <x v="28"/>
    <n v="1.375"/>
  </r>
  <r>
    <n v="719"/>
    <x v="718"/>
    <x v="95"/>
    <x v="0"/>
    <x v="14"/>
    <x v="5"/>
    <n v="529.99"/>
    <n v="1"/>
    <x v="0"/>
    <x v="14"/>
    <n v="-7.5268817204301133E-2"/>
  </r>
  <r>
    <n v="720"/>
    <x v="719"/>
    <x v="472"/>
    <x v="0"/>
    <x v="20"/>
    <x v="6"/>
    <n v="551.99"/>
    <n v="1"/>
    <x v="2"/>
    <x v="20"/>
    <n v="-5.2631578947368488E-2"/>
  </r>
  <r>
    <n v="721"/>
    <x v="720"/>
    <x v="473"/>
    <x v="0"/>
    <x v="10"/>
    <x v="6"/>
    <n v="599.99"/>
    <n v="1"/>
    <x v="0"/>
    <x v="37"/>
    <n v="-7.5268817204301189E-2"/>
  </r>
  <r>
    <n v="722"/>
    <x v="721"/>
    <x v="433"/>
    <x v="2"/>
    <x v="43"/>
    <x v="6"/>
    <n v="449.99"/>
    <n v="1"/>
    <x v="1"/>
    <x v="44"/>
    <n v="-0.11111111111111102"/>
  </r>
  <r>
    <n v="723"/>
    <x v="722"/>
    <x v="474"/>
    <x v="0"/>
    <x v="31"/>
    <x v="3"/>
    <n v="869.99"/>
    <n v="2"/>
    <x v="2"/>
    <x v="32"/>
    <n v="1.4736842105263157"/>
  </r>
  <r>
    <n v="724"/>
    <x v="723"/>
    <x v="446"/>
    <x v="0"/>
    <x v="19"/>
    <x v="3"/>
    <n v="2899.99"/>
    <n v="1"/>
    <x v="3"/>
    <x v="19"/>
    <n v="-0.25000000000000006"/>
  </r>
  <r>
    <n v="725"/>
    <x v="724"/>
    <x v="475"/>
    <x v="0"/>
    <x v="112"/>
    <x v="6"/>
    <n v="416.99"/>
    <n v="1"/>
    <x v="2"/>
    <x v="108"/>
    <n v="-5.2631578947368508E-2"/>
  </r>
  <r>
    <n v="726"/>
    <x v="725"/>
    <x v="476"/>
    <x v="0"/>
    <x v="7"/>
    <x v="2"/>
    <n v="269.99"/>
    <n v="1"/>
    <x v="2"/>
    <x v="7"/>
    <n v="-5.2631578947368467E-2"/>
  </r>
  <r>
    <n v="727"/>
    <x v="726"/>
    <x v="403"/>
    <x v="0"/>
    <x v="22"/>
    <x v="5"/>
    <n v="449"/>
    <n v="1"/>
    <x v="0"/>
    <x v="22"/>
    <n v="-7.5268817204301092E-2"/>
  </r>
  <r>
    <n v="728"/>
    <x v="727"/>
    <x v="477"/>
    <x v="0"/>
    <x v="25"/>
    <x v="3"/>
    <n v="1799.99"/>
    <n v="2"/>
    <x v="0"/>
    <x v="26"/>
    <n v="1.4623655913978495"/>
  </r>
  <r>
    <n v="729"/>
    <x v="728"/>
    <x v="163"/>
    <x v="1"/>
    <x v="35"/>
    <x v="3"/>
    <n v="999.99"/>
    <n v="1"/>
    <x v="2"/>
    <x v="36"/>
    <n v="-5.2631578947368432E-2"/>
  </r>
  <r>
    <n v="730"/>
    <x v="729"/>
    <x v="188"/>
    <x v="2"/>
    <x v="10"/>
    <x v="6"/>
    <n v="599.99"/>
    <n v="1"/>
    <x v="0"/>
    <x v="37"/>
    <n v="-7.5268817204301189E-2"/>
  </r>
  <r>
    <n v="731"/>
    <x v="730"/>
    <x v="266"/>
    <x v="1"/>
    <x v="31"/>
    <x v="3"/>
    <n v="869.99"/>
    <n v="2"/>
    <x v="2"/>
    <x v="32"/>
    <n v="1.4736842105263157"/>
  </r>
  <r>
    <n v="732"/>
    <x v="731"/>
    <x v="478"/>
    <x v="0"/>
    <x v="22"/>
    <x v="5"/>
    <n v="449"/>
    <n v="1"/>
    <x v="0"/>
    <x v="22"/>
    <n v="-7.5268817204301092E-2"/>
  </r>
  <r>
    <n v="733"/>
    <x v="732"/>
    <x v="479"/>
    <x v="0"/>
    <x v="10"/>
    <x v="6"/>
    <n v="599.99"/>
    <n v="1"/>
    <x v="0"/>
    <x v="37"/>
    <n v="-7.5268817204301189E-2"/>
  </r>
  <r>
    <n v="734"/>
    <x v="733"/>
    <x v="480"/>
    <x v="0"/>
    <x v="30"/>
    <x v="6"/>
    <n v="499.99"/>
    <n v="2"/>
    <x v="2"/>
    <x v="31"/>
    <n v="1.4736842105263157"/>
  </r>
  <r>
    <n v="735"/>
    <x v="734"/>
    <x v="22"/>
    <x v="1"/>
    <x v="31"/>
    <x v="3"/>
    <n v="869.99"/>
    <n v="2"/>
    <x v="2"/>
    <x v="32"/>
    <n v="1.4736842105263157"/>
  </r>
  <r>
    <n v="736"/>
    <x v="735"/>
    <x v="418"/>
    <x v="1"/>
    <x v="30"/>
    <x v="6"/>
    <n v="499.99"/>
    <n v="2"/>
    <x v="2"/>
    <x v="31"/>
    <n v="1.4736842105263157"/>
  </r>
  <r>
    <n v="737"/>
    <x v="736"/>
    <x v="481"/>
    <x v="0"/>
    <x v="38"/>
    <x v="5"/>
    <n v="269.99"/>
    <n v="1"/>
    <x v="1"/>
    <x v="23"/>
    <n v="-0.11111111111111109"/>
  </r>
  <r>
    <n v="738"/>
    <x v="737"/>
    <x v="131"/>
    <x v="1"/>
    <x v="140"/>
    <x v="6"/>
    <n v="899.99"/>
    <n v="2"/>
    <x v="0"/>
    <x v="133"/>
    <n v="1.4623655913978493"/>
  </r>
  <r>
    <n v="739"/>
    <x v="738"/>
    <x v="482"/>
    <x v="0"/>
    <x v="25"/>
    <x v="3"/>
    <n v="1799.99"/>
    <n v="2"/>
    <x v="0"/>
    <x v="26"/>
    <n v="1.4623655913978495"/>
  </r>
  <r>
    <n v="740"/>
    <x v="739"/>
    <x v="346"/>
    <x v="0"/>
    <x v="38"/>
    <x v="2"/>
    <n v="269.99"/>
    <n v="1"/>
    <x v="2"/>
    <x v="7"/>
    <n v="-5.2631578947368467E-2"/>
  </r>
  <r>
    <n v="741"/>
    <x v="740"/>
    <x v="74"/>
    <x v="0"/>
    <x v="32"/>
    <x v="3"/>
    <n v="749.99"/>
    <n v="2"/>
    <x v="1"/>
    <x v="33"/>
    <n v="1.4444444444444444"/>
  </r>
  <r>
    <n v="742"/>
    <x v="741"/>
    <x v="483"/>
    <x v="0"/>
    <x v="30"/>
    <x v="6"/>
    <n v="499.99"/>
    <n v="2"/>
    <x v="2"/>
    <x v="31"/>
    <n v="1.4736842105263157"/>
  </r>
  <r>
    <n v="743"/>
    <x v="742"/>
    <x v="423"/>
    <x v="2"/>
    <x v="30"/>
    <x v="6"/>
    <n v="499.99"/>
    <n v="2"/>
    <x v="2"/>
    <x v="31"/>
    <n v="1.4736842105263157"/>
  </r>
  <r>
    <n v="744"/>
    <x v="743"/>
    <x v="426"/>
    <x v="0"/>
    <x v="127"/>
    <x v="3"/>
    <n v="1599.99"/>
    <n v="2"/>
    <x v="0"/>
    <x v="121"/>
    <n v="1.4623655913978495"/>
  </r>
  <r>
    <n v="745"/>
    <x v="744"/>
    <x v="484"/>
    <x v="0"/>
    <x v="10"/>
    <x v="5"/>
    <n v="599.99"/>
    <n v="2"/>
    <x v="2"/>
    <x v="10"/>
    <n v="1.4736842105263157"/>
  </r>
  <r>
    <n v="746"/>
    <x v="745"/>
    <x v="485"/>
    <x v="0"/>
    <x v="11"/>
    <x v="5"/>
    <n v="429"/>
    <n v="1"/>
    <x v="0"/>
    <x v="11"/>
    <n v="-7.5268817204301161E-2"/>
  </r>
  <r>
    <n v="747"/>
    <x v="746"/>
    <x v="220"/>
    <x v="2"/>
    <x v="73"/>
    <x v="0"/>
    <n v="1559.99"/>
    <n v="2"/>
    <x v="3"/>
    <x v="72"/>
    <n v="1.3750000000000002"/>
  </r>
  <r>
    <n v="748"/>
    <x v="747"/>
    <x v="149"/>
    <x v="0"/>
    <x v="39"/>
    <x v="2"/>
    <n v="349.99"/>
    <n v="2"/>
    <x v="1"/>
    <x v="40"/>
    <n v="1.4444444444444444"/>
  </r>
  <r>
    <n v="749"/>
    <x v="748"/>
    <x v="486"/>
    <x v="1"/>
    <x v="80"/>
    <x v="2"/>
    <n v="209.99"/>
    <n v="2"/>
    <x v="3"/>
    <x v="28"/>
    <n v="1.375"/>
  </r>
  <r>
    <n v="750"/>
    <x v="749"/>
    <x v="417"/>
    <x v="0"/>
    <x v="38"/>
    <x v="2"/>
    <n v="269.99"/>
    <n v="1"/>
    <x v="2"/>
    <x v="7"/>
    <n v="-5.2631578947368467E-2"/>
  </r>
  <r>
    <n v="751"/>
    <x v="750"/>
    <x v="487"/>
    <x v="1"/>
    <x v="0"/>
    <x v="0"/>
    <n v="2999.99"/>
    <n v="2"/>
    <x v="0"/>
    <x v="0"/>
    <n v="1.4623655913978495"/>
  </r>
  <r>
    <n v="752"/>
    <x v="751"/>
    <x v="488"/>
    <x v="1"/>
    <x v="114"/>
    <x v="2"/>
    <n v="189.99"/>
    <n v="2"/>
    <x v="0"/>
    <x v="110"/>
    <n v="1.4623655913978495"/>
  </r>
  <r>
    <n v="753"/>
    <x v="752"/>
    <x v="106"/>
    <x v="0"/>
    <x v="8"/>
    <x v="5"/>
    <n v="549.99"/>
    <n v="2"/>
    <x v="2"/>
    <x v="8"/>
    <n v="1.4736842105263157"/>
  </r>
  <r>
    <n v="754"/>
    <x v="753"/>
    <x v="237"/>
    <x v="0"/>
    <x v="141"/>
    <x v="0"/>
    <n v="2799.99"/>
    <n v="2"/>
    <x v="3"/>
    <x v="134"/>
    <n v="1.375"/>
  </r>
  <r>
    <n v="755"/>
    <x v="754"/>
    <x v="262"/>
    <x v="0"/>
    <x v="26"/>
    <x v="3"/>
    <n v="1320.99"/>
    <n v="1"/>
    <x v="1"/>
    <x v="27"/>
    <n v="-0.11111111111111105"/>
  </r>
  <r>
    <n v="756"/>
    <x v="755"/>
    <x v="109"/>
    <x v="0"/>
    <x v="4"/>
    <x v="4"/>
    <n v="1549"/>
    <n v="2"/>
    <x v="2"/>
    <x v="4"/>
    <n v="1.4736842105263157"/>
  </r>
  <r>
    <n v="757"/>
    <x v="756"/>
    <x v="436"/>
    <x v="0"/>
    <x v="49"/>
    <x v="3"/>
    <n v="832.99"/>
    <n v="2"/>
    <x v="1"/>
    <x v="50"/>
    <n v="1.4444444444444446"/>
  </r>
  <r>
    <n v="758"/>
    <x v="757"/>
    <x v="489"/>
    <x v="0"/>
    <x v="30"/>
    <x v="6"/>
    <n v="499.99"/>
    <n v="2"/>
    <x v="2"/>
    <x v="31"/>
    <n v="1.4736842105263157"/>
  </r>
  <r>
    <n v="759"/>
    <x v="758"/>
    <x v="490"/>
    <x v="1"/>
    <x v="38"/>
    <x v="2"/>
    <n v="269.99"/>
    <n v="1"/>
    <x v="2"/>
    <x v="7"/>
    <n v="-5.2631578947368467E-2"/>
  </r>
  <r>
    <n v="760"/>
    <x v="759"/>
    <x v="230"/>
    <x v="0"/>
    <x v="30"/>
    <x v="6"/>
    <n v="499.99"/>
    <n v="2"/>
    <x v="2"/>
    <x v="31"/>
    <n v="1.4736842105263157"/>
  </r>
  <r>
    <n v="761"/>
    <x v="760"/>
    <x v="333"/>
    <x v="0"/>
    <x v="142"/>
    <x v="5"/>
    <n v="479.99"/>
    <n v="1"/>
    <x v="3"/>
    <x v="135"/>
    <n v="-0.24999999999999997"/>
  </r>
  <r>
    <n v="762"/>
    <x v="761"/>
    <x v="491"/>
    <x v="0"/>
    <x v="66"/>
    <x v="1"/>
    <n v="5499.99"/>
    <n v="1"/>
    <x v="3"/>
    <x v="65"/>
    <n v="-0.24999999999999989"/>
  </r>
  <r>
    <n v="763"/>
    <x v="762"/>
    <x v="50"/>
    <x v="0"/>
    <x v="8"/>
    <x v="5"/>
    <n v="549.99"/>
    <n v="2"/>
    <x v="2"/>
    <x v="8"/>
    <n v="1.4736842105263157"/>
  </r>
  <r>
    <n v="764"/>
    <x v="763"/>
    <x v="492"/>
    <x v="0"/>
    <x v="26"/>
    <x v="3"/>
    <n v="1320.99"/>
    <n v="1"/>
    <x v="1"/>
    <x v="27"/>
    <n v="-0.11111111111111105"/>
  </r>
  <r>
    <n v="765"/>
    <x v="764"/>
    <x v="493"/>
    <x v="0"/>
    <x v="102"/>
    <x v="5"/>
    <n v="250.99"/>
    <n v="1"/>
    <x v="3"/>
    <x v="98"/>
    <n v="-0.24999999999999986"/>
  </r>
  <r>
    <n v="766"/>
    <x v="765"/>
    <x v="494"/>
    <x v="0"/>
    <x v="8"/>
    <x v="5"/>
    <n v="549.99"/>
    <n v="2"/>
    <x v="2"/>
    <x v="8"/>
    <n v="1.4736842105263157"/>
  </r>
  <r>
    <n v="767"/>
    <x v="766"/>
    <x v="495"/>
    <x v="1"/>
    <x v="30"/>
    <x v="6"/>
    <n v="499.99"/>
    <n v="2"/>
    <x v="2"/>
    <x v="31"/>
    <n v="1.4736842105263157"/>
  </r>
  <r>
    <n v="768"/>
    <x v="767"/>
    <x v="191"/>
    <x v="1"/>
    <x v="91"/>
    <x v="5"/>
    <n v="1099.99"/>
    <n v="2"/>
    <x v="2"/>
    <x v="88"/>
    <n v="1.4736842105263159"/>
  </r>
  <r>
    <n v="769"/>
    <x v="768"/>
    <x v="440"/>
    <x v="0"/>
    <x v="81"/>
    <x v="5"/>
    <n v="439.99"/>
    <n v="1"/>
    <x v="2"/>
    <x v="78"/>
    <n v="-5.2631578947368453E-2"/>
  </r>
  <r>
    <n v="770"/>
    <x v="769"/>
    <x v="28"/>
    <x v="0"/>
    <x v="100"/>
    <x v="2"/>
    <n v="489.99"/>
    <n v="2"/>
    <x v="3"/>
    <x v="96"/>
    <n v="1.375"/>
  </r>
  <r>
    <n v="771"/>
    <x v="770"/>
    <x v="20"/>
    <x v="0"/>
    <x v="5"/>
    <x v="3"/>
    <n v="1409.99"/>
    <n v="2"/>
    <x v="2"/>
    <x v="5"/>
    <n v="1.4736842105263159"/>
  </r>
  <r>
    <n v="772"/>
    <x v="771"/>
    <x v="496"/>
    <x v="0"/>
    <x v="78"/>
    <x v="2"/>
    <n v="489.99"/>
    <n v="2"/>
    <x v="0"/>
    <x v="77"/>
    <n v="1.4623655913978495"/>
  </r>
  <r>
    <n v="773"/>
    <x v="772"/>
    <x v="106"/>
    <x v="0"/>
    <x v="32"/>
    <x v="3"/>
    <n v="749.99"/>
    <n v="2"/>
    <x v="1"/>
    <x v="33"/>
    <n v="1.4444444444444444"/>
  </r>
  <r>
    <n v="774"/>
    <x v="773"/>
    <x v="497"/>
    <x v="1"/>
    <x v="46"/>
    <x v="5"/>
    <n v="449.99"/>
    <n v="2"/>
    <x v="0"/>
    <x v="129"/>
    <n v="1.4623655913978495"/>
  </r>
  <r>
    <n v="775"/>
    <x v="774"/>
    <x v="151"/>
    <x v="0"/>
    <x v="22"/>
    <x v="5"/>
    <n v="449"/>
    <n v="1"/>
    <x v="0"/>
    <x v="22"/>
    <n v="-7.5268817204301092E-2"/>
  </r>
  <r>
    <n v="776"/>
    <x v="775"/>
    <x v="498"/>
    <x v="1"/>
    <x v="126"/>
    <x v="6"/>
    <n v="416.99"/>
    <n v="2"/>
    <x v="3"/>
    <x v="120"/>
    <n v="1.375"/>
  </r>
  <r>
    <n v="777"/>
    <x v="776"/>
    <x v="499"/>
    <x v="0"/>
    <x v="35"/>
    <x v="3"/>
    <n v="999.99"/>
    <n v="1"/>
    <x v="2"/>
    <x v="36"/>
    <n v="-5.2631578947368432E-2"/>
  </r>
  <r>
    <n v="778"/>
    <x v="777"/>
    <x v="229"/>
    <x v="2"/>
    <x v="84"/>
    <x v="5"/>
    <n v="749.99"/>
    <n v="1"/>
    <x v="2"/>
    <x v="81"/>
    <n v="-5.2631578947368439E-2"/>
  </r>
  <r>
    <n v="779"/>
    <x v="778"/>
    <x v="500"/>
    <x v="0"/>
    <x v="22"/>
    <x v="5"/>
    <n v="449"/>
    <n v="1"/>
    <x v="0"/>
    <x v="22"/>
    <n v="-7.5268817204301092E-2"/>
  </r>
  <r>
    <n v="780"/>
    <x v="779"/>
    <x v="53"/>
    <x v="0"/>
    <x v="19"/>
    <x v="3"/>
    <n v="2899.99"/>
    <n v="1"/>
    <x v="3"/>
    <x v="19"/>
    <n v="-0.25000000000000006"/>
  </r>
  <r>
    <n v="781"/>
    <x v="780"/>
    <x v="201"/>
    <x v="0"/>
    <x v="3"/>
    <x v="3"/>
    <n v="3999.99"/>
    <n v="2"/>
    <x v="1"/>
    <x v="3"/>
    <n v="1.4444444444444444"/>
  </r>
  <r>
    <n v="782"/>
    <x v="781"/>
    <x v="501"/>
    <x v="0"/>
    <x v="64"/>
    <x v="3"/>
    <n v="5299.99"/>
    <n v="1"/>
    <x v="1"/>
    <x v="63"/>
    <n v="-0.11111111111111106"/>
  </r>
  <r>
    <n v="783"/>
    <x v="782"/>
    <x v="502"/>
    <x v="0"/>
    <x v="0"/>
    <x v="0"/>
    <n v="2999.99"/>
    <n v="2"/>
    <x v="0"/>
    <x v="0"/>
    <n v="1.4623655913978495"/>
  </r>
  <r>
    <n v="784"/>
    <x v="783"/>
    <x v="503"/>
    <x v="0"/>
    <x v="84"/>
    <x v="5"/>
    <n v="749.99"/>
    <n v="1"/>
    <x v="2"/>
    <x v="81"/>
    <n v="-5.2631578947368439E-2"/>
  </r>
  <r>
    <n v="785"/>
    <x v="784"/>
    <x v="166"/>
    <x v="0"/>
    <x v="30"/>
    <x v="6"/>
    <n v="499.99"/>
    <n v="2"/>
    <x v="2"/>
    <x v="31"/>
    <n v="1.4736842105263157"/>
  </r>
  <r>
    <n v="786"/>
    <x v="785"/>
    <x v="262"/>
    <x v="0"/>
    <x v="10"/>
    <x v="5"/>
    <n v="599.99"/>
    <n v="2"/>
    <x v="2"/>
    <x v="10"/>
    <n v="1.4736842105263157"/>
  </r>
  <r>
    <n v="787"/>
    <x v="786"/>
    <x v="504"/>
    <x v="0"/>
    <x v="100"/>
    <x v="2"/>
    <n v="489.99"/>
    <n v="2"/>
    <x v="3"/>
    <x v="96"/>
    <n v="1.375"/>
  </r>
  <r>
    <n v="788"/>
    <x v="787"/>
    <x v="505"/>
    <x v="2"/>
    <x v="7"/>
    <x v="5"/>
    <n v="269.99"/>
    <n v="1"/>
    <x v="1"/>
    <x v="23"/>
    <n v="-0.11111111111111109"/>
  </r>
  <r>
    <n v="789"/>
    <x v="788"/>
    <x v="472"/>
    <x v="0"/>
    <x v="11"/>
    <x v="5"/>
    <n v="429"/>
    <n v="1"/>
    <x v="0"/>
    <x v="11"/>
    <n v="-7.5268817204301161E-2"/>
  </r>
  <r>
    <n v="790"/>
    <x v="789"/>
    <x v="208"/>
    <x v="0"/>
    <x v="96"/>
    <x v="5"/>
    <n v="659.99"/>
    <n v="1"/>
    <x v="2"/>
    <x v="45"/>
    <n v="-5.2631578947368439E-2"/>
  </r>
  <r>
    <n v="791"/>
    <x v="790"/>
    <x v="255"/>
    <x v="0"/>
    <x v="35"/>
    <x v="3"/>
    <n v="999.99"/>
    <n v="1"/>
    <x v="2"/>
    <x v="36"/>
    <n v="-5.2631578947368432E-2"/>
  </r>
  <r>
    <n v="792"/>
    <x v="791"/>
    <x v="506"/>
    <x v="0"/>
    <x v="14"/>
    <x v="5"/>
    <n v="529.99"/>
    <n v="1"/>
    <x v="0"/>
    <x v="14"/>
    <n v="-7.5268817204301133E-2"/>
  </r>
  <r>
    <n v="793"/>
    <x v="792"/>
    <x v="10"/>
    <x v="0"/>
    <x v="29"/>
    <x v="5"/>
    <n v="299.99"/>
    <n v="2"/>
    <x v="0"/>
    <x v="94"/>
    <n v="1.4623655913978495"/>
  </r>
  <r>
    <n v="794"/>
    <x v="793"/>
    <x v="207"/>
    <x v="1"/>
    <x v="1"/>
    <x v="1"/>
    <n v="2599.9899999999998"/>
    <n v="2"/>
    <x v="0"/>
    <x v="1"/>
    <n v="1.4623655913978495"/>
  </r>
  <r>
    <n v="795"/>
    <x v="794"/>
    <x v="458"/>
    <x v="0"/>
    <x v="4"/>
    <x v="4"/>
    <n v="1549"/>
    <n v="2"/>
    <x v="2"/>
    <x v="4"/>
    <n v="1.4736842105263157"/>
  </r>
  <r>
    <n v="796"/>
    <x v="795"/>
    <x v="164"/>
    <x v="1"/>
    <x v="14"/>
    <x v="5"/>
    <n v="529.99"/>
    <n v="1"/>
    <x v="0"/>
    <x v="14"/>
    <n v="-7.5268817204301133E-2"/>
  </r>
  <r>
    <n v="797"/>
    <x v="796"/>
    <x v="45"/>
    <x v="0"/>
    <x v="10"/>
    <x v="6"/>
    <n v="599.99"/>
    <n v="1"/>
    <x v="0"/>
    <x v="37"/>
    <n v="-7.5268817204301189E-2"/>
  </r>
  <r>
    <n v="798"/>
    <x v="797"/>
    <x v="507"/>
    <x v="0"/>
    <x v="23"/>
    <x v="5"/>
    <n v="416.99"/>
    <n v="1"/>
    <x v="0"/>
    <x v="24"/>
    <n v="-7.5268817204301078E-2"/>
  </r>
  <r>
    <n v="799"/>
    <x v="798"/>
    <x v="149"/>
    <x v="0"/>
    <x v="13"/>
    <x v="3"/>
    <n v="469.99"/>
    <n v="1"/>
    <x v="0"/>
    <x v="13"/>
    <n v="-7.5268817204301175E-2"/>
  </r>
  <r>
    <n v="800"/>
    <x v="799"/>
    <x v="294"/>
    <x v="0"/>
    <x v="38"/>
    <x v="2"/>
    <n v="269.99"/>
    <n v="1"/>
    <x v="2"/>
    <x v="7"/>
    <n v="-5.2631578947368467E-2"/>
  </r>
  <r>
    <n v="801"/>
    <x v="800"/>
    <x v="374"/>
    <x v="0"/>
    <x v="26"/>
    <x v="3"/>
    <n v="1320.99"/>
    <n v="1"/>
    <x v="1"/>
    <x v="27"/>
    <n v="-0.11111111111111105"/>
  </r>
  <r>
    <n v="802"/>
    <x v="801"/>
    <x v="12"/>
    <x v="2"/>
    <x v="30"/>
    <x v="6"/>
    <n v="499.99"/>
    <n v="2"/>
    <x v="2"/>
    <x v="31"/>
    <n v="1.4736842105263157"/>
  </r>
  <r>
    <n v="803"/>
    <x v="802"/>
    <x v="508"/>
    <x v="0"/>
    <x v="68"/>
    <x v="3"/>
    <n v="5299.99"/>
    <n v="2"/>
    <x v="0"/>
    <x v="67"/>
    <n v="1.4623655913978495"/>
  </r>
  <r>
    <n v="804"/>
    <x v="803"/>
    <x v="443"/>
    <x v="0"/>
    <x v="81"/>
    <x v="5"/>
    <n v="439.99"/>
    <n v="1"/>
    <x v="2"/>
    <x v="78"/>
    <n v="-5.2631578947368453E-2"/>
  </r>
  <r>
    <n v="805"/>
    <x v="804"/>
    <x v="509"/>
    <x v="0"/>
    <x v="27"/>
    <x v="2"/>
    <n v="209.99"/>
    <n v="2"/>
    <x v="3"/>
    <x v="28"/>
    <n v="1.375"/>
  </r>
  <r>
    <n v="806"/>
    <x v="805"/>
    <x v="510"/>
    <x v="0"/>
    <x v="10"/>
    <x v="6"/>
    <n v="599.99"/>
    <n v="1"/>
    <x v="0"/>
    <x v="37"/>
    <n v="-7.5268817204301189E-2"/>
  </r>
  <r>
    <n v="807"/>
    <x v="806"/>
    <x v="502"/>
    <x v="0"/>
    <x v="84"/>
    <x v="5"/>
    <n v="749.99"/>
    <n v="1"/>
    <x v="2"/>
    <x v="81"/>
    <n v="-5.2631578947368439E-2"/>
  </r>
  <r>
    <n v="808"/>
    <x v="807"/>
    <x v="511"/>
    <x v="2"/>
    <x v="19"/>
    <x v="3"/>
    <n v="2899.99"/>
    <n v="1"/>
    <x v="3"/>
    <x v="19"/>
    <n v="-0.25000000000000006"/>
  </r>
  <r>
    <n v="809"/>
    <x v="808"/>
    <x v="208"/>
    <x v="0"/>
    <x v="132"/>
    <x v="5"/>
    <n v="599.99"/>
    <n v="1"/>
    <x v="0"/>
    <x v="37"/>
    <n v="-7.5268817204301189E-2"/>
  </r>
  <r>
    <n v="810"/>
    <x v="809"/>
    <x v="512"/>
    <x v="2"/>
    <x v="28"/>
    <x v="3"/>
    <n v="2499.9899999999998"/>
    <n v="1"/>
    <x v="0"/>
    <x v="29"/>
    <n v="-7.5268817204301064E-2"/>
  </r>
  <r>
    <n v="811"/>
    <x v="810"/>
    <x v="513"/>
    <x v="0"/>
    <x v="132"/>
    <x v="5"/>
    <n v="599.99"/>
    <n v="1"/>
    <x v="0"/>
    <x v="37"/>
    <n v="-7.5268817204301189E-2"/>
  </r>
  <r>
    <n v="812"/>
    <x v="811"/>
    <x v="10"/>
    <x v="0"/>
    <x v="96"/>
    <x v="5"/>
    <n v="659.99"/>
    <n v="1"/>
    <x v="2"/>
    <x v="45"/>
    <n v="-5.2631578947368439E-2"/>
  </r>
  <r>
    <n v="813"/>
    <x v="812"/>
    <x v="73"/>
    <x v="0"/>
    <x v="22"/>
    <x v="5"/>
    <n v="449"/>
    <n v="1"/>
    <x v="0"/>
    <x v="22"/>
    <n v="-7.5268817204301092E-2"/>
  </r>
  <r>
    <n v="814"/>
    <x v="813"/>
    <x v="462"/>
    <x v="0"/>
    <x v="7"/>
    <x v="2"/>
    <n v="269.99"/>
    <n v="1"/>
    <x v="2"/>
    <x v="7"/>
    <n v="-5.2631578947368467E-2"/>
  </r>
  <r>
    <n v="815"/>
    <x v="814"/>
    <x v="514"/>
    <x v="0"/>
    <x v="13"/>
    <x v="3"/>
    <n v="469.99"/>
    <n v="1"/>
    <x v="0"/>
    <x v="13"/>
    <n v="-7.5268817204301175E-2"/>
  </r>
  <r>
    <n v="816"/>
    <x v="815"/>
    <x v="103"/>
    <x v="1"/>
    <x v="143"/>
    <x v="6"/>
    <n v="899.99"/>
    <n v="2"/>
    <x v="0"/>
    <x v="133"/>
    <n v="1.4623655913978493"/>
  </r>
  <r>
    <n v="817"/>
    <x v="816"/>
    <x v="515"/>
    <x v="0"/>
    <x v="11"/>
    <x v="5"/>
    <n v="429"/>
    <n v="1"/>
    <x v="0"/>
    <x v="11"/>
    <n v="-7.5268817204301161E-2"/>
  </r>
  <r>
    <n v="818"/>
    <x v="817"/>
    <x v="463"/>
    <x v="1"/>
    <x v="56"/>
    <x v="5"/>
    <n v="899.99"/>
    <n v="2"/>
    <x v="1"/>
    <x v="136"/>
    <n v="1.4444444444444446"/>
  </r>
  <r>
    <n v="819"/>
    <x v="818"/>
    <x v="31"/>
    <x v="0"/>
    <x v="7"/>
    <x v="2"/>
    <n v="269.99"/>
    <n v="1"/>
    <x v="2"/>
    <x v="7"/>
    <n v="-5.2631578947368467E-2"/>
  </r>
  <r>
    <n v="820"/>
    <x v="819"/>
    <x v="378"/>
    <x v="0"/>
    <x v="60"/>
    <x v="5"/>
    <n v="319.99"/>
    <n v="1"/>
    <x v="0"/>
    <x v="61"/>
    <n v="-7.5268817204301217E-2"/>
  </r>
  <r>
    <n v="821"/>
    <x v="820"/>
    <x v="471"/>
    <x v="0"/>
    <x v="130"/>
    <x v="5"/>
    <n v="346.99"/>
    <n v="2"/>
    <x v="1"/>
    <x v="123"/>
    <n v="1.4444444444444444"/>
  </r>
  <r>
    <n v="822"/>
    <x v="821"/>
    <x v="243"/>
    <x v="0"/>
    <x v="144"/>
    <x v="3"/>
    <n v="1469.99"/>
    <n v="1"/>
    <x v="2"/>
    <x v="137"/>
    <n v="-5.2631578947368515E-2"/>
  </r>
  <r>
    <n v="823"/>
    <x v="822"/>
    <x v="0"/>
    <x v="0"/>
    <x v="14"/>
    <x v="5"/>
    <n v="529.99"/>
    <n v="1"/>
    <x v="0"/>
    <x v="14"/>
    <n v="-7.5268817204301133E-2"/>
  </r>
  <r>
    <n v="824"/>
    <x v="823"/>
    <x v="516"/>
    <x v="0"/>
    <x v="45"/>
    <x v="2"/>
    <n v="339.99"/>
    <n v="2"/>
    <x v="3"/>
    <x v="46"/>
    <n v="1.375"/>
  </r>
  <r>
    <n v="825"/>
    <x v="824"/>
    <x v="349"/>
    <x v="0"/>
    <x v="32"/>
    <x v="3"/>
    <n v="749.99"/>
    <n v="2"/>
    <x v="1"/>
    <x v="33"/>
    <n v="1.4444444444444444"/>
  </r>
  <r>
    <n v="826"/>
    <x v="825"/>
    <x v="387"/>
    <x v="0"/>
    <x v="83"/>
    <x v="2"/>
    <n v="249.99"/>
    <n v="2"/>
    <x v="2"/>
    <x v="80"/>
    <n v="1.4736842105263157"/>
  </r>
  <r>
    <n v="827"/>
    <x v="826"/>
    <x v="317"/>
    <x v="0"/>
    <x v="13"/>
    <x v="3"/>
    <n v="469.99"/>
    <n v="1"/>
    <x v="0"/>
    <x v="13"/>
    <n v="-7.5268817204301175E-2"/>
  </r>
  <r>
    <n v="828"/>
    <x v="827"/>
    <x v="261"/>
    <x v="0"/>
    <x v="23"/>
    <x v="5"/>
    <n v="416.99"/>
    <n v="1"/>
    <x v="0"/>
    <x v="24"/>
    <n v="-7.5268817204301078E-2"/>
  </r>
  <r>
    <n v="829"/>
    <x v="828"/>
    <x v="305"/>
    <x v="0"/>
    <x v="97"/>
    <x v="3"/>
    <n v="469.99"/>
    <n v="1"/>
    <x v="0"/>
    <x v="13"/>
    <n v="-7.5268817204301175E-2"/>
  </r>
  <r>
    <n v="830"/>
    <x v="829"/>
    <x v="517"/>
    <x v="2"/>
    <x v="8"/>
    <x v="5"/>
    <n v="549.99"/>
    <n v="2"/>
    <x v="2"/>
    <x v="8"/>
    <n v="1.4736842105263157"/>
  </r>
  <r>
    <n v="831"/>
    <x v="830"/>
    <x v="473"/>
    <x v="0"/>
    <x v="30"/>
    <x v="6"/>
    <n v="499.99"/>
    <n v="2"/>
    <x v="2"/>
    <x v="31"/>
    <n v="1.4736842105263157"/>
  </r>
  <r>
    <n v="832"/>
    <x v="831"/>
    <x v="127"/>
    <x v="0"/>
    <x v="57"/>
    <x v="2"/>
    <n v="109.99"/>
    <n v="1"/>
    <x v="1"/>
    <x v="58"/>
    <n v="-0.11111111111111106"/>
  </r>
  <r>
    <n v="833"/>
    <x v="832"/>
    <x v="518"/>
    <x v="0"/>
    <x v="10"/>
    <x v="6"/>
    <n v="599.99"/>
    <n v="1"/>
    <x v="0"/>
    <x v="37"/>
    <n v="-7.5268817204301189E-2"/>
  </r>
  <r>
    <n v="834"/>
    <x v="833"/>
    <x v="519"/>
    <x v="2"/>
    <x v="7"/>
    <x v="2"/>
    <n v="269.99"/>
    <n v="1"/>
    <x v="2"/>
    <x v="7"/>
    <n v="-5.2631578947368467E-2"/>
  </r>
  <r>
    <n v="835"/>
    <x v="834"/>
    <x v="515"/>
    <x v="2"/>
    <x v="8"/>
    <x v="6"/>
    <n v="549.99"/>
    <n v="2"/>
    <x v="2"/>
    <x v="8"/>
    <n v="1.4736842105263157"/>
  </r>
  <r>
    <n v="836"/>
    <x v="835"/>
    <x v="520"/>
    <x v="0"/>
    <x v="94"/>
    <x v="2"/>
    <n v="329.99"/>
    <n v="2"/>
    <x v="3"/>
    <x v="91"/>
    <n v="1.375"/>
  </r>
  <r>
    <n v="837"/>
    <x v="836"/>
    <x v="112"/>
    <x v="0"/>
    <x v="54"/>
    <x v="6"/>
    <n v="481.99"/>
    <n v="2"/>
    <x v="3"/>
    <x v="55"/>
    <n v="1.375"/>
  </r>
  <r>
    <n v="838"/>
    <x v="837"/>
    <x v="247"/>
    <x v="0"/>
    <x v="145"/>
    <x v="0"/>
    <n v="2299.9899999999998"/>
    <n v="1"/>
    <x v="3"/>
    <x v="138"/>
    <n v="-0.24999999999999992"/>
  </r>
  <r>
    <n v="839"/>
    <x v="838"/>
    <x v="241"/>
    <x v="0"/>
    <x v="42"/>
    <x v="3"/>
    <n v="1632.99"/>
    <n v="1"/>
    <x v="0"/>
    <x v="43"/>
    <n v="-7.5268817204301161E-2"/>
  </r>
  <r>
    <n v="840"/>
    <x v="839"/>
    <x v="521"/>
    <x v="0"/>
    <x v="11"/>
    <x v="5"/>
    <n v="429"/>
    <n v="1"/>
    <x v="0"/>
    <x v="11"/>
    <n v="-7.5268817204301161E-2"/>
  </r>
  <r>
    <n v="841"/>
    <x v="840"/>
    <x v="117"/>
    <x v="0"/>
    <x v="42"/>
    <x v="3"/>
    <n v="1632.99"/>
    <n v="1"/>
    <x v="0"/>
    <x v="43"/>
    <n v="-7.5268817204301161E-2"/>
  </r>
  <r>
    <n v="842"/>
    <x v="841"/>
    <x v="411"/>
    <x v="2"/>
    <x v="113"/>
    <x v="2"/>
    <n v="209.99"/>
    <n v="1"/>
    <x v="0"/>
    <x v="109"/>
    <n v="-7.5268817204301189E-2"/>
  </r>
  <r>
    <n v="843"/>
    <x v="842"/>
    <x v="60"/>
    <x v="0"/>
    <x v="13"/>
    <x v="3"/>
    <n v="469.99"/>
    <n v="1"/>
    <x v="0"/>
    <x v="13"/>
    <n v="-7.5268817204301175E-2"/>
  </r>
  <r>
    <n v="844"/>
    <x v="843"/>
    <x v="90"/>
    <x v="0"/>
    <x v="3"/>
    <x v="3"/>
    <n v="3999.99"/>
    <n v="2"/>
    <x v="1"/>
    <x v="3"/>
    <n v="1.4444444444444444"/>
  </r>
  <r>
    <n v="845"/>
    <x v="844"/>
    <x v="522"/>
    <x v="0"/>
    <x v="8"/>
    <x v="6"/>
    <n v="549.99"/>
    <n v="2"/>
    <x v="2"/>
    <x v="8"/>
    <n v="1.4736842105263157"/>
  </r>
  <r>
    <n v="846"/>
    <x v="845"/>
    <x v="523"/>
    <x v="1"/>
    <x v="29"/>
    <x v="5"/>
    <n v="299.99"/>
    <n v="2"/>
    <x v="0"/>
    <x v="94"/>
    <n v="1.4623655913978495"/>
  </r>
  <r>
    <n v="847"/>
    <x v="846"/>
    <x v="460"/>
    <x v="0"/>
    <x v="46"/>
    <x v="5"/>
    <n v="449.99"/>
    <n v="2"/>
    <x v="0"/>
    <x v="129"/>
    <n v="1.4623655913978495"/>
  </r>
  <r>
    <n v="848"/>
    <x v="847"/>
    <x v="354"/>
    <x v="0"/>
    <x v="3"/>
    <x v="3"/>
    <n v="3999.99"/>
    <n v="2"/>
    <x v="1"/>
    <x v="3"/>
    <n v="1.4444444444444444"/>
  </r>
  <r>
    <n v="849"/>
    <x v="848"/>
    <x v="524"/>
    <x v="0"/>
    <x v="7"/>
    <x v="5"/>
    <n v="269.99"/>
    <n v="1"/>
    <x v="1"/>
    <x v="23"/>
    <n v="-0.11111111111111109"/>
  </r>
  <r>
    <n v="850"/>
    <x v="849"/>
    <x v="3"/>
    <x v="2"/>
    <x v="57"/>
    <x v="2"/>
    <n v="109.99"/>
    <n v="1"/>
    <x v="1"/>
    <x v="58"/>
    <n v="-0.11111111111111106"/>
  </r>
  <r>
    <n v="851"/>
    <x v="850"/>
    <x v="59"/>
    <x v="0"/>
    <x v="53"/>
    <x v="2"/>
    <n v="299.99"/>
    <n v="2"/>
    <x v="3"/>
    <x v="54"/>
    <n v="1.375"/>
  </r>
  <r>
    <n v="852"/>
    <x v="851"/>
    <x v="525"/>
    <x v="0"/>
    <x v="8"/>
    <x v="5"/>
    <n v="549.99"/>
    <n v="2"/>
    <x v="2"/>
    <x v="8"/>
    <n v="1.4736842105263157"/>
  </r>
  <r>
    <n v="853"/>
    <x v="852"/>
    <x v="526"/>
    <x v="0"/>
    <x v="10"/>
    <x v="5"/>
    <n v="599.99"/>
    <n v="2"/>
    <x v="2"/>
    <x v="10"/>
    <n v="1.4736842105263157"/>
  </r>
  <r>
    <n v="854"/>
    <x v="853"/>
    <x v="341"/>
    <x v="0"/>
    <x v="30"/>
    <x v="6"/>
    <n v="499.99"/>
    <n v="2"/>
    <x v="2"/>
    <x v="31"/>
    <n v="1.4736842105263157"/>
  </r>
  <r>
    <n v="855"/>
    <x v="854"/>
    <x v="140"/>
    <x v="1"/>
    <x v="8"/>
    <x v="6"/>
    <n v="549.99"/>
    <n v="2"/>
    <x v="2"/>
    <x v="8"/>
    <n v="1.4736842105263157"/>
  </r>
  <r>
    <n v="856"/>
    <x v="855"/>
    <x v="527"/>
    <x v="0"/>
    <x v="146"/>
    <x v="1"/>
    <n v="1999.99"/>
    <n v="2"/>
    <x v="3"/>
    <x v="139"/>
    <n v="1.3750000000000002"/>
  </r>
  <r>
    <n v="857"/>
    <x v="856"/>
    <x v="528"/>
    <x v="0"/>
    <x v="46"/>
    <x v="6"/>
    <n v="449.99"/>
    <n v="2"/>
    <x v="1"/>
    <x v="47"/>
    <n v="1.4444444444444444"/>
  </r>
  <r>
    <n v="858"/>
    <x v="857"/>
    <x v="244"/>
    <x v="0"/>
    <x v="55"/>
    <x v="5"/>
    <n v="402.99"/>
    <n v="1"/>
    <x v="1"/>
    <x v="56"/>
    <n v="-0.11111111111111104"/>
  </r>
  <r>
    <n v="859"/>
    <x v="858"/>
    <x v="215"/>
    <x v="2"/>
    <x v="147"/>
    <x v="3"/>
    <n v="749.99"/>
    <n v="2"/>
    <x v="0"/>
    <x v="116"/>
    <n v="1.4623655913978495"/>
  </r>
  <r>
    <n v="860"/>
    <x v="859"/>
    <x v="529"/>
    <x v="0"/>
    <x v="102"/>
    <x v="5"/>
    <n v="250.99"/>
    <n v="1"/>
    <x v="3"/>
    <x v="98"/>
    <n v="-0.24999999999999986"/>
  </r>
  <r>
    <n v="861"/>
    <x v="860"/>
    <x v="530"/>
    <x v="0"/>
    <x v="3"/>
    <x v="3"/>
    <n v="3999.99"/>
    <n v="2"/>
    <x v="1"/>
    <x v="3"/>
    <n v="1.4444444444444444"/>
  </r>
  <r>
    <n v="862"/>
    <x v="861"/>
    <x v="407"/>
    <x v="0"/>
    <x v="102"/>
    <x v="5"/>
    <n v="250.99"/>
    <n v="1"/>
    <x v="3"/>
    <x v="98"/>
    <n v="-0.24999999999999986"/>
  </r>
  <r>
    <n v="863"/>
    <x v="862"/>
    <x v="133"/>
    <x v="0"/>
    <x v="37"/>
    <x v="3"/>
    <n v="1469.99"/>
    <n v="2"/>
    <x v="2"/>
    <x v="39"/>
    <n v="1.4736842105263159"/>
  </r>
  <r>
    <n v="864"/>
    <x v="863"/>
    <x v="522"/>
    <x v="0"/>
    <x v="53"/>
    <x v="2"/>
    <n v="299.99"/>
    <n v="2"/>
    <x v="3"/>
    <x v="54"/>
    <n v="1.375"/>
  </r>
  <r>
    <n v="865"/>
    <x v="864"/>
    <x v="472"/>
    <x v="0"/>
    <x v="46"/>
    <x v="5"/>
    <n v="449.99"/>
    <n v="2"/>
    <x v="0"/>
    <x v="129"/>
    <n v="1.4623655913978495"/>
  </r>
  <r>
    <n v="866"/>
    <x v="865"/>
    <x v="531"/>
    <x v="2"/>
    <x v="8"/>
    <x v="6"/>
    <n v="549.99"/>
    <n v="2"/>
    <x v="2"/>
    <x v="8"/>
    <n v="1.4736842105263157"/>
  </r>
  <r>
    <n v="867"/>
    <x v="866"/>
    <x v="123"/>
    <x v="1"/>
    <x v="0"/>
    <x v="0"/>
    <n v="2999.99"/>
    <n v="2"/>
    <x v="0"/>
    <x v="0"/>
    <n v="1.4623655913978495"/>
  </r>
  <r>
    <n v="868"/>
    <x v="867"/>
    <x v="90"/>
    <x v="1"/>
    <x v="5"/>
    <x v="3"/>
    <n v="1409.99"/>
    <n v="2"/>
    <x v="2"/>
    <x v="5"/>
    <n v="1.4736842105263159"/>
  </r>
  <r>
    <n v="869"/>
    <x v="868"/>
    <x v="472"/>
    <x v="0"/>
    <x v="65"/>
    <x v="6"/>
    <n v="470.99"/>
    <n v="2"/>
    <x v="1"/>
    <x v="64"/>
    <n v="1.4444444444444444"/>
  </r>
  <r>
    <n v="870"/>
    <x v="869"/>
    <x v="522"/>
    <x v="0"/>
    <x v="113"/>
    <x v="2"/>
    <n v="209.99"/>
    <n v="1"/>
    <x v="0"/>
    <x v="109"/>
    <n v="-7.5268817204301189E-2"/>
  </r>
  <r>
    <n v="871"/>
    <x v="870"/>
    <x v="373"/>
    <x v="0"/>
    <x v="59"/>
    <x v="1"/>
    <n v="3499.99"/>
    <n v="2"/>
    <x v="3"/>
    <x v="60"/>
    <n v="1.375"/>
  </r>
  <r>
    <n v="872"/>
    <x v="871"/>
    <x v="430"/>
    <x v="2"/>
    <x v="35"/>
    <x v="3"/>
    <n v="999.99"/>
    <n v="1"/>
    <x v="2"/>
    <x v="36"/>
    <n v="-5.2631578947368432E-2"/>
  </r>
  <r>
    <n v="873"/>
    <x v="872"/>
    <x v="532"/>
    <x v="0"/>
    <x v="7"/>
    <x v="5"/>
    <n v="269.99"/>
    <n v="1"/>
    <x v="1"/>
    <x v="23"/>
    <n v="-0.11111111111111109"/>
  </r>
  <r>
    <n v="874"/>
    <x v="873"/>
    <x v="170"/>
    <x v="0"/>
    <x v="9"/>
    <x v="4"/>
    <n v="1680.99"/>
    <n v="1"/>
    <x v="2"/>
    <x v="9"/>
    <n v="-5.2631578947368474E-2"/>
  </r>
  <r>
    <n v="875"/>
    <x v="874"/>
    <x v="164"/>
    <x v="0"/>
    <x v="53"/>
    <x v="2"/>
    <n v="299.99"/>
    <n v="2"/>
    <x v="3"/>
    <x v="54"/>
    <n v="1.375"/>
  </r>
  <r>
    <n v="876"/>
    <x v="875"/>
    <x v="533"/>
    <x v="0"/>
    <x v="8"/>
    <x v="5"/>
    <n v="549.99"/>
    <n v="2"/>
    <x v="2"/>
    <x v="8"/>
    <n v="1.4736842105263157"/>
  </r>
  <r>
    <n v="877"/>
    <x v="876"/>
    <x v="431"/>
    <x v="0"/>
    <x v="53"/>
    <x v="2"/>
    <n v="299.99"/>
    <n v="2"/>
    <x v="3"/>
    <x v="54"/>
    <n v="1.375"/>
  </r>
  <r>
    <n v="878"/>
    <x v="877"/>
    <x v="259"/>
    <x v="0"/>
    <x v="89"/>
    <x v="2"/>
    <n v="349.99"/>
    <n v="2"/>
    <x v="3"/>
    <x v="86"/>
    <n v="1.375"/>
  </r>
  <r>
    <n v="879"/>
    <x v="878"/>
    <x v="492"/>
    <x v="0"/>
    <x v="30"/>
    <x v="6"/>
    <n v="499.99"/>
    <n v="2"/>
    <x v="2"/>
    <x v="31"/>
    <n v="1.4736842105263157"/>
  </r>
  <r>
    <n v="880"/>
    <x v="879"/>
    <x v="433"/>
    <x v="0"/>
    <x v="64"/>
    <x v="3"/>
    <n v="5299.99"/>
    <n v="1"/>
    <x v="1"/>
    <x v="63"/>
    <n v="-0.11111111111111106"/>
  </r>
  <r>
    <n v="881"/>
    <x v="880"/>
    <x v="534"/>
    <x v="1"/>
    <x v="37"/>
    <x v="3"/>
    <n v="1469.99"/>
    <n v="2"/>
    <x v="2"/>
    <x v="39"/>
    <n v="1.4736842105263159"/>
  </r>
  <r>
    <n v="882"/>
    <x v="881"/>
    <x v="129"/>
    <x v="0"/>
    <x v="6"/>
    <x v="5"/>
    <n v="449"/>
    <n v="1"/>
    <x v="3"/>
    <x v="6"/>
    <n v="-0.24999999999999983"/>
  </r>
  <r>
    <n v="883"/>
    <x v="882"/>
    <x v="535"/>
    <x v="2"/>
    <x v="98"/>
    <x v="2"/>
    <n v="299.99"/>
    <n v="1"/>
    <x v="0"/>
    <x v="93"/>
    <n v="-7.5268817204301092E-2"/>
  </r>
  <r>
    <n v="884"/>
    <x v="883"/>
    <x v="270"/>
    <x v="0"/>
    <x v="70"/>
    <x v="3"/>
    <n v="469.99"/>
    <n v="2"/>
    <x v="2"/>
    <x v="69"/>
    <n v="1.4736842105263157"/>
  </r>
  <r>
    <n v="885"/>
    <x v="884"/>
    <x v="536"/>
    <x v="2"/>
    <x v="53"/>
    <x v="2"/>
    <n v="299.99"/>
    <n v="2"/>
    <x v="3"/>
    <x v="54"/>
    <n v="1.375"/>
  </r>
  <r>
    <n v="886"/>
    <x v="885"/>
    <x v="502"/>
    <x v="0"/>
    <x v="36"/>
    <x v="5"/>
    <n v="489.99"/>
    <n v="1"/>
    <x v="3"/>
    <x v="38"/>
    <n v="-0.24999999999999997"/>
  </r>
  <r>
    <n v="887"/>
    <x v="886"/>
    <x v="161"/>
    <x v="0"/>
    <x v="102"/>
    <x v="5"/>
    <n v="250.99"/>
    <n v="1"/>
    <x v="3"/>
    <x v="98"/>
    <n v="-0.24999999999999986"/>
  </r>
  <r>
    <n v="888"/>
    <x v="887"/>
    <x v="38"/>
    <x v="0"/>
    <x v="114"/>
    <x v="2"/>
    <n v="189.99"/>
    <n v="2"/>
    <x v="0"/>
    <x v="110"/>
    <n v="1.4623655913978495"/>
  </r>
  <r>
    <n v="889"/>
    <x v="888"/>
    <x v="38"/>
    <x v="1"/>
    <x v="29"/>
    <x v="2"/>
    <n v="299.99"/>
    <n v="1"/>
    <x v="2"/>
    <x v="30"/>
    <n v="-5.263157894736846E-2"/>
  </r>
  <r>
    <n v="890"/>
    <x v="889"/>
    <x v="312"/>
    <x v="0"/>
    <x v="40"/>
    <x v="1"/>
    <n v="3199.99"/>
    <n v="2"/>
    <x v="2"/>
    <x v="41"/>
    <n v="1.4736842105263157"/>
  </r>
  <r>
    <n v="891"/>
    <x v="890"/>
    <x v="489"/>
    <x v="0"/>
    <x v="38"/>
    <x v="5"/>
    <n v="269.99"/>
    <n v="1"/>
    <x v="1"/>
    <x v="23"/>
    <n v="-0.11111111111111109"/>
  </r>
  <r>
    <n v="892"/>
    <x v="891"/>
    <x v="58"/>
    <x v="0"/>
    <x v="19"/>
    <x v="3"/>
    <n v="2899.99"/>
    <n v="1"/>
    <x v="3"/>
    <x v="19"/>
    <n v="-0.25000000000000006"/>
  </r>
  <r>
    <n v="893"/>
    <x v="892"/>
    <x v="537"/>
    <x v="0"/>
    <x v="22"/>
    <x v="5"/>
    <n v="449"/>
    <n v="1"/>
    <x v="0"/>
    <x v="22"/>
    <n v="-7.5268817204301092E-2"/>
  </r>
  <r>
    <n v="894"/>
    <x v="893"/>
    <x v="538"/>
    <x v="0"/>
    <x v="22"/>
    <x v="5"/>
    <n v="449"/>
    <n v="1"/>
    <x v="0"/>
    <x v="22"/>
    <n v="-7.5268817204301092E-2"/>
  </r>
  <r>
    <n v="895"/>
    <x v="894"/>
    <x v="323"/>
    <x v="0"/>
    <x v="45"/>
    <x v="2"/>
    <n v="339.99"/>
    <n v="2"/>
    <x v="3"/>
    <x v="46"/>
    <n v="1.375"/>
  </r>
  <r>
    <n v="896"/>
    <x v="895"/>
    <x v="539"/>
    <x v="0"/>
    <x v="4"/>
    <x v="4"/>
    <n v="1549"/>
    <n v="2"/>
    <x v="2"/>
    <x v="4"/>
    <n v="1.4736842105263157"/>
  </r>
  <r>
    <n v="897"/>
    <x v="896"/>
    <x v="540"/>
    <x v="0"/>
    <x v="45"/>
    <x v="2"/>
    <n v="339.99"/>
    <n v="2"/>
    <x v="3"/>
    <x v="46"/>
    <n v="1.375"/>
  </r>
  <r>
    <n v="898"/>
    <x v="897"/>
    <x v="171"/>
    <x v="2"/>
    <x v="22"/>
    <x v="5"/>
    <n v="449"/>
    <n v="1"/>
    <x v="0"/>
    <x v="22"/>
    <n v="-7.5268817204301092E-2"/>
  </r>
  <r>
    <n v="899"/>
    <x v="898"/>
    <x v="317"/>
    <x v="2"/>
    <x v="25"/>
    <x v="3"/>
    <n v="1799.99"/>
    <n v="2"/>
    <x v="0"/>
    <x v="26"/>
    <n v="1.4623655913978495"/>
  </r>
  <r>
    <n v="900"/>
    <x v="899"/>
    <x v="541"/>
    <x v="1"/>
    <x v="63"/>
    <x v="3"/>
    <n v="999.99"/>
    <n v="1"/>
    <x v="2"/>
    <x v="36"/>
    <n v="-5.2631578947368432E-2"/>
  </r>
  <r>
    <n v="901"/>
    <x v="900"/>
    <x v="330"/>
    <x v="1"/>
    <x v="99"/>
    <x v="1"/>
    <n v="749.99"/>
    <n v="2"/>
    <x v="2"/>
    <x v="95"/>
    <n v="1.4736842105263157"/>
  </r>
  <r>
    <n v="902"/>
    <x v="901"/>
    <x v="335"/>
    <x v="0"/>
    <x v="88"/>
    <x v="3"/>
    <n v="379.99"/>
    <n v="2"/>
    <x v="0"/>
    <x v="85"/>
    <n v="1.4623655913978495"/>
  </r>
  <r>
    <n v="903"/>
    <x v="902"/>
    <x v="542"/>
    <x v="0"/>
    <x v="112"/>
    <x v="6"/>
    <n v="416.99"/>
    <n v="1"/>
    <x v="2"/>
    <x v="108"/>
    <n v="-5.2631578947368508E-2"/>
  </r>
  <r>
    <n v="904"/>
    <x v="903"/>
    <x v="543"/>
    <x v="1"/>
    <x v="63"/>
    <x v="3"/>
    <n v="999.99"/>
    <n v="1"/>
    <x v="2"/>
    <x v="36"/>
    <n v="-5.2631578947368432E-2"/>
  </r>
  <r>
    <n v="905"/>
    <x v="904"/>
    <x v="544"/>
    <x v="0"/>
    <x v="148"/>
    <x v="1"/>
    <n v="6499.99"/>
    <n v="2"/>
    <x v="0"/>
    <x v="70"/>
    <n v="1.4623655913978493"/>
  </r>
  <r>
    <n v="906"/>
    <x v="905"/>
    <x v="397"/>
    <x v="2"/>
    <x v="149"/>
    <x v="1"/>
    <n v="2499.9899999999998"/>
    <n v="2"/>
    <x v="2"/>
    <x v="140"/>
    <n v="1.4736842105263157"/>
  </r>
  <r>
    <n v="907"/>
    <x v="906"/>
    <x v="545"/>
    <x v="2"/>
    <x v="26"/>
    <x v="3"/>
    <n v="1320.99"/>
    <n v="1"/>
    <x v="1"/>
    <x v="27"/>
    <n v="-0.11111111111111105"/>
  </r>
  <r>
    <n v="908"/>
    <x v="907"/>
    <x v="546"/>
    <x v="0"/>
    <x v="71"/>
    <x v="1"/>
    <n v="6499.99"/>
    <n v="2"/>
    <x v="0"/>
    <x v="70"/>
    <n v="1.4623655913978493"/>
  </r>
  <r>
    <n v="909"/>
    <x v="908"/>
    <x v="443"/>
    <x v="0"/>
    <x v="85"/>
    <x v="5"/>
    <n v="799.99"/>
    <n v="2"/>
    <x v="0"/>
    <x v="82"/>
    <n v="1.4623655913978493"/>
  </r>
  <r>
    <n v="910"/>
    <x v="909"/>
    <x v="547"/>
    <x v="2"/>
    <x v="90"/>
    <x v="2"/>
    <n v="349.99"/>
    <n v="2"/>
    <x v="2"/>
    <x v="87"/>
    <n v="1.4736842105263157"/>
  </r>
  <r>
    <n v="911"/>
    <x v="910"/>
    <x v="548"/>
    <x v="0"/>
    <x v="91"/>
    <x v="5"/>
    <n v="1099.99"/>
    <n v="2"/>
    <x v="2"/>
    <x v="88"/>
    <n v="1.4736842105263159"/>
  </r>
  <r>
    <n v="912"/>
    <x v="911"/>
    <x v="549"/>
    <x v="0"/>
    <x v="66"/>
    <x v="1"/>
    <n v="5499.99"/>
    <n v="1"/>
    <x v="3"/>
    <x v="65"/>
    <n v="-0.24999999999999989"/>
  </r>
  <r>
    <n v="913"/>
    <x v="912"/>
    <x v="58"/>
    <x v="2"/>
    <x v="8"/>
    <x v="6"/>
    <n v="549.99"/>
    <n v="2"/>
    <x v="2"/>
    <x v="8"/>
    <n v="1.4736842105263157"/>
  </r>
  <r>
    <n v="914"/>
    <x v="913"/>
    <x v="550"/>
    <x v="0"/>
    <x v="150"/>
    <x v="5"/>
    <n v="529.99"/>
    <n v="2"/>
    <x v="0"/>
    <x v="141"/>
    <n v="1.4623655913978495"/>
  </r>
  <r>
    <n v="915"/>
    <x v="914"/>
    <x v="358"/>
    <x v="1"/>
    <x v="46"/>
    <x v="5"/>
    <n v="449.99"/>
    <n v="2"/>
    <x v="0"/>
    <x v="129"/>
    <n v="1.4623655913978495"/>
  </r>
  <r>
    <n v="916"/>
    <x v="915"/>
    <x v="425"/>
    <x v="0"/>
    <x v="85"/>
    <x v="5"/>
    <n v="799.99"/>
    <n v="2"/>
    <x v="0"/>
    <x v="82"/>
    <n v="1.4623655913978493"/>
  </r>
  <r>
    <n v="917"/>
    <x v="916"/>
    <x v="551"/>
    <x v="0"/>
    <x v="19"/>
    <x v="3"/>
    <n v="2899.99"/>
    <n v="1"/>
    <x v="3"/>
    <x v="19"/>
    <n v="-0.25000000000000006"/>
  </r>
  <r>
    <n v="918"/>
    <x v="917"/>
    <x v="435"/>
    <x v="0"/>
    <x v="10"/>
    <x v="5"/>
    <n v="599.99"/>
    <n v="2"/>
    <x v="2"/>
    <x v="10"/>
    <n v="1.4736842105263157"/>
  </r>
  <r>
    <n v="919"/>
    <x v="918"/>
    <x v="477"/>
    <x v="1"/>
    <x v="30"/>
    <x v="6"/>
    <n v="499.99"/>
    <n v="2"/>
    <x v="2"/>
    <x v="31"/>
    <n v="1.4736842105263157"/>
  </r>
  <r>
    <n v="920"/>
    <x v="919"/>
    <x v="527"/>
    <x v="0"/>
    <x v="151"/>
    <x v="3"/>
    <n v="469.99"/>
    <n v="2"/>
    <x v="1"/>
    <x v="142"/>
    <n v="1.4444444444444444"/>
  </r>
  <r>
    <n v="921"/>
    <x v="920"/>
    <x v="317"/>
    <x v="0"/>
    <x v="7"/>
    <x v="5"/>
    <n v="269.99"/>
    <n v="1"/>
    <x v="1"/>
    <x v="23"/>
    <n v="-0.11111111111111109"/>
  </r>
  <r>
    <n v="922"/>
    <x v="921"/>
    <x v="552"/>
    <x v="0"/>
    <x v="109"/>
    <x v="3"/>
    <n v="999.99"/>
    <n v="1"/>
    <x v="0"/>
    <x v="105"/>
    <n v="-7.5268817204301147E-2"/>
  </r>
  <r>
    <n v="923"/>
    <x v="922"/>
    <x v="392"/>
    <x v="1"/>
    <x v="0"/>
    <x v="0"/>
    <n v="2999.99"/>
    <n v="2"/>
    <x v="0"/>
    <x v="0"/>
    <n v="1.4623655913978495"/>
  </r>
  <r>
    <n v="924"/>
    <x v="923"/>
    <x v="408"/>
    <x v="0"/>
    <x v="7"/>
    <x v="5"/>
    <n v="269.99"/>
    <n v="1"/>
    <x v="1"/>
    <x v="23"/>
    <n v="-0.11111111111111109"/>
  </r>
  <r>
    <n v="925"/>
    <x v="924"/>
    <x v="413"/>
    <x v="0"/>
    <x v="30"/>
    <x v="6"/>
    <n v="499.99"/>
    <n v="2"/>
    <x v="2"/>
    <x v="31"/>
    <n v="1.4736842105263157"/>
  </r>
  <r>
    <n v="926"/>
    <x v="925"/>
    <x v="69"/>
    <x v="1"/>
    <x v="11"/>
    <x v="5"/>
    <n v="429"/>
    <n v="1"/>
    <x v="0"/>
    <x v="11"/>
    <n v="-7.5268817204301161E-2"/>
  </r>
  <r>
    <n v="927"/>
    <x v="926"/>
    <x v="7"/>
    <x v="0"/>
    <x v="22"/>
    <x v="5"/>
    <n v="449"/>
    <n v="1"/>
    <x v="0"/>
    <x v="22"/>
    <n v="-7.5268817204301092E-2"/>
  </r>
  <r>
    <n v="928"/>
    <x v="927"/>
    <x v="16"/>
    <x v="1"/>
    <x v="30"/>
    <x v="6"/>
    <n v="499.99"/>
    <n v="2"/>
    <x v="2"/>
    <x v="31"/>
    <n v="1.4736842105263157"/>
  </r>
  <r>
    <n v="929"/>
    <x v="928"/>
    <x v="184"/>
    <x v="1"/>
    <x v="8"/>
    <x v="5"/>
    <n v="549.99"/>
    <n v="2"/>
    <x v="2"/>
    <x v="8"/>
    <n v="1.4736842105263157"/>
  </r>
  <r>
    <n v="930"/>
    <x v="929"/>
    <x v="549"/>
    <x v="0"/>
    <x v="29"/>
    <x v="2"/>
    <n v="299.99"/>
    <n v="1"/>
    <x v="2"/>
    <x v="30"/>
    <n v="-5.263157894736846E-2"/>
  </r>
  <r>
    <n v="931"/>
    <x v="930"/>
    <x v="252"/>
    <x v="2"/>
    <x v="54"/>
    <x v="6"/>
    <n v="481.99"/>
    <n v="2"/>
    <x v="3"/>
    <x v="55"/>
    <n v="1.375"/>
  </r>
  <r>
    <n v="932"/>
    <x v="931"/>
    <x v="553"/>
    <x v="0"/>
    <x v="7"/>
    <x v="5"/>
    <n v="269.99"/>
    <n v="1"/>
    <x v="1"/>
    <x v="23"/>
    <n v="-0.11111111111111109"/>
  </r>
  <r>
    <n v="933"/>
    <x v="932"/>
    <x v="4"/>
    <x v="0"/>
    <x v="13"/>
    <x v="3"/>
    <n v="469.99"/>
    <n v="1"/>
    <x v="0"/>
    <x v="13"/>
    <n v="-7.5268817204301175E-2"/>
  </r>
  <r>
    <n v="934"/>
    <x v="933"/>
    <x v="38"/>
    <x v="0"/>
    <x v="77"/>
    <x v="4"/>
    <n v="3499.99"/>
    <n v="2"/>
    <x v="0"/>
    <x v="76"/>
    <n v="1.4623655913978495"/>
  </r>
  <r>
    <n v="935"/>
    <x v="934"/>
    <x v="480"/>
    <x v="0"/>
    <x v="10"/>
    <x v="5"/>
    <n v="599.99"/>
    <n v="2"/>
    <x v="2"/>
    <x v="10"/>
    <n v="1.4736842105263157"/>
  </r>
  <r>
    <n v="936"/>
    <x v="935"/>
    <x v="363"/>
    <x v="0"/>
    <x v="72"/>
    <x v="3"/>
    <n v="539.99"/>
    <n v="2"/>
    <x v="3"/>
    <x v="71"/>
    <n v="1.375"/>
  </r>
  <r>
    <n v="937"/>
    <x v="936"/>
    <x v="322"/>
    <x v="0"/>
    <x v="150"/>
    <x v="5"/>
    <n v="529.99"/>
    <n v="2"/>
    <x v="0"/>
    <x v="141"/>
    <n v="1.4623655913978495"/>
  </r>
  <r>
    <n v="938"/>
    <x v="937"/>
    <x v="113"/>
    <x v="0"/>
    <x v="152"/>
    <x v="5"/>
    <n v="749.99"/>
    <n v="2"/>
    <x v="0"/>
    <x v="116"/>
    <n v="1.4623655913978495"/>
  </r>
  <r>
    <n v="939"/>
    <x v="938"/>
    <x v="127"/>
    <x v="2"/>
    <x v="10"/>
    <x v="6"/>
    <n v="599.99"/>
    <n v="1"/>
    <x v="0"/>
    <x v="37"/>
    <n v="-7.5268817204301189E-2"/>
  </r>
  <r>
    <n v="940"/>
    <x v="939"/>
    <x v="340"/>
    <x v="1"/>
    <x v="130"/>
    <x v="5"/>
    <n v="346.99"/>
    <n v="2"/>
    <x v="1"/>
    <x v="123"/>
    <n v="1.4444444444444444"/>
  </r>
  <r>
    <n v="941"/>
    <x v="940"/>
    <x v="554"/>
    <x v="0"/>
    <x v="9"/>
    <x v="4"/>
    <n v="1680.99"/>
    <n v="1"/>
    <x v="2"/>
    <x v="9"/>
    <n v="-5.2631578947368474E-2"/>
  </r>
  <r>
    <n v="942"/>
    <x v="941"/>
    <x v="83"/>
    <x v="0"/>
    <x v="30"/>
    <x v="6"/>
    <n v="499.99"/>
    <n v="2"/>
    <x v="2"/>
    <x v="31"/>
    <n v="1.4736842105263157"/>
  </r>
  <r>
    <n v="943"/>
    <x v="942"/>
    <x v="377"/>
    <x v="0"/>
    <x v="38"/>
    <x v="5"/>
    <n v="269.99"/>
    <n v="1"/>
    <x v="1"/>
    <x v="23"/>
    <n v="-0.11111111111111109"/>
  </r>
  <r>
    <n v="944"/>
    <x v="943"/>
    <x v="60"/>
    <x v="0"/>
    <x v="4"/>
    <x v="4"/>
    <n v="1549"/>
    <n v="2"/>
    <x v="2"/>
    <x v="4"/>
    <n v="1.4736842105263157"/>
  </r>
  <r>
    <n v="945"/>
    <x v="944"/>
    <x v="555"/>
    <x v="0"/>
    <x v="10"/>
    <x v="5"/>
    <n v="599.99"/>
    <n v="2"/>
    <x v="2"/>
    <x v="10"/>
    <n v="1.4736842105263157"/>
  </r>
  <r>
    <n v="946"/>
    <x v="945"/>
    <x v="117"/>
    <x v="0"/>
    <x v="25"/>
    <x v="3"/>
    <n v="1799.99"/>
    <n v="2"/>
    <x v="0"/>
    <x v="26"/>
    <n v="1.4623655913978495"/>
  </r>
  <r>
    <n v="947"/>
    <x v="946"/>
    <x v="35"/>
    <x v="1"/>
    <x v="29"/>
    <x v="2"/>
    <n v="299.99"/>
    <n v="1"/>
    <x v="2"/>
    <x v="30"/>
    <n v="-5.263157894736846E-2"/>
  </r>
  <r>
    <n v="948"/>
    <x v="947"/>
    <x v="340"/>
    <x v="0"/>
    <x v="71"/>
    <x v="1"/>
    <n v="6499.99"/>
    <n v="2"/>
    <x v="0"/>
    <x v="70"/>
    <n v="1.4623655913978493"/>
  </r>
  <r>
    <n v="949"/>
    <x v="948"/>
    <x v="273"/>
    <x v="0"/>
    <x v="153"/>
    <x v="2"/>
    <n v="149.99"/>
    <n v="1"/>
    <x v="1"/>
    <x v="143"/>
    <n v="-0.11111111111111106"/>
  </r>
  <r>
    <n v="950"/>
    <x v="949"/>
    <x v="104"/>
    <x v="0"/>
    <x v="37"/>
    <x v="3"/>
    <n v="1469.99"/>
    <n v="2"/>
    <x v="2"/>
    <x v="39"/>
    <n v="1.4736842105263159"/>
  </r>
  <r>
    <n v="951"/>
    <x v="950"/>
    <x v="556"/>
    <x v="0"/>
    <x v="26"/>
    <x v="3"/>
    <n v="1320.99"/>
    <n v="1"/>
    <x v="1"/>
    <x v="27"/>
    <n v="-0.11111111111111105"/>
  </r>
  <r>
    <n v="952"/>
    <x v="951"/>
    <x v="390"/>
    <x v="1"/>
    <x v="26"/>
    <x v="3"/>
    <n v="1320.99"/>
    <n v="1"/>
    <x v="1"/>
    <x v="27"/>
    <n v="-0.11111111111111105"/>
  </r>
  <r>
    <n v="953"/>
    <x v="952"/>
    <x v="386"/>
    <x v="2"/>
    <x v="38"/>
    <x v="2"/>
    <n v="269.99"/>
    <n v="1"/>
    <x v="2"/>
    <x v="7"/>
    <n v="-5.2631578947368467E-2"/>
  </r>
  <r>
    <n v="954"/>
    <x v="953"/>
    <x v="557"/>
    <x v="0"/>
    <x v="0"/>
    <x v="0"/>
    <n v="2999.99"/>
    <n v="2"/>
    <x v="0"/>
    <x v="0"/>
    <n v="1.4623655913978495"/>
  </r>
  <r>
    <n v="955"/>
    <x v="954"/>
    <x v="320"/>
    <x v="0"/>
    <x v="119"/>
    <x v="3"/>
    <n v="2249.9899999999998"/>
    <n v="2"/>
    <x v="2"/>
    <x v="114"/>
    <n v="1.4736842105263157"/>
  </r>
  <r>
    <n v="956"/>
    <x v="955"/>
    <x v="558"/>
    <x v="0"/>
    <x v="6"/>
    <x v="5"/>
    <n v="449"/>
    <n v="1"/>
    <x v="3"/>
    <x v="6"/>
    <n v="-0.24999999999999983"/>
  </r>
  <r>
    <n v="957"/>
    <x v="956"/>
    <x v="347"/>
    <x v="1"/>
    <x v="23"/>
    <x v="5"/>
    <n v="416.99"/>
    <n v="1"/>
    <x v="0"/>
    <x v="24"/>
    <n v="-7.5268817204301078E-2"/>
  </r>
  <r>
    <n v="958"/>
    <x v="957"/>
    <x v="394"/>
    <x v="2"/>
    <x v="46"/>
    <x v="6"/>
    <n v="449.99"/>
    <n v="2"/>
    <x v="1"/>
    <x v="47"/>
    <n v="1.4444444444444444"/>
  </r>
  <r>
    <n v="959"/>
    <x v="958"/>
    <x v="559"/>
    <x v="1"/>
    <x v="14"/>
    <x v="5"/>
    <n v="529.99"/>
    <n v="1"/>
    <x v="0"/>
    <x v="14"/>
    <n v="-7.5268817204301133E-2"/>
  </r>
  <r>
    <n v="960"/>
    <x v="959"/>
    <x v="182"/>
    <x v="0"/>
    <x v="6"/>
    <x v="5"/>
    <n v="449"/>
    <n v="1"/>
    <x v="3"/>
    <x v="6"/>
    <n v="-0.24999999999999983"/>
  </r>
  <r>
    <n v="961"/>
    <x v="960"/>
    <x v="510"/>
    <x v="0"/>
    <x v="17"/>
    <x v="5"/>
    <n v="599.99"/>
    <n v="1"/>
    <x v="3"/>
    <x v="17"/>
    <n v="-0.24999999999999997"/>
  </r>
  <r>
    <n v="962"/>
    <x v="961"/>
    <x v="522"/>
    <x v="2"/>
    <x v="58"/>
    <x v="5"/>
    <n v="647.99"/>
    <n v="1"/>
    <x v="2"/>
    <x v="59"/>
    <n v="-5.2631578947368404E-2"/>
  </r>
  <r>
    <n v="963"/>
    <x v="962"/>
    <x v="560"/>
    <x v="0"/>
    <x v="9"/>
    <x v="4"/>
    <n v="1680.99"/>
    <n v="1"/>
    <x v="2"/>
    <x v="9"/>
    <n v="-5.2631578947368474E-2"/>
  </r>
  <r>
    <n v="964"/>
    <x v="963"/>
    <x v="525"/>
    <x v="2"/>
    <x v="7"/>
    <x v="5"/>
    <n v="269.99"/>
    <n v="1"/>
    <x v="1"/>
    <x v="23"/>
    <n v="-0.11111111111111109"/>
  </r>
  <r>
    <n v="965"/>
    <x v="964"/>
    <x v="495"/>
    <x v="0"/>
    <x v="25"/>
    <x v="3"/>
    <n v="1799.99"/>
    <n v="2"/>
    <x v="0"/>
    <x v="26"/>
    <n v="1.4623655913978495"/>
  </r>
  <r>
    <n v="966"/>
    <x v="965"/>
    <x v="201"/>
    <x v="0"/>
    <x v="29"/>
    <x v="5"/>
    <n v="299.99"/>
    <n v="2"/>
    <x v="0"/>
    <x v="94"/>
    <n v="1.4623655913978495"/>
  </r>
  <r>
    <n v="967"/>
    <x v="966"/>
    <x v="561"/>
    <x v="0"/>
    <x v="132"/>
    <x v="5"/>
    <n v="599.99"/>
    <n v="1"/>
    <x v="0"/>
    <x v="37"/>
    <n v="-7.5268817204301189E-2"/>
  </r>
  <r>
    <n v="968"/>
    <x v="967"/>
    <x v="465"/>
    <x v="0"/>
    <x v="135"/>
    <x v="3"/>
    <n v="1499.99"/>
    <n v="2"/>
    <x v="0"/>
    <x v="128"/>
    <n v="1.4623655913978495"/>
  </r>
  <r>
    <n v="969"/>
    <x v="968"/>
    <x v="522"/>
    <x v="0"/>
    <x v="36"/>
    <x v="5"/>
    <n v="489.99"/>
    <n v="1"/>
    <x v="3"/>
    <x v="38"/>
    <n v="-0.24999999999999997"/>
  </r>
  <r>
    <n v="970"/>
    <x v="969"/>
    <x v="543"/>
    <x v="0"/>
    <x v="154"/>
    <x v="1"/>
    <n v="4999.99"/>
    <n v="1"/>
    <x v="1"/>
    <x v="144"/>
    <n v="-0.11111111111111106"/>
  </r>
  <r>
    <n v="971"/>
    <x v="970"/>
    <x v="42"/>
    <x v="0"/>
    <x v="10"/>
    <x v="6"/>
    <n v="599.99"/>
    <n v="1"/>
    <x v="0"/>
    <x v="37"/>
    <n v="-7.5268817204301189E-2"/>
  </r>
  <r>
    <n v="972"/>
    <x v="971"/>
    <x v="352"/>
    <x v="0"/>
    <x v="122"/>
    <x v="1"/>
    <n v="4499.99"/>
    <n v="2"/>
    <x v="0"/>
    <x v="117"/>
    <n v="1.4623655913978495"/>
  </r>
  <r>
    <n v="973"/>
    <x v="972"/>
    <x v="405"/>
    <x v="1"/>
    <x v="6"/>
    <x v="5"/>
    <n v="449"/>
    <n v="1"/>
    <x v="3"/>
    <x v="6"/>
    <n v="-0.24999999999999983"/>
  </r>
  <r>
    <n v="974"/>
    <x v="973"/>
    <x v="562"/>
    <x v="0"/>
    <x v="126"/>
    <x v="6"/>
    <n v="416.99"/>
    <n v="2"/>
    <x v="3"/>
    <x v="120"/>
    <n v="1.375"/>
  </r>
  <r>
    <n v="975"/>
    <x v="974"/>
    <x v="233"/>
    <x v="1"/>
    <x v="14"/>
    <x v="5"/>
    <n v="529.99"/>
    <n v="1"/>
    <x v="0"/>
    <x v="14"/>
    <n v="-7.5268817204301133E-2"/>
  </r>
  <r>
    <n v="976"/>
    <x v="975"/>
    <x v="491"/>
    <x v="0"/>
    <x v="1"/>
    <x v="1"/>
    <n v="2599.9899999999998"/>
    <n v="2"/>
    <x v="0"/>
    <x v="1"/>
    <n v="1.4623655913978495"/>
  </r>
  <r>
    <n v="977"/>
    <x v="976"/>
    <x v="128"/>
    <x v="0"/>
    <x v="6"/>
    <x v="5"/>
    <n v="449"/>
    <n v="1"/>
    <x v="3"/>
    <x v="6"/>
    <n v="-0.24999999999999983"/>
  </r>
  <r>
    <n v="978"/>
    <x v="977"/>
    <x v="277"/>
    <x v="0"/>
    <x v="39"/>
    <x v="2"/>
    <n v="349.99"/>
    <n v="2"/>
    <x v="1"/>
    <x v="40"/>
    <n v="1.4444444444444444"/>
  </r>
  <r>
    <n v="979"/>
    <x v="978"/>
    <x v="274"/>
    <x v="0"/>
    <x v="26"/>
    <x v="3"/>
    <n v="1320.99"/>
    <n v="1"/>
    <x v="1"/>
    <x v="27"/>
    <n v="-0.11111111111111105"/>
  </r>
  <r>
    <n v="980"/>
    <x v="979"/>
    <x v="111"/>
    <x v="0"/>
    <x v="20"/>
    <x v="6"/>
    <n v="551.99"/>
    <n v="1"/>
    <x v="2"/>
    <x v="20"/>
    <n v="-5.2631578947368488E-2"/>
  </r>
  <r>
    <n v="981"/>
    <x v="980"/>
    <x v="563"/>
    <x v="0"/>
    <x v="8"/>
    <x v="6"/>
    <n v="549.99"/>
    <n v="2"/>
    <x v="2"/>
    <x v="8"/>
    <n v="1.4736842105263157"/>
  </r>
  <r>
    <n v="982"/>
    <x v="981"/>
    <x v="215"/>
    <x v="2"/>
    <x v="13"/>
    <x v="3"/>
    <n v="469.99"/>
    <n v="1"/>
    <x v="0"/>
    <x v="13"/>
    <n v="-7.5268817204301175E-2"/>
  </r>
  <r>
    <n v="983"/>
    <x v="982"/>
    <x v="564"/>
    <x v="1"/>
    <x v="89"/>
    <x v="2"/>
    <n v="349.99"/>
    <n v="2"/>
    <x v="3"/>
    <x v="86"/>
    <n v="1.375"/>
  </r>
  <r>
    <n v="984"/>
    <x v="983"/>
    <x v="565"/>
    <x v="0"/>
    <x v="10"/>
    <x v="6"/>
    <n v="599.99"/>
    <n v="1"/>
    <x v="0"/>
    <x v="37"/>
    <n v="-7.5268817204301189E-2"/>
  </r>
  <r>
    <n v="985"/>
    <x v="984"/>
    <x v="566"/>
    <x v="2"/>
    <x v="36"/>
    <x v="6"/>
    <n v="489.99"/>
    <n v="2"/>
    <x v="2"/>
    <x v="124"/>
    <n v="1.4736842105263157"/>
  </r>
  <r>
    <n v="986"/>
    <x v="985"/>
    <x v="7"/>
    <x v="0"/>
    <x v="25"/>
    <x v="3"/>
    <n v="1799.99"/>
    <n v="2"/>
    <x v="0"/>
    <x v="26"/>
    <n v="1.4623655913978495"/>
  </r>
  <r>
    <n v="987"/>
    <x v="986"/>
    <x v="567"/>
    <x v="0"/>
    <x v="8"/>
    <x v="6"/>
    <n v="549.99"/>
    <n v="2"/>
    <x v="2"/>
    <x v="8"/>
    <n v="1.4736842105263157"/>
  </r>
  <r>
    <n v="988"/>
    <x v="987"/>
    <x v="568"/>
    <x v="0"/>
    <x v="30"/>
    <x v="6"/>
    <n v="499.99"/>
    <n v="2"/>
    <x v="2"/>
    <x v="31"/>
    <n v="1.4736842105263157"/>
  </r>
  <r>
    <n v="989"/>
    <x v="988"/>
    <x v="468"/>
    <x v="0"/>
    <x v="22"/>
    <x v="5"/>
    <n v="449"/>
    <n v="1"/>
    <x v="0"/>
    <x v="22"/>
    <n v="-7.5268817204301092E-2"/>
  </r>
  <r>
    <n v="990"/>
    <x v="989"/>
    <x v="95"/>
    <x v="0"/>
    <x v="32"/>
    <x v="3"/>
    <n v="749.99"/>
    <n v="2"/>
    <x v="1"/>
    <x v="33"/>
    <n v="1.4444444444444444"/>
  </r>
  <r>
    <n v="991"/>
    <x v="990"/>
    <x v="6"/>
    <x v="1"/>
    <x v="11"/>
    <x v="5"/>
    <n v="429"/>
    <n v="1"/>
    <x v="0"/>
    <x v="11"/>
    <n v="-7.5268817204301161E-2"/>
  </r>
  <r>
    <n v="992"/>
    <x v="991"/>
    <x v="133"/>
    <x v="0"/>
    <x v="29"/>
    <x v="2"/>
    <n v="299.99"/>
    <n v="1"/>
    <x v="2"/>
    <x v="30"/>
    <n v="-5.263157894736846E-2"/>
  </r>
  <r>
    <n v="993"/>
    <x v="992"/>
    <x v="9"/>
    <x v="1"/>
    <x v="27"/>
    <x v="2"/>
    <n v="209.99"/>
    <n v="2"/>
    <x v="3"/>
    <x v="28"/>
    <n v="1.375"/>
  </r>
  <r>
    <n v="994"/>
    <x v="993"/>
    <x v="569"/>
    <x v="0"/>
    <x v="8"/>
    <x v="6"/>
    <n v="549.99"/>
    <n v="2"/>
    <x v="2"/>
    <x v="8"/>
    <n v="1.4736842105263157"/>
  </r>
  <r>
    <n v="995"/>
    <x v="994"/>
    <x v="384"/>
    <x v="0"/>
    <x v="26"/>
    <x v="3"/>
    <n v="1320.99"/>
    <n v="1"/>
    <x v="1"/>
    <x v="27"/>
    <n v="-0.11111111111111105"/>
  </r>
  <r>
    <n v="996"/>
    <x v="995"/>
    <x v="570"/>
    <x v="0"/>
    <x v="8"/>
    <x v="5"/>
    <n v="549.99"/>
    <n v="2"/>
    <x v="2"/>
    <x v="8"/>
    <n v="1.4736842105263157"/>
  </r>
  <r>
    <n v="997"/>
    <x v="996"/>
    <x v="571"/>
    <x v="0"/>
    <x v="9"/>
    <x v="4"/>
    <n v="1680.99"/>
    <n v="1"/>
    <x v="2"/>
    <x v="9"/>
    <n v="-5.2631578947368474E-2"/>
  </r>
  <r>
    <n v="998"/>
    <x v="997"/>
    <x v="410"/>
    <x v="0"/>
    <x v="75"/>
    <x v="3"/>
    <n v="4999.99"/>
    <n v="2"/>
    <x v="2"/>
    <x v="74"/>
    <n v="1.4736842105263157"/>
  </r>
  <r>
    <n v="999"/>
    <x v="998"/>
    <x v="113"/>
    <x v="0"/>
    <x v="155"/>
    <x v="5"/>
    <n v="429.99"/>
    <n v="2"/>
    <x v="3"/>
    <x v="145"/>
    <n v="1.375"/>
  </r>
  <r>
    <n v="1000"/>
    <x v="999"/>
    <x v="325"/>
    <x v="0"/>
    <x v="104"/>
    <x v="5"/>
    <n v="250.99"/>
    <n v="2"/>
    <x v="3"/>
    <x v="100"/>
    <n v="1.375"/>
  </r>
  <r>
    <n v="1001"/>
    <x v="1000"/>
    <x v="336"/>
    <x v="0"/>
    <x v="30"/>
    <x v="6"/>
    <n v="499.99"/>
    <n v="2"/>
    <x v="2"/>
    <x v="31"/>
    <n v="1.4736842105263157"/>
  </r>
  <r>
    <n v="1002"/>
    <x v="1001"/>
    <x v="188"/>
    <x v="0"/>
    <x v="54"/>
    <x v="6"/>
    <n v="481.99"/>
    <n v="2"/>
    <x v="3"/>
    <x v="55"/>
    <n v="1.375"/>
  </r>
  <r>
    <n v="1003"/>
    <x v="1002"/>
    <x v="10"/>
    <x v="1"/>
    <x v="18"/>
    <x v="1"/>
    <n v="1499.99"/>
    <n v="2"/>
    <x v="2"/>
    <x v="18"/>
    <n v="1.4736842105263159"/>
  </r>
  <r>
    <n v="1004"/>
    <x v="1003"/>
    <x v="545"/>
    <x v="0"/>
    <x v="53"/>
    <x v="2"/>
    <n v="299.99"/>
    <n v="2"/>
    <x v="3"/>
    <x v="54"/>
    <n v="1.375"/>
  </r>
  <r>
    <n v="1005"/>
    <x v="1004"/>
    <x v="572"/>
    <x v="0"/>
    <x v="79"/>
    <x v="0"/>
    <n v="4999.99"/>
    <n v="2"/>
    <x v="2"/>
    <x v="74"/>
    <n v="1.4736842105263157"/>
  </r>
  <r>
    <n v="1006"/>
    <x v="1005"/>
    <x v="210"/>
    <x v="1"/>
    <x v="46"/>
    <x v="6"/>
    <n v="449.99"/>
    <n v="2"/>
    <x v="1"/>
    <x v="47"/>
    <n v="1.4444444444444444"/>
  </r>
  <r>
    <n v="1007"/>
    <x v="1006"/>
    <x v="573"/>
    <x v="0"/>
    <x v="154"/>
    <x v="1"/>
    <n v="4999.99"/>
    <n v="1"/>
    <x v="1"/>
    <x v="144"/>
    <n v="-0.11111111111111106"/>
  </r>
  <r>
    <n v="1008"/>
    <x v="1007"/>
    <x v="209"/>
    <x v="2"/>
    <x v="156"/>
    <x v="2"/>
    <n v="279.99"/>
    <n v="1"/>
    <x v="1"/>
    <x v="146"/>
    <n v="-0.11111111111111109"/>
  </r>
  <r>
    <n v="1009"/>
    <x v="1008"/>
    <x v="574"/>
    <x v="0"/>
    <x v="89"/>
    <x v="2"/>
    <n v="349.99"/>
    <n v="2"/>
    <x v="3"/>
    <x v="86"/>
    <n v="1.375"/>
  </r>
  <r>
    <n v="1010"/>
    <x v="1009"/>
    <x v="350"/>
    <x v="0"/>
    <x v="157"/>
    <x v="2"/>
    <n v="279.99"/>
    <n v="2"/>
    <x v="3"/>
    <x v="147"/>
    <n v="1.375"/>
  </r>
  <r>
    <n v="1011"/>
    <x v="1010"/>
    <x v="15"/>
    <x v="2"/>
    <x v="10"/>
    <x v="5"/>
    <n v="599.99"/>
    <n v="2"/>
    <x v="2"/>
    <x v="10"/>
    <n v="1.4736842105263157"/>
  </r>
  <r>
    <n v="1012"/>
    <x v="1011"/>
    <x v="575"/>
    <x v="0"/>
    <x v="9"/>
    <x v="4"/>
    <n v="1680.99"/>
    <n v="1"/>
    <x v="2"/>
    <x v="9"/>
    <n v="-5.2631578947368474E-2"/>
  </r>
  <r>
    <n v="1013"/>
    <x v="1012"/>
    <x v="322"/>
    <x v="0"/>
    <x v="158"/>
    <x v="6"/>
    <n v="749.99"/>
    <n v="2"/>
    <x v="0"/>
    <x v="116"/>
    <n v="1.4623655913978495"/>
  </r>
  <r>
    <n v="1014"/>
    <x v="1013"/>
    <x v="111"/>
    <x v="0"/>
    <x v="0"/>
    <x v="0"/>
    <n v="2999.99"/>
    <n v="2"/>
    <x v="0"/>
    <x v="0"/>
    <n v="1.4623655913978495"/>
  </r>
  <r>
    <n v="1015"/>
    <x v="1014"/>
    <x v="496"/>
    <x v="0"/>
    <x v="15"/>
    <x v="4"/>
    <n v="3499.99"/>
    <n v="1"/>
    <x v="3"/>
    <x v="15"/>
    <n v="-0.24999999999999983"/>
  </r>
  <r>
    <n v="1016"/>
    <x v="1015"/>
    <x v="576"/>
    <x v="0"/>
    <x v="157"/>
    <x v="2"/>
    <n v="279.99"/>
    <n v="2"/>
    <x v="3"/>
    <x v="147"/>
    <n v="1.375"/>
  </r>
  <r>
    <n v="1017"/>
    <x v="1016"/>
    <x v="521"/>
    <x v="1"/>
    <x v="97"/>
    <x v="3"/>
    <n v="469.99"/>
    <n v="1"/>
    <x v="0"/>
    <x v="13"/>
    <n v="-7.5268817204301175E-2"/>
  </r>
  <r>
    <n v="1018"/>
    <x v="1017"/>
    <x v="51"/>
    <x v="0"/>
    <x v="126"/>
    <x v="6"/>
    <n v="416.99"/>
    <n v="2"/>
    <x v="3"/>
    <x v="120"/>
    <n v="1.375"/>
  </r>
  <r>
    <n v="1019"/>
    <x v="1018"/>
    <x v="577"/>
    <x v="0"/>
    <x v="26"/>
    <x v="3"/>
    <n v="1320.99"/>
    <n v="1"/>
    <x v="1"/>
    <x v="27"/>
    <n v="-0.11111111111111105"/>
  </r>
  <r>
    <n v="1020"/>
    <x v="1019"/>
    <x v="431"/>
    <x v="1"/>
    <x v="49"/>
    <x v="3"/>
    <n v="832.99"/>
    <n v="2"/>
    <x v="1"/>
    <x v="50"/>
    <n v="1.4444444444444446"/>
  </r>
  <r>
    <n v="1021"/>
    <x v="1020"/>
    <x v="334"/>
    <x v="0"/>
    <x v="112"/>
    <x v="5"/>
    <n v="416.99"/>
    <n v="1"/>
    <x v="2"/>
    <x v="108"/>
    <n v="-5.2631578947368508E-2"/>
  </r>
  <r>
    <n v="1022"/>
    <x v="1021"/>
    <x v="578"/>
    <x v="0"/>
    <x v="100"/>
    <x v="2"/>
    <n v="489.99"/>
    <n v="2"/>
    <x v="3"/>
    <x v="96"/>
    <n v="1.375"/>
  </r>
  <r>
    <n v="1023"/>
    <x v="1022"/>
    <x v="47"/>
    <x v="0"/>
    <x v="139"/>
    <x v="1"/>
    <n v="2699.99"/>
    <n v="2"/>
    <x v="1"/>
    <x v="132"/>
    <n v="1.4444444444444444"/>
  </r>
  <r>
    <n v="1024"/>
    <x v="1023"/>
    <x v="180"/>
    <x v="2"/>
    <x v="100"/>
    <x v="2"/>
    <n v="489.99"/>
    <n v="2"/>
    <x v="3"/>
    <x v="96"/>
    <n v="1.375"/>
  </r>
  <r>
    <n v="1025"/>
    <x v="1024"/>
    <x v="389"/>
    <x v="0"/>
    <x v="30"/>
    <x v="6"/>
    <n v="499.99"/>
    <n v="2"/>
    <x v="2"/>
    <x v="31"/>
    <n v="1.4736842105263157"/>
  </r>
  <r>
    <n v="1026"/>
    <x v="1025"/>
    <x v="579"/>
    <x v="0"/>
    <x v="159"/>
    <x v="1"/>
    <n v="1549.99"/>
    <n v="2"/>
    <x v="0"/>
    <x v="148"/>
    <n v="1.4623655913978495"/>
  </r>
  <r>
    <n v="1027"/>
    <x v="1026"/>
    <x v="252"/>
    <x v="0"/>
    <x v="87"/>
    <x v="1"/>
    <n v="875.99"/>
    <n v="1"/>
    <x v="2"/>
    <x v="84"/>
    <n v="-5.2631578947368522E-2"/>
  </r>
  <r>
    <n v="1028"/>
    <x v="1027"/>
    <x v="571"/>
    <x v="0"/>
    <x v="53"/>
    <x v="2"/>
    <n v="299.99"/>
    <n v="2"/>
    <x v="3"/>
    <x v="54"/>
    <n v="1.375"/>
  </r>
  <r>
    <n v="1029"/>
    <x v="1028"/>
    <x v="237"/>
    <x v="2"/>
    <x v="160"/>
    <x v="2"/>
    <n v="319.99"/>
    <n v="2"/>
    <x v="3"/>
    <x v="111"/>
    <n v="1.375"/>
  </r>
  <r>
    <n v="1030"/>
    <x v="1029"/>
    <x v="580"/>
    <x v="0"/>
    <x v="19"/>
    <x v="3"/>
    <n v="2899.99"/>
    <n v="1"/>
    <x v="3"/>
    <x v="19"/>
    <n v="-0.25000000000000006"/>
  </r>
  <r>
    <n v="1031"/>
    <x v="1030"/>
    <x v="541"/>
    <x v="0"/>
    <x v="53"/>
    <x v="2"/>
    <n v="299.99"/>
    <n v="2"/>
    <x v="3"/>
    <x v="54"/>
    <n v="1.375"/>
  </r>
  <r>
    <n v="1032"/>
    <x v="1031"/>
    <x v="0"/>
    <x v="0"/>
    <x v="8"/>
    <x v="5"/>
    <n v="549.99"/>
    <n v="2"/>
    <x v="2"/>
    <x v="8"/>
    <n v="1.4736842105263157"/>
  </r>
  <r>
    <n v="1033"/>
    <x v="1032"/>
    <x v="78"/>
    <x v="0"/>
    <x v="126"/>
    <x v="6"/>
    <n v="416.99"/>
    <n v="2"/>
    <x v="3"/>
    <x v="120"/>
    <n v="1.375"/>
  </r>
  <r>
    <n v="1034"/>
    <x v="1033"/>
    <x v="268"/>
    <x v="0"/>
    <x v="8"/>
    <x v="5"/>
    <n v="549.99"/>
    <n v="2"/>
    <x v="2"/>
    <x v="8"/>
    <n v="1.4736842105263157"/>
  </r>
  <r>
    <n v="1035"/>
    <x v="1034"/>
    <x v="581"/>
    <x v="1"/>
    <x v="14"/>
    <x v="5"/>
    <n v="529.99"/>
    <n v="1"/>
    <x v="0"/>
    <x v="14"/>
    <n v="-7.5268817204301133E-2"/>
  </r>
  <r>
    <n v="1036"/>
    <x v="1035"/>
    <x v="301"/>
    <x v="0"/>
    <x v="87"/>
    <x v="1"/>
    <n v="875.99"/>
    <n v="1"/>
    <x v="2"/>
    <x v="84"/>
    <n v="-5.2631578947368522E-2"/>
  </r>
  <r>
    <n v="1037"/>
    <x v="1036"/>
    <x v="118"/>
    <x v="0"/>
    <x v="75"/>
    <x v="3"/>
    <n v="4999.99"/>
    <n v="2"/>
    <x v="2"/>
    <x v="74"/>
    <n v="1.4736842105263157"/>
  </r>
  <r>
    <n v="1038"/>
    <x v="1037"/>
    <x v="517"/>
    <x v="0"/>
    <x v="70"/>
    <x v="3"/>
    <n v="469.99"/>
    <n v="2"/>
    <x v="2"/>
    <x v="69"/>
    <n v="1.4736842105263157"/>
  </r>
  <r>
    <n v="1039"/>
    <x v="1038"/>
    <x v="327"/>
    <x v="0"/>
    <x v="26"/>
    <x v="3"/>
    <n v="1320.99"/>
    <n v="1"/>
    <x v="1"/>
    <x v="27"/>
    <n v="-0.11111111111111105"/>
  </r>
  <r>
    <n v="1040"/>
    <x v="1039"/>
    <x v="582"/>
    <x v="2"/>
    <x v="8"/>
    <x v="5"/>
    <n v="549.99"/>
    <n v="2"/>
    <x v="2"/>
    <x v="8"/>
    <n v="1.4736842105263157"/>
  </r>
  <r>
    <n v="1041"/>
    <x v="1040"/>
    <x v="191"/>
    <x v="0"/>
    <x v="27"/>
    <x v="2"/>
    <n v="209.99"/>
    <n v="2"/>
    <x v="3"/>
    <x v="28"/>
    <n v="1.375"/>
  </r>
  <r>
    <n v="1042"/>
    <x v="1041"/>
    <x v="13"/>
    <x v="0"/>
    <x v="7"/>
    <x v="2"/>
    <n v="269.99"/>
    <n v="1"/>
    <x v="2"/>
    <x v="7"/>
    <n v="-5.2631578947368467E-2"/>
  </r>
  <r>
    <n v="1043"/>
    <x v="1042"/>
    <x v="101"/>
    <x v="0"/>
    <x v="161"/>
    <x v="1"/>
    <n v="919.99"/>
    <n v="1"/>
    <x v="3"/>
    <x v="149"/>
    <n v="-0.24999999999999989"/>
  </r>
  <r>
    <n v="1044"/>
    <x v="1043"/>
    <x v="426"/>
    <x v="0"/>
    <x v="133"/>
    <x v="5"/>
    <n v="559.99"/>
    <n v="1"/>
    <x v="2"/>
    <x v="126"/>
    <n v="-5.2631578947368446E-2"/>
  </r>
  <r>
    <n v="1045"/>
    <x v="1044"/>
    <x v="414"/>
    <x v="1"/>
    <x v="10"/>
    <x v="5"/>
    <n v="599.99"/>
    <n v="2"/>
    <x v="2"/>
    <x v="10"/>
    <n v="1.4736842105263157"/>
  </r>
  <r>
    <n v="1046"/>
    <x v="1045"/>
    <x v="299"/>
    <x v="0"/>
    <x v="11"/>
    <x v="5"/>
    <n v="429"/>
    <n v="1"/>
    <x v="0"/>
    <x v="11"/>
    <n v="-7.5268817204301161E-2"/>
  </r>
  <r>
    <n v="1047"/>
    <x v="1046"/>
    <x v="583"/>
    <x v="0"/>
    <x v="7"/>
    <x v="5"/>
    <n v="269.99"/>
    <n v="1"/>
    <x v="1"/>
    <x v="23"/>
    <n v="-0.11111111111111109"/>
  </r>
  <r>
    <n v="1048"/>
    <x v="1047"/>
    <x v="584"/>
    <x v="1"/>
    <x v="0"/>
    <x v="0"/>
    <n v="2999.99"/>
    <n v="2"/>
    <x v="0"/>
    <x v="0"/>
    <n v="1.4623655913978495"/>
  </r>
  <r>
    <n v="1049"/>
    <x v="1048"/>
    <x v="77"/>
    <x v="0"/>
    <x v="10"/>
    <x v="6"/>
    <n v="599.99"/>
    <n v="1"/>
    <x v="0"/>
    <x v="37"/>
    <n v="-7.5268817204301189E-2"/>
  </r>
  <r>
    <n v="1050"/>
    <x v="1049"/>
    <x v="512"/>
    <x v="0"/>
    <x v="33"/>
    <x v="6"/>
    <n v="533.99"/>
    <n v="2"/>
    <x v="0"/>
    <x v="34"/>
    <n v="1.4623655913978495"/>
  </r>
  <r>
    <n v="1051"/>
    <x v="1050"/>
    <x v="275"/>
    <x v="0"/>
    <x v="59"/>
    <x v="1"/>
    <n v="3499.99"/>
    <n v="2"/>
    <x v="3"/>
    <x v="60"/>
    <n v="1.375"/>
  </r>
  <r>
    <n v="1052"/>
    <x v="1051"/>
    <x v="527"/>
    <x v="1"/>
    <x v="162"/>
    <x v="0"/>
    <n v="3599.99"/>
    <n v="2"/>
    <x v="0"/>
    <x v="150"/>
    <n v="1.4623655913978495"/>
  </r>
  <r>
    <n v="1053"/>
    <x v="1052"/>
    <x v="93"/>
    <x v="0"/>
    <x v="155"/>
    <x v="5"/>
    <n v="429.99"/>
    <n v="2"/>
    <x v="3"/>
    <x v="145"/>
    <n v="1.375"/>
  </r>
  <r>
    <n v="1054"/>
    <x v="1053"/>
    <x v="563"/>
    <x v="2"/>
    <x v="7"/>
    <x v="2"/>
    <n v="269.99"/>
    <n v="1"/>
    <x v="2"/>
    <x v="7"/>
    <n v="-5.2631578947368467E-2"/>
  </r>
  <r>
    <n v="1055"/>
    <x v="1054"/>
    <x v="568"/>
    <x v="0"/>
    <x v="0"/>
    <x v="0"/>
    <n v="2999.99"/>
    <n v="2"/>
    <x v="0"/>
    <x v="0"/>
    <n v="1.4623655913978495"/>
  </r>
  <r>
    <n v="1056"/>
    <x v="1055"/>
    <x v="585"/>
    <x v="0"/>
    <x v="8"/>
    <x v="5"/>
    <n v="549.99"/>
    <n v="2"/>
    <x v="2"/>
    <x v="8"/>
    <n v="1.4736842105263157"/>
  </r>
  <r>
    <n v="1057"/>
    <x v="1056"/>
    <x v="429"/>
    <x v="0"/>
    <x v="130"/>
    <x v="5"/>
    <n v="346.99"/>
    <n v="2"/>
    <x v="1"/>
    <x v="123"/>
    <n v="1.4444444444444444"/>
  </r>
  <r>
    <n v="1058"/>
    <x v="1057"/>
    <x v="283"/>
    <x v="0"/>
    <x v="19"/>
    <x v="3"/>
    <n v="2899.99"/>
    <n v="1"/>
    <x v="3"/>
    <x v="19"/>
    <n v="-0.25000000000000006"/>
  </r>
  <r>
    <n v="1059"/>
    <x v="1058"/>
    <x v="586"/>
    <x v="0"/>
    <x v="16"/>
    <x v="5"/>
    <n v="619.99"/>
    <n v="1"/>
    <x v="2"/>
    <x v="16"/>
    <n v="-5.2631578947368439E-2"/>
  </r>
  <r>
    <n v="1060"/>
    <x v="1059"/>
    <x v="587"/>
    <x v="0"/>
    <x v="49"/>
    <x v="3"/>
    <n v="832.99"/>
    <n v="2"/>
    <x v="1"/>
    <x v="50"/>
    <n v="1.4444444444444446"/>
  </r>
  <r>
    <n v="1061"/>
    <x v="1060"/>
    <x v="568"/>
    <x v="2"/>
    <x v="11"/>
    <x v="5"/>
    <n v="429"/>
    <n v="1"/>
    <x v="0"/>
    <x v="11"/>
    <n v="-7.5268817204301161E-2"/>
  </r>
  <r>
    <n v="1062"/>
    <x v="1061"/>
    <x v="144"/>
    <x v="0"/>
    <x v="13"/>
    <x v="3"/>
    <n v="469.99"/>
    <n v="1"/>
    <x v="0"/>
    <x v="13"/>
    <n v="-7.5268817204301175E-2"/>
  </r>
  <r>
    <n v="1063"/>
    <x v="1062"/>
    <x v="210"/>
    <x v="2"/>
    <x v="135"/>
    <x v="3"/>
    <n v="1499.99"/>
    <n v="2"/>
    <x v="0"/>
    <x v="128"/>
    <n v="1.4623655913978495"/>
  </r>
  <r>
    <n v="1064"/>
    <x v="1063"/>
    <x v="588"/>
    <x v="2"/>
    <x v="29"/>
    <x v="2"/>
    <n v="299.99"/>
    <n v="1"/>
    <x v="2"/>
    <x v="30"/>
    <n v="-5.263157894736846E-2"/>
  </r>
  <r>
    <n v="1065"/>
    <x v="1064"/>
    <x v="578"/>
    <x v="1"/>
    <x v="102"/>
    <x v="5"/>
    <n v="250.99"/>
    <n v="1"/>
    <x v="3"/>
    <x v="98"/>
    <n v="-0.24999999999999986"/>
  </r>
  <r>
    <n v="1066"/>
    <x v="1065"/>
    <x v="589"/>
    <x v="1"/>
    <x v="163"/>
    <x v="5"/>
    <n v="2599.9899999999998"/>
    <n v="1"/>
    <x v="2"/>
    <x v="151"/>
    <n v="-5.2631578947368383E-2"/>
  </r>
  <r>
    <n v="1067"/>
    <x v="1066"/>
    <x v="38"/>
    <x v="0"/>
    <x v="25"/>
    <x v="3"/>
    <n v="1799.99"/>
    <n v="2"/>
    <x v="0"/>
    <x v="26"/>
    <n v="1.4623655913978495"/>
  </r>
  <r>
    <n v="1068"/>
    <x v="1067"/>
    <x v="181"/>
    <x v="1"/>
    <x v="106"/>
    <x v="3"/>
    <n v="549.99"/>
    <n v="1"/>
    <x v="3"/>
    <x v="102"/>
    <n v="-0.24999999999999997"/>
  </r>
  <r>
    <n v="1069"/>
    <x v="1068"/>
    <x v="227"/>
    <x v="0"/>
    <x v="4"/>
    <x v="4"/>
    <n v="1549"/>
    <n v="2"/>
    <x v="2"/>
    <x v="4"/>
    <n v="1.4736842105263157"/>
  </r>
  <r>
    <n v="1070"/>
    <x v="1069"/>
    <x v="218"/>
    <x v="0"/>
    <x v="17"/>
    <x v="5"/>
    <n v="599.99"/>
    <n v="1"/>
    <x v="3"/>
    <x v="17"/>
    <n v="-0.24999999999999997"/>
  </r>
  <r>
    <n v="1071"/>
    <x v="1070"/>
    <x v="70"/>
    <x v="1"/>
    <x v="22"/>
    <x v="5"/>
    <n v="449"/>
    <n v="1"/>
    <x v="0"/>
    <x v="22"/>
    <n v="-7.5268817204301092E-2"/>
  </r>
  <r>
    <n v="1072"/>
    <x v="1071"/>
    <x v="80"/>
    <x v="2"/>
    <x v="10"/>
    <x v="5"/>
    <n v="599.99"/>
    <n v="2"/>
    <x v="2"/>
    <x v="10"/>
    <n v="1.4736842105263157"/>
  </r>
  <r>
    <n v="1073"/>
    <x v="1072"/>
    <x v="590"/>
    <x v="0"/>
    <x v="10"/>
    <x v="5"/>
    <n v="599.99"/>
    <n v="2"/>
    <x v="2"/>
    <x v="10"/>
    <n v="1.4736842105263157"/>
  </r>
  <r>
    <n v="1074"/>
    <x v="1073"/>
    <x v="230"/>
    <x v="0"/>
    <x v="53"/>
    <x v="2"/>
    <n v="299.99"/>
    <n v="2"/>
    <x v="3"/>
    <x v="54"/>
    <n v="1.375"/>
  </r>
  <r>
    <n v="1075"/>
    <x v="1074"/>
    <x v="177"/>
    <x v="0"/>
    <x v="30"/>
    <x v="6"/>
    <n v="499.99"/>
    <n v="2"/>
    <x v="2"/>
    <x v="31"/>
    <n v="1.4736842105263157"/>
  </r>
  <r>
    <n v="1076"/>
    <x v="1075"/>
    <x v="591"/>
    <x v="1"/>
    <x v="25"/>
    <x v="3"/>
    <n v="1799.99"/>
    <n v="2"/>
    <x v="0"/>
    <x v="26"/>
    <n v="1.4623655913978495"/>
  </r>
  <r>
    <n v="1077"/>
    <x v="1076"/>
    <x v="592"/>
    <x v="0"/>
    <x v="22"/>
    <x v="5"/>
    <n v="449"/>
    <n v="1"/>
    <x v="0"/>
    <x v="22"/>
    <n v="-7.5268817204301092E-2"/>
  </r>
  <r>
    <n v="1078"/>
    <x v="1077"/>
    <x v="345"/>
    <x v="0"/>
    <x v="8"/>
    <x v="5"/>
    <n v="549.99"/>
    <n v="2"/>
    <x v="2"/>
    <x v="8"/>
    <n v="1.4736842105263157"/>
  </r>
  <r>
    <n v="1079"/>
    <x v="1078"/>
    <x v="198"/>
    <x v="0"/>
    <x v="53"/>
    <x v="2"/>
    <n v="299.99"/>
    <n v="2"/>
    <x v="3"/>
    <x v="54"/>
    <n v="1.375"/>
  </r>
  <r>
    <n v="1080"/>
    <x v="1079"/>
    <x v="593"/>
    <x v="2"/>
    <x v="6"/>
    <x v="5"/>
    <n v="449"/>
    <n v="1"/>
    <x v="3"/>
    <x v="6"/>
    <n v="-0.24999999999999983"/>
  </r>
  <r>
    <n v="1081"/>
    <x v="1080"/>
    <x v="594"/>
    <x v="0"/>
    <x v="53"/>
    <x v="2"/>
    <n v="299.99"/>
    <n v="2"/>
    <x v="3"/>
    <x v="54"/>
    <n v="1.375"/>
  </r>
  <r>
    <n v="1082"/>
    <x v="1081"/>
    <x v="12"/>
    <x v="0"/>
    <x v="3"/>
    <x v="3"/>
    <n v="3999.99"/>
    <n v="2"/>
    <x v="1"/>
    <x v="3"/>
    <n v="1.4444444444444444"/>
  </r>
  <r>
    <n v="1083"/>
    <x v="1082"/>
    <x v="579"/>
    <x v="0"/>
    <x v="164"/>
    <x v="5"/>
    <n v="749.99"/>
    <n v="1"/>
    <x v="0"/>
    <x v="152"/>
    <n v="-7.5268817204301175E-2"/>
  </r>
  <r>
    <n v="1084"/>
    <x v="1083"/>
    <x v="64"/>
    <x v="0"/>
    <x v="158"/>
    <x v="6"/>
    <n v="749.99"/>
    <n v="2"/>
    <x v="0"/>
    <x v="116"/>
    <n v="1.4623655913978495"/>
  </r>
  <r>
    <n v="1085"/>
    <x v="1084"/>
    <x v="255"/>
    <x v="0"/>
    <x v="35"/>
    <x v="3"/>
    <n v="999.99"/>
    <n v="1"/>
    <x v="2"/>
    <x v="36"/>
    <n v="-5.2631578947368432E-2"/>
  </r>
  <r>
    <n v="1086"/>
    <x v="1085"/>
    <x v="10"/>
    <x v="0"/>
    <x v="42"/>
    <x v="3"/>
    <n v="1632.99"/>
    <n v="1"/>
    <x v="0"/>
    <x v="43"/>
    <n v="-7.5268817204301161E-2"/>
  </r>
  <r>
    <n v="1087"/>
    <x v="1086"/>
    <x v="595"/>
    <x v="1"/>
    <x v="98"/>
    <x v="2"/>
    <n v="299.99"/>
    <n v="1"/>
    <x v="0"/>
    <x v="93"/>
    <n v="-7.5268817204301092E-2"/>
  </r>
  <r>
    <n v="1088"/>
    <x v="1087"/>
    <x v="259"/>
    <x v="1"/>
    <x v="31"/>
    <x v="3"/>
    <n v="869.99"/>
    <n v="2"/>
    <x v="2"/>
    <x v="32"/>
    <n v="1.4736842105263157"/>
  </r>
  <r>
    <n v="1089"/>
    <x v="1088"/>
    <x v="596"/>
    <x v="0"/>
    <x v="25"/>
    <x v="3"/>
    <n v="1799.99"/>
    <n v="2"/>
    <x v="0"/>
    <x v="26"/>
    <n v="1.4623655913978495"/>
  </r>
  <r>
    <n v="1090"/>
    <x v="1089"/>
    <x v="359"/>
    <x v="0"/>
    <x v="139"/>
    <x v="1"/>
    <n v="2699.99"/>
    <n v="2"/>
    <x v="1"/>
    <x v="132"/>
    <n v="1.4444444444444444"/>
  </r>
  <r>
    <n v="1091"/>
    <x v="1090"/>
    <x v="188"/>
    <x v="1"/>
    <x v="33"/>
    <x v="6"/>
    <n v="533.99"/>
    <n v="2"/>
    <x v="0"/>
    <x v="34"/>
    <n v="1.4623655913978495"/>
  </r>
  <r>
    <n v="1092"/>
    <x v="1091"/>
    <x v="597"/>
    <x v="0"/>
    <x v="48"/>
    <x v="6"/>
    <n v="470.99"/>
    <n v="2"/>
    <x v="0"/>
    <x v="49"/>
    <n v="1.4623655913978495"/>
  </r>
  <r>
    <n v="1093"/>
    <x v="1092"/>
    <x v="399"/>
    <x v="0"/>
    <x v="46"/>
    <x v="6"/>
    <n v="449.99"/>
    <n v="2"/>
    <x v="1"/>
    <x v="47"/>
    <n v="1.4444444444444444"/>
  </r>
  <r>
    <n v="1094"/>
    <x v="1093"/>
    <x v="184"/>
    <x v="0"/>
    <x v="10"/>
    <x v="6"/>
    <n v="599.99"/>
    <n v="1"/>
    <x v="0"/>
    <x v="37"/>
    <n v="-7.5268817204301189E-2"/>
  </r>
  <r>
    <n v="1095"/>
    <x v="1094"/>
    <x v="274"/>
    <x v="0"/>
    <x v="6"/>
    <x v="5"/>
    <n v="449"/>
    <n v="1"/>
    <x v="3"/>
    <x v="6"/>
    <n v="-0.24999999999999983"/>
  </r>
  <r>
    <n v="1096"/>
    <x v="1095"/>
    <x v="598"/>
    <x v="0"/>
    <x v="35"/>
    <x v="3"/>
    <n v="999.99"/>
    <n v="1"/>
    <x v="2"/>
    <x v="36"/>
    <n v="-5.2631578947368432E-2"/>
  </r>
  <r>
    <n v="1097"/>
    <x v="1096"/>
    <x v="599"/>
    <x v="1"/>
    <x v="57"/>
    <x v="2"/>
    <n v="109.99"/>
    <n v="1"/>
    <x v="1"/>
    <x v="58"/>
    <n v="-0.11111111111111106"/>
  </r>
  <r>
    <n v="1098"/>
    <x v="1097"/>
    <x v="40"/>
    <x v="0"/>
    <x v="62"/>
    <x v="5"/>
    <n v="761.99"/>
    <n v="1"/>
    <x v="3"/>
    <x v="62"/>
    <n v="-0.25000000000000006"/>
  </r>
  <r>
    <n v="1099"/>
    <x v="1098"/>
    <x v="600"/>
    <x v="0"/>
    <x v="83"/>
    <x v="2"/>
    <n v="249.99"/>
    <n v="2"/>
    <x v="2"/>
    <x v="80"/>
    <n v="1.4736842105263157"/>
  </r>
  <r>
    <n v="1100"/>
    <x v="1099"/>
    <x v="601"/>
    <x v="0"/>
    <x v="39"/>
    <x v="2"/>
    <n v="349.99"/>
    <n v="2"/>
    <x v="1"/>
    <x v="40"/>
    <n v="1.4444444444444444"/>
  </r>
  <r>
    <n v="1101"/>
    <x v="1100"/>
    <x v="121"/>
    <x v="0"/>
    <x v="165"/>
    <x v="2"/>
    <n v="89.99"/>
    <n v="2"/>
    <x v="3"/>
    <x v="153"/>
    <n v="1.375"/>
  </r>
  <r>
    <n v="1102"/>
    <x v="1101"/>
    <x v="428"/>
    <x v="2"/>
    <x v="10"/>
    <x v="6"/>
    <n v="599.99"/>
    <n v="1"/>
    <x v="0"/>
    <x v="37"/>
    <n v="-7.5268817204301189E-2"/>
  </r>
  <r>
    <n v="1103"/>
    <x v="1102"/>
    <x v="539"/>
    <x v="1"/>
    <x v="19"/>
    <x v="3"/>
    <n v="2899.99"/>
    <n v="1"/>
    <x v="3"/>
    <x v="19"/>
    <n v="-0.25000000000000006"/>
  </r>
  <r>
    <n v="1104"/>
    <x v="1103"/>
    <x v="234"/>
    <x v="0"/>
    <x v="7"/>
    <x v="2"/>
    <n v="269.99"/>
    <n v="1"/>
    <x v="2"/>
    <x v="7"/>
    <n v="-5.2631578947368467E-2"/>
  </r>
  <r>
    <n v="1105"/>
    <x v="1104"/>
    <x v="71"/>
    <x v="2"/>
    <x v="65"/>
    <x v="6"/>
    <n v="470.99"/>
    <n v="2"/>
    <x v="1"/>
    <x v="64"/>
    <n v="1.4444444444444444"/>
  </r>
  <r>
    <n v="1106"/>
    <x v="1105"/>
    <x v="10"/>
    <x v="0"/>
    <x v="87"/>
    <x v="1"/>
    <n v="875.99"/>
    <n v="1"/>
    <x v="2"/>
    <x v="84"/>
    <n v="-5.2631578947368522E-2"/>
  </r>
  <r>
    <n v="1107"/>
    <x v="1106"/>
    <x v="82"/>
    <x v="0"/>
    <x v="97"/>
    <x v="3"/>
    <n v="469.99"/>
    <n v="1"/>
    <x v="0"/>
    <x v="13"/>
    <n v="-7.5268817204301175E-2"/>
  </r>
  <r>
    <n v="1108"/>
    <x v="1107"/>
    <x v="602"/>
    <x v="2"/>
    <x v="30"/>
    <x v="6"/>
    <n v="499.99"/>
    <n v="2"/>
    <x v="2"/>
    <x v="31"/>
    <n v="1.4736842105263157"/>
  </r>
  <r>
    <n v="1109"/>
    <x v="1108"/>
    <x v="398"/>
    <x v="0"/>
    <x v="48"/>
    <x v="6"/>
    <n v="470.99"/>
    <n v="2"/>
    <x v="0"/>
    <x v="49"/>
    <n v="1.4623655913978495"/>
  </r>
  <r>
    <n v="1110"/>
    <x v="1109"/>
    <x v="603"/>
    <x v="0"/>
    <x v="7"/>
    <x v="5"/>
    <n v="269.99"/>
    <n v="1"/>
    <x v="1"/>
    <x v="23"/>
    <n v="-0.11111111111111109"/>
  </r>
  <r>
    <n v="1111"/>
    <x v="1110"/>
    <x v="604"/>
    <x v="2"/>
    <x v="74"/>
    <x v="2"/>
    <n v="189.99"/>
    <n v="2"/>
    <x v="1"/>
    <x v="73"/>
    <n v="1.4444444444444444"/>
  </r>
  <r>
    <n v="1112"/>
    <x v="1111"/>
    <x v="500"/>
    <x v="0"/>
    <x v="10"/>
    <x v="5"/>
    <n v="599.99"/>
    <n v="2"/>
    <x v="2"/>
    <x v="10"/>
    <n v="1.4736842105263157"/>
  </r>
  <r>
    <n v="1113"/>
    <x v="1112"/>
    <x v="44"/>
    <x v="0"/>
    <x v="91"/>
    <x v="5"/>
    <n v="1099.99"/>
    <n v="2"/>
    <x v="2"/>
    <x v="88"/>
    <n v="1.4736842105263159"/>
  </r>
  <r>
    <n v="1114"/>
    <x v="1113"/>
    <x v="159"/>
    <x v="0"/>
    <x v="8"/>
    <x v="6"/>
    <n v="549.99"/>
    <n v="2"/>
    <x v="2"/>
    <x v="8"/>
    <n v="1.4736842105263157"/>
  </r>
  <r>
    <n v="1115"/>
    <x v="1114"/>
    <x v="588"/>
    <x v="0"/>
    <x v="10"/>
    <x v="6"/>
    <n v="599.99"/>
    <n v="1"/>
    <x v="0"/>
    <x v="37"/>
    <n v="-7.5268817204301189E-2"/>
  </r>
  <r>
    <n v="1116"/>
    <x v="1115"/>
    <x v="168"/>
    <x v="0"/>
    <x v="96"/>
    <x v="5"/>
    <n v="659.99"/>
    <n v="1"/>
    <x v="2"/>
    <x v="45"/>
    <n v="-5.2631578947368439E-2"/>
  </r>
  <r>
    <n v="1117"/>
    <x v="1116"/>
    <x v="605"/>
    <x v="0"/>
    <x v="25"/>
    <x v="3"/>
    <n v="1799.99"/>
    <n v="2"/>
    <x v="0"/>
    <x v="26"/>
    <n v="1.4623655913978495"/>
  </r>
  <r>
    <n v="1118"/>
    <x v="1117"/>
    <x v="493"/>
    <x v="1"/>
    <x v="166"/>
    <x v="3"/>
    <n v="1499.99"/>
    <n v="1"/>
    <x v="1"/>
    <x v="154"/>
    <n v="-0.11111111111111113"/>
  </r>
  <r>
    <n v="1119"/>
    <x v="1118"/>
    <x v="115"/>
    <x v="0"/>
    <x v="6"/>
    <x v="5"/>
    <n v="449"/>
    <n v="1"/>
    <x v="3"/>
    <x v="6"/>
    <n v="-0.24999999999999983"/>
  </r>
  <r>
    <n v="1120"/>
    <x v="1119"/>
    <x v="182"/>
    <x v="0"/>
    <x v="18"/>
    <x v="1"/>
    <n v="1499.99"/>
    <n v="2"/>
    <x v="2"/>
    <x v="18"/>
    <n v="1.4736842105263159"/>
  </r>
  <r>
    <n v="1121"/>
    <x v="1120"/>
    <x v="390"/>
    <x v="0"/>
    <x v="11"/>
    <x v="5"/>
    <n v="429"/>
    <n v="1"/>
    <x v="0"/>
    <x v="11"/>
    <n v="-7.5268817204301161E-2"/>
  </r>
  <r>
    <n v="1122"/>
    <x v="1121"/>
    <x v="606"/>
    <x v="0"/>
    <x v="163"/>
    <x v="5"/>
    <n v="2599.9899999999998"/>
    <n v="1"/>
    <x v="2"/>
    <x v="151"/>
    <n v="-5.2631578947368383E-2"/>
  </r>
  <r>
    <n v="1123"/>
    <x v="1122"/>
    <x v="263"/>
    <x v="0"/>
    <x v="46"/>
    <x v="6"/>
    <n v="449.99"/>
    <n v="2"/>
    <x v="1"/>
    <x v="47"/>
    <n v="1.4444444444444444"/>
  </r>
  <r>
    <n v="1124"/>
    <x v="1123"/>
    <x v="145"/>
    <x v="0"/>
    <x v="25"/>
    <x v="3"/>
    <n v="1799.99"/>
    <n v="2"/>
    <x v="0"/>
    <x v="26"/>
    <n v="1.4623655913978495"/>
  </r>
  <r>
    <n v="1125"/>
    <x v="1124"/>
    <x v="607"/>
    <x v="1"/>
    <x v="139"/>
    <x v="1"/>
    <n v="2699.99"/>
    <n v="2"/>
    <x v="1"/>
    <x v="132"/>
    <n v="1.4444444444444444"/>
  </r>
  <r>
    <n v="1126"/>
    <x v="1125"/>
    <x v="531"/>
    <x v="0"/>
    <x v="97"/>
    <x v="3"/>
    <n v="469.99"/>
    <n v="1"/>
    <x v="0"/>
    <x v="13"/>
    <n v="-7.5268817204301175E-2"/>
  </r>
  <r>
    <n v="1127"/>
    <x v="1126"/>
    <x v="608"/>
    <x v="0"/>
    <x v="19"/>
    <x v="3"/>
    <n v="2899.99"/>
    <n v="1"/>
    <x v="3"/>
    <x v="19"/>
    <n v="-0.25000000000000006"/>
  </r>
  <r>
    <n v="1128"/>
    <x v="1127"/>
    <x v="488"/>
    <x v="0"/>
    <x v="36"/>
    <x v="5"/>
    <n v="489.99"/>
    <n v="1"/>
    <x v="3"/>
    <x v="38"/>
    <n v="-0.24999999999999997"/>
  </r>
  <r>
    <n v="1129"/>
    <x v="1128"/>
    <x v="609"/>
    <x v="0"/>
    <x v="0"/>
    <x v="0"/>
    <n v="2999.99"/>
    <n v="2"/>
    <x v="0"/>
    <x v="0"/>
    <n v="1.4623655913978495"/>
  </r>
  <r>
    <n v="1130"/>
    <x v="1129"/>
    <x v="478"/>
    <x v="0"/>
    <x v="38"/>
    <x v="2"/>
    <n v="269.99"/>
    <n v="1"/>
    <x v="2"/>
    <x v="7"/>
    <n v="-5.2631578947368467E-2"/>
  </r>
  <r>
    <n v="1131"/>
    <x v="1130"/>
    <x v="610"/>
    <x v="0"/>
    <x v="167"/>
    <x v="0"/>
    <n v="4499.99"/>
    <n v="1"/>
    <x v="2"/>
    <x v="155"/>
    <n v="-5.2631578947368397E-2"/>
  </r>
  <r>
    <n v="1132"/>
    <x v="1131"/>
    <x v="611"/>
    <x v="0"/>
    <x v="0"/>
    <x v="0"/>
    <n v="2999.99"/>
    <n v="2"/>
    <x v="0"/>
    <x v="0"/>
    <n v="1.4623655913978495"/>
  </r>
  <r>
    <n v="1133"/>
    <x v="1132"/>
    <x v="288"/>
    <x v="0"/>
    <x v="91"/>
    <x v="5"/>
    <n v="1099.99"/>
    <n v="2"/>
    <x v="2"/>
    <x v="88"/>
    <n v="1.4736842105263159"/>
  </r>
  <r>
    <n v="1134"/>
    <x v="1133"/>
    <x v="158"/>
    <x v="2"/>
    <x v="73"/>
    <x v="0"/>
    <n v="1559.99"/>
    <n v="2"/>
    <x v="3"/>
    <x v="72"/>
    <n v="1.3750000000000002"/>
  </r>
  <r>
    <n v="1135"/>
    <x v="1134"/>
    <x v="2"/>
    <x v="2"/>
    <x v="85"/>
    <x v="5"/>
    <n v="799.99"/>
    <n v="2"/>
    <x v="0"/>
    <x v="82"/>
    <n v="1.4623655913978493"/>
  </r>
  <r>
    <n v="1136"/>
    <x v="1135"/>
    <x v="291"/>
    <x v="0"/>
    <x v="109"/>
    <x v="3"/>
    <n v="999.99"/>
    <n v="1"/>
    <x v="0"/>
    <x v="105"/>
    <n v="-7.5268817204301147E-2"/>
  </r>
  <r>
    <n v="1137"/>
    <x v="1136"/>
    <x v="315"/>
    <x v="0"/>
    <x v="4"/>
    <x v="4"/>
    <n v="1549"/>
    <n v="2"/>
    <x v="2"/>
    <x v="4"/>
    <n v="1.4736842105263157"/>
  </r>
  <r>
    <n v="1138"/>
    <x v="1137"/>
    <x v="540"/>
    <x v="1"/>
    <x v="96"/>
    <x v="5"/>
    <n v="659.99"/>
    <n v="1"/>
    <x v="2"/>
    <x v="45"/>
    <n v="-5.2631578947368439E-2"/>
  </r>
  <r>
    <n v="1139"/>
    <x v="1138"/>
    <x v="612"/>
    <x v="0"/>
    <x v="109"/>
    <x v="3"/>
    <n v="999.99"/>
    <n v="1"/>
    <x v="0"/>
    <x v="105"/>
    <n v="-7.5268817204301147E-2"/>
  </r>
  <r>
    <n v="1140"/>
    <x v="1139"/>
    <x v="377"/>
    <x v="0"/>
    <x v="4"/>
    <x v="4"/>
    <n v="1549"/>
    <n v="2"/>
    <x v="2"/>
    <x v="4"/>
    <n v="1.4736842105263157"/>
  </r>
  <r>
    <n v="1141"/>
    <x v="1140"/>
    <x v="458"/>
    <x v="0"/>
    <x v="7"/>
    <x v="5"/>
    <n v="269.99"/>
    <n v="1"/>
    <x v="1"/>
    <x v="23"/>
    <n v="-0.11111111111111109"/>
  </r>
  <r>
    <n v="1142"/>
    <x v="1141"/>
    <x v="250"/>
    <x v="0"/>
    <x v="168"/>
    <x v="2"/>
    <n v="249.99"/>
    <n v="2"/>
    <x v="1"/>
    <x v="156"/>
    <n v="1.4444444444444444"/>
  </r>
  <r>
    <n v="1143"/>
    <x v="1142"/>
    <x v="386"/>
    <x v="0"/>
    <x v="36"/>
    <x v="5"/>
    <n v="489.99"/>
    <n v="1"/>
    <x v="3"/>
    <x v="38"/>
    <n v="-0.24999999999999997"/>
  </r>
  <r>
    <n v="1144"/>
    <x v="1143"/>
    <x v="269"/>
    <x v="0"/>
    <x v="0"/>
    <x v="0"/>
    <n v="2999.99"/>
    <n v="2"/>
    <x v="0"/>
    <x v="0"/>
    <n v="1.4623655913978495"/>
  </r>
  <r>
    <n v="1145"/>
    <x v="1144"/>
    <x v="147"/>
    <x v="0"/>
    <x v="98"/>
    <x v="2"/>
    <n v="299.99"/>
    <n v="1"/>
    <x v="0"/>
    <x v="93"/>
    <n v="-7.5268817204301092E-2"/>
  </r>
  <r>
    <n v="1146"/>
    <x v="1145"/>
    <x v="94"/>
    <x v="0"/>
    <x v="38"/>
    <x v="5"/>
    <n v="269.99"/>
    <n v="1"/>
    <x v="1"/>
    <x v="23"/>
    <n v="-0.11111111111111109"/>
  </r>
  <r>
    <n v="1147"/>
    <x v="1146"/>
    <x v="613"/>
    <x v="1"/>
    <x v="13"/>
    <x v="3"/>
    <n v="469.99"/>
    <n v="1"/>
    <x v="0"/>
    <x v="13"/>
    <n v="-7.5268817204301175E-2"/>
  </r>
  <r>
    <n v="1148"/>
    <x v="1147"/>
    <x v="195"/>
    <x v="0"/>
    <x v="7"/>
    <x v="2"/>
    <n v="269.99"/>
    <n v="1"/>
    <x v="2"/>
    <x v="7"/>
    <n v="-5.2631578947368467E-2"/>
  </r>
  <r>
    <n v="1149"/>
    <x v="1148"/>
    <x v="581"/>
    <x v="1"/>
    <x v="19"/>
    <x v="3"/>
    <n v="2899.99"/>
    <n v="1"/>
    <x v="3"/>
    <x v="19"/>
    <n v="-0.25000000000000006"/>
  </r>
  <r>
    <n v="1150"/>
    <x v="1149"/>
    <x v="20"/>
    <x v="2"/>
    <x v="80"/>
    <x v="2"/>
    <n v="209.99"/>
    <n v="2"/>
    <x v="3"/>
    <x v="28"/>
    <n v="1.375"/>
  </r>
  <r>
    <n v="1151"/>
    <x v="1150"/>
    <x v="70"/>
    <x v="0"/>
    <x v="30"/>
    <x v="6"/>
    <n v="499.99"/>
    <n v="2"/>
    <x v="2"/>
    <x v="31"/>
    <n v="1.4736842105263157"/>
  </r>
  <r>
    <n v="1152"/>
    <x v="1151"/>
    <x v="117"/>
    <x v="1"/>
    <x v="28"/>
    <x v="3"/>
    <n v="2499.9899999999998"/>
    <n v="1"/>
    <x v="0"/>
    <x v="29"/>
    <n v="-7.5268817204301064E-2"/>
  </r>
  <r>
    <n v="1153"/>
    <x v="1152"/>
    <x v="614"/>
    <x v="1"/>
    <x v="39"/>
    <x v="2"/>
    <n v="349.99"/>
    <n v="2"/>
    <x v="1"/>
    <x v="40"/>
    <n v="1.4444444444444444"/>
  </r>
  <r>
    <n v="1154"/>
    <x v="1153"/>
    <x v="352"/>
    <x v="0"/>
    <x v="113"/>
    <x v="2"/>
    <n v="209.99"/>
    <n v="1"/>
    <x v="0"/>
    <x v="109"/>
    <n v="-7.5268817204301189E-2"/>
  </r>
  <r>
    <n v="1155"/>
    <x v="1154"/>
    <x v="502"/>
    <x v="0"/>
    <x v="84"/>
    <x v="5"/>
    <n v="749.99"/>
    <n v="1"/>
    <x v="2"/>
    <x v="81"/>
    <n v="-5.2631578947368439E-2"/>
  </r>
  <r>
    <n v="1156"/>
    <x v="1155"/>
    <x v="615"/>
    <x v="0"/>
    <x v="10"/>
    <x v="5"/>
    <n v="599.99"/>
    <n v="2"/>
    <x v="2"/>
    <x v="10"/>
    <n v="1.4736842105263157"/>
  </r>
  <r>
    <n v="1157"/>
    <x v="1156"/>
    <x v="616"/>
    <x v="0"/>
    <x v="11"/>
    <x v="5"/>
    <n v="429"/>
    <n v="1"/>
    <x v="0"/>
    <x v="11"/>
    <n v="-7.5268817204301161E-2"/>
  </r>
  <r>
    <n v="1158"/>
    <x v="1157"/>
    <x v="617"/>
    <x v="0"/>
    <x v="77"/>
    <x v="4"/>
    <n v="3499.99"/>
    <n v="2"/>
    <x v="0"/>
    <x v="76"/>
    <n v="1.4623655913978495"/>
  </r>
  <r>
    <n v="1159"/>
    <x v="1158"/>
    <x v="618"/>
    <x v="0"/>
    <x v="0"/>
    <x v="0"/>
    <n v="2999.99"/>
    <n v="2"/>
    <x v="0"/>
    <x v="0"/>
    <n v="1.4623655913978495"/>
  </r>
  <r>
    <n v="1160"/>
    <x v="1159"/>
    <x v="461"/>
    <x v="2"/>
    <x v="36"/>
    <x v="5"/>
    <n v="489.99"/>
    <n v="1"/>
    <x v="3"/>
    <x v="38"/>
    <n v="-0.24999999999999997"/>
  </r>
  <r>
    <n v="1161"/>
    <x v="1160"/>
    <x v="350"/>
    <x v="0"/>
    <x v="169"/>
    <x v="0"/>
    <n v="2599.9899999999998"/>
    <n v="1"/>
    <x v="2"/>
    <x v="151"/>
    <n v="-5.2631578947368383E-2"/>
  </r>
  <r>
    <n v="1162"/>
    <x v="1161"/>
    <x v="619"/>
    <x v="0"/>
    <x v="139"/>
    <x v="1"/>
    <n v="2699.99"/>
    <n v="2"/>
    <x v="1"/>
    <x v="132"/>
    <n v="1.4444444444444444"/>
  </r>
  <r>
    <n v="1163"/>
    <x v="1162"/>
    <x v="115"/>
    <x v="1"/>
    <x v="11"/>
    <x v="5"/>
    <n v="429"/>
    <n v="1"/>
    <x v="0"/>
    <x v="11"/>
    <n v="-7.5268817204301161E-2"/>
  </r>
  <r>
    <n v="1164"/>
    <x v="1163"/>
    <x v="382"/>
    <x v="0"/>
    <x v="29"/>
    <x v="5"/>
    <n v="299.99"/>
    <n v="2"/>
    <x v="0"/>
    <x v="94"/>
    <n v="1.4623655913978495"/>
  </r>
  <r>
    <n v="1165"/>
    <x v="1164"/>
    <x v="620"/>
    <x v="2"/>
    <x v="7"/>
    <x v="5"/>
    <n v="269.99"/>
    <n v="1"/>
    <x v="1"/>
    <x v="23"/>
    <n v="-0.11111111111111109"/>
  </r>
  <r>
    <n v="1166"/>
    <x v="1165"/>
    <x v="621"/>
    <x v="0"/>
    <x v="7"/>
    <x v="5"/>
    <n v="269.99"/>
    <n v="1"/>
    <x v="1"/>
    <x v="23"/>
    <n v="-0.11111111111111109"/>
  </r>
  <r>
    <n v="1167"/>
    <x v="1166"/>
    <x v="483"/>
    <x v="0"/>
    <x v="9"/>
    <x v="4"/>
    <n v="1680.99"/>
    <n v="1"/>
    <x v="2"/>
    <x v="9"/>
    <n v="-5.2631578947368474E-2"/>
  </r>
  <r>
    <n v="1168"/>
    <x v="1167"/>
    <x v="12"/>
    <x v="0"/>
    <x v="35"/>
    <x v="3"/>
    <n v="999.99"/>
    <n v="1"/>
    <x v="2"/>
    <x v="36"/>
    <n v="-5.2631578947368432E-2"/>
  </r>
  <r>
    <n v="1169"/>
    <x v="1168"/>
    <x v="58"/>
    <x v="0"/>
    <x v="10"/>
    <x v="5"/>
    <n v="599.99"/>
    <n v="2"/>
    <x v="2"/>
    <x v="10"/>
    <n v="1.4736842105263157"/>
  </r>
  <r>
    <n v="1170"/>
    <x v="1169"/>
    <x v="542"/>
    <x v="0"/>
    <x v="81"/>
    <x v="5"/>
    <n v="439.99"/>
    <n v="1"/>
    <x v="2"/>
    <x v="78"/>
    <n v="-5.2631578947368453E-2"/>
  </r>
  <r>
    <n v="1171"/>
    <x v="1170"/>
    <x v="622"/>
    <x v="0"/>
    <x v="170"/>
    <x v="0"/>
    <n v="2799.99"/>
    <n v="2"/>
    <x v="3"/>
    <x v="134"/>
    <n v="1.375"/>
  </r>
  <r>
    <n v="1172"/>
    <x v="1171"/>
    <x v="623"/>
    <x v="0"/>
    <x v="53"/>
    <x v="2"/>
    <n v="299.99"/>
    <n v="2"/>
    <x v="3"/>
    <x v="54"/>
    <n v="1.375"/>
  </r>
  <r>
    <n v="1173"/>
    <x v="1172"/>
    <x v="388"/>
    <x v="0"/>
    <x v="7"/>
    <x v="2"/>
    <n v="269.99"/>
    <n v="1"/>
    <x v="2"/>
    <x v="7"/>
    <n v="-5.2631578947368467E-2"/>
  </r>
  <r>
    <n v="1174"/>
    <x v="1173"/>
    <x v="257"/>
    <x v="0"/>
    <x v="19"/>
    <x v="3"/>
    <n v="2899.99"/>
    <n v="1"/>
    <x v="3"/>
    <x v="19"/>
    <n v="-0.25000000000000006"/>
  </r>
  <r>
    <n v="1175"/>
    <x v="1174"/>
    <x v="400"/>
    <x v="1"/>
    <x v="25"/>
    <x v="3"/>
    <n v="1799.99"/>
    <n v="2"/>
    <x v="0"/>
    <x v="26"/>
    <n v="1.4623655913978495"/>
  </r>
  <r>
    <n v="1176"/>
    <x v="1175"/>
    <x v="427"/>
    <x v="0"/>
    <x v="171"/>
    <x v="2"/>
    <n v="279.99"/>
    <n v="1"/>
    <x v="1"/>
    <x v="146"/>
    <n v="-0.11111111111111109"/>
  </r>
  <r>
    <n v="1177"/>
    <x v="1176"/>
    <x v="348"/>
    <x v="0"/>
    <x v="38"/>
    <x v="5"/>
    <n v="269.99"/>
    <n v="1"/>
    <x v="1"/>
    <x v="23"/>
    <n v="-0.11111111111111109"/>
  </r>
  <r>
    <n v="1178"/>
    <x v="1177"/>
    <x v="62"/>
    <x v="1"/>
    <x v="73"/>
    <x v="0"/>
    <n v="1559.99"/>
    <n v="2"/>
    <x v="3"/>
    <x v="72"/>
    <n v="1.3750000000000002"/>
  </r>
  <r>
    <n v="1179"/>
    <x v="1178"/>
    <x v="624"/>
    <x v="0"/>
    <x v="32"/>
    <x v="3"/>
    <n v="749.99"/>
    <n v="2"/>
    <x v="1"/>
    <x v="33"/>
    <n v="1.4444444444444444"/>
  </r>
  <r>
    <n v="1180"/>
    <x v="1179"/>
    <x v="82"/>
    <x v="0"/>
    <x v="132"/>
    <x v="5"/>
    <n v="599.99"/>
    <n v="1"/>
    <x v="0"/>
    <x v="37"/>
    <n v="-7.5268817204301189E-2"/>
  </r>
  <r>
    <n v="1181"/>
    <x v="1180"/>
    <x v="475"/>
    <x v="0"/>
    <x v="36"/>
    <x v="6"/>
    <n v="489.99"/>
    <n v="2"/>
    <x v="2"/>
    <x v="124"/>
    <n v="1.4736842105263157"/>
  </r>
  <r>
    <n v="1182"/>
    <x v="1181"/>
    <x v="8"/>
    <x v="0"/>
    <x v="11"/>
    <x v="5"/>
    <n v="429"/>
    <n v="1"/>
    <x v="0"/>
    <x v="11"/>
    <n v="-7.5268817204301161E-2"/>
  </r>
  <r>
    <n v="1183"/>
    <x v="1182"/>
    <x v="625"/>
    <x v="0"/>
    <x v="63"/>
    <x v="3"/>
    <n v="999.99"/>
    <n v="1"/>
    <x v="2"/>
    <x v="36"/>
    <n v="-5.2631578947368432E-2"/>
  </r>
  <r>
    <n v="1184"/>
    <x v="1183"/>
    <x v="433"/>
    <x v="0"/>
    <x v="29"/>
    <x v="5"/>
    <n v="299.99"/>
    <n v="2"/>
    <x v="0"/>
    <x v="94"/>
    <n v="1.4623655913978495"/>
  </r>
  <r>
    <n v="1185"/>
    <x v="1184"/>
    <x v="177"/>
    <x v="0"/>
    <x v="30"/>
    <x v="6"/>
    <n v="499.99"/>
    <n v="2"/>
    <x v="2"/>
    <x v="31"/>
    <n v="1.4736842105263157"/>
  </r>
  <r>
    <n v="1186"/>
    <x v="1185"/>
    <x v="573"/>
    <x v="1"/>
    <x v="26"/>
    <x v="3"/>
    <n v="1320.99"/>
    <n v="1"/>
    <x v="1"/>
    <x v="27"/>
    <n v="-0.11111111111111105"/>
  </r>
  <r>
    <n v="1187"/>
    <x v="1186"/>
    <x v="550"/>
    <x v="0"/>
    <x v="74"/>
    <x v="2"/>
    <n v="189.99"/>
    <n v="2"/>
    <x v="1"/>
    <x v="73"/>
    <n v="1.4444444444444444"/>
  </r>
  <r>
    <n v="1188"/>
    <x v="1187"/>
    <x v="238"/>
    <x v="0"/>
    <x v="58"/>
    <x v="5"/>
    <n v="647.99"/>
    <n v="1"/>
    <x v="2"/>
    <x v="59"/>
    <n v="-5.2631578947368404E-2"/>
  </r>
  <r>
    <n v="1189"/>
    <x v="1188"/>
    <x v="626"/>
    <x v="0"/>
    <x v="53"/>
    <x v="2"/>
    <n v="299.99"/>
    <n v="2"/>
    <x v="3"/>
    <x v="54"/>
    <n v="1.375"/>
  </r>
  <r>
    <n v="1190"/>
    <x v="1189"/>
    <x v="263"/>
    <x v="0"/>
    <x v="139"/>
    <x v="1"/>
    <n v="2699.99"/>
    <n v="2"/>
    <x v="1"/>
    <x v="132"/>
    <n v="1.4444444444444444"/>
  </r>
  <r>
    <n v="1191"/>
    <x v="1190"/>
    <x v="627"/>
    <x v="0"/>
    <x v="13"/>
    <x v="3"/>
    <n v="469.99"/>
    <n v="1"/>
    <x v="0"/>
    <x v="13"/>
    <n v="-7.5268817204301175E-2"/>
  </r>
  <r>
    <n v="1192"/>
    <x v="1191"/>
    <x v="628"/>
    <x v="2"/>
    <x v="3"/>
    <x v="3"/>
    <n v="3999.99"/>
    <n v="2"/>
    <x v="1"/>
    <x v="3"/>
    <n v="1.4444444444444444"/>
  </r>
  <r>
    <n v="1193"/>
    <x v="1192"/>
    <x v="500"/>
    <x v="0"/>
    <x v="13"/>
    <x v="3"/>
    <n v="469.99"/>
    <n v="1"/>
    <x v="0"/>
    <x v="13"/>
    <n v="-7.5268817204301175E-2"/>
  </r>
  <r>
    <n v="1194"/>
    <x v="1193"/>
    <x v="175"/>
    <x v="0"/>
    <x v="6"/>
    <x v="5"/>
    <n v="449"/>
    <n v="1"/>
    <x v="3"/>
    <x v="6"/>
    <n v="-0.24999999999999983"/>
  </r>
  <r>
    <n v="1195"/>
    <x v="1194"/>
    <x v="629"/>
    <x v="0"/>
    <x v="110"/>
    <x v="1"/>
    <n v="5999.99"/>
    <n v="1"/>
    <x v="3"/>
    <x v="106"/>
    <n v="-0.24999999999999992"/>
  </r>
  <r>
    <n v="1196"/>
    <x v="1195"/>
    <x v="315"/>
    <x v="0"/>
    <x v="47"/>
    <x v="0"/>
    <n v="4999.99"/>
    <n v="2"/>
    <x v="1"/>
    <x v="48"/>
    <n v="1.4444444444444444"/>
  </r>
  <r>
    <n v="1197"/>
    <x v="1196"/>
    <x v="410"/>
    <x v="0"/>
    <x v="14"/>
    <x v="5"/>
    <n v="529.99"/>
    <n v="1"/>
    <x v="0"/>
    <x v="14"/>
    <n v="-7.5268817204301133E-2"/>
  </r>
  <r>
    <n v="1198"/>
    <x v="1197"/>
    <x v="67"/>
    <x v="0"/>
    <x v="13"/>
    <x v="3"/>
    <n v="469.99"/>
    <n v="1"/>
    <x v="0"/>
    <x v="13"/>
    <n v="-7.5268817204301175E-2"/>
  </r>
  <r>
    <n v="1199"/>
    <x v="1198"/>
    <x v="330"/>
    <x v="0"/>
    <x v="98"/>
    <x v="2"/>
    <n v="299.99"/>
    <n v="1"/>
    <x v="0"/>
    <x v="93"/>
    <n v="-7.5268817204301092E-2"/>
  </r>
  <r>
    <n v="1200"/>
    <x v="1199"/>
    <x v="92"/>
    <x v="0"/>
    <x v="8"/>
    <x v="5"/>
    <n v="549.99"/>
    <n v="2"/>
    <x v="2"/>
    <x v="8"/>
    <n v="1.4736842105263157"/>
  </r>
  <r>
    <n v="1201"/>
    <x v="1200"/>
    <x v="266"/>
    <x v="0"/>
    <x v="33"/>
    <x v="6"/>
    <n v="533.99"/>
    <n v="2"/>
    <x v="0"/>
    <x v="34"/>
    <n v="1.4623655913978495"/>
  </r>
  <r>
    <n v="1202"/>
    <x v="1201"/>
    <x v="214"/>
    <x v="1"/>
    <x v="3"/>
    <x v="3"/>
    <n v="3999.99"/>
    <n v="2"/>
    <x v="1"/>
    <x v="3"/>
    <n v="1.4444444444444444"/>
  </r>
  <r>
    <n v="1203"/>
    <x v="1202"/>
    <x v="382"/>
    <x v="2"/>
    <x v="89"/>
    <x v="2"/>
    <n v="349.99"/>
    <n v="2"/>
    <x v="3"/>
    <x v="86"/>
    <n v="1.375"/>
  </r>
  <r>
    <n v="1204"/>
    <x v="1203"/>
    <x v="87"/>
    <x v="0"/>
    <x v="38"/>
    <x v="2"/>
    <n v="269.99"/>
    <n v="1"/>
    <x v="2"/>
    <x v="7"/>
    <n v="-5.2631578947368467E-2"/>
  </r>
  <r>
    <n v="1205"/>
    <x v="1204"/>
    <x v="231"/>
    <x v="0"/>
    <x v="10"/>
    <x v="5"/>
    <n v="599.99"/>
    <n v="2"/>
    <x v="2"/>
    <x v="10"/>
    <n v="1.4736842105263157"/>
  </r>
  <r>
    <n v="1206"/>
    <x v="1205"/>
    <x v="180"/>
    <x v="0"/>
    <x v="28"/>
    <x v="3"/>
    <n v="2499.9899999999998"/>
    <n v="1"/>
    <x v="0"/>
    <x v="29"/>
    <n v="-7.5268817204301064E-2"/>
  </r>
  <r>
    <n v="1207"/>
    <x v="1206"/>
    <x v="630"/>
    <x v="0"/>
    <x v="20"/>
    <x v="6"/>
    <n v="551.99"/>
    <n v="1"/>
    <x v="2"/>
    <x v="20"/>
    <n v="-5.2631578947368488E-2"/>
  </r>
  <r>
    <n v="1208"/>
    <x v="1207"/>
    <x v="89"/>
    <x v="0"/>
    <x v="6"/>
    <x v="5"/>
    <n v="449"/>
    <n v="1"/>
    <x v="3"/>
    <x v="6"/>
    <n v="-0.24999999999999983"/>
  </r>
  <r>
    <n v="1209"/>
    <x v="1208"/>
    <x v="506"/>
    <x v="0"/>
    <x v="6"/>
    <x v="5"/>
    <n v="449"/>
    <n v="1"/>
    <x v="3"/>
    <x v="6"/>
    <n v="-0.24999999999999983"/>
  </r>
  <r>
    <n v="1210"/>
    <x v="1209"/>
    <x v="155"/>
    <x v="0"/>
    <x v="7"/>
    <x v="5"/>
    <n v="269.99"/>
    <n v="1"/>
    <x v="1"/>
    <x v="23"/>
    <n v="-0.11111111111111109"/>
  </r>
  <r>
    <n v="1211"/>
    <x v="1210"/>
    <x v="95"/>
    <x v="0"/>
    <x v="10"/>
    <x v="5"/>
    <n v="599.99"/>
    <n v="2"/>
    <x v="2"/>
    <x v="10"/>
    <n v="1.4736842105263157"/>
  </r>
  <r>
    <n v="1212"/>
    <x v="1211"/>
    <x v="213"/>
    <x v="0"/>
    <x v="17"/>
    <x v="5"/>
    <n v="599.99"/>
    <n v="1"/>
    <x v="3"/>
    <x v="17"/>
    <n v="-0.24999999999999997"/>
  </r>
  <r>
    <n v="1213"/>
    <x v="1212"/>
    <x v="555"/>
    <x v="2"/>
    <x v="70"/>
    <x v="3"/>
    <n v="469.99"/>
    <n v="2"/>
    <x v="2"/>
    <x v="69"/>
    <n v="1.4736842105263157"/>
  </r>
  <r>
    <n v="1214"/>
    <x v="1213"/>
    <x v="205"/>
    <x v="1"/>
    <x v="116"/>
    <x v="0"/>
    <n v="4999.99"/>
    <n v="2"/>
    <x v="2"/>
    <x v="74"/>
    <n v="1.4736842105263157"/>
  </r>
  <r>
    <n v="1215"/>
    <x v="1214"/>
    <x v="325"/>
    <x v="0"/>
    <x v="40"/>
    <x v="1"/>
    <n v="3199.99"/>
    <n v="2"/>
    <x v="2"/>
    <x v="41"/>
    <n v="1.4736842105263157"/>
  </r>
  <r>
    <n v="1216"/>
    <x v="1215"/>
    <x v="516"/>
    <x v="1"/>
    <x v="38"/>
    <x v="5"/>
    <n v="269.99"/>
    <n v="1"/>
    <x v="1"/>
    <x v="23"/>
    <n v="-0.11111111111111109"/>
  </r>
  <r>
    <n v="1217"/>
    <x v="1216"/>
    <x v="224"/>
    <x v="0"/>
    <x v="38"/>
    <x v="5"/>
    <n v="269.99"/>
    <n v="1"/>
    <x v="1"/>
    <x v="23"/>
    <n v="-0.11111111111111109"/>
  </r>
  <r>
    <n v="1218"/>
    <x v="1217"/>
    <x v="46"/>
    <x v="1"/>
    <x v="9"/>
    <x v="4"/>
    <n v="1680.99"/>
    <n v="1"/>
    <x v="2"/>
    <x v="9"/>
    <n v="-5.2631578947368474E-2"/>
  </r>
  <r>
    <n v="1219"/>
    <x v="1218"/>
    <x v="506"/>
    <x v="0"/>
    <x v="4"/>
    <x v="4"/>
    <n v="1549"/>
    <n v="2"/>
    <x v="2"/>
    <x v="4"/>
    <n v="1.4736842105263157"/>
  </r>
  <r>
    <n v="1220"/>
    <x v="1219"/>
    <x v="530"/>
    <x v="0"/>
    <x v="19"/>
    <x v="3"/>
    <n v="2899.99"/>
    <n v="1"/>
    <x v="3"/>
    <x v="19"/>
    <n v="-0.25000000000000006"/>
  </r>
  <r>
    <n v="1221"/>
    <x v="1220"/>
    <x v="38"/>
    <x v="1"/>
    <x v="8"/>
    <x v="5"/>
    <n v="549.99"/>
    <n v="2"/>
    <x v="2"/>
    <x v="8"/>
    <n v="1.4736842105263157"/>
  </r>
  <r>
    <n v="1222"/>
    <x v="1221"/>
    <x v="256"/>
    <x v="0"/>
    <x v="58"/>
    <x v="5"/>
    <n v="647.99"/>
    <n v="1"/>
    <x v="2"/>
    <x v="59"/>
    <n v="-5.2631578947368404E-2"/>
  </r>
  <r>
    <n v="1223"/>
    <x v="1222"/>
    <x v="631"/>
    <x v="0"/>
    <x v="30"/>
    <x v="6"/>
    <n v="499.99"/>
    <n v="2"/>
    <x v="2"/>
    <x v="31"/>
    <n v="1.4736842105263157"/>
  </r>
  <r>
    <n v="1224"/>
    <x v="1223"/>
    <x v="347"/>
    <x v="2"/>
    <x v="66"/>
    <x v="1"/>
    <n v="5499.99"/>
    <n v="1"/>
    <x v="3"/>
    <x v="65"/>
    <n v="-0.24999999999999989"/>
  </r>
  <r>
    <n v="1225"/>
    <x v="1224"/>
    <x v="63"/>
    <x v="1"/>
    <x v="39"/>
    <x v="2"/>
    <n v="349.99"/>
    <n v="2"/>
    <x v="1"/>
    <x v="40"/>
    <n v="1.4444444444444444"/>
  </r>
  <r>
    <n v="1226"/>
    <x v="1225"/>
    <x v="188"/>
    <x v="0"/>
    <x v="8"/>
    <x v="5"/>
    <n v="549.99"/>
    <n v="2"/>
    <x v="2"/>
    <x v="8"/>
    <n v="1.4736842105263157"/>
  </r>
  <r>
    <n v="1227"/>
    <x v="1226"/>
    <x v="632"/>
    <x v="0"/>
    <x v="35"/>
    <x v="3"/>
    <n v="999.99"/>
    <n v="1"/>
    <x v="2"/>
    <x v="36"/>
    <n v="-5.2631578947368432E-2"/>
  </r>
  <r>
    <n v="1228"/>
    <x v="1227"/>
    <x v="254"/>
    <x v="1"/>
    <x v="38"/>
    <x v="2"/>
    <n v="269.99"/>
    <n v="1"/>
    <x v="2"/>
    <x v="7"/>
    <n v="-5.2631578947368467E-2"/>
  </r>
  <r>
    <n v="1229"/>
    <x v="1228"/>
    <x v="633"/>
    <x v="0"/>
    <x v="81"/>
    <x v="5"/>
    <n v="439.99"/>
    <n v="1"/>
    <x v="2"/>
    <x v="78"/>
    <n v="-5.2631578947368453E-2"/>
  </r>
  <r>
    <n v="1230"/>
    <x v="1229"/>
    <x v="348"/>
    <x v="2"/>
    <x v="94"/>
    <x v="2"/>
    <n v="329.99"/>
    <n v="2"/>
    <x v="3"/>
    <x v="91"/>
    <n v="1.375"/>
  </r>
  <r>
    <n v="1231"/>
    <x v="1230"/>
    <x v="634"/>
    <x v="1"/>
    <x v="172"/>
    <x v="5"/>
    <n v="749.99"/>
    <n v="1"/>
    <x v="1"/>
    <x v="83"/>
    <n v="-0.11111111111111115"/>
  </r>
  <r>
    <n v="1232"/>
    <x v="1231"/>
    <x v="95"/>
    <x v="0"/>
    <x v="7"/>
    <x v="2"/>
    <n v="269.99"/>
    <n v="1"/>
    <x v="2"/>
    <x v="7"/>
    <n v="-5.2631578947368467E-2"/>
  </r>
  <r>
    <n v="1233"/>
    <x v="1232"/>
    <x v="1"/>
    <x v="1"/>
    <x v="54"/>
    <x v="6"/>
    <n v="481.99"/>
    <n v="2"/>
    <x v="3"/>
    <x v="55"/>
    <n v="1.375"/>
  </r>
  <r>
    <n v="1234"/>
    <x v="1233"/>
    <x v="485"/>
    <x v="0"/>
    <x v="13"/>
    <x v="3"/>
    <n v="469.99"/>
    <n v="1"/>
    <x v="0"/>
    <x v="13"/>
    <n v="-7.5268817204301175E-2"/>
  </r>
  <r>
    <n v="1235"/>
    <x v="1234"/>
    <x v="391"/>
    <x v="0"/>
    <x v="139"/>
    <x v="1"/>
    <n v="2699.99"/>
    <n v="2"/>
    <x v="1"/>
    <x v="132"/>
    <n v="1.4444444444444444"/>
  </r>
  <r>
    <n v="1236"/>
    <x v="1235"/>
    <x v="497"/>
    <x v="0"/>
    <x v="19"/>
    <x v="3"/>
    <n v="2899.99"/>
    <n v="1"/>
    <x v="3"/>
    <x v="19"/>
    <n v="-0.25000000000000006"/>
  </r>
  <r>
    <n v="1237"/>
    <x v="1236"/>
    <x v="223"/>
    <x v="0"/>
    <x v="8"/>
    <x v="5"/>
    <n v="549.99"/>
    <n v="2"/>
    <x v="2"/>
    <x v="8"/>
    <n v="1.4736842105263157"/>
  </r>
  <r>
    <n v="1238"/>
    <x v="1237"/>
    <x v="329"/>
    <x v="2"/>
    <x v="9"/>
    <x v="4"/>
    <n v="1680.99"/>
    <n v="1"/>
    <x v="2"/>
    <x v="9"/>
    <n v="-5.2631578947368474E-2"/>
  </r>
  <r>
    <n v="1239"/>
    <x v="1238"/>
    <x v="635"/>
    <x v="0"/>
    <x v="173"/>
    <x v="5"/>
    <n v="319.99"/>
    <n v="1"/>
    <x v="2"/>
    <x v="157"/>
    <n v="-5.263157894736846E-2"/>
  </r>
  <r>
    <n v="1240"/>
    <x v="1239"/>
    <x v="636"/>
    <x v="1"/>
    <x v="12"/>
    <x v="3"/>
    <n v="379.99"/>
    <n v="1"/>
    <x v="0"/>
    <x v="12"/>
    <n v="-7.5268817204301161E-2"/>
  </r>
  <r>
    <n v="1241"/>
    <x v="1240"/>
    <x v="388"/>
    <x v="0"/>
    <x v="17"/>
    <x v="5"/>
    <n v="599.99"/>
    <n v="1"/>
    <x v="3"/>
    <x v="17"/>
    <n v="-0.24999999999999997"/>
  </r>
  <r>
    <n v="1242"/>
    <x v="1241"/>
    <x v="1"/>
    <x v="0"/>
    <x v="114"/>
    <x v="2"/>
    <n v="189.99"/>
    <n v="2"/>
    <x v="0"/>
    <x v="110"/>
    <n v="1.4623655913978495"/>
  </r>
  <r>
    <n v="1243"/>
    <x v="1242"/>
    <x v="408"/>
    <x v="0"/>
    <x v="7"/>
    <x v="5"/>
    <n v="269.99"/>
    <n v="1"/>
    <x v="1"/>
    <x v="23"/>
    <n v="-0.11111111111111109"/>
  </r>
  <r>
    <n v="1244"/>
    <x v="1243"/>
    <x v="469"/>
    <x v="0"/>
    <x v="21"/>
    <x v="1"/>
    <n v="4999.99"/>
    <n v="1"/>
    <x v="0"/>
    <x v="21"/>
    <n v="-7.5268817204301175E-2"/>
  </r>
  <r>
    <n v="1245"/>
    <x v="1244"/>
    <x v="536"/>
    <x v="0"/>
    <x v="30"/>
    <x v="6"/>
    <n v="499.99"/>
    <n v="2"/>
    <x v="2"/>
    <x v="31"/>
    <n v="1.4736842105263157"/>
  </r>
  <r>
    <n v="1246"/>
    <x v="1245"/>
    <x v="148"/>
    <x v="0"/>
    <x v="26"/>
    <x v="3"/>
    <n v="1320.99"/>
    <n v="1"/>
    <x v="1"/>
    <x v="27"/>
    <n v="-0.11111111111111105"/>
  </r>
  <r>
    <n v="1247"/>
    <x v="1246"/>
    <x v="403"/>
    <x v="0"/>
    <x v="13"/>
    <x v="3"/>
    <n v="469.99"/>
    <n v="1"/>
    <x v="0"/>
    <x v="13"/>
    <n v="-7.5268817204301175E-2"/>
  </r>
  <r>
    <n v="1248"/>
    <x v="1247"/>
    <x v="637"/>
    <x v="0"/>
    <x v="0"/>
    <x v="0"/>
    <n v="2999.99"/>
    <n v="2"/>
    <x v="0"/>
    <x v="0"/>
    <n v="1.4623655913978495"/>
  </r>
  <r>
    <n v="1249"/>
    <x v="1248"/>
    <x v="609"/>
    <x v="1"/>
    <x v="13"/>
    <x v="3"/>
    <n v="469.99"/>
    <n v="1"/>
    <x v="0"/>
    <x v="13"/>
    <n v="-7.5268817204301175E-2"/>
  </r>
  <r>
    <n v="1250"/>
    <x v="1249"/>
    <x v="638"/>
    <x v="0"/>
    <x v="38"/>
    <x v="5"/>
    <n v="269.99"/>
    <n v="1"/>
    <x v="1"/>
    <x v="23"/>
    <n v="-0.11111111111111109"/>
  </r>
  <r>
    <n v="1251"/>
    <x v="1250"/>
    <x v="513"/>
    <x v="1"/>
    <x v="33"/>
    <x v="6"/>
    <n v="533.99"/>
    <n v="2"/>
    <x v="0"/>
    <x v="34"/>
    <n v="1.4623655913978495"/>
  </r>
  <r>
    <n v="1252"/>
    <x v="1251"/>
    <x v="580"/>
    <x v="0"/>
    <x v="22"/>
    <x v="5"/>
    <n v="449"/>
    <n v="1"/>
    <x v="0"/>
    <x v="22"/>
    <n v="-7.5268817204301092E-2"/>
  </r>
  <r>
    <n v="1253"/>
    <x v="1252"/>
    <x v="383"/>
    <x v="0"/>
    <x v="32"/>
    <x v="3"/>
    <n v="749.99"/>
    <n v="2"/>
    <x v="1"/>
    <x v="33"/>
    <n v="1.4444444444444444"/>
  </r>
  <r>
    <n v="1254"/>
    <x v="1253"/>
    <x v="260"/>
    <x v="1"/>
    <x v="174"/>
    <x v="2"/>
    <n v="369.99"/>
    <n v="1"/>
    <x v="3"/>
    <x v="90"/>
    <n v="-0.24999999999999994"/>
  </r>
  <r>
    <n v="1255"/>
    <x v="1254"/>
    <x v="11"/>
    <x v="0"/>
    <x v="38"/>
    <x v="2"/>
    <n v="269.99"/>
    <n v="1"/>
    <x v="2"/>
    <x v="7"/>
    <n v="-5.2631578947368467E-2"/>
  </r>
  <r>
    <n v="1256"/>
    <x v="1255"/>
    <x v="564"/>
    <x v="0"/>
    <x v="14"/>
    <x v="5"/>
    <n v="529.99"/>
    <n v="1"/>
    <x v="0"/>
    <x v="14"/>
    <n v="-7.5268817204301133E-2"/>
  </r>
  <r>
    <n v="1257"/>
    <x v="1256"/>
    <x v="483"/>
    <x v="0"/>
    <x v="25"/>
    <x v="3"/>
    <n v="1799.99"/>
    <n v="2"/>
    <x v="0"/>
    <x v="26"/>
    <n v="1.4623655913978495"/>
  </r>
  <r>
    <n v="1258"/>
    <x v="1257"/>
    <x v="589"/>
    <x v="0"/>
    <x v="152"/>
    <x v="5"/>
    <n v="749.99"/>
    <n v="2"/>
    <x v="0"/>
    <x v="116"/>
    <n v="1.4623655913978495"/>
  </r>
  <r>
    <n v="1259"/>
    <x v="1258"/>
    <x v="197"/>
    <x v="1"/>
    <x v="25"/>
    <x v="3"/>
    <n v="1799.99"/>
    <n v="2"/>
    <x v="0"/>
    <x v="26"/>
    <n v="1.4623655913978495"/>
  </r>
  <r>
    <n v="1260"/>
    <x v="1259"/>
    <x v="639"/>
    <x v="0"/>
    <x v="39"/>
    <x v="2"/>
    <n v="349.99"/>
    <n v="2"/>
    <x v="1"/>
    <x v="40"/>
    <n v="1.4444444444444444"/>
  </r>
  <r>
    <n v="1261"/>
    <x v="1260"/>
    <x v="596"/>
    <x v="1"/>
    <x v="6"/>
    <x v="5"/>
    <n v="449"/>
    <n v="1"/>
    <x v="3"/>
    <x v="6"/>
    <n v="-0.24999999999999983"/>
  </r>
  <r>
    <n v="1262"/>
    <x v="1261"/>
    <x v="38"/>
    <x v="1"/>
    <x v="37"/>
    <x v="3"/>
    <n v="1469.99"/>
    <n v="2"/>
    <x v="2"/>
    <x v="39"/>
    <n v="1.4736842105263159"/>
  </r>
  <r>
    <n v="1263"/>
    <x v="1262"/>
    <x v="640"/>
    <x v="0"/>
    <x v="9"/>
    <x v="4"/>
    <n v="1680.99"/>
    <n v="1"/>
    <x v="2"/>
    <x v="9"/>
    <n v="-5.2631578947368474E-2"/>
  </r>
  <r>
    <n v="1264"/>
    <x v="1263"/>
    <x v="286"/>
    <x v="0"/>
    <x v="14"/>
    <x v="5"/>
    <n v="529.99"/>
    <n v="1"/>
    <x v="0"/>
    <x v="14"/>
    <n v="-7.5268817204301133E-2"/>
  </r>
  <r>
    <n v="1265"/>
    <x v="1264"/>
    <x v="551"/>
    <x v="0"/>
    <x v="35"/>
    <x v="3"/>
    <n v="999.99"/>
    <n v="1"/>
    <x v="2"/>
    <x v="36"/>
    <n v="-5.2631578947368432E-2"/>
  </r>
  <r>
    <n v="1266"/>
    <x v="1265"/>
    <x v="597"/>
    <x v="2"/>
    <x v="10"/>
    <x v="6"/>
    <n v="599.99"/>
    <n v="1"/>
    <x v="0"/>
    <x v="37"/>
    <n v="-7.5268817204301189E-2"/>
  </r>
  <r>
    <n v="1267"/>
    <x v="1266"/>
    <x v="641"/>
    <x v="0"/>
    <x v="9"/>
    <x v="4"/>
    <n v="1680.99"/>
    <n v="1"/>
    <x v="2"/>
    <x v="9"/>
    <n v="-5.2631578947368474E-2"/>
  </r>
  <r>
    <n v="1268"/>
    <x v="1267"/>
    <x v="480"/>
    <x v="0"/>
    <x v="29"/>
    <x v="2"/>
    <n v="299.99"/>
    <n v="1"/>
    <x v="2"/>
    <x v="30"/>
    <n v="-5.263157894736846E-2"/>
  </r>
  <r>
    <n v="1269"/>
    <x v="1268"/>
    <x v="486"/>
    <x v="0"/>
    <x v="27"/>
    <x v="2"/>
    <n v="209.99"/>
    <n v="2"/>
    <x v="3"/>
    <x v="28"/>
    <n v="1.375"/>
  </r>
  <r>
    <n v="1270"/>
    <x v="1269"/>
    <x v="158"/>
    <x v="0"/>
    <x v="39"/>
    <x v="2"/>
    <n v="349.99"/>
    <n v="2"/>
    <x v="1"/>
    <x v="40"/>
    <n v="1.4444444444444444"/>
  </r>
  <r>
    <n v="1271"/>
    <x v="1270"/>
    <x v="72"/>
    <x v="1"/>
    <x v="69"/>
    <x v="3"/>
    <n v="999.99"/>
    <n v="1"/>
    <x v="1"/>
    <x v="68"/>
    <n v="-0.11111111111111113"/>
  </r>
  <r>
    <n v="1272"/>
    <x v="1271"/>
    <x v="31"/>
    <x v="1"/>
    <x v="0"/>
    <x v="0"/>
    <n v="2999.99"/>
    <n v="2"/>
    <x v="0"/>
    <x v="0"/>
    <n v="1.4623655913978495"/>
  </r>
  <r>
    <n v="1273"/>
    <x v="1272"/>
    <x v="642"/>
    <x v="0"/>
    <x v="65"/>
    <x v="6"/>
    <n v="470.99"/>
    <n v="2"/>
    <x v="1"/>
    <x v="64"/>
    <n v="1.4444444444444444"/>
  </r>
  <r>
    <n v="1274"/>
    <x v="1273"/>
    <x v="172"/>
    <x v="0"/>
    <x v="7"/>
    <x v="2"/>
    <n v="269.99"/>
    <n v="1"/>
    <x v="2"/>
    <x v="7"/>
    <n v="-5.2631578947368467E-2"/>
  </r>
  <r>
    <n v="1275"/>
    <x v="1274"/>
    <x v="468"/>
    <x v="1"/>
    <x v="26"/>
    <x v="3"/>
    <n v="1320.99"/>
    <n v="1"/>
    <x v="1"/>
    <x v="27"/>
    <n v="-0.11111111111111105"/>
  </r>
  <r>
    <n v="1276"/>
    <x v="1275"/>
    <x v="450"/>
    <x v="1"/>
    <x v="71"/>
    <x v="1"/>
    <n v="6499.99"/>
    <n v="2"/>
    <x v="0"/>
    <x v="70"/>
    <n v="1.4623655913978493"/>
  </r>
  <r>
    <n v="1277"/>
    <x v="1276"/>
    <x v="627"/>
    <x v="0"/>
    <x v="88"/>
    <x v="3"/>
    <n v="379.99"/>
    <n v="2"/>
    <x v="0"/>
    <x v="85"/>
    <n v="1.4623655913978495"/>
  </r>
  <r>
    <n v="1278"/>
    <x v="1277"/>
    <x v="272"/>
    <x v="0"/>
    <x v="106"/>
    <x v="3"/>
    <n v="549.99"/>
    <n v="1"/>
    <x v="3"/>
    <x v="102"/>
    <n v="-0.24999999999999997"/>
  </r>
  <r>
    <n v="1279"/>
    <x v="1278"/>
    <x v="643"/>
    <x v="0"/>
    <x v="126"/>
    <x v="6"/>
    <n v="416.99"/>
    <n v="2"/>
    <x v="3"/>
    <x v="120"/>
    <n v="1.375"/>
  </r>
  <r>
    <n v="1280"/>
    <x v="1279"/>
    <x v="445"/>
    <x v="0"/>
    <x v="3"/>
    <x v="3"/>
    <n v="3999.99"/>
    <n v="2"/>
    <x v="1"/>
    <x v="3"/>
    <n v="1.4444444444444444"/>
  </r>
  <r>
    <n v="1281"/>
    <x v="1280"/>
    <x v="633"/>
    <x v="0"/>
    <x v="153"/>
    <x v="2"/>
    <n v="149.99"/>
    <n v="1"/>
    <x v="1"/>
    <x v="143"/>
    <n v="-0.11111111111111106"/>
  </r>
  <r>
    <n v="1282"/>
    <x v="1281"/>
    <x v="58"/>
    <x v="0"/>
    <x v="53"/>
    <x v="2"/>
    <n v="299.99"/>
    <n v="2"/>
    <x v="3"/>
    <x v="54"/>
    <n v="1.375"/>
  </r>
  <r>
    <n v="1283"/>
    <x v="1282"/>
    <x v="323"/>
    <x v="0"/>
    <x v="89"/>
    <x v="2"/>
    <n v="349.99"/>
    <n v="2"/>
    <x v="3"/>
    <x v="86"/>
    <n v="1.375"/>
  </r>
  <r>
    <n v="1284"/>
    <x v="1283"/>
    <x v="644"/>
    <x v="0"/>
    <x v="146"/>
    <x v="1"/>
    <n v="1999.99"/>
    <n v="2"/>
    <x v="3"/>
    <x v="139"/>
    <n v="1.3750000000000002"/>
  </r>
  <r>
    <n v="1285"/>
    <x v="1284"/>
    <x v="489"/>
    <x v="1"/>
    <x v="4"/>
    <x v="4"/>
    <n v="1549"/>
    <n v="2"/>
    <x v="2"/>
    <x v="4"/>
    <n v="1.4736842105263157"/>
  </r>
  <r>
    <n v="1286"/>
    <x v="1285"/>
    <x v="645"/>
    <x v="1"/>
    <x v="8"/>
    <x v="5"/>
    <n v="549.99"/>
    <n v="2"/>
    <x v="2"/>
    <x v="8"/>
    <n v="1.4736842105263157"/>
  </r>
  <r>
    <n v="1287"/>
    <x v="1286"/>
    <x v="617"/>
    <x v="0"/>
    <x v="46"/>
    <x v="5"/>
    <n v="449.99"/>
    <n v="2"/>
    <x v="0"/>
    <x v="129"/>
    <n v="1.4623655913978495"/>
  </r>
  <r>
    <n v="1288"/>
    <x v="1287"/>
    <x v="91"/>
    <x v="1"/>
    <x v="10"/>
    <x v="5"/>
    <n v="599.99"/>
    <n v="2"/>
    <x v="2"/>
    <x v="10"/>
    <n v="1.4736842105263157"/>
  </r>
  <r>
    <n v="1289"/>
    <x v="1288"/>
    <x v="646"/>
    <x v="0"/>
    <x v="33"/>
    <x v="6"/>
    <n v="533.99"/>
    <n v="2"/>
    <x v="0"/>
    <x v="34"/>
    <n v="1.4623655913978495"/>
  </r>
  <r>
    <n v="1290"/>
    <x v="1289"/>
    <x v="508"/>
    <x v="0"/>
    <x v="78"/>
    <x v="2"/>
    <n v="489.99"/>
    <n v="2"/>
    <x v="0"/>
    <x v="77"/>
    <n v="1.4623655913978495"/>
  </r>
  <r>
    <n v="1291"/>
    <x v="1290"/>
    <x v="234"/>
    <x v="0"/>
    <x v="64"/>
    <x v="3"/>
    <n v="5299.99"/>
    <n v="1"/>
    <x v="1"/>
    <x v="63"/>
    <n v="-0.11111111111111106"/>
  </r>
  <r>
    <n v="1292"/>
    <x v="1291"/>
    <x v="561"/>
    <x v="1"/>
    <x v="41"/>
    <x v="2"/>
    <n v="209.99"/>
    <n v="2"/>
    <x v="2"/>
    <x v="42"/>
    <n v="1.4736842105263157"/>
  </r>
  <r>
    <n v="1293"/>
    <x v="1292"/>
    <x v="647"/>
    <x v="0"/>
    <x v="104"/>
    <x v="5"/>
    <n v="250.99"/>
    <n v="2"/>
    <x v="3"/>
    <x v="100"/>
    <n v="1.375"/>
  </r>
  <r>
    <n v="1294"/>
    <x v="1293"/>
    <x v="252"/>
    <x v="1"/>
    <x v="132"/>
    <x v="5"/>
    <n v="599.99"/>
    <n v="1"/>
    <x v="0"/>
    <x v="37"/>
    <n v="-7.5268817204301189E-2"/>
  </r>
  <r>
    <n v="1295"/>
    <x v="1294"/>
    <x v="336"/>
    <x v="0"/>
    <x v="8"/>
    <x v="6"/>
    <n v="549.99"/>
    <n v="2"/>
    <x v="2"/>
    <x v="8"/>
    <n v="1.4736842105263157"/>
  </r>
  <r>
    <n v="1296"/>
    <x v="1295"/>
    <x v="141"/>
    <x v="0"/>
    <x v="38"/>
    <x v="2"/>
    <n v="269.99"/>
    <n v="1"/>
    <x v="2"/>
    <x v="7"/>
    <n v="-5.2631578947368467E-2"/>
  </r>
  <r>
    <n v="1297"/>
    <x v="1296"/>
    <x v="615"/>
    <x v="0"/>
    <x v="7"/>
    <x v="2"/>
    <n v="269.99"/>
    <n v="1"/>
    <x v="2"/>
    <x v="7"/>
    <n v="-5.2631578947368467E-2"/>
  </r>
  <r>
    <n v="1298"/>
    <x v="1297"/>
    <x v="51"/>
    <x v="0"/>
    <x v="17"/>
    <x v="5"/>
    <n v="599.99"/>
    <n v="1"/>
    <x v="3"/>
    <x v="17"/>
    <n v="-0.24999999999999997"/>
  </r>
  <r>
    <n v="1299"/>
    <x v="1298"/>
    <x v="417"/>
    <x v="0"/>
    <x v="22"/>
    <x v="5"/>
    <n v="449"/>
    <n v="1"/>
    <x v="0"/>
    <x v="22"/>
    <n v="-7.5268817204301092E-2"/>
  </r>
  <r>
    <n v="1300"/>
    <x v="1299"/>
    <x v="332"/>
    <x v="0"/>
    <x v="10"/>
    <x v="6"/>
    <n v="599.99"/>
    <n v="1"/>
    <x v="0"/>
    <x v="37"/>
    <n v="-7.5268817204301189E-2"/>
  </r>
  <r>
    <n v="1301"/>
    <x v="1300"/>
    <x v="648"/>
    <x v="1"/>
    <x v="10"/>
    <x v="5"/>
    <n v="599.99"/>
    <n v="2"/>
    <x v="2"/>
    <x v="10"/>
    <n v="1.4736842105263157"/>
  </r>
  <r>
    <n v="1302"/>
    <x v="1301"/>
    <x v="649"/>
    <x v="0"/>
    <x v="20"/>
    <x v="6"/>
    <n v="551.99"/>
    <n v="1"/>
    <x v="2"/>
    <x v="20"/>
    <n v="-5.2631578947368488E-2"/>
  </r>
  <r>
    <n v="1303"/>
    <x v="1302"/>
    <x v="650"/>
    <x v="0"/>
    <x v="142"/>
    <x v="5"/>
    <n v="479.99"/>
    <n v="1"/>
    <x v="3"/>
    <x v="135"/>
    <n v="-0.24999999999999997"/>
  </r>
  <r>
    <n v="1304"/>
    <x v="1303"/>
    <x v="112"/>
    <x v="0"/>
    <x v="41"/>
    <x v="2"/>
    <n v="209.99"/>
    <n v="2"/>
    <x v="2"/>
    <x v="42"/>
    <n v="1.4736842105263157"/>
  </r>
  <r>
    <n v="1305"/>
    <x v="1304"/>
    <x v="388"/>
    <x v="0"/>
    <x v="53"/>
    <x v="2"/>
    <n v="299.99"/>
    <n v="2"/>
    <x v="3"/>
    <x v="54"/>
    <n v="1.375"/>
  </r>
  <r>
    <n v="1306"/>
    <x v="1305"/>
    <x v="506"/>
    <x v="0"/>
    <x v="9"/>
    <x v="4"/>
    <n v="1680.99"/>
    <n v="1"/>
    <x v="2"/>
    <x v="9"/>
    <n v="-5.2631578947368474E-2"/>
  </r>
  <r>
    <n v="1307"/>
    <x v="1306"/>
    <x v="15"/>
    <x v="1"/>
    <x v="19"/>
    <x v="3"/>
    <n v="2899.99"/>
    <n v="1"/>
    <x v="3"/>
    <x v="19"/>
    <n v="-0.25000000000000006"/>
  </r>
  <r>
    <n v="1308"/>
    <x v="1307"/>
    <x v="323"/>
    <x v="1"/>
    <x v="69"/>
    <x v="3"/>
    <n v="999.99"/>
    <n v="1"/>
    <x v="1"/>
    <x v="68"/>
    <n v="-0.11111111111111113"/>
  </r>
  <r>
    <n v="1309"/>
    <x v="1308"/>
    <x v="448"/>
    <x v="0"/>
    <x v="25"/>
    <x v="3"/>
    <n v="1799.99"/>
    <n v="2"/>
    <x v="0"/>
    <x v="26"/>
    <n v="1.4623655913978495"/>
  </r>
  <r>
    <n v="1310"/>
    <x v="1309"/>
    <x v="371"/>
    <x v="0"/>
    <x v="1"/>
    <x v="1"/>
    <n v="2599.9899999999998"/>
    <n v="2"/>
    <x v="0"/>
    <x v="1"/>
    <n v="1.4623655913978495"/>
  </r>
  <r>
    <n v="1311"/>
    <x v="1310"/>
    <x v="422"/>
    <x v="0"/>
    <x v="98"/>
    <x v="2"/>
    <n v="299.99"/>
    <n v="1"/>
    <x v="0"/>
    <x v="93"/>
    <n v="-7.5268817204301092E-2"/>
  </r>
  <r>
    <n v="1312"/>
    <x v="1311"/>
    <x v="459"/>
    <x v="0"/>
    <x v="66"/>
    <x v="1"/>
    <n v="5499.99"/>
    <n v="1"/>
    <x v="3"/>
    <x v="65"/>
    <n v="-0.24999999999999989"/>
  </r>
  <r>
    <n v="1313"/>
    <x v="1312"/>
    <x v="349"/>
    <x v="1"/>
    <x v="4"/>
    <x v="4"/>
    <n v="1549"/>
    <n v="2"/>
    <x v="2"/>
    <x v="4"/>
    <n v="1.4736842105263157"/>
  </r>
  <r>
    <n v="1314"/>
    <x v="1313"/>
    <x v="651"/>
    <x v="1"/>
    <x v="25"/>
    <x v="3"/>
    <n v="1799.99"/>
    <n v="2"/>
    <x v="0"/>
    <x v="26"/>
    <n v="1.4623655913978495"/>
  </r>
  <r>
    <n v="1315"/>
    <x v="1314"/>
    <x v="598"/>
    <x v="1"/>
    <x v="0"/>
    <x v="0"/>
    <n v="2999.99"/>
    <n v="2"/>
    <x v="0"/>
    <x v="0"/>
    <n v="1.4623655913978495"/>
  </r>
  <r>
    <n v="1316"/>
    <x v="1315"/>
    <x v="61"/>
    <x v="0"/>
    <x v="39"/>
    <x v="2"/>
    <n v="349.99"/>
    <n v="2"/>
    <x v="1"/>
    <x v="40"/>
    <n v="1.4444444444444444"/>
  </r>
  <r>
    <n v="1317"/>
    <x v="1316"/>
    <x v="295"/>
    <x v="0"/>
    <x v="90"/>
    <x v="2"/>
    <n v="349.99"/>
    <n v="2"/>
    <x v="2"/>
    <x v="87"/>
    <n v="1.4736842105263157"/>
  </r>
  <r>
    <n v="1318"/>
    <x v="1317"/>
    <x v="652"/>
    <x v="2"/>
    <x v="10"/>
    <x v="6"/>
    <n v="599.99"/>
    <n v="1"/>
    <x v="0"/>
    <x v="37"/>
    <n v="-7.5268817204301189E-2"/>
  </r>
  <r>
    <n v="1319"/>
    <x v="1318"/>
    <x v="187"/>
    <x v="0"/>
    <x v="20"/>
    <x v="6"/>
    <n v="551.99"/>
    <n v="1"/>
    <x v="2"/>
    <x v="20"/>
    <n v="-5.2631578947368488E-2"/>
  </r>
  <r>
    <n v="1320"/>
    <x v="1319"/>
    <x v="647"/>
    <x v="0"/>
    <x v="45"/>
    <x v="2"/>
    <n v="339.99"/>
    <n v="2"/>
    <x v="3"/>
    <x v="46"/>
    <n v="1.375"/>
  </r>
  <r>
    <n v="1321"/>
    <x v="1320"/>
    <x v="653"/>
    <x v="0"/>
    <x v="0"/>
    <x v="0"/>
    <n v="2999.99"/>
    <n v="2"/>
    <x v="0"/>
    <x v="0"/>
    <n v="1.4623655913978495"/>
  </r>
  <r>
    <n v="1322"/>
    <x v="1321"/>
    <x v="654"/>
    <x v="0"/>
    <x v="0"/>
    <x v="0"/>
    <n v="2999.99"/>
    <n v="2"/>
    <x v="0"/>
    <x v="0"/>
    <n v="1.4623655913978495"/>
  </r>
  <r>
    <n v="1323"/>
    <x v="1322"/>
    <x v="206"/>
    <x v="0"/>
    <x v="102"/>
    <x v="5"/>
    <n v="250.99"/>
    <n v="1"/>
    <x v="3"/>
    <x v="98"/>
    <n v="-0.24999999999999986"/>
  </r>
  <r>
    <n v="1324"/>
    <x v="1323"/>
    <x v="150"/>
    <x v="0"/>
    <x v="4"/>
    <x v="4"/>
    <n v="1549"/>
    <n v="2"/>
    <x v="2"/>
    <x v="4"/>
    <n v="1.4736842105263157"/>
  </r>
  <r>
    <n v="1325"/>
    <x v="1324"/>
    <x v="29"/>
    <x v="0"/>
    <x v="8"/>
    <x v="5"/>
    <n v="549.99"/>
    <n v="2"/>
    <x v="2"/>
    <x v="8"/>
    <n v="1.4736842105263157"/>
  </r>
  <r>
    <n v="1326"/>
    <x v="1325"/>
    <x v="54"/>
    <x v="0"/>
    <x v="25"/>
    <x v="3"/>
    <n v="1799.99"/>
    <n v="2"/>
    <x v="0"/>
    <x v="26"/>
    <n v="1.4623655913978495"/>
  </r>
  <r>
    <n v="1327"/>
    <x v="1326"/>
    <x v="655"/>
    <x v="0"/>
    <x v="63"/>
    <x v="3"/>
    <n v="999.99"/>
    <n v="1"/>
    <x v="2"/>
    <x v="36"/>
    <n v="-5.2631578947368432E-2"/>
  </r>
  <r>
    <n v="1328"/>
    <x v="1327"/>
    <x v="656"/>
    <x v="1"/>
    <x v="38"/>
    <x v="2"/>
    <n v="269.99"/>
    <n v="1"/>
    <x v="2"/>
    <x v="7"/>
    <n v="-5.2631578947368467E-2"/>
  </r>
  <r>
    <n v="1329"/>
    <x v="1328"/>
    <x v="621"/>
    <x v="0"/>
    <x v="58"/>
    <x v="5"/>
    <n v="647.99"/>
    <n v="1"/>
    <x v="2"/>
    <x v="59"/>
    <n v="-5.2631578947368404E-2"/>
  </r>
  <r>
    <n v="1330"/>
    <x v="1329"/>
    <x v="253"/>
    <x v="1"/>
    <x v="175"/>
    <x v="1"/>
    <n v="2199.9899999999998"/>
    <n v="2"/>
    <x v="2"/>
    <x v="158"/>
    <n v="1.4736842105263157"/>
  </r>
  <r>
    <n v="1331"/>
    <x v="1330"/>
    <x v="166"/>
    <x v="0"/>
    <x v="8"/>
    <x v="6"/>
    <n v="549.99"/>
    <n v="2"/>
    <x v="2"/>
    <x v="8"/>
    <n v="1.4736842105263157"/>
  </r>
  <r>
    <n v="1332"/>
    <x v="1331"/>
    <x v="288"/>
    <x v="1"/>
    <x v="139"/>
    <x v="1"/>
    <n v="2699.99"/>
    <n v="2"/>
    <x v="1"/>
    <x v="132"/>
    <n v="1.4444444444444444"/>
  </r>
  <r>
    <n v="1333"/>
    <x v="1332"/>
    <x v="603"/>
    <x v="1"/>
    <x v="13"/>
    <x v="3"/>
    <n v="469.99"/>
    <n v="1"/>
    <x v="0"/>
    <x v="13"/>
    <n v="-7.5268817204301175E-2"/>
  </r>
  <r>
    <n v="1334"/>
    <x v="1333"/>
    <x v="515"/>
    <x v="0"/>
    <x v="19"/>
    <x v="3"/>
    <n v="2899.99"/>
    <n v="1"/>
    <x v="3"/>
    <x v="19"/>
    <n v="-0.25000000000000006"/>
  </r>
  <r>
    <n v="1335"/>
    <x v="1334"/>
    <x v="96"/>
    <x v="0"/>
    <x v="13"/>
    <x v="3"/>
    <n v="469.99"/>
    <n v="1"/>
    <x v="0"/>
    <x v="13"/>
    <n v="-7.5268817204301175E-2"/>
  </r>
  <r>
    <n v="1336"/>
    <x v="1335"/>
    <x v="386"/>
    <x v="0"/>
    <x v="29"/>
    <x v="2"/>
    <n v="299.99"/>
    <n v="1"/>
    <x v="2"/>
    <x v="30"/>
    <n v="-5.263157894736846E-2"/>
  </r>
  <r>
    <n v="1337"/>
    <x v="1336"/>
    <x v="354"/>
    <x v="2"/>
    <x v="8"/>
    <x v="5"/>
    <n v="549.99"/>
    <n v="2"/>
    <x v="2"/>
    <x v="8"/>
    <n v="1.4736842105263157"/>
  </r>
  <r>
    <n v="1338"/>
    <x v="1337"/>
    <x v="624"/>
    <x v="0"/>
    <x v="10"/>
    <x v="6"/>
    <n v="599.99"/>
    <n v="1"/>
    <x v="0"/>
    <x v="37"/>
    <n v="-7.5268817204301189E-2"/>
  </r>
  <r>
    <n v="1339"/>
    <x v="1338"/>
    <x v="657"/>
    <x v="0"/>
    <x v="58"/>
    <x v="5"/>
    <n v="647.99"/>
    <n v="1"/>
    <x v="2"/>
    <x v="59"/>
    <n v="-5.2631578947368404E-2"/>
  </r>
  <r>
    <n v="1340"/>
    <x v="1339"/>
    <x v="658"/>
    <x v="0"/>
    <x v="7"/>
    <x v="2"/>
    <n v="269.99"/>
    <n v="1"/>
    <x v="2"/>
    <x v="7"/>
    <n v="-5.2631578947368467E-2"/>
  </r>
  <r>
    <n v="1341"/>
    <x v="1340"/>
    <x v="313"/>
    <x v="0"/>
    <x v="22"/>
    <x v="5"/>
    <n v="449"/>
    <n v="1"/>
    <x v="0"/>
    <x v="22"/>
    <n v="-7.5268817204301092E-2"/>
  </r>
  <r>
    <n v="1342"/>
    <x v="1341"/>
    <x v="188"/>
    <x v="0"/>
    <x v="41"/>
    <x v="2"/>
    <n v="209.99"/>
    <n v="2"/>
    <x v="2"/>
    <x v="42"/>
    <n v="1.4736842105263157"/>
  </r>
  <r>
    <n v="1343"/>
    <x v="1342"/>
    <x v="324"/>
    <x v="1"/>
    <x v="27"/>
    <x v="2"/>
    <n v="209.99"/>
    <n v="2"/>
    <x v="3"/>
    <x v="28"/>
    <n v="1.375"/>
  </r>
  <r>
    <n v="1344"/>
    <x v="1343"/>
    <x v="436"/>
    <x v="0"/>
    <x v="44"/>
    <x v="5"/>
    <n v="659.99"/>
    <n v="1"/>
    <x v="2"/>
    <x v="45"/>
    <n v="-5.2631578947368439E-2"/>
  </r>
  <r>
    <n v="1345"/>
    <x v="1344"/>
    <x v="588"/>
    <x v="0"/>
    <x v="23"/>
    <x v="5"/>
    <n v="416.99"/>
    <n v="1"/>
    <x v="0"/>
    <x v="24"/>
    <n v="-7.5268817204301078E-2"/>
  </r>
  <r>
    <n v="1346"/>
    <x v="1345"/>
    <x v="498"/>
    <x v="1"/>
    <x v="45"/>
    <x v="2"/>
    <n v="339.99"/>
    <n v="2"/>
    <x v="3"/>
    <x v="46"/>
    <n v="1.375"/>
  </r>
  <r>
    <n v="1347"/>
    <x v="1346"/>
    <x v="277"/>
    <x v="0"/>
    <x v="45"/>
    <x v="2"/>
    <n v="339.99"/>
    <n v="2"/>
    <x v="3"/>
    <x v="46"/>
    <n v="1.375"/>
  </r>
  <r>
    <n v="1348"/>
    <x v="1347"/>
    <x v="329"/>
    <x v="0"/>
    <x v="10"/>
    <x v="6"/>
    <n v="599.99"/>
    <n v="1"/>
    <x v="0"/>
    <x v="37"/>
    <n v="-7.5268817204301189E-2"/>
  </r>
  <r>
    <n v="1349"/>
    <x v="1348"/>
    <x v="659"/>
    <x v="1"/>
    <x v="8"/>
    <x v="6"/>
    <n v="549.99"/>
    <n v="2"/>
    <x v="2"/>
    <x v="8"/>
    <n v="1.4736842105263157"/>
  </r>
  <r>
    <n v="1350"/>
    <x v="1349"/>
    <x v="660"/>
    <x v="0"/>
    <x v="17"/>
    <x v="5"/>
    <n v="599.99"/>
    <n v="1"/>
    <x v="3"/>
    <x v="17"/>
    <n v="-0.24999999999999997"/>
  </r>
  <r>
    <n v="1351"/>
    <x v="1350"/>
    <x v="176"/>
    <x v="0"/>
    <x v="14"/>
    <x v="5"/>
    <n v="529.99"/>
    <n v="1"/>
    <x v="0"/>
    <x v="14"/>
    <n v="-7.5268817204301133E-2"/>
  </r>
  <r>
    <n v="1352"/>
    <x v="1351"/>
    <x v="315"/>
    <x v="1"/>
    <x v="30"/>
    <x v="6"/>
    <n v="499.99"/>
    <n v="2"/>
    <x v="2"/>
    <x v="31"/>
    <n v="1.4736842105263157"/>
  </r>
  <r>
    <n v="1353"/>
    <x v="1352"/>
    <x v="490"/>
    <x v="1"/>
    <x v="4"/>
    <x v="4"/>
    <n v="1549"/>
    <n v="2"/>
    <x v="2"/>
    <x v="4"/>
    <n v="1.4736842105263157"/>
  </r>
  <r>
    <n v="1354"/>
    <x v="1353"/>
    <x v="628"/>
    <x v="0"/>
    <x v="26"/>
    <x v="3"/>
    <n v="1320.99"/>
    <n v="1"/>
    <x v="1"/>
    <x v="27"/>
    <n v="-0.11111111111111105"/>
  </r>
  <r>
    <n v="1355"/>
    <x v="1354"/>
    <x v="349"/>
    <x v="0"/>
    <x v="25"/>
    <x v="3"/>
    <n v="1799.99"/>
    <n v="2"/>
    <x v="0"/>
    <x v="26"/>
    <n v="1.4623655913978495"/>
  </r>
  <r>
    <n v="1356"/>
    <x v="1355"/>
    <x v="154"/>
    <x v="0"/>
    <x v="8"/>
    <x v="6"/>
    <n v="549.99"/>
    <n v="2"/>
    <x v="2"/>
    <x v="8"/>
    <n v="1.4736842105263157"/>
  </r>
  <r>
    <n v="1357"/>
    <x v="1356"/>
    <x v="510"/>
    <x v="1"/>
    <x v="53"/>
    <x v="2"/>
    <n v="299.99"/>
    <n v="2"/>
    <x v="3"/>
    <x v="54"/>
    <n v="1.375"/>
  </r>
  <r>
    <n v="1358"/>
    <x v="1357"/>
    <x v="624"/>
    <x v="0"/>
    <x v="13"/>
    <x v="3"/>
    <n v="469.99"/>
    <n v="1"/>
    <x v="0"/>
    <x v="13"/>
    <n v="-7.5268817204301175E-2"/>
  </r>
  <r>
    <n v="1359"/>
    <x v="1358"/>
    <x v="661"/>
    <x v="0"/>
    <x v="25"/>
    <x v="3"/>
    <n v="1799.99"/>
    <n v="2"/>
    <x v="0"/>
    <x v="26"/>
    <n v="1.4623655913978495"/>
  </r>
  <r>
    <n v="1360"/>
    <x v="1359"/>
    <x v="662"/>
    <x v="1"/>
    <x v="22"/>
    <x v="5"/>
    <n v="449"/>
    <n v="1"/>
    <x v="0"/>
    <x v="22"/>
    <n v="-7.5268817204301092E-2"/>
  </r>
  <r>
    <n v="1361"/>
    <x v="1360"/>
    <x v="663"/>
    <x v="0"/>
    <x v="38"/>
    <x v="2"/>
    <n v="269.99"/>
    <n v="1"/>
    <x v="2"/>
    <x v="7"/>
    <n v="-5.2631578947368467E-2"/>
  </r>
  <r>
    <n v="1362"/>
    <x v="1361"/>
    <x v="172"/>
    <x v="0"/>
    <x v="25"/>
    <x v="3"/>
    <n v="1799.99"/>
    <n v="2"/>
    <x v="0"/>
    <x v="26"/>
    <n v="1.4623655913978495"/>
  </r>
  <r>
    <n v="1363"/>
    <x v="1362"/>
    <x v="207"/>
    <x v="2"/>
    <x v="18"/>
    <x v="1"/>
    <n v="1499.99"/>
    <n v="2"/>
    <x v="2"/>
    <x v="18"/>
    <n v="1.4736842105263159"/>
  </r>
  <r>
    <n v="1364"/>
    <x v="1363"/>
    <x v="664"/>
    <x v="0"/>
    <x v="91"/>
    <x v="5"/>
    <n v="1099.99"/>
    <n v="2"/>
    <x v="2"/>
    <x v="88"/>
    <n v="1.4736842105263159"/>
  </r>
  <r>
    <n v="1365"/>
    <x v="1364"/>
    <x v="311"/>
    <x v="0"/>
    <x v="0"/>
    <x v="0"/>
    <n v="2999.99"/>
    <n v="2"/>
    <x v="0"/>
    <x v="0"/>
    <n v="1.4623655913978495"/>
  </r>
  <r>
    <n v="1366"/>
    <x v="1365"/>
    <x v="403"/>
    <x v="1"/>
    <x v="8"/>
    <x v="5"/>
    <n v="549.99"/>
    <n v="2"/>
    <x v="2"/>
    <x v="8"/>
    <n v="1.4736842105263157"/>
  </r>
  <r>
    <n v="1367"/>
    <x v="1366"/>
    <x v="321"/>
    <x v="1"/>
    <x v="83"/>
    <x v="2"/>
    <n v="249.99"/>
    <n v="2"/>
    <x v="2"/>
    <x v="80"/>
    <n v="1.4736842105263157"/>
  </r>
  <r>
    <n v="1368"/>
    <x v="1367"/>
    <x v="665"/>
    <x v="0"/>
    <x v="3"/>
    <x v="3"/>
    <n v="3999.99"/>
    <n v="2"/>
    <x v="1"/>
    <x v="3"/>
    <n v="1.4444444444444444"/>
  </r>
  <r>
    <n v="1369"/>
    <x v="1368"/>
    <x v="666"/>
    <x v="0"/>
    <x v="38"/>
    <x v="2"/>
    <n v="269.99"/>
    <n v="1"/>
    <x v="2"/>
    <x v="7"/>
    <n v="-5.2631578947368467E-2"/>
  </r>
  <r>
    <n v="1370"/>
    <x v="1369"/>
    <x v="421"/>
    <x v="1"/>
    <x v="3"/>
    <x v="3"/>
    <n v="3999.99"/>
    <n v="2"/>
    <x v="1"/>
    <x v="3"/>
    <n v="1.4444444444444444"/>
  </r>
  <r>
    <n v="1371"/>
    <x v="1370"/>
    <x v="457"/>
    <x v="0"/>
    <x v="26"/>
    <x v="3"/>
    <n v="1320.99"/>
    <n v="1"/>
    <x v="1"/>
    <x v="27"/>
    <n v="-0.11111111111111105"/>
  </r>
  <r>
    <n v="1372"/>
    <x v="1371"/>
    <x v="655"/>
    <x v="0"/>
    <x v="130"/>
    <x v="5"/>
    <n v="346.99"/>
    <n v="2"/>
    <x v="1"/>
    <x v="123"/>
    <n v="1.4444444444444444"/>
  </r>
  <r>
    <n v="1373"/>
    <x v="1372"/>
    <x v="505"/>
    <x v="0"/>
    <x v="10"/>
    <x v="5"/>
    <n v="599.99"/>
    <n v="2"/>
    <x v="2"/>
    <x v="10"/>
    <n v="1.4736842105263157"/>
  </r>
  <r>
    <n v="1374"/>
    <x v="1373"/>
    <x v="49"/>
    <x v="1"/>
    <x v="10"/>
    <x v="5"/>
    <n v="599.99"/>
    <n v="2"/>
    <x v="2"/>
    <x v="10"/>
    <n v="1.4736842105263157"/>
  </r>
  <r>
    <n v="1375"/>
    <x v="1374"/>
    <x v="667"/>
    <x v="0"/>
    <x v="8"/>
    <x v="6"/>
    <n v="549.99"/>
    <n v="2"/>
    <x v="2"/>
    <x v="8"/>
    <n v="1.4736842105263157"/>
  </r>
  <r>
    <n v="1376"/>
    <x v="1375"/>
    <x v="16"/>
    <x v="0"/>
    <x v="7"/>
    <x v="5"/>
    <n v="269.99"/>
    <n v="1"/>
    <x v="1"/>
    <x v="23"/>
    <n v="-0.11111111111111109"/>
  </r>
  <r>
    <n v="1377"/>
    <x v="1376"/>
    <x v="551"/>
    <x v="0"/>
    <x v="38"/>
    <x v="2"/>
    <n v="269.99"/>
    <n v="1"/>
    <x v="2"/>
    <x v="7"/>
    <n v="-5.2631578947368467E-2"/>
  </r>
  <r>
    <n v="1378"/>
    <x v="1377"/>
    <x v="661"/>
    <x v="1"/>
    <x v="9"/>
    <x v="4"/>
    <n v="1680.99"/>
    <n v="1"/>
    <x v="2"/>
    <x v="9"/>
    <n v="-5.2631578947368474E-2"/>
  </r>
  <r>
    <n v="1379"/>
    <x v="1378"/>
    <x v="436"/>
    <x v="0"/>
    <x v="44"/>
    <x v="5"/>
    <n v="659.99"/>
    <n v="1"/>
    <x v="2"/>
    <x v="45"/>
    <n v="-5.2631578947368439E-2"/>
  </r>
  <r>
    <n v="1380"/>
    <x v="1379"/>
    <x v="306"/>
    <x v="0"/>
    <x v="19"/>
    <x v="3"/>
    <n v="2899.99"/>
    <n v="1"/>
    <x v="3"/>
    <x v="19"/>
    <n v="-0.25000000000000006"/>
  </r>
  <r>
    <n v="1381"/>
    <x v="1380"/>
    <x v="473"/>
    <x v="1"/>
    <x v="8"/>
    <x v="6"/>
    <n v="549.99"/>
    <n v="2"/>
    <x v="2"/>
    <x v="8"/>
    <n v="1.4736842105263157"/>
  </r>
  <r>
    <n v="1382"/>
    <x v="1381"/>
    <x v="668"/>
    <x v="2"/>
    <x v="58"/>
    <x v="5"/>
    <n v="647.99"/>
    <n v="1"/>
    <x v="2"/>
    <x v="59"/>
    <n v="-5.2631578947368404E-2"/>
  </r>
  <r>
    <n v="1383"/>
    <x v="1382"/>
    <x v="126"/>
    <x v="1"/>
    <x v="112"/>
    <x v="5"/>
    <n v="416.99"/>
    <n v="1"/>
    <x v="2"/>
    <x v="108"/>
    <n v="-5.2631578947368508E-2"/>
  </r>
  <r>
    <n v="1384"/>
    <x v="1383"/>
    <x v="471"/>
    <x v="1"/>
    <x v="89"/>
    <x v="2"/>
    <n v="349.99"/>
    <n v="2"/>
    <x v="3"/>
    <x v="86"/>
    <n v="1.375"/>
  </r>
  <r>
    <n v="1385"/>
    <x v="1384"/>
    <x v="337"/>
    <x v="0"/>
    <x v="27"/>
    <x v="2"/>
    <n v="209.99"/>
    <n v="2"/>
    <x v="3"/>
    <x v="28"/>
    <n v="1.375"/>
  </r>
  <r>
    <n v="1386"/>
    <x v="1385"/>
    <x v="434"/>
    <x v="1"/>
    <x v="11"/>
    <x v="5"/>
    <n v="429"/>
    <n v="1"/>
    <x v="0"/>
    <x v="11"/>
    <n v="-7.5268817204301161E-2"/>
  </r>
  <r>
    <n v="1387"/>
    <x v="1386"/>
    <x v="15"/>
    <x v="0"/>
    <x v="32"/>
    <x v="3"/>
    <n v="749.99"/>
    <n v="2"/>
    <x v="1"/>
    <x v="33"/>
    <n v="1.4444444444444444"/>
  </r>
  <r>
    <n v="1388"/>
    <x v="1387"/>
    <x v="497"/>
    <x v="0"/>
    <x v="40"/>
    <x v="1"/>
    <n v="3199.99"/>
    <n v="2"/>
    <x v="2"/>
    <x v="41"/>
    <n v="1.4736842105263157"/>
  </r>
  <r>
    <n v="1389"/>
    <x v="1388"/>
    <x v="369"/>
    <x v="0"/>
    <x v="49"/>
    <x v="3"/>
    <n v="832.99"/>
    <n v="2"/>
    <x v="1"/>
    <x v="50"/>
    <n v="1.4444444444444446"/>
  </r>
  <r>
    <n v="1390"/>
    <x v="1389"/>
    <x v="450"/>
    <x v="0"/>
    <x v="84"/>
    <x v="5"/>
    <n v="749.99"/>
    <n v="1"/>
    <x v="2"/>
    <x v="81"/>
    <n v="-5.2631578947368439E-2"/>
  </r>
  <r>
    <n v="1391"/>
    <x v="1390"/>
    <x v="275"/>
    <x v="0"/>
    <x v="34"/>
    <x v="3"/>
    <n v="2299.9899999999998"/>
    <n v="2"/>
    <x v="2"/>
    <x v="35"/>
    <n v="1.4736842105263157"/>
  </r>
  <r>
    <n v="1392"/>
    <x v="1391"/>
    <x v="488"/>
    <x v="0"/>
    <x v="8"/>
    <x v="5"/>
    <n v="549.99"/>
    <n v="2"/>
    <x v="2"/>
    <x v="8"/>
    <n v="1.4736842105263157"/>
  </r>
  <r>
    <n v="1393"/>
    <x v="1392"/>
    <x v="589"/>
    <x v="0"/>
    <x v="73"/>
    <x v="0"/>
    <n v="1559.99"/>
    <n v="2"/>
    <x v="3"/>
    <x v="72"/>
    <n v="1.3750000000000002"/>
  </r>
  <r>
    <n v="1394"/>
    <x v="1393"/>
    <x v="669"/>
    <x v="0"/>
    <x v="46"/>
    <x v="6"/>
    <n v="449.99"/>
    <n v="2"/>
    <x v="1"/>
    <x v="47"/>
    <n v="1.4444444444444444"/>
  </r>
  <r>
    <n v="1395"/>
    <x v="1394"/>
    <x v="670"/>
    <x v="0"/>
    <x v="28"/>
    <x v="3"/>
    <n v="2499.9899999999998"/>
    <n v="1"/>
    <x v="0"/>
    <x v="29"/>
    <n v="-7.5268817204301064E-2"/>
  </r>
  <r>
    <n v="1396"/>
    <x v="1395"/>
    <x v="629"/>
    <x v="1"/>
    <x v="68"/>
    <x v="3"/>
    <n v="5299.99"/>
    <n v="2"/>
    <x v="0"/>
    <x v="67"/>
    <n v="1.4623655913978495"/>
  </r>
  <r>
    <n v="1397"/>
    <x v="1396"/>
    <x v="308"/>
    <x v="0"/>
    <x v="25"/>
    <x v="3"/>
    <n v="1799.99"/>
    <n v="2"/>
    <x v="0"/>
    <x v="26"/>
    <n v="1.4623655913978495"/>
  </r>
  <r>
    <n v="1398"/>
    <x v="1397"/>
    <x v="616"/>
    <x v="0"/>
    <x v="0"/>
    <x v="0"/>
    <n v="2999.99"/>
    <n v="2"/>
    <x v="0"/>
    <x v="0"/>
    <n v="1.4623655913978495"/>
  </r>
  <r>
    <n v="1399"/>
    <x v="1398"/>
    <x v="671"/>
    <x v="0"/>
    <x v="38"/>
    <x v="2"/>
    <n v="269.99"/>
    <n v="1"/>
    <x v="2"/>
    <x v="7"/>
    <n v="-5.2631578947368467E-2"/>
  </r>
  <r>
    <n v="1400"/>
    <x v="1399"/>
    <x v="439"/>
    <x v="0"/>
    <x v="11"/>
    <x v="5"/>
    <n v="429"/>
    <n v="1"/>
    <x v="0"/>
    <x v="11"/>
    <n v="-7.5268817204301161E-2"/>
  </r>
  <r>
    <n v="1401"/>
    <x v="1400"/>
    <x v="235"/>
    <x v="0"/>
    <x v="114"/>
    <x v="2"/>
    <n v="189.99"/>
    <n v="2"/>
    <x v="0"/>
    <x v="110"/>
    <n v="1.4623655913978495"/>
  </r>
  <r>
    <n v="1402"/>
    <x v="1401"/>
    <x v="672"/>
    <x v="0"/>
    <x v="63"/>
    <x v="3"/>
    <n v="999.99"/>
    <n v="1"/>
    <x v="2"/>
    <x v="36"/>
    <n v="-5.2631578947368432E-2"/>
  </r>
  <r>
    <n v="1403"/>
    <x v="1402"/>
    <x v="206"/>
    <x v="0"/>
    <x v="74"/>
    <x v="2"/>
    <n v="189.99"/>
    <n v="2"/>
    <x v="1"/>
    <x v="73"/>
    <n v="1.4444444444444444"/>
  </r>
  <r>
    <n v="1404"/>
    <x v="1403"/>
    <x v="405"/>
    <x v="0"/>
    <x v="26"/>
    <x v="3"/>
    <n v="1320.99"/>
    <n v="1"/>
    <x v="1"/>
    <x v="27"/>
    <n v="-0.11111111111111105"/>
  </r>
  <r>
    <n v="1405"/>
    <x v="1404"/>
    <x v="673"/>
    <x v="0"/>
    <x v="10"/>
    <x v="5"/>
    <n v="599.99"/>
    <n v="2"/>
    <x v="2"/>
    <x v="10"/>
    <n v="1.4736842105263157"/>
  </r>
  <r>
    <n v="1406"/>
    <x v="1405"/>
    <x v="515"/>
    <x v="0"/>
    <x v="7"/>
    <x v="2"/>
    <n v="269.99"/>
    <n v="1"/>
    <x v="2"/>
    <x v="7"/>
    <n v="-5.2631578947368467E-2"/>
  </r>
  <r>
    <n v="1407"/>
    <x v="1406"/>
    <x v="66"/>
    <x v="0"/>
    <x v="26"/>
    <x v="3"/>
    <n v="1320.99"/>
    <n v="1"/>
    <x v="1"/>
    <x v="27"/>
    <n v="-0.11111111111111105"/>
  </r>
  <r>
    <n v="1408"/>
    <x v="1407"/>
    <x v="328"/>
    <x v="0"/>
    <x v="31"/>
    <x v="3"/>
    <n v="869.99"/>
    <n v="2"/>
    <x v="2"/>
    <x v="32"/>
    <n v="1.4736842105263157"/>
  </r>
  <r>
    <n v="1409"/>
    <x v="1408"/>
    <x v="259"/>
    <x v="0"/>
    <x v="62"/>
    <x v="5"/>
    <n v="761.99"/>
    <n v="1"/>
    <x v="3"/>
    <x v="62"/>
    <n v="-0.25000000000000006"/>
  </r>
  <r>
    <n v="1410"/>
    <x v="1409"/>
    <x v="562"/>
    <x v="0"/>
    <x v="114"/>
    <x v="2"/>
    <n v="189.99"/>
    <n v="2"/>
    <x v="0"/>
    <x v="110"/>
    <n v="1.4623655913978495"/>
  </r>
  <r>
    <n v="1411"/>
    <x v="1410"/>
    <x v="237"/>
    <x v="0"/>
    <x v="176"/>
    <x v="3"/>
    <n v="489.99"/>
    <n v="2"/>
    <x v="0"/>
    <x v="77"/>
    <n v="1.4623655913978495"/>
  </r>
  <r>
    <n v="1412"/>
    <x v="1411"/>
    <x v="159"/>
    <x v="0"/>
    <x v="153"/>
    <x v="2"/>
    <n v="149.99"/>
    <n v="1"/>
    <x v="1"/>
    <x v="143"/>
    <n v="-0.11111111111111106"/>
  </r>
  <r>
    <n v="1413"/>
    <x v="1412"/>
    <x v="297"/>
    <x v="0"/>
    <x v="38"/>
    <x v="2"/>
    <n v="269.99"/>
    <n v="1"/>
    <x v="2"/>
    <x v="7"/>
    <n v="-5.2631578947368467E-2"/>
  </r>
  <r>
    <n v="1414"/>
    <x v="1413"/>
    <x v="595"/>
    <x v="0"/>
    <x v="114"/>
    <x v="2"/>
    <n v="189.99"/>
    <n v="2"/>
    <x v="0"/>
    <x v="110"/>
    <n v="1.4623655913978495"/>
  </r>
  <r>
    <n v="1415"/>
    <x v="1414"/>
    <x v="316"/>
    <x v="1"/>
    <x v="21"/>
    <x v="1"/>
    <n v="4999.99"/>
    <n v="1"/>
    <x v="0"/>
    <x v="21"/>
    <n v="-7.5268817204301175E-2"/>
  </r>
  <r>
    <n v="1416"/>
    <x v="1415"/>
    <x v="90"/>
    <x v="0"/>
    <x v="77"/>
    <x v="4"/>
    <n v="3499.99"/>
    <n v="2"/>
    <x v="0"/>
    <x v="76"/>
    <n v="1.4623655913978495"/>
  </r>
  <r>
    <n v="1417"/>
    <x v="1416"/>
    <x v="149"/>
    <x v="2"/>
    <x v="29"/>
    <x v="5"/>
    <n v="299.99"/>
    <n v="2"/>
    <x v="0"/>
    <x v="94"/>
    <n v="1.4623655913978495"/>
  </r>
  <r>
    <n v="1418"/>
    <x v="1417"/>
    <x v="369"/>
    <x v="1"/>
    <x v="78"/>
    <x v="2"/>
    <n v="489.99"/>
    <n v="2"/>
    <x v="0"/>
    <x v="77"/>
    <n v="1.4623655913978495"/>
  </r>
  <r>
    <n v="1419"/>
    <x v="1418"/>
    <x v="192"/>
    <x v="1"/>
    <x v="177"/>
    <x v="1"/>
    <n v="5499.99"/>
    <n v="1"/>
    <x v="2"/>
    <x v="159"/>
    <n v="-5.2631578947368404E-2"/>
  </r>
  <r>
    <n v="1420"/>
    <x v="1419"/>
    <x v="282"/>
    <x v="0"/>
    <x v="6"/>
    <x v="5"/>
    <n v="449"/>
    <n v="1"/>
    <x v="3"/>
    <x v="6"/>
    <n v="-0.24999999999999983"/>
  </r>
  <r>
    <n v="1421"/>
    <x v="1420"/>
    <x v="541"/>
    <x v="0"/>
    <x v="90"/>
    <x v="2"/>
    <n v="349.99"/>
    <n v="2"/>
    <x v="2"/>
    <x v="87"/>
    <n v="1.4736842105263157"/>
  </r>
  <r>
    <n v="1422"/>
    <x v="1421"/>
    <x v="578"/>
    <x v="0"/>
    <x v="51"/>
    <x v="3"/>
    <n v="832.99"/>
    <n v="1"/>
    <x v="3"/>
    <x v="52"/>
    <n v="-0.24999999999999992"/>
  </r>
  <r>
    <n v="1423"/>
    <x v="1422"/>
    <x v="263"/>
    <x v="2"/>
    <x v="38"/>
    <x v="2"/>
    <n v="269.99"/>
    <n v="1"/>
    <x v="2"/>
    <x v="7"/>
    <n v="-5.2631578947368467E-2"/>
  </r>
  <r>
    <n v="1424"/>
    <x v="1423"/>
    <x v="574"/>
    <x v="0"/>
    <x v="64"/>
    <x v="3"/>
    <n v="5299.99"/>
    <n v="1"/>
    <x v="1"/>
    <x v="63"/>
    <n v="-0.11111111111111106"/>
  </r>
  <r>
    <n v="1425"/>
    <x v="314"/>
    <x v="536"/>
    <x v="0"/>
    <x v="19"/>
    <x v="3"/>
    <n v="2899.99"/>
    <n v="1"/>
    <x v="3"/>
    <x v="19"/>
    <n v="-0.25000000000000006"/>
  </r>
  <r>
    <n v="1426"/>
    <x v="1424"/>
    <x v="520"/>
    <x v="2"/>
    <x v="96"/>
    <x v="5"/>
    <n v="659.99"/>
    <n v="1"/>
    <x v="2"/>
    <x v="45"/>
    <n v="-5.2631578947368439E-2"/>
  </r>
  <r>
    <n v="1427"/>
    <x v="1425"/>
    <x v="639"/>
    <x v="1"/>
    <x v="81"/>
    <x v="5"/>
    <n v="439.99"/>
    <n v="1"/>
    <x v="2"/>
    <x v="78"/>
    <n v="-5.2631578947368453E-2"/>
  </r>
  <r>
    <n v="1428"/>
    <x v="1426"/>
    <x v="408"/>
    <x v="1"/>
    <x v="32"/>
    <x v="3"/>
    <n v="749.99"/>
    <n v="2"/>
    <x v="1"/>
    <x v="33"/>
    <n v="1.4444444444444444"/>
  </r>
  <r>
    <n v="1429"/>
    <x v="1427"/>
    <x v="674"/>
    <x v="1"/>
    <x v="6"/>
    <x v="5"/>
    <n v="449"/>
    <n v="1"/>
    <x v="3"/>
    <x v="6"/>
    <n v="-0.24999999999999983"/>
  </r>
  <r>
    <n v="1430"/>
    <x v="1428"/>
    <x v="245"/>
    <x v="1"/>
    <x v="0"/>
    <x v="0"/>
    <n v="2999.99"/>
    <n v="2"/>
    <x v="0"/>
    <x v="0"/>
    <n v="1.4623655913978495"/>
  </r>
  <r>
    <n v="1431"/>
    <x v="1429"/>
    <x v="345"/>
    <x v="0"/>
    <x v="8"/>
    <x v="5"/>
    <n v="549.99"/>
    <n v="2"/>
    <x v="2"/>
    <x v="8"/>
    <n v="1.4736842105263157"/>
  </r>
  <r>
    <n v="1432"/>
    <x v="1430"/>
    <x v="75"/>
    <x v="0"/>
    <x v="19"/>
    <x v="3"/>
    <n v="2899.99"/>
    <n v="1"/>
    <x v="3"/>
    <x v="19"/>
    <n v="-0.25000000000000006"/>
  </r>
  <r>
    <n v="1433"/>
    <x v="1431"/>
    <x v="576"/>
    <x v="0"/>
    <x v="178"/>
    <x v="3"/>
    <n v="1799.99"/>
    <n v="1"/>
    <x v="3"/>
    <x v="160"/>
    <n v="-0.24999999999999983"/>
  </r>
  <r>
    <n v="1434"/>
    <x v="1432"/>
    <x v="274"/>
    <x v="0"/>
    <x v="7"/>
    <x v="5"/>
    <n v="269.99"/>
    <n v="1"/>
    <x v="1"/>
    <x v="23"/>
    <n v="-0.11111111111111109"/>
  </r>
  <r>
    <n v="1435"/>
    <x v="1433"/>
    <x v="675"/>
    <x v="0"/>
    <x v="9"/>
    <x v="4"/>
    <n v="1680.99"/>
    <n v="1"/>
    <x v="2"/>
    <x v="9"/>
    <n v="-5.2631578947368474E-2"/>
  </r>
  <r>
    <n v="1436"/>
    <x v="1434"/>
    <x v="586"/>
    <x v="0"/>
    <x v="55"/>
    <x v="5"/>
    <n v="402.99"/>
    <n v="1"/>
    <x v="1"/>
    <x v="56"/>
    <n v="-0.11111111111111104"/>
  </r>
  <r>
    <n v="1437"/>
    <x v="1435"/>
    <x v="676"/>
    <x v="0"/>
    <x v="3"/>
    <x v="3"/>
    <n v="3999.99"/>
    <n v="2"/>
    <x v="1"/>
    <x v="3"/>
    <n v="1.4444444444444444"/>
  </r>
  <r>
    <n v="1438"/>
    <x v="1436"/>
    <x v="194"/>
    <x v="1"/>
    <x v="81"/>
    <x v="5"/>
    <n v="439.99"/>
    <n v="1"/>
    <x v="2"/>
    <x v="78"/>
    <n v="-5.2631578947368453E-2"/>
  </r>
  <r>
    <n v="1439"/>
    <x v="1437"/>
    <x v="178"/>
    <x v="0"/>
    <x v="59"/>
    <x v="1"/>
    <n v="3499.99"/>
    <n v="2"/>
    <x v="3"/>
    <x v="60"/>
    <n v="1.375"/>
  </r>
  <r>
    <n v="1440"/>
    <x v="1438"/>
    <x v="67"/>
    <x v="0"/>
    <x v="6"/>
    <x v="5"/>
    <n v="449"/>
    <n v="1"/>
    <x v="3"/>
    <x v="6"/>
    <n v="-0.24999999999999983"/>
  </r>
  <r>
    <n v="1441"/>
    <x v="1439"/>
    <x v="677"/>
    <x v="0"/>
    <x v="179"/>
    <x v="3"/>
    <n v="3199.99"/>
    <n v="1"/>
    <x v="1"/>
    <x v="161"/>
    <n v="-0.11111111111111104"/>
  </r>
  <r>
    <n v="1442"/>
    <x v="1440"/>
    <x v="323"/>
    <x v="0"/>
    <x v="139"/>
    <x v="1"/>
    <n v="2699.99"/>
    <n v="2"/>
    <x v="1"/>
    <x v="132"/>
    <n v="1.4444444444444444"/>
  </r>
  <r>
    <n v="1443"/>
    <x v="1441"/>
    <x v="678"/>
    <x v="0"/>
    <x v="3"/>
    <x v="3"/>
    <n v="3999.99"/>
    <n v="2"/>
    <x v="1"/>
    <x v="3"/>
    <n v="1.4444444444444444"/>
  </r>
  <r>
    <n v="1444"/>
    <x v="1442"/>
    <x v="679"/>
    <x v="0"/>
    <x v="8"/>
    <x v="6"/>
    <n v="549.99"/>
    <n v="2"/>
    <x v="2"/>
    <x v="8"/>
    <n v="1.4736842105263157"/>
  </r>
  <r>
    <n v="1445"/>
    <x v="1443"/>
    <x v="113"/>
    <x v="1"/>
    <x v="180"/>
    <x v="3"/>
    <n v="4999.99"/>
    <n v="2"/>
    <x v="3"/>
    <x v="162"/>
    <n v="1.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D16" firstHeaderRow="1" firstDataRow="2" firstDataCol="1"/>
  <pivotFields count="13">
    <pivotField showAll="0"/>
    <pivotField showAll="0"/>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pivotField showAll="0">
      <items count="8">
        <item x="2"/>
        <item x="6"/>
        <item x="5"/>
        <item x="4"/>
        <item x="0"/>
        <item x="3"/>
        <item x="1"/>
        <item t="default"/>
      </items>
    </pivotField>
    <pivotField numFmtId="165" showAll="0"/>
    <pivotField showAll="0"/>
    <pivotField showAll="0"/>
    <pivotField dataField="1" numFmtId="165" showAll="0">
      <items count="164">
        <item x="58"/>
        <item x="119"/>
        <item x="143"/>
        <item x="153"/>
        <item x="109"/>
        <item x="98"/>
        <item x="23"/>
        <item x="146"/>
        <item x="7"/>
        <item x="93"/>
        <item x="30"/>
        <item x="90"/>
        <item x="61"/>
        <item x="157"/>
        <item x="28"/>
        <item x="73"/>
        <item x="110"/>
        <item x="12"/>
        <item x="6"/>
        <item x="56"/>
        <item x="130"/>
        <item x="2"/>
        <item x="135"/>
        <item x="24"/>
        <item x="38"/>
        <item x="108"/>
        <item x="11"/>
        <item x="42"/>
        <item x="100"/>
        <item x="44"/>
        <item x="22"/>
        <item x="78"/>
        <item x="13"/>
        <item x="102"/>
        <item x="147"/>
        <item x="156"/>
        <item x="80"/>
        <item x="54"/>
        <item x="17"/>
        <item x="14"/>
        <item x="111"/>
        <item x="51"/>
        <item x="20"/>
        <item x="91"/>
        <item x="126"/>
        <item x="46"/>
        <item x="94"/>
        <item x="37"/>
        <item x="86"/>
        <item x="16"/>
        <item x="62"/>
        <item x="59"/>
        <item x="123"/>
        <item x="45"/>
        <item x="40"/>
        <item x="87"/>
        <item x="52"/>
        <item x="120"/>
        <item x="83"/>
        <item x="145"/>
        <item x="152"/>
        <item x="85"/>
        <item x="81"/>
        <item x="149"/>
        <item x="79"/>
        <item x="55"/>
        <item x="96"/>
        <item x="127"/>
        <item x="47"/>
        <item x="57"/>
        <item x="84"/>
        <item x="129"/>
        <item x="142"/>
        <item x="64"/>
        <item x="89"/>
        <item x="71"/>
        <item x="92"/>
        <item x="49"/>
        <item x="69"/>
        <item x="68"/>
        <item x="77"/>
        <item x="105"/>
        <item x="124"/>
        <item x="31"/>
        <item x="36"/>
        <item x="141"/>
        <item x="34"/>
        <item x="113"/>
        <item x="97"/>
        <item x="8"/>
        <item x="10"/>
        <item x="27"/>
        <item x="33"/>
        <item x="154"/>
        <item x="115"/>
        <item x="116"/>
        <item x="137"/>
        <item x="95"/>
        <item x="75"/>
        <item x="160"/>
        <item x="131"/>
        <item x="82"/>
        <item x="50"/>
        <item x="43"/>
        <item x="118"/>
        <item x="9"/>
        <item x="136"/>
        <item x="32"/>
        <item x="133"/>
        <item x="101"/>
        <item x="138"/>
        <item x="88"/>
        <item x="104"/>
        <item x="19"/>
        <item x="29"/>
        <item x="151"/>
        <item x="66"/>
        <item x="72"/>
        <item x="5"/>
        <item x="103"/>
        <item x="128"/>
        <item x="39"/>
        <item x="15"/>
        <item x="18"/>
        <item x="161"/>
        <item x="148"/>
        <item x="4"/>
        <item x="121"/>
        <item x="125"/>
        <item x="139"/>
        <item x="112"/>
        <item x="26"/>
        <item x="99"/>
        <item x="107"/>
        <item x="158"/>
        <item x="114"/>
        <item x="155"/>
        <item x="35"/>
        <item x="65"/>
        <item x="134"/>
        <item x="144"/>
        <item x="21"/>
        <item x="140"/>
        <item x="63"/>
        <item x="106"/>
        <item x="1"/>
        <item x="132"/>
        <item x="122"/>
        <item x="159"/>
        <item x="53"/>
        <item x="0"/>
        <item x="60"/>
        <item x="25"/>
        <item x="41"/>
        <item x="76"/>
        <item x="150"/>
        <item x="3"/>
        <item x="162"/>
        <item x="117"/>
        <item x="48"/>
        <item x="74"/>
        <item x="67"/>
        <item x="70"/>
        <item t="default"/>
      </items>
    </pivotField>
    <pivotField numFmtId="2" showAll="0"/>
    <pivotField showAll="0">
      <items count="7">
        <item sd="0" x="0"/>
        <item sd="0" x="1"/>
        <item sd="0" x="2"/>
        <item sd="0" x="3"/>
        <item sd="0" x="4"/>
        <item sd="0" x="5"/>
        <item t="default"/>
      </items>
    </pivotField>
    <pivotField axis="axisCol" showAll="0">
      <items count="6">
        <item sd="0" x="0"/>
        <item x="1"/>
        <item sd="0" x="2"/>
        <item sd="0" x="3"/>
        <item sd="0" x="4"/>
        <item t="default"/>
      </items>
    </pivotField>
  </pivotFields>
  <rowFields count="1">
    <field x="2"/>
  </rowFields>
  <rowItems count="12">
    <i>
      <x v="1"/>
    </i>
    <i>
      <x v="2"/>
    </i>
    <i>
      <x v="3"/>
    </i>
    <i>
      <x v="4"/>
    </i>
    <i>
      <x v="5"/>
    </i>
    <i>
      <x v="6"/>
    </i>
    <i>
      <x v="7"/>
    </i>
    <i>
      <x v="8"/>
    </i>
    <i>
      <x v="9"/>
    </i>
    <i>
      <x v="10"/>
    </i>
    <i>
      <x v="11"/>
    </i>
    <i>
      <x v="12"/>
    </i>
  </rowItems>
  <colFields count="1">
    <field x="12"/>
  </colFields>
  <colItems count="3">
    <i>
      <x v="1"/>
    </i>
    <i>
      <x v="2"/>
    </i>
    <i>
      <x v="3"/>
    </i>
  </colItems>
  <dataFields count="1">
    <dataField name="Sum of Revenue" fld="9" baseField="0" baseItem="0" numFmtId="165"/>
  </dataFields>
  <formats count="1">
    <format dxfId="121">
      <pivotArea outline="0" collapsedLevelsAreSubtotals="1" fieldPosition="0"/>
    </format>
  </formats>
  <chartFormats count="8">
    <chartFormat chart="1" format="0" series="1">
      <pivotArea type="data" outline="0" fieldPosition="0">
        <references count="2">
          <reference field="4294967294" count="1" selected="0">
            <x v="0"/>
          </reference>
          <reference field="12" count="1" selected="0">
            <x v="1"/>
          </reference>
        </references>
      </pivotArea>
    </chartFormat>
    <chartFormat chart="1" format="1" series="1">
      <pivotArea type="data" outline="0" fieldPosition="0">
        <references count="2">
          <reference field="4294967294" count="1" selected="0">
            <x v="0"/>
          </reference>
          <reference field="12" count="1" selected="0">
            <x v="2"/>
          </reference>
        </references>
      </pivotArea>
    </chartFormat>
    <chartFormat chart="1" format="2" series="1">
      <pivotArea type="data" outline="0" fieldPosition="0">
        <references count="2">
          <reference field="4294967294" count="1" selected="0">
            <x v="0"/>
          </reference>
          <reference field="12" count="1" selected="0">
            <x v="3"/>
          </reference>
        </references>
      </pivotArea>
    </chartFormat>
    <chartFormat chart="3" format="6" series="1">
      <pivotArea type="data" outline="0" fieldPosition="0">
        <references count="2">
          <reference field="4294967294" count="1" selected="0">
            <x v="0"/>
          </reference>
          <reference field="12" count="1" selected="0">
            <x v="1"/>
          </reference>
        </references>
      </pivotArea>
    </chartFormat>
    <chartFormat chart="3" format="7" series="1">
      <pivotArea type="data" outline="0" fieldPosition="0">
        <references count="2">
          <reference field="4294967294" count="1" selected="0">
            <x v="0"/>
          </reference>
          <reference field="12" count="1" selected="0">
            <x v="2"/>
          </reference>
        </references>
      </pivotArea>
    </chartFormat>
    <chartFormat chart="3" format="8" series="1">
      <pivotArea type="data" outline="0" fieldPosition="0">
        <references count="2">
          <reference field="4294967294" count="1" selected="0">
            <x v="0"/>
          </reference>
          <reference field="12" count="1" selected="0">
            <x v="3"/>
          </reference>
        </references>
      </pivotArea>
    </chartFormat>
    <chartFormat chart="3" format="9"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3:B10" firstHeaderRow="1" firstDataRow="1" firstDataCol="1"/>
  <pivotFields count="13">
    <pivotField showAll="0"/>
    <pivotField showAll="0"/>
    <pivotField numFmtId="14" showAll="0"/>
    <pivotField showAll="0">
      <items count="4">
        <item x="0"/>
        <item x="2"/>
        <item x="1"/>
        <item t="default"/>
      </items>
    </pivotField>
    <pivotField showAll="0"/>
    <pivotField axis="axisRow" showAll="0">
      <items count="8">
        <item x="2"/>
        <item x="6"/>
        <item x="5"/>
        <item x="4"/>
        <item x="0"/>
        <item x="3"/>
        <item x="1"/>
        <item t="default"/>
      </items>
    </pivotField>
    <pivotField numFmtId="165" showAll="0"/>
    <pivotField showAll="0"/>
    <pivotField showAll="0"/>
    <pivotField dataField="1" numFmtId="165" showAll="0"/>
    <pivotField numFmtId="2" showAll="0"/>
    <pivotField showAll="0" defaultSubtotal="0"/>
    <pivotField showAll="0" defaultSubtotal="0">
      <items count="5">
        <item x="0"/>
        <item x="1"/>
        <item x="2"/>
        <item x="3"/>
        <item x="4"/>
      </items>
    </pivotField>
  </pivotFields>
  <rowFields count="1">
    <field x="5"/>
  </rowFields>
  <rowItems count="7">
    <i>
      <x/>
    </i>
    <i>
      <x v="1"/>
    </i>
    <i>
      <x v="2"/>
    </i>
    <i>
      <x v="3"/>
    </i>
    <i>
      <x v="4"/>
    </i>
    <i>
      <x v="5"/>
    </i>
    <i>
      <x v="6"/>
    </i>
  </rowItems>
  <colItems count="1">
    <i/>
  </colItems>
  <dataFields count="1">
    <dataField name="Sum of Revenue" fld="9" baseField="0" baseItem="0" numFmtId="165"/>
  </dataFields>
  <formats count="1">
    <format dxfId="123">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13" firstHeaderRow="1" firstDataRow="1" firstDataCol="1"/>
  <pivotFields count="13">
    <pivotField showAll="0"/>
    <pivotField axis="axisRow" showAll="0" measureFilter="1" sortType="descending">
      <items count="1445">
        <item x="1173"/>
        <item x="337"/>
        <item x="74"/>
        <item x="1223"/>
        <item x="672"/>
        <item x="1084"/>
        <item x="194"/>
        <item x="1260"/>
        <item x="21"/>
        <item x="1022"/>
        <item x="1411"/>
        <item x="573"/>
        <item x="1251"/>
        <item x="526"/>
        <item x="1352"/>
        <item x="768"/>
        <item x="770"/>
        <item x="1180"/>
        <item x="1321"/>
        <item x="936"/>
        <item x="734"/>
        <item x="951"/>
        <item x="383"/>
        <item x="1057"/>
        <item x="157"/>
        <item x="696"/>
        <item x="441"/>
        <item x="1060"/>
        <item x="1218"/>
        <item x="474"/>
        <item x="1092"/>
        <item x="533"/>
        <item x="561"/>
        <item x="379"/>
        <item x="330"/>
        <item x="19"/>
        <item x="387"/>
        <item x="1353"/>
        <item x="1281"/>
        <item x="399"/>
        <item x="61"/>
        <item x="733"/>
        <item x="915"/>
        <item x="1134"/>
        <item x="891"/>
        <item x="662"/>
        <item x="908"/>
        <item x="1287"/>
        <item x="1294"/>
        <item x="639"/>
        <item x="1012"/>
        <item x="1167"/>
        <item x="203"/>
        <item x="797"/>
        <item x="367"/>
        <item x="700"/>
        <item x="1305"/>
        <item x="332"/>
        <item x="994"/>
        <item x="682"/>
        <item x="618"/>
        <item x="308"/>
        <item x="519"/>
        <item x="524"/>
        <item x="729"/>
        <item x="196"/>
        <item x="946"/>
        <item x="527"/>
        <item x="1398"/>
        <item x="266"/>
        <item x="775"/>
        <item x="945"/>
        <item x="358"/>
        <item x="962"/>
        <item x="645"/>
        <item x="1183"/>
        <item x="300"/>
        <item x="1349"/>
        <item x="974"/>
        <item x="1156"/>
        <item x="658"/>
        <item x="592"/>
        <item x="221"/>
        <item x="1152"/>
        <item x="31"/>
        <item x="567"/>
        <item x="1102"/>
        <item x="1344"/>
        <item x="1053"/>
        <item x="1323"/>
        <item x="850"/>
        <item x="959"/>
        <item x="83"/>
        <item x="1104"/>
        <item x="476"/>
        <item x="681"/>
        <item x="319"/>
        <item x="88"/>
        <item x="354"/>
        <item x="1036"/>
        <item x="78"/>
        <item x="199"/>
        <item x="382"/>
        <item x="1333"/>
        <item x="610"/>
        <item x="890"/>
        <item x="635"/>
        <item x="1199"/>
        <item x="424"/>
        <item x="663"/>
        <item x="403"/>
        <item x="442"/>
        <item x="975"/>
        <item x="192"/>
        <item x="173"/>
        <item x="1107"/>
        <item x="224"/>
        <item x="1248"/>
        <item x="801"/>
        <item x="1153"/>
        <item x="289"/>
        <item x="398"/>
        <item x="976"/>
        <item x="268"/>
        <item x="620"/>
        <item x="558"/>
        <item x="1127"/>
        <item x="1168"/>
        <item x="1038"/>
        <item x="1239"/>
        <item x="1254"/>
        <item x="597"/>
        <item x="44"/>
        <item x="1129"/>
        <item x="324"/>
        <item x="802"/>
        <item x="1007"/>
        <item x="146"/>
        <item x="1336"/>
        <item x="35"/>
        <item x="914"/>
        <item x="463"/>
        <item x="1247"/>
        <item x="327"/>
        <item x="563"/>
        <item x="896"/>
        <item x="1040"/>
        <item x="363"/>
        <item x="464"/>
        <item x="366"/>
        <item x="738"/>
        <item x="63"/>
        <item x="191"/>
        <item x="1264"/>
        <item x="290"/>
        <item x="131"/>
        <item x="833"/>
        <item x="279"/>
        <item x="963"/>
        <item x="1210"/>
        <item x="133"/>
        <item x="1261"/>
        <item x="46"/>
        <item x="1213"/>
        <item x="990"/>
        <item x="1141"/>
        <item x="852"/>
        <item x="33"/>
        <item x="665"/>
        <item x="1222"/>
        <item x="924"/>
        <item x="211"/>
        <item x="516"/>
        <item x="470"/>
        <item x="667"/>
        <item x="1124"/>
        <item x="311"/>
        <item x="1001"/>
        <item x="721"/>
        <item x="704"/>
        <item x="373"/>
        <item x="200"/>
        <item x="16"/>
        <item x="443"/>
        <item x="98"/>
        <item x="1228"/>
        <item x="898"/>
        <item x="1219"/>
        <item x="176"/>
        <item x="1017"/>
        <item x="1374"/>
        <item x="175"/>
        <item x="1216"/>
        <item x="216"/>
        <item x="1350"/>
        <item x="1162"/>
        <item x="1161"/>
        <item x="1201"/>
        <item x="1426"/>
        <item x="724"/>
        <item x="156"/>
        <item x="838"/>
        <item x="1110"/>
        <item x="48"/>
        <item x="744"/>
        <item x="557"/>
        <item x="1080"/>
        <item x="536"/>
        <item x="979"/>
        <item x="217"/>
        <item x="989"/>
        <item x="451"/>
        <item x="820"/>
        <item x="1440"/>
        <item x="341"/>
        <item x="543"/>
        <item x="484"/>
        <item x="796"/>
        <item x="647"/>
        <item x="622"/>
        <item x="247"/>
        <item x="106"/>
        <item x="686"/>
        <item x="490"/>
        <item x="782"/>
        <item x="47"/>
        <item x="1385"/>
        <item x="1172"/>
        <item x="792"/>
        <item x="1194"/>
        <item x="310"/>
        <item x="423"/>
        <item x="697"/>
        <item x="1158"/>
        <item x="1176"/>
        <item x="1145"/>
        <item x="155"/>
        <item x="288"/>
        <item x="4"/>
        <item x="446"/>
        <item x="584"/>
        <item x="1241"/>
        <item x="483"/>
        <item x="229"/>
        <item x="1082"/>
        <item x="991"/>
        <item x="320"/>
        <item x="1088"/>
        <item x="1272"/>
        <item x="587"/>
        <item x="1197"/>
        <item x="77"/>
        <item x="880"/>
        <item x="958"/>
        <item x="980"/>
        <item x="296"/>
        <item x="316"/>
        <item x="1361"/>
        <item x="535"/>
        <item x="694"/>
        <item x="349"/>
        <item x="475"/>
        <item x="1121"/>
        <item x="957"/>
        <item x="1269"/>
        <item x="1306"/>
        <item x="1078"/>
        <item x="237"/>
        <item x="1327"/>
        <item x="565"/>
        <item x="758"/>
        <item x="466"/>
        <item x="1318"/>
        <item x="513"/>
        <item x="269"/>
        <item x="198"/>
        <item x="293"/>
        <item x="220"/>
        <item x="139"/>
        <item x="49"/>
        <item x="1299"/>
        <item x="887"/>
        <item x="1023"/>
        <item x="1096"/>
        <item x="465"/>
        <item x="699"/>
        <item x="371"/>
        <item x="381"/>
        <item x="409"/>
        <item x="1056"/>
        <item x="1315"/>
        <item x="1198"/>
        <item x="1326"/>
        <item x="1094"/>
        <item x="23"/>
        <item x="1085"/>
        <item x="1334"/>
        <item x="1184"/>
        <item x="835"/>
        <item x="92"/>
        <item x="777"/>
        <item x="452"/>
        <item x="799"/>
        <item x="253"/>
        <item x="897"/>
        <item x="160"/>
        <item x="391"/>
        <item x="589"/>
        <item x="116"/>
        <item x="564"/>
        <item x="906"/>
        <item x="425"/>
        <item x="1245"/>
        <item x="1304"/>
        <item x="188"/>
        <item x="971"/>
        <item x="57"/>
        <item x="1045"/>
        <item x="226"/>
        <item x="576"/>
        <item x="590"/>
        <item x="1074"/>
        <item x="406"/>
        <item x="294"/>
        <item x="1312"/>
        <item x="940"/>
        <item x="1024"/>
        <item x="685"/>
        <item x="218"/>
        <item x="347"/>
        <item x="3"/>
        <item x="941"/>
        <item x="1208"/>
        <item x="1144"/>
        <item x="178"/>
        <item x="1008"/>
        <item x="593"/>
        <item x="783"/>
        <item x="0"/>
        <item x="688"/>
        <item x="271"/>
        <item x="601"/>
        <item x="340"/>
        <item x="929"/>
        <item x="132"/>
        <item x="954"/>
        <item x="244"/>
        <item x="1395"/>
        <item x="907"/>
        <item x="32"/>
        <item x="626"/>
        <item x="993"/>
        <item x="207"/>
        <item x="640"/>
        <item x="10"/>
        <item x="1382"/>
        <item x="1064"/>
        <item x="1130"/>
        <item x="1360"/>
        <item x="719"/>
        <item x="1263"/>
        <item x="1396"/>
        <item x="411"/>
        <item x="702"/>
        <item x="54"/>
        <item x="977"/>
        <item x="1042"/>
        <item x="1285"/>
        <item x="245"/>
        <item x="1081"/>
        <item x="1330"/>
        <item x="1422"/>
        <item x="867"/>
        <item x="793"/>
        <item x="624"/>
        <item x="1217"/>
        <item x="732"/>
        <item x="547"/>
        <item x="193"/>
        <item x="1378"/>
        <item x="1067"/>
        <item x="691"/>
        <item x="1351"/>
        <item x="262"/>
        <item x="440"/>
        <item x="134"/>
        <item x="1136"/>
        <item x="803"/>
        <item x="1113"/>
        <item x="433"/>
        <item x="1148"/>
        <item x="1132"/>
        <item x="1253"/>
        <item x="869"/>
        <item x="256"/>
        <item x="1170"/>
        <item x="444"/>
        <item x="1266"/>
        <item x="1322"/>
        <item x="497"/>
        <item x="791"/>
        <item x="1237"/>
        <item x="1293"/>
        <item x="829"/>
        <item x="407"/>
        <item x="1420"/>
        <item x="195"/>
        <item x="460"/>
        <item x="461"/>
        <item x="1159"/>
        <item x="627"/>
        <item x="894"/>
        <item x="1432"/>
        <item x="375"/>
        <item x="745"/>
        <item x="1407"/>
        <item x="901"/>
        <item x="251"/>
        <item x="212"/>
        <item x="909"/>
        <item x="648"/>
        <item x="608"/>
        <item x="112"/>
        <item x="60"/>
        <item x="1394"/>
        <item x="1379"/>
        <item x="317"/>
        <item x="528"/>
        <item x="449"/>
        <item x="671"/>
        <item x="1125"/>
        <item x="548"/>
        <item x="1383"/>
        <item x="808"/>
        <item x="1343"/>
        <item x="402"/>
        <item x="236"/>
        <item x="921"/>
        <item x="1215"/>
        <item x="1309"/>
        <item x="595"/>
        <item x="1204"/>
        <item x="428"/>
        <item x="477"/>
        <item x="15"/>
        <item x="937"/>
        <item x="1377"/>
        <item x="619"/>
        <item x="905"/>
        <item x="556"/>
        <item x="870"/>
        <item x="126"/>
        <item x="720"/>
        <item x="255"/>
        <item x="837"/>
        <item x="1438"/>
        <item x="847"/>
        <item x="1443"/>
        <item x="878"/>
        <item x="666"/>
        <item x="653"/>
        <item x="586"/>
        <item x="920"/>
        <item x="628"/>
        <item x="741"/>
        <item x="457"/>
        <item x="496"/>
        <item x="709"/>
        <item x="394"/>
        <item x="737"/>
        <item x="1405"/>
        <item x="509"/>
        <item x="843"/>
        <item x="238"/>
        <item x="549"/>
        <item x="260"/>
        <item x="652"/>
        <item x="95"/>
        <item x="1437"/>
        <item x="254"/>
        <item x="53"/>
        <item x="306"/>
        <item x="231"/>
        <item x="594"/>
        <item x="621"/>
        <item x="611"/>
        <item x="1244"/>
        <item x="1138"/>
        <item x="479"/>
        <item x="532"/>
        <item x="13"/>
        <item x="1037"/>
        <item x="1284"/>
        <item x="482"/>
        <item x="675"/>
        <item x="1191"/>
        <item x="934"/>
        <item x="602"/>
        <item x="1393"/>
        <item x="735"/>
        <item x="8"/>
        <item x="1389"/>
        <item x="177"/>
        <item x="826"/>
        <item x="1202"/>
        <item x="73"/>
        <item x="417"/>
        <item x="17"/>
        <item x="1234"/>
        <item x="1221"/>
        <item x="478"/>
        <item x="50"/>
        <item x="392"/>
        <item x="813"/>
        <item x="839"/>
        <item x="882"/>
        <item x="309"/>
        <item x="1128"/>
        <item x="210"/>
        <item x="412"/>
        <item x="992"/>
        <item x="841"/>
        <item x="1316"/>
        <item x="486"/>
        <item x="190"/>
        <item x="886"/>
        <item x="755"/>
        <item x="404"/>
        <item x="1363"/>
        <item x="34"/>
        <item x="926"/>
        <item x="1108"/>
        <item x="1268"/>
        <item x="414"/>
        <item x="739"/>
        <item x="904"/>
        <item x="762"/>
        <item x="1155"/>
        <item x="143"/>
        <item x="1414"/>
        <item x="204"/>
        <item x="953"/>
        <item x="301"/>
        <item x="997"/>
        <item x="1076"/>
        <item x="186"/>
        <item x="511"/>
        <item x="1242"/>
        <item x="1101"/>
        <item x="124"/>
        <item x="750"/>
        <item x="1150"/>
        <item x="343"/>
        <item x="730"/>
        <item x="881"/>
        <item x="553"/>
        <item x="1054"/>
        <item x="427"/>
        <item x="1111"/>
        <item x="432"/>
        <item x="517"/>
        <item x="435"/>
        <item x="304"/>
        <item x="315"/>
        <item x="913"/>
        <item x="1271"/>
        <item x="1123"/>
        <item x="1137"/>
        <item x="728"/>
        <item x="753"/>
        <item x="1406"/>
        <item x="1021"/>
        <item x="776"/>
        <item x="1195"/>
        <item x="712"/>
        <item x="798"/>
        <item x="1337"/>
        <item x="856"/>
        <item x="534"/>
        <item x="978"/>
        <item x="1355"/>
        <item x="911"/>
        <item x="420"/>
        <item x="1089"/>
        <item x="673"/>
        <item x="505"/>
        <item x="960"/>
        <item x="809"/>
        <item x="1442"/>
        <item x="983"/>
        <item x="249"/>
        <item x="434"/>
        <item x="1117"/>
        <item x="345"/>
        <item x="1279"/>
        <item x="7"/>
        <item x="282"/>
        <item x="1342"/>
        <item x="29"/>
        <item x="1046"/>
        <item x="1439"/>
        <item x="298"/>
        <item x="919"/>
        <item x="538"/>
        <item x="614"/>
        <item x="903"/>
        <item x="142"/>
        <item x="1087"/>
        <item x="447"/>
        <item x="646"/>
        <item x="38"/>
        <item x="1018"/>
        <item x="876"/>
        <item x="884"/>
        <item x="1211"/>
        <item x="542"/>
        <item x="1416"/>
        <item x="313"/>
        <item x="303"/>
        <item x="67"/>
        <item x="480"/>
        <item x="467"/>
        <item x="27"/>
        <item x="171"/>
        <item x="1032"/>
        <item x="396"/>
        <item x="1116"/>
        <item x="588"/>
        <item x="230"/>
        <item x="1206"/>
        <item x="123"/>
        <item x="456"/>
        <item x="182"/>
        <item x="322"/>
        <item x="550"/>
        <item x="1025"/>
        <item x="153"/>
        <item x="616"/>
        <item x="968"/>
        <item x="670"/>
        <item x="450"/>
        <item x="297"/>
        <item x="181"/>
        <item x="683"/>
        <item x="1003"/>
        <item x="462"/>
        <item x="408"/>
        <item x="164"/>
        <item x="234"/>
        <item x="1061"/>
        <item x="1105"/>
        <item x="342"/>
        <item x="243"/>
        <item x="1229"/>
        <item x="1143"/>
        <item x="1098"/>
        <item x="1047"/>
        <item x="1006"/>
        <item x="369"/>
        <item x="927"/>
        <item x="487"/>
        <item x="1335"/>
        <item x="1313"/>
        <item x="817"/>
        <item x="150"/>
        <item x="1376"/>
        <item x="422"/>
        <item x="258"/>
        <item x="599"/>
        <item x="137"/>
        <item x="598"/>
        <item x="1231"/>
        <item x="591"/>
        <item x="967"/>
        <item x="351"/>
        <item x="1011"/>
        <item x="273"/>
        <item x="1233"/>
        <item x="522"/>
        <item x="448"/>
        <item x="710"/>
        <item x="1220"/>
        <item x="214"/>
        <item x="899"/>
        <item x="147"/>
        <item x="864"/>
        <item x="1373"/>
        <item x="858"/>
        <item x="510"/>
        <item x="431"/>
        <item x="1165"/>
        <item x="491"/>
        <item x="318"/>
        <item x="314"/>
        <item x="278"/>
        <item x="208"/>
        <item x="362"/>
        <item x="386"/>
        <item x="570"/>
        <item x="1135"/>
        <item x="161"/>
        <item x="1348"/>
        <item x="1146"/>
        <item x="357"/>
        <item x="560"/>
        <item x="429"/>
        <item x="784"/>
        <item x="346"/>
        <item x="64"/>
        <item x="636"/>
        <item x="179"/>
        <item x="1214"/>
        <item x="168"/>
        <item x="1119"/>
        <item x="1356"/>
        <item x="1329"/>
        <item x="726"/>
        <item x="1"/>
        <item x="250"/>
        <item x="1346"/>
        <item x="68"/>
        <item x="103"/>
        <item x="437"/>
        <item x="270"/>
        <item x="1171"/>
        <item x="151"/>
        <item x="40"/>
        <item x="844"/>
        <item x="1009"/>
        <item x="925"/>
        <item x="952"/>
        <item x="22"/>
        <item x="711"/>
        <item x="1093"/>
        <item x="99"/>
        <item x="836"/>
        <item x="1419"/>
        <item x="185"/>
        <item x="1112"/>
        <item x="1384"/>
        <item x="1186"/>
        <item x="76"/>
        <item x="674"/>
        <item x="774"/>
        <item x="401"/>
        <item x="405"/>
        <item x="287"/>
        <item x="1149"/>
        <item x="1103"/>
        <item x="225"/>
        <item x="632"/>
        <item x="1185"/>
        <item x="1182"/>
        <item x="530"/>
        <item x="1375"/>
        <item x="1308"/>
        <item x="1258"/>
        <item x="488"/>
        <item x="857"/>
        <item x="376"/>
        <item x="183"/>
        <item x="944"/>
        <item x="917"/>
        <item x="824"/>
        <item x="380"/>
        <item x="716"/>
        <item x="821"/>
        <item x="418"/>
        <item x="603"/>
        <item x="740"/>
        <item x="690"/>
        <item x="1291"/>
        <item x="1408"/>
        <item x="756"/>
        <item x="1073"/>
        <item x="693"/>
        <item x="540"/>
        <item x="1372"/>
        <item x="855"/>
        <item x="714"/>
        <item x="152"/>
        <item x="1041"/>
        <item x="523"/>
        <item x="582"/>
        <item x="12"/>
        <item x="472"/>
        <item x="1423"/>
        <item x="6"/>
        <item x="58"/>
        <item x="1359"/>
        <item x="426"/>
        <item x="458"/>
        <item x="998"/>
        <item x="771"/>
        <item x="676"/>
        <item x="650"/>
        <item x="436"/>
        <item x="323"/>
        <item x="743"/>
        <item x="574"/>
        <item x="966"/>
        <item x="473"/>
        <item x="395"/>
        <item x="684"/>
        <item x="275"/>
        <item x="125"/>
        <item x="1091"/>
        <item x="731"/>
        <item x="769"/>
        <item x="365"/>
        <item x="525"/>
        <item x="239"/>
        <item x="117"/>
        <item x="923"/>
        <item x="551"/>
        <item x="854"/>
        <item x="814"/>
        <item x="765"/>
        <item x="1436"/>
        <item x="1000"/>
        <item x="1072"/>
        <item x="388"/>
        <item x="625"/>
        <item x="1207"/>
        <item x="1341"/>
        <item x="600"/>
        <item x="165"/>
        <item x="1274"/>
        <item x="1147"/>
        <item x="284"/>
        <item x="832"/>
        <item x="609"/>
        <item x="1203"/>
        <item x="1193"/>
        <item x="885"/>
        <item x="94"/>
        <item x="892"/>
        <item x="644"/>
        <item x="1441"/>
        <item x="851"/>
        <item x="498"/>
        <item x="912"/>
        <item x="1066"/>
        <item x="787"/>
        <item x="1114"/>
        <item x="1013"/>
        <item x="14"/>
        <item x="492"/>
        <item x="1232"/>
        <item x="85"/>
        <item x="846"/>
        <item x="18"/>
        <item x="81"/>
        <item x="751"/>
        <item x="1277"/>
        <item x="723"/>
        <item x="469"/>
        <item x="55"/>
        <item x="705"/>
        <item x="1424"/>
        <item x="370"/>
        <item x="859"/>
        <item x="900"/>
        <item x="661"/>
        <item x="863"/>
        <item x="988"/>
        <item x="166"/>
        <item x="1019"/>
        <item x="65"/>
        <item x="1427"/>
        <item x="389"/>
        <item x="830"/>
        <item x="154"/>
        <item x="96"/>
        <item x="986"/>
        <item x="1100"/>
        <item x="1403"/>
        <item x="568"/>
        <item x="717"/>
        <item x="430"/>
        <item x="1366"/>
        <item x="888"/>
        <item x="219"/>
        <item x="120"/>
        <item x="197"/>
        <item x="415"/>
        <item x="1236"/>
        <item x="1418"/>
        <item x="1409"/>
        <item x="932"/>
        <item x="119"/>
        <item x="1106"/>
        <item x="5"/>
        <item x="942"/>
        <item x="583"/>
        <item x="865"/>
        <item x="348"/>
        <item x="1434"/>
        <item x="1226"/>
        <item x="248"/>
        <item x="1324"/>
        <item x="902"/>
        <item x="778"/>
        <item x="707"/>
        <item x="336"/>
        <item x="501"/>
        <item x="786"/>
        <item x="1140"/>
        <item x="752"/>
        <item x="840"/>
        <item x="240"/>
        <item x="961"/>
        <item x="985"/>
        <item x="1048"/>
        <item x="973"/>
        <item x="1187"/>
        <item x="828"/>
        <item x="972"/>
        <item x="612"/>
        <item x="162"/>
        <item x="104"/>
        <item x="964"/>
        <item x="350"/>
        <item x="746"/>
        <item x="982"/>
        <item x="794"/>
        <item x="232"/>
        <item x="257"/>
        <item x="263"/>
        <item x="372"/>
        <item x="328"/>
        <item x="939"/>
        <item x="759"/>
        <item x="101"/>
        <item x="569"/>
        <item x="89"/>
        <item x="1005"/>
        <item x="1429"/>
        <item x="276"/>
        <item x="1280"/>
        <item x="502"/>
        <item x="201"/>
        <item x="172"/>
        <item x="554"/>
        <item x="815"/>
        <item x="811"/>
        <item x="90"/>
        <item x="368"/>
        <item x="1071"/>
        <item x="654"/>
        <item x="679"/>
        <item x="578"/>
        <item x="252"/>
        <item x="520"/>
        <item x="938"/>
        <item x="307"/>
        <item x="1169"/>
        <item x="312"/>
        <item x="72"/>
        <item x="642"/>
        <item x="36"/>
        <item x="736"/>
        <item x="861"/>
        <item x="264"/>
        <item x="1224"/>
        <item x="579"/>
        <item x="877"/>
        <item x="1380"/>
        <item x="1205"/>
        <item x="148"/>
        <item x="321"/>
        <item x="115"/>
        <item x="692"/>
        <item x="1433"/>
        <item x="344"/>
        <item x="531"/>
        <item x="1282"/>
        <item x="206"/>
        <item x="468"/>
        <item x="1425"/>
        <item x="873"/>
        <item x="1402"/>
        <item x="984"/>
        <item x="378"/>
        <item x="202"/>
        <item x="1289"/>
        <item x="144"/>
        <item x="1415"/>
        <item x="286"/>
        <item x="1079"/>
        <item x="170"/>
        <item x="499"/>
        <item x="228"/>
        <item x="108"/>
        <item x="45"/>
        <item x="291"/>
        <item x="703"/>
        <item x="184"/>
        <item x="223"/>
        <item x="42"/>
        <item x="246"/>
        <item x="277"/>
        <item x="1265"/>
        <item x="677"/>
        <item x="471"/>
        <item x="634"/>
        <item x="1179"/>
        <item x="265"/>
        <item x="1196"/>
        <item x="1387"/>
        <item x="1250"/>
        <item x="481"/>
        <item x="806"/>
        <item x="445"/>
        <item x="1240"/>
        <item x="893"/>
        <item x="242"/>
        <item x="1338"/>
        <item x="59"/>
        <item x="385"/>
        <item x="773"/>
        <item x="1249"/>
        <item x="1362"/>
        <item x="167"/>
        <item x="1397"/>
        <item x="812"/>
        <item x="100"/>
        <item x="1014"/>
        <item x="141"/>
        <item x="718"/>
        <item x="657"/>
        <item x="1431"/>
        <item x="1020"/>
        <item x="910"/>
        <item x="1200"/>
        <item x="1357"/>
        <item x="695"/>
        <item x="174"/>
        <item x="965"/>
        <item x="1331"/>
        <item x="1255"/>
        <item x="1319"/>
        <item x="933"/>
        <item x="410"/>
        <item x="1358"/>
        <item x="1273"/>
        <item x="361"/>
        <item x="180"/>
        <item x="1069"/>
        <item x="747"/>
        <item x="109"/>
        <item x="860"/>
        <item x="1332"/>
        <item x="1314"/>
        <item x="159"/>
        <item x="43"/>
        <item x="875"/>
        <item x="1412"/>
        <item x="800"/>
        <item x="748"/>
        <item x="981"/>
        <item x="779"/>
        <item x="831"/>
        <item x="56"/>
        <item x="9"/>
        <item x="1370"/>
        <item x="75"/>
        <item x="1052"/>
        <item x="1131"/>
        <item x="1044"/>
        <item x="872"/>
        <item x="1115"/>
        <item x="1163"/>
        <item x="1063"/>
        <item x="606"/>
        <item x="493"/>
        <item x="687"/>
        <item x="1139"/>
        <item x="1417"/>
        <item x="1099"/>
        <item x="789"/>
        <item x="71"/>
        <item x="1192"/>
        <item x="879"/>
        <item x="1016"/>
        <item x="804"/>
        <item x="1259"/>
        <item x="1386"/>
        <item x="853"/>
        <item x="848"/>
        <item x="1276"/>
        <item x="1028"/>
        <item x="274"/>
        <item x="930"/>
        <item x="209"/>
        <item x="1225"/>
        <item x="272"/>
        <item x="761"/>
        <item x="1065"/>
        <item x="140"/>
        <item x="1035"/>
        <item x="922"/>
        <item x="281"/>
        <item x="1122"/>
        <item x="105"/>
        <item x="1300"/>
        <item x="299"/>
        <item x="757"/>
        <item x="280"/>
        <item x="680"/>
        <item x="1055"/>
        <item x="331"/>
        <item x="24"/>
        <item x="158"/>
        <item x="169"/>
        <item x="1083"/>
        <item x="514"/>
        <item x="827"/>
        <item x="1302"/>
        <item x="604"/>
        <item x="1371"/>
        <item x="114"/>
        <item x="805"/>
        <item x="781"/>
        <item x="1033"/>
        <item x="1164"/>
        <item x="1090"/>
        <item x="649"/>
        <item x="11"/>
        <item x="122"/>
        <item x="725"/>
        <item x="384"/>
        <item x="760"/>
        <item x="364"/>
        <item x="562"/>
        <item x="1068"/>
        <item x="259"/>
        <item x="868"/>
        <item x="302"/>
        <item x="413"/>
        <item x="749"/>
        <item x="655"/>
        <item x="459"/>
        <item x="1189"/>
        <item x="1369"/>
        <item x="638"/>
        <item x="39"/>
        <item x="552"/>
        <item x="515"/>
        <item x="377"/>
        <item x="795"/>
        <item x="866"/>
        <item x="1256"/>
        <item x="889"/>
        <item x="834"/>
        <item x="213"/>
        <item x="1270"/>
        <item x="1340"/>
        <item x="1049"/>
        <item x="261"/>
        <item x="572"/>
        <item x="518"/>
        <item x="596"/>
        <item x="1235"/>
        <item x="1262"/>
        <item x="969"/>
        <item x="241"/>
        <item x="1004"/>
        <item x="918"/>
        <item x="1166"/>
        <item x="577"/>
        <item x="1292"/>
        <item x="656"/>
        <item x="970"/>
        <item x="1401"/>
        <item x="819"/>
        <item x="1345"/>
        <item x="1160"/>
        <item x="26"/>
        <item x="605"/>
        <item x="79"/>
        <item x="1029"/>
        <item x="135"/>
        <item x="52"/>
        <item x="334"/>
        <item x="222"/>
        <item x="1058"/>
        <item x="1010"/>
        <item x="715"/>
        <item x="529"/>
        <item x="1230"/>
        <item x="713"/>
        <item x="995"/>
        <item x="455"/>
        <item x="107"/>
        <item x="1410"/>
        <item x="1288"/>
        <item x="1283"/>
        <item x="1026"/>
        <item x="1027"/>
        <item x="1039"/>
        <item x="1320"/>
        <item x="810"/>
        <item x="659"/>
        <item x="1002"/>
        <item x="326"/>
        <item x="701"/>
        <item x="623"/>
        <item x="187"/>
        <item x="1328"/>
        <item x="93"/>
        <item x="1120"/>
        <item x="1298"/>
        <item x="400"/>
        <item x="669"/>
        <item x="1209"/>
        <item x="825"/>
        <item x="1399"/>
        <item x="1307"/>
        <item x="329"/>
        <item x="1188"/>
        <item x="566"/>
        <item x="1070"/>
        <item x="121"/>
        <item x="1015"/>
        <item x="1364"/>
        <item x="1175"/>
        <item x="506"/>
        <item x="356"/>
        <item x="537"/>
        <item x="935"/>
        <item x="1075"/>
        <item x="454"/>
        <item x="1133"/>
        <item x="615"/>
        <item x="539"/>
        <item x="1390"/>
        <item x="325"/>
        <item x="110"/>
        <item x="1290"/>
        <item x="999"/>
        <item x="1109"/>
        <item x="575"/>
        <item x="1275"/>
        <item x="136"/>
        <item x="862"/>
        <item x="495"/>
        <item x="871"/>
        <item x="1174"/>
        <item x="947"/>
        <item x="617"/>
        <item x="581"/>
        <item x="333"/>
        <item x="1142"/>
        <item x="1435"/>
        <item x="1413"/>
        <item x="295"/>
        <item x="764"/>
        <item x="664"/>
        <item x="1278"/>
        <item x="1368"/>
        <item x="895"/>
        <item x="145"/>
        <item x="205"/>
        <item x="849"/>
        <item x="956"/>
        <item x="950"/>
        <item x="397"/>
        <item x="1267"/>
        <item x="438"/>
        <item x="283"/>
        <item x="1252"/>
        <item x="845"/>
        <item x="102"/>
        <item x="28"/>
        <item x="788"/>
        <item x="607"/>
        <item x="780"/>
        <item x="544"/>
        <item x="70"/>
        <item x="1190"/>
        <item x="1303"/>
        <item x="2"/>
        <item x="338"/>
        <item x="521"/>
        <item x="1246"/>
        <item x="1062"/>
        <item x="130"/>
        <item x="874"/>
        <item x="1034"/>
        <item x="41"/>
        <item x="742"/>
        <item x="1238"/>
        <item x="1325"/>
        <item x="633"/>
        <item x="1428"/>
        <item x="1421"/>
        <item x="91"/>
        <item x="546"/>
        <item x="62"/>
        <item x="84"/>
        <item x="1311"/>
        <item x="706"/>
        <item x="453"/>
        <item x="508"/>
        <item x="127"/>
        <item x="763"/>
        <item x="842"/>
        <item x="545"/>
        <item x="1354"/>
        <item x="118"/>
        <item x="113"/>
        <item x="1404"/>
        <item x="25"/>
        <item x="1077"/>
        <item x="928"/>
        <item x="503"/>
        <item x="82"/>
        <item x="651"/>
        <item x="541"/>
        <item x="822"/>
        <item x="292"/>
        <item x="352"/>
        <item x="1317"/>
        <item x="87"/>
        <item x="20"/>
        <item x="1257"/>
        <item x="69"/>
        <item x="637"/>
        <item x="163"/>
        <item x="754"/>
        <item x="1059"/>
        <item x="66"/>
        <item x="1339"/>
        <item x="353"/>
        <item x="1095"/>
        <item x="1050"/>
        <item x="1030"/>
        <item x="943"/>
        <item x="500"/>
        <item x="1118"/>
        <item x="613"/>
        <item x="189"/>
        <item x="1243"/>
        <item x="494"/>
        <item x="1295"/>
        <item x="1097"/>
        <item x="660"/>
        <item x="1365"/>
        <item x="630"/>
        <item x="559"/>
        <item x="1181"/>
        <item x="996"/>
        <item x="267"/>
        <item x="335"/>
        <item x="1391"/>
        <item x="1297"/>
        <item x="51"/>
        <item x="678"/>
        <item x="1151"/>
        <item x="766"/>
        <item x="1388"/>
        <item x="585"/>
        <item x="643"/>
        <item x="485"/>
        <item x="421"/>
        <item x="807"/>
        <item x="359"/>
        <item x="507"/>
        <item x="987"/>
        <item x="1296"/>
        <item x="355"/>
        <item x="948"/>
        <item x="955"/>
        <item x="1301"/>
        <item x="1154"/>
        <item x="949"/>
        <item x="555"/>
        <item x="1178"/>
        <item x="916"/>
        <item x="390"/>
        <item x="1031"/>
        <item x="235"/>
        <item x="823"/>
        <item x="1367"/>
        <item x="722"/>
        <item x="1286"/>
        <item x="305"/>
        <item x="419"/>
        <item x="708"/>
        <item x="97"/>
        <item x="393"/>
        <item x="285"/>
        <item x="360"/>
        <item x="1157"/>
        <item x="727"/>
        <item x="1392"/>
        <item x="580"/>
        <item x="215"/>
        <item x="1126"/>
        <item x="785"/>
        <item x="128"/>
        <item x="138"/>
        <item x="149"/>
        <item x="1177"/>
        <item x="129"/>
        <item x="1310"/>
        <item x="512"/>
        <item x="227"/>
        <item x="504"/>
        <item x="1400"/>
        <item x="883"/>
        <item x="30"/>
        <item x="668"/>
        <item x="1086"/>
        <item x="233"/>
        <item x="571"/>
        <item x="1381"/>
        <item x="818"/>
        <item x="86"/>
        <item x="374"/>
        <item x="1212"/>
        <item x="641"/>
        <item x="339"/>
        <item x="689"/>
        <item x="439"/>
        <item x="772"/>
        <item x="489"/>
        <item x="111"/>
        <item x="790"/>
        <item x="631"/>
        <item x="1347"/>
        <item x="767"/>
        <item x="931"/>
        <item x="816"/>
        <item x="698"/>
        <item x="37"/>
        <item x="1043"/>
        <item x="80"/>
        <item x="1430"/>
        <item x="1051"/>
        <item x="416"/>
        <item x="629"/>
        <item x="1227"/>
        <item t="default"/>
      </items>
      <autoSortScope>
        <pivotArea dataOnly="0" outline="0" fieldPosition="0">
          <references count="1">
            <reference field="4294967294" count="1" selected="0">
              <x v="0"/>
            </reference>
          </references>
        </pivotArea>
      </autoSortScope>
    </pivotField>
    <pivotField numFmtId="14" showAll="0"/>
    <pivotField showAll="0">
      <items count="4">
        <item x="0"/>
        <item x="2"/>
        <item x="1"/>
        <item t="default"/>
      </items>
    </pivotField>
    <pivotField showAll="0"/>
    <pivotField showAll="0">
      <items count="8">
        <item x="2"/>
        <item x="6"/>
        <item x="5"/>
        <item x="4"/>
        <item x="0"/>
        <item x="3"/>
        <item x="1"/>
        <item t="default"/>
      </items>
    </pivotField>
    <pivotField numFmtId="165" showAll="0"/>
    <pivotField showAll="0"/>
    <pivotField showAll="0"/>
    <pivotField dataField="1" numFmtId="165" showAll="0"/>
    <pivotField numFmtId="2" showAll="0"/>
    <pivotField showAll="0" defaultSubtotal="0"/>
    <pivotField showAll="0" defaultSubtotal="0">
      <items count="5">
        <item x="0"/>
        <item x="1"/>
        <item x="2"/>
        <item x="3"/>
        <item x="4"/>
      </items>
    </pivotField>
  </pivotFields>
  <rowFields count="1">
    <field x="1"/>
  </rowFields>
  <rowItems count="10">
    <i>
      <x v="535"/>
    </i>
    <i>
      <x v="1243"/>
    </i>
    <i>
      <x v="623"/>
    </i>
    <i>
      <x v="285"/>
    </i>
    <i>
      <x v="1249"/>
    </i>
    <i>
      <x v="381"/>
    </i>
    <i>
      <x v="348"/>
    </i>
    <i>
      <x v="135"/>
    </i>
    <i>
      <x v="347"/>
    </i>
    <i>
      <x v="137"/>
    </i>
  </rowItems>
  <colItems count="1">
    <i/>
  </colItems>
  <dataFields count="1">
    <dataField name="Sum of Revenue" fld="9" baseField="0" baseItem="0" numFmtId="165"/>
  </dataFields>
  <formats count="1">
    <format dxfId="12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1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B13" firstHeaderRow="1" firstDataRow="1" firstDataCol="1"/>
  <pivotFields count="13">
    <pivotField showAll="0"/>
    <pivotField showAll="0"/>
    <pivotField numFmtId="14" showAll="0"/>
    <pivotField showAll="0">
      <items count="4">
        <item x="0"/>
        <item x="2"/>
        <item x="1"/>
        <item t="default"/>
      </items>
    </pivotField>
    <pivotField axis="axisRow" showAll="0" measureFilter="1" sortType="descending">
      <items count="182">
        <item x="92"/>
        <item x="91"/>
        <item x="96"/>
        <item x="44"/>
        <item x="50"/>
        <item x="7"/>
        <item x="60"/>
        <item x="173"/>
        <item x="134"/>
        <item x="81"/>
        <item x="155"/>
        <item x="150"/>
        <item x="142"/>
        <item x="132"/>
        <item x="156"/>
        <item x="95"/>
        <item x="38"/>
        <item x="53"/>
        <item x="29"/>
        <item x="85"/>
        <item x="115"/>
        <item x="14"/>
        <item x="101"/>
        <item x="89"/>
        <item x="152"/>
        <item x="39"/>
        <item x="100"/>
        <item x="98"/>
        <item x="76"/>
        <item x="174"/>
        <item x="78"/>
        <item x="45"/>
        <item x="136"/>
        <item x="143"/>
        <item x="56"/>
        <item x="158"/>
        <item x="86"/>
        <item x="140"/>
        <item x="164"/>
        <item x="107"/>
        <item x="169"/>
        <item x="163"/>
        <item x="8"/>
        <item x="133"/>
        <item x="30"/>
        <item x="36"/>
        <item x="10"/>
        <item x="17"/>
        <item x="160"/>
        <item x="93"/>
        <item x="157"/>
        <item x="171"/>
        <item x="172"/>
        <item x="94"/>
        <item x="88"/>
        <item x="106"/>
        <item x="37"/>
        <item x="27"/>
        <item x="80"/>
        <item x="83"/>
        <item x="72"/>
        <item x="31"/>
        <item x="5"/>
        <item x="26"/>
        <item x="11"/>
        <item x="22"/>
        <item x="6"/>
        <item x="32"/>
        <item x="165"/>
        <item x="168"/>
        <item x="23"/>
        <item x="16"/>
        <item x="58"/>
        <item x="55"/>
        <item x="84"/>
        <item x="62"/>
        <item x="46"/>
        <item x="43"/>
        <item x="112"/>
        <item x="126"/>
        <item x="48"/>
        <item x="65"/>
        <item x="73"/>
        <item x="130"/>
        <item x="57"/>
        <item x="102"/>
        <item x="104"/>
        <item x="51"/>
        <item x="54"/>
        <item x="20"/>
        <item x="33"/>
        <item x="69"/>
        <item x="123"/>
        <item x="13"/>
        <item x="109"/>
        <item x="28"/>
        <item x="120"/>
        <item x="99"/>
        <item x="151"/>
        <item x="87"/>
        <item x="4"/>
        <item x="67"/>
        <item x="9"/>
        <item x="49"/>
        <item x="42"/>
        <item x="35"/>
        <item x="70"/>
        <item x="149"/>
        <item x="12"/>
        <item x="15"/>
        <item x="103"/>
        <item x="77"/>
        <item x="153"/>
        <item x="0"/>
        <item x="121"/>
        <item x="161"/>
        <item x="118"/>
        <item x="138"/>
        <item x="159"/>
        <item x="117"/>
        <item x="105"/>
        <item x="1"/>
        <item x="139"/>
        <item x="175"/>
        <item x="59"/>
        <item x="154"/>
        <item x="177"/>
        <item x="40"/>
        <item x="66"/>
        <item x="131"/>
        <item x="129"/>
        <item x="108"/>
        <item x="18"/>
        <item x="146"/>
        <item x="52"/>
        <item x="122"/>
        <item x="148"/>
        <item x="97"/>
        <item x="34"/>
        <item x="119"/>
        <item x="111"/>
        <item x="19"/>
        <item x="179"/>
        <item x="24"/>
        <item x="64"/>
        <item x="75"/>
        <item x="124"/>
        <item x="141"/>
        <item x="170"/>
        <item x="21"/>
        <item x="176"/>
        <item x="147"/>
        <item x="167"/>
        <item x="116"/>
        <item x="47"/>
        <item x="74"/>
        <item x="2"/>
        <item x="114"/>
        <item x="41"/>
        <item x="113"/>
        <item x="137"/>
        <item x="90"/>
        <item x="166"/>
        <item x="178"/>
        <item x="61"/>
        <item x="25"/>
        <item x="68"/>
        <item x="180"/>
        <item x="82"/>
        <item x="110"/>
        <item x="71"/>
        <item x="3"/>
        <item x="135"/>
        <item x="127"/>
        <item x="162"/>
        <item x="79"/>
        <item x="144"/>
        <item x="145"/>
        <item x="63"/>
        <item x="128"/>
        <item x="125"/>
        <item t="default"/>
      </items>
      <autoSortScope>
        <pivotArea dataOnly="0" outline="0" fieldPosition="0">
          <references count="1">
            <reference field="4294967294" count="1" selected="0">
              <x v="0"/>
            </reference>
          </references>
        </pivotArea>
      </autoSortScope>
    </pivotField>
    <pivotField showAll="0">
      <items count="8">
        <item x="2"/>
        <item x="6"/>
        <item x="5"/>
        <item x="4"/>
        <item x="0"/>
        <item x="3"/>
        <item x="1"/>
        <item t="default"/>
      </items>
    </pivotField>
    <pivotField numFmtId="165" showAll="0"/>
    <pivotField dataField="1" showAll="0"/>
    <pivotField showAll="0"/>
    <pivotField numFmtId="165" showAll="0"/>
    <pivotField numFmtId="2" showAll="0"/>
    <pivotField showAll="0" defaultSubtotal="0"/>
    <pivotField showAll="0" defaultSubtotal="0">
      <items count="5">
        <item x="0"/>
        <item x="1"/>
        <item x="2"/>
        <item x="3"/>
        <item x="4"/>
      </items>
    </pivotField>
  </pivotFields>
  <rowFields count="1">
    <field x="4"/>
  </rowFields>
  <rowItems count="10">
    <i>
      <x v="42"/>
    </i>
    <i>
      <x v="46"/>
    </i>
    <i>
      <x v="165"/>
    </i>
    <i>
      <x v="44"/>
    </i>
    <i>
      <x v="17"/>
    </i>
    <i>
      <x v="113"/>
    </i>
    <i>
      <x v="171"/>
    </i>
    <i>
      <x v="5"/>
    </i>
    <i>
      <x v="16"/>
    </i>
    <i>
      <x v="100"/>
    </i>
  </rowItems>
  <colItems count="1">
    <i/>
  </colItems>
  <dataFields count="1">
    <dataField name="Sum of Quantity" fld="7"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3">
    <queryTableFields count="2">
      <queryTableField id="1" name="brand_id" tableColumnId="1"/>
      <queryTableField id="2" name="brand_nam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1" name="PivotTable2"/>
    <pivotTable tabId="26" name="PivotTable5"/>
    <pivotTable tabId="23" name="PivotTable3"/>
    <pivotTable tabId="25" name="PivotTable4"/>
  </pivotTables>
  <data>
    <tabular pivotCacheId="1742550407">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1" name="PivotTable2"/>
    <pivotTable tabId="26" name="PivotTable5"/>
    <pivotTable tabId="23" name="PivotTable3"/>
    <pivotTable tabId="25" name="PivotTable4"/>
  </pivotTables>
  <data>
    <tabular pivotCacheId="1742550407">
      <items count="7">
        <i x="2" s="1"/>
        <i x="6" s="1"/>
        <i x="5" s="1"/>
        <i x="4"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21" name="PivotTable2"/>
    <pivotTable tabId="26" name="PivotTable5"/>
    <pivotTable tabId="23" name="PivotTable3"/>
    <pivotTable tabId="25" name="PivotTable4"/>
  </pivotTables>
  <data>
    <tabular pivotCacheId="17425504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columnCount="3" style="SlicerStyleDark2" rowHeight="241300"/>
  <slicer name="Category" cache="Slicer_Category" caption="Category" style="SlicerStyleDark2" rowHeight="241300"/>
  <slicer name="Store_Name" cache="Slicer_Store_Name" caption="Store_Name" style="SlicerStyleDark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8" name="brands" displayName="brands" ref="A1:B10" tableType="queryTable" totalsRowShown="0">
  <autoFilter ref="A1:B10"/>
  <tableColumns count="2">
    <tableColumn id="1" uniqueName="1" name="brand_id" queryTableFieldId="1"/>
    <tableColumn id="2" uniqueName="2" name="brand_name" queryTableFieldId="2" dataDxfId="1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1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defaultRowHeight="15" x14ac:dyDescent="0.25"/>
  <cols>
    <col min="1" max="1" width="8.28515625" bestFit="1" customWidth="1"/>
    <col min="2" max="2" width="15.42578125" bestFit="1" customWidth="1"/>
    <col min="3" max="3" width="13.7109375" bestFit="1" customWidth="1"/>
    <col min="4" max="4" width="21" bestFit="1" customWidth="1"/>
    <col min="5" max="5" width="19.85546875" bestFit="1" customWidth="1"/>
    <col min="6" max="6" width="10.140625" bestFit="1" customWidth="1"/>
    <col min="7" max="7" width="5.42578125" bestFit="1" customWidth="1"/>
    <col min="8" max="8" width="8.85546875" bestFit="1" customWidth="1"/>
  </cols>
  <sheetData>
    <row r="1" spans="1:8" x14ac:dyDescent="0.25">
      <c r="A1" t="s">
        <v>0</v>
      </c>
      <c r="B1" t="s">
        <v>1</v>
      </c>
      <c r="C1" t="s">
        <v>2</v>
      </c>
      <c r="D1" t="s">
        <v>3</v>
      </c>
      <c r="E1" t="s">
        <v>4</v>
      </c>
      <c r="F1" t="s">
        <v>5</v>
      </c>
      <c r="G1" t="s">
        <v>6</v>
      </c>
      <c r="H1" t="s">
        <v>7</v>
      </c>
    </row>
    <row r="2" spans="1:8" x14ac:dyDescent="0.25">
      <c r="A2">
        <v>1</v>
      </c>
      <c r="B2" t="s">
        <v>8</v>
      </c>
      <c r="C2" t="s">
        <v>9</v>
      </c>
      <c r="D2" t="s">
        <v>10</v>
      </c>
      <c r="E2" t="s">
        <v>11</v>
      </c>
      <c r="F2" t="s">
        <v>12</v>
      </c>
      <c r="G2" t="s">
        <v>13</v>
      </c>
      <c r="H2">
        <v>95060</v>
      </c>
    </row>
    <row r="3" spans="1:8" x14ac:dyDescent="0.25">
      <c r="A3">
        <v>2</v>
      </c>
      <c r="B3" t="s">
        <v>14</v>
      </c>
      <c r="C3" t="s">
        <v>15</v>
      </c>
      <c r="D3" t="s">
        <v>16</v>
      </c>
      <c r="E3" t="s">
        <v>17</v>
      </c>
      <c r="F3" t="s">
        <v>18</v>
      </c>
      <c r="G3" t="s">
        <v>19</v>
      </c>
      <c r="H3">
        <v>11432</v>
      </c>
    </row>
    <row r="4" spans="1:8" x14ac:dyDescent="0.25">
      <c r="A4">
        <v>3</v>
      </c>
      <c r="B4" t="s">
        <v>20</v>
      </c>
      <c r="C4" t="s">
        <v>21</v>
      </c>
      <c r="D4" t="s">
        <v>22</v>
      </c>
      <c r="E4" t="s">
        <v>23</v>
      </c>
      <c r="F4" t="s">
        <v>24</v>
      </c>
      <c r="G4" t="s">
        <v>25</v>
      </c>
      <c r="H4">
        <v>75088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46"/>
  <sheetViews>
    <sheetView workbookViewId="0">
      <selection activeCell="H6" sqref="A1:M1446"/>
    </sheetView>
  </sheetViews>
  <sheetFormatPr defaultRowHeight="15" x14ac:dyDescent="0.25"/>
  <cols>
    <col min="1" max="1" width="12" bestFit="1" customWidth="1"/>
    <col min="2" max="2" width="22.140625" bestFit="1" customWidth="1"/>
    <col min="3" max="3" width="13.140625" style="3" customWidth="1"/>
    <col min="4" max="4" width="13.5703125" customWidth="1"/>
    <col min="6" max="6" width="17.7109375" customWidth="1"/>
    <col min="7" max="7" width="13" customWidth="1"/>
    <col min="8" max="8" width="49.7109375" bestFit="1" customWidth="1"/>
    <col min="9" max="9" width="11.7109375" customWidth="1"/>
    <col min="13" max="13" width="17.85546875" bestFit="1" customWidth="1"/>
  </cols>
  <sheetData>
    <row r="1" spans="1:13" x14ac:dyDescent="0.25">
      <c r="A1" t="s">
        <v>373</v>
      </c>
      <c r="B1" t="s">
        <v>6291</v>
      </c>
      <c r="C1" s="3" t="s">
        <v>6292</v>
      </c>
      <c r="D1" t="s">
        <v>6293</v>
      </c>
      <c r="E1" t="s">
        <v>6294</v>
      </c>
      <c r="F1" t="s">
        <v>6295</v>
      </c>
      <c r="G1" t="s">
        <v>6296</v>
      </c>
      <c r="H1" t="s">
        <v>6297</v>
      </c>
      <c r="I1" t="s">
        <v>1737</v>
      </c>
      <c r="J1" t="s">
        <v>6298</v>
      </c>
      <c r="K1" t="s">
        <v>6299</v>
      </c>
      <c r="L1" t="s">
        <v>6300</v>
      </c>
      <c r="M1" t="s">
        <v>6301</v>
      </c>
    </row>
    <row r="2" spans="1:13" x14ac:dyDescent="0.25">
      <c r="A2">
        <v>1</v>
      </c>
      <c r="B2" t="str">
        <f>_xlfn.CONCAT(customers!B2," ",customers!C2)</f>
        <v>Debra Burks</v>
      </c>
      <c r="C2" s="3">
        <f>_xlfn.XLOOKUP(A2,orders!$B$2:$B$1616,orders!$D$2:$D$1616,,0)</f>
        <v>42713</v>
      </c>
      <c r="D2">
        <f>_xlfn.XLOOKUP(A2,orders!$B$2:$B$1616,orders!$A$2:$A$1616,,0)</f>
        <v>599</v>
      </c>
      <c r="E2">
        <f>_xlfn.XLOOKUP(JoiningTables!D2,orders!$A$1:$A$1616,orders!$G$1:$G$1616,,0)</f>
        <v>2</v>
      </c>
      <c r="F2" t="str">
        <f>_xlfn.XLOOKUP(E2,stores!$A$2:$A$4,stores!$B$2:$B$4,,0)</f>
        <v>Baldwin Bikes</v>
      </c>
      <c r="G2">
        <f>_xlfn.XLOOKUP(D2,order_items!$A$2:$A$4723,order_items!$C$2:$C$4723,,0)</f>
        <v>9</v>
      </c>
      <c r="H2" t="str">
        <f>_xlfn.XLOOKUP(G2,products!$A$2:$A$322,products!$B$2:$B$322,,0)</f>
        <v>Trek Conduit+ - 2016</v>
      </c>
      <c r="I2">
        <f>_xlfn.XLOOKUP(G2,products!$A$2:$A$322,products!$F$2:$F$322,,0)</f>
        <v>2999.99</v>
      </c>
      <c r="J2">
        <f>_xlfn.XLOOKUP(G2,order_items!$C$2:$C$4723,order_items!$D$2:$D$4723,,0)</f>
        <v>2</v>
      </c>
      <c r="K2">
        <f>_xlfn.XLOOKUP(G2,order_items!$C$2:$C$4723,order_items!$F$2:$F$4723,,0)</f>
        <v>7.0000000000000007E-2</v>
      </c>
      <c r="L2">
        <f>_xlfn.XLOOKUP(G2,products!$A$2:$A$322,products!$D$2:$D$322,,0)</f>
        <v>5</v>
      </c>
      <c r="M2" t="str">
        <f>_xlfn.XLOOKUP(L2,categories!$A$2:$A$8,categories!$B$2:$B$8,,0)</f>
        <v>Electric Bikes</v>
      </c>
    </row>
    <row r="3" spans="1:13" x14ac:dyDescent="0.25">
      <c r="A3">
        <v>2</v>
      </c>
      <c r="B3" t="str">
        <f>_xlfn.CONCAT(customers!B3," ",customers!C3)</f>
        <v>Kasha Todd</v>
      </c>
      <c r="C3" s="3">
        <f>_xlfn.XLOOKUP(A3,orders!$B$2:$B$1616,orders!$D$2:$D$1616,,0)</f>
        <v>42771</v>
      </c>
      <c r="D3">
        <f>_xlfn.XLOOKUP(A3,orders!$B$2:$B$1616,orders!$A$2:$A$1616,,0)</f>
        <v>692</v>
      </c>
      <c r="E3">
        <f>_xlfn.XLOOKUP(JoiningTables!D3,orders!$A$1:$A$1616,orders!$G$1:$G$1616,,0)</f>
        <v>1</v>
      </c>
      <c r="F3" t="str">
        <f>_xlfn.XLOOKUP(E3,stores!$A$2:$A$4,stores!$B$2:$B$4,,0)</f>
        <v>Santa Cruz Bikes</v>
      </c>
      <c r="G3">
        <f>_xlfn.XLOOKUP(D3,order_items!$A$2:$A$4723,order_items!$C$2:$C$4723,,0)</f>
        <v>59</v>
      </c>
      <c r="H3" t="str">
        <f>_xlfn.XLOOKUP(G3,products!$A$2:$A$322,products!$B$2:$B$322,,0)</f>
        <v>Trek Domane S 5 Disc - 2017</v>
      </c>
      <c r="I3">
        <f>_xlfn.XLOOKUP(G3,products!$A$2:$A$322,products!$F$2:$F$322,,0)</f>
        <v>2599.9899999999998</v>
      </c>
      <c r="J3">
        <f>_xlfn.XLOOKUP(G3,order_items!$C$2:$C$4723,order_items!$D$2:$D$4723,,0)</f>
        <v>2</v>
      </c>
      <c r="K3">
        <f>_xlfn.XLOOKUP(G3,order_items!$C$2:$C$4723,order_items!$F$2:$F$4723,,0)</f>
        <v>7.0000000000000007E-2</v>
      </c>
      <c r="L3">
        <f>_xlfn.XLOOKUP(G3,products!$A$2:$A$322,products!$D$2:$D$322,,0)</f>
        <v>7</v>
      </c>
      <c r="M3" t="str">
        <f>_xlfn.XLOOKUP(L3,categories!$A$2:$A$8,categories!$B$2:$B$8,,0)</f>
        <v>Road Bikes</v>
      </c>
    </row>
    <row r="4" spans="1:13" x14ac:dyDescent="0.25">
      <c r="A4">
        <v>3</v>
      </c>
      <c r="B4" t="str">
        <f>_xlfn.CONCAT(customers!B4," ",customers!C4)</f>
        <v>Tameka Fisher</v>
      </c>
      <c r="C4" s="3">
        <f>_xlfn.XLOOKUP(A4,orders!$B$2:$B$1616,orders!$D$2:$D$1616,,0)</f>
        <v>43186</v>
      </c>
      <c r="D4">
        <f>_xlfn.XLOOKUP(A4,orders!$B$2:$B$1616,orders!$A$2:$A$1616,,0)</f>
        <v>1468</v>
      </c>
      <c r="E4">
        <f>_xlfn.XLOOKUP(JoiningTables!D4,orders!$A$1:$A$1616,orders!$G$1:$G$1616,,0)</f>
        <v>1</v>
      </c>
      <c r="F4" t="str">
        <f>_xlfn.XLOOKUP(E4,stores!$A$2:$A$4,stores!$B$2:$B$4,,0)</f>
        <v>Santa Cruz Bikes</v>
      </c>
      <c r="G4">
        <f>_xlfn.XLOOKUP(D4,order_items!$A$2:$A$4723,order_items!$C$2:$C$4723,,0)</f>
        <v>269</v>
      </c>
      <c r="H4" t="str">
        <f>_xlfn.XLOOKUP(G4,products!$A$2:$A$322,products!$B$2:$B$322,,0)</f>
        <v>Trek Precaliber 12 Boy's - 2018</v>
      </c>
      <c r="I4">
        <f>_xlfn.XLOOKUP(G4,products!$A$2:$A$322,products!$F$2:$F$322,,0)</f>
        <v>199.99</v>
      </c>
      <c r="J4">
        <f>_xlfn.XLOOKUP(G4,order_items!$C$2:$C$4723,order_items!$D$2:$D$4723,,0)</f>
        <v>2</v>
      </c>
      <c r="K4">
        <f>_xlfn.XLOOKUP(G4,order_items!$C$2:$C$4723,order_items!$F$2:$F$4723,,0)</f>
        <v>7.0000000000000007E-2</v>
      </c>
      <c r="L4">
        <f>_xlfn.XLOOKUP(G4,products!$A$2:$A$322,products!$D$2:$D$322,,0)</f>
        <v>1</v>
      </c>
      <c r="M4" t="str">
        <f>_xlfn.XLOOKUP(L4,categories!$A$2:$A$8,categories!$B$2:$B$8,,0)</f>
        <v>Children Bicycles</v>
      </c>
    </row>
    <row r="5" spans="1:13" x14ac:dyDescent="0.25">
      <c r="A5">
        <v>4</v>
      </c>
      <c r="B5" t="str">
        <f>_xlfn.CONCAT(customers!B5," ",customers!C5)</f>
        <v>Daryl Spence</v>
      </c>
      <c r="C5" s="3">
        <f>_xlfn.XLOOKUP(A5,orders!$B$2:$B$1616,orders!$D$2:$D$1616,,0)</f>
        <v>42773</v>
      </c>
      <c r="D5">
        <f>_xlfn.XLOOKUP(A5,orders!$B$2:$B$1616,orders!$A$2:$A$1616,,0)</f>
        <v>700</v>
      </c>
      <c r="E5">
        <f>_xlfn.XLOOKUP(JoiningTables!D5,orders!$A$1:$A$1616,orders!$G$1:$G$1616,,0)</f>
        <v>2</v>
      </c>
      <c r="F5" t="str">
        <f>_xlfn.XLOOKUP(E5,stores!$A$2:$A$4,stores!$B$2:$B$4,,0)</f>
        <v>Baldwin Bikes</v>
      </c>
      <c r="G5">
        <f>_xlfn.XLOOKUP(D5,order_items!$A$2:$A$4723,order_items!$C$2:$C$4723,,0)</f>
        <v>7</v>
      </c>
      <c r="H5" t="str">
        <f>_xlfn.XLOOKUP(G5,products!$A$2:$A$322,products!$B$2:$B$322,,0)</f>
        <v>Trek Slash 8 27.5 - 2016</v>
      </c>
      <c r="I5">
        <f>_xlfn.XLOOKUP(G5,products!$A$2:$A$322,products!$F$2:$F$322,,0)</f>
        <v>3999.99</v>
      </c>
      <c r="J5">
        <f>_xlfn.XLOOKUP(G5,order_items!$C$2:$C$4723,order_items!$D$2:$D$4723,,0)</f>
        <v>2</v>
      </c>
      <c r="K5">
        <f>_xlfn.XLOOKUP(G5,order_items!$C$2:$C$4723,order_items!$F$2:$F$4723,,0)</f>
        <v>0.1</v>
      </c>
      <c r="L5">
        <f>_xlfn.XLOOKUP(G5,products!$A$2:$A$322,products!$D$2:$D$322,,0)</f>
        <v>6</v>
      </c>
      <c r="M5" t="str">
        <f>_xlfn.XLOOKUP(L5,categories!$A$2:$A$8,categories!$B$2:$B$8,,0)</f>
        <v>Mountain Bikes</v>
      </c>
    </row>
    <row r="6" spans="1:13" x14ac:dyDescent="0.25">
      <c r="A6">
        <v>5</v>
      </c>
      <c r="B6" t="str">
        <f>_xlfn.CONCAT(customers!B6," ",customers!C6)</f>
        <v>Charolette Rice</v>
      </c>
      <c r="C6" s="3">
        <f>_xlfn.XLOOKUP(A6,orders!$B$2:$B$1616,orders!$D$2:$D$1616,,0)</f>
        <v>42531</v>
      </c>
      <c r="D6">
        <f>_xlfn.XLOOKUP(A6,orders!$B$2:$B$1616,orders!$A$2:$A$1616,,0)</f>
        <v>264</v>
      </c>
      <c r="E6">
        <f>_xlfn.XLOOKUP(JoiningTables!D6,orders!$A$1:$A$1616,orders!$G$1:$G$1616,,0)</f>
        <v>1</v>
      </c>
      <c r="F6" t="str">
        <f>_xlfn.XLOOKUP(E6,stores!$A$2:$A$4,stores!$B$2:$B$4,,0)</f>
        <v>Santa Cruz Bikes</v>
      </c>
      <c r="G6">
        <f>_xlfn.XLOOKUP(D6,order_items!$A$2:$A$4723,order_items!$C$2:$C$4723,,0)</f>
        <v>10</v>
      </c>
      <c r="H6" t="str">
        <f>_xlfn.XLOOKUP(G6,products!$A$2:$A$322,products!$B$2:$B$322,,0)</f>
        <v>Surly Straggler - 2016</v>
      </c>
      <c r="I6">
        <f>_xlfn.XLOOKUP(G6,products!$A$2:$A$322,products!$F$2:$F$322,,0)</f>
        <v>1549</v>
      </c>
      <c r="J6">
        <f>_xlfn.XLOOKUP(G6,order_items!$C$2:$C$4723,order_items!$D$2:$D$4723,,0)</f>
        <v>2</v>
      </c>
      <c r="K6">
        <f>_xlfn.XLOOKUP(G6,order_items!$C$2:$C$4723,order_items!$F$2:$F$4723,,0)</f>
        <v>0.05</v>
      </c>
      <c r="L6">
        <f>_xlfn.XLOOKUP(G6,products!$A$2:$A$322,products!$D$2:$D$322,,0)</f>
        <v>4</v>
      </c>
      <c r="M6" t="str">
        <f>_xlfn.XLOOKUP(L6,categories!$A$2:$A$8,categories!$B$2:$B$8,,0)</f>
        <v>Cyclocross Bicycles</v>
      </c>
    </row>
    <row r="7" spans="1:13" x14ac:dyDescent="0.25">
      <c r="A7">
        <v>6</v>
      </c>
      <c r="B7" t="str">
        <f>_xlfn.CONCAT(customers!B7," ",customers!C7)</f>
        <v>Lyndsey Bean</v>
      </c>
      <c r="C7" s="3">
        <f>_xlfn.XLOOKUP(A7,orders!$B$2:$B$1616,orders!$D$2:$D$1616,,0)</f>
        <v>42961</v>
      </c>
      <c r="D7">
        <f>_xlfn.XLOOKUP(A7,orders!$B$2:$B$1616,orders!$A$2:$A$1616,,0)</f>
        <v>1059</v>
      </c>
      <c r="E7">
        <f>_xlfn.XLOOKUP(JoiningTables!D7,orders!$A$1:$A$1616,orders!$G$1:$G$1616,,0)</f>
        <v>2</v>
      </c>
      <c r="F7" t="str">
        <f>_xlfn.XLOOKUP(E7,stores!$A$2:$A$4,stores!$B$2:$B$4,,0)</f>
        <v>Baldwin Bikes</v>
      </c>
      <c r="G7">
        <f>_xlfn.XLOOKUP(D7,order_items!$A$2:$A$4723,order_items!$C$2:$C$4723,,0)</f>
        <v>46</v>
      </c>
      <c r="H7" t="str">
        <f>_xlfn.XLOOKUP(G7,products!$A$2:$A$322,products!$B$2:$B$322,,0)</f>
        <v>Haro SR 1.3 - 2017</v>
      </c>
      <c r="I7">
        <f>_xlfn.XLOOKUP(G7,products!$A$2:$A$322,products!$F$2:$F$322,,0)</f>
        <v>1409.99</v>
      </c>
      <c r="J7">
        <f>_xlfn.XLOOKUP(G7,order_items!$C$2:$C$4723,order_items!$D$2:$D$4723,,0)</f>
        <v>2</v>
      </c>
      <c r="K7">
        <f>_xlfn.XLOOKUP(G7,order_items!$C$2:$C$4723,order_items!$F$2:$F$4723,,0)</f>
        <v>0.05</v>
      </c>
      <c r="L7">
        <f>_xlfn.XLOOKUP(G7,products!$A$2:$A$322,products!$D$2:$D$322,,0)</f>
        <v>6</v>
      </c>
      <c r="M7" t="str">
        <f>_xlfn.XLOOKUP(L7,categories!$A$2:$A$8,categories!$B$2:$B$8,,0)</f>
        <v>Mountain Bikes</v>
      </c>
    </row>
    <row r="8" spans="1:13" x14ac:dyDescent="0.25">
      <c r="A8">
        <v>7</v>
      </c>
      <c r="B8" t="str">
        <f>_xlfn.CONCAT(customers!B8," ",customers!C8)</f>
        <v>Latasha Hays</v>
      </c>
      <c r="C8" s="3">
        <f>_xlfn.XLOOKUP(A8,orders!$B$2:$B$1616,orders!$D$2:$D$1616,,0)</f>
        <v>42432</v>
      </c>
      <c r="D8">
        <f>_xlfn.XLOOKUP(A8,orders!$B$2:$B$1616,orders!$A$2:$A$1616,,0)</f>
        <v>104</v>
      </c>
      <c r="E8">
        <f>_xlfn.XLOOKUP(JoiningTables!D8,orders!$A$1:$A$1616,orders!$G$1:$G$1616,,0)</f>
        <v>2</v>
      </c>
      <c r="F8" t="str">
        <f>_xlfn.XLOOKUP(E8,stores!$A$2:$A$4,stores!$B$2:$B$4,,0)</f>
        <v>Baldwin Bikes</v>
      </c>
      <c r="G8">
        <f>_xlfn.XLOOKUP(D8,order_items!$A$2:$A$4723,order_items!$C$2:$C$4723,,0)</f>
        <v>19</v>
      </c>
      <c r="H8" t="str">
        <f>_xlfn.XLOOKUP(G8,products!$A$2:$A$322,products!$B$2:$B$322,,0)</f>
        <v>Pure Cycles William 3-Speed - 2016</v>
      </c>
      <c r="I8">
        <f>_xlfn.XLOOKUP(G8,products!$A$2:$A$322,products!$F$2:$F$322,,0)</f>
        <v>449</v>
      </c>
      <c r="J8">
        <f>_xlfn.XLOOKUP(G8,order_items!$C$2:$C$4723,order_items!$D$2:$D$4723,,0)</f>
        <v>1</v>
      </c>
      <c r="K8">
        <f>_xlfn.XLOOKUP(G8,order_items!$C$2:$C$4723,order_items!$F$2:$F$4723,,0)</f>
        <v>0.2</v>
      </c>
      <c r="L8">
        <f>_xlfn.XLOOKUP(G8,products!$A$2:$A$322,products!$D$2:$D$322,,0)</f>
        <v>3</v>
      </c>
      <c r="M8" t="str">
        <f>_xlfn.XLOOKUP(L8,categories!$A$2:$A$8,categories!$B$2:$B$8,,0)</f>
        <v>Cruisers Bicycles</v>
      </c>
    </row>
    <row r="9" spans="1:13" x14ac:dyDescent="0.25">
      <c r="A9">
        <v>8</v>
      </c>
      <c r="B9" t="str">
        <f>_xlfn.CONCAT(customers!B9," ",customers!C9)</f>
        <v>Jacquline Duncan</v>
      </c>
      <c r="C9" s="3">
        <f>_xlfn.XLOOKUP(A9,orders!$B$2:$B$1616,orders!$D$2:$D$1616,,0)</f>
        <v>42662</v>
      </c>
      <c r="D9">
        <f>_xlfn.XLOOKUP(A9,orders!$B$2:$B$1616,orders!$A$2:$A$1616,,0)</f>
        <v>512</v>
      </c>
      <c r="E9">
        <f>_xlfn.XLOOKUP(JoiningTables!D9,orders!$A$1:$A$1616,orders!$G$1:$G$1616,,0)</f>
        <v>2</v>
      </c>
      <c r="F9" t="str">
        <f>_xlfn.XLOOKUP(E9,stores!$A$2:$A$4,stores!$B$2:$B$4,,0)</f>
        <v>Baldwin Bikes</v>
      </c>
      <c r="G9">
        <f>_xlfn.XLOOKUP(D9,order_items!$A$2:$A$4723,order_items!$C$2:$C$4723,,0)</f>
        <v>21</v>
      </c>
      <c r="H9" t="str">
        <f>_xlfn.XLOOKUP(G9,products!$A$2:$A$322,products!$B$2:$B$322,,0)</f>
        <v>Electra Cruiser 1 (24-Inch) - 2016</v>
      </c>
      <c r="I9">
        <f>_xlfn.XLOOKUP(G9,products!$A$2:$A$322,products!$F$2:$F$322,,0)</f>
        <v>269.99</v>
      </c>
      <c r="J9">
        <f>_xlfn.XLOOKUP(G9,order_items!$C$2:$C$4723,order_items!$D$2:$D$4723,,0)</f>
        <v>1</v>
      </c>
      <c r="K9">
        <f>_xlfn.XLOOKUP(G9,order_items!$C$2:$C$4723,order_items!$F$2:$F$4723,,0)</f>
        <v>0.05</v>
      </c>
      <c r="L9">
        <f>_xlfn.XLOOKUP(G9,products!$A$2:$A$322,products!$D$2:$D$322,,0)</f>
        <v>1</v>
      </c>
      <c r="M9" t="str">
        <f>_xlfn.XLOOKUP(L9,categories!$A$2:$A$8,categories!$B$2:$B$8,,0)</f>
        <v>Children Bicycles</v>
      </c>
    </row>
    <row r="10" spans="1:13" x14ac:dyDescent="0.25">
      <c r="A10">
        <v>9</v>
      </c>
      <c r="B10" t="str">
        <f>_xlfn.CONCAT(customers!B10," ",customers!C10)</f>
        <v>Genoveva Baldwin</v>
      </c>
      <c r="C10" s="3">
        <f>_xlfn.XLOOKUP(A10,orders!$B$2:$B$1616,orders!$D$2:$D$1616,,0)</f>
        <v>42416</v>
      </c>
      <c r="D10">
        <f>_xlfn.XLOOKUP(A10,orders!$B$2:$B$1616,orders!$A$2:$A$1616,,0)</f>
        <v>76</v>
      </c>
      <c r="E10">
        <f>_xlfn.XLOOKUP(JoiningTables!D10,orders!$A$1:$A$1616,orders!$G$1:$G$1616,,0)</f>
        <v>2</v>
      </c>
      <c r="F10" t="str">
        <f>_xlfn.XLOOKUP(E10,stores!$A$2:$A$4,stores!$B$2:$B$4,,0)</f>
        <v>Baldwin Bikes</v>
      </c>
      <c r="G10">
        <f>_xlfn.XLOOKUP(D10,order_items!$A$2:$A$4723,order_items!$C$2:$C$4723,,0)</f>
        <v>12</v>
      </c>
      <c r="H10" t="str">
        <f>_xlfn.XLOOKUP(G10,products!$A$2:$A$322,products!$B$2:$B$322,,0)</f>
        <v>Electra Townie Original 21D - 2016</v>
      </c>
      <c r="I10">
        <f>_xlfn.XLOOKUP(G10,products!$A$2:$A$322,products!$F$2:$F$322,,0)</f>
        <v>549.99</v>
      </c>
      <c r="J10">
        <f>_xlfn.XLOOKUP(G10,order_items!$C$2:$C$4723,order_items!$D$2:$D$4723,,0)</f>
        <v>2</v>
      </c>
      <c r="K10">
        <f>_xlfn.XLOOKUP(G10,order_items!$C$2:$C$4723,order_items!$F$2:$F$4723,,0)</f>
        <v>0.05</v>
      </c>
      <c r="L10">
        <f>_xlfn.XLOOKUP(G10,products!$A$2:$A$322,products!$D$2:$D$322,,0)</f>
        <v>3</v>
      </c>
      <c r="M10" t="str">
        <f>_xlfn.XLOOKUP(L10,categories!$A$2:$A$8,categories!$B$2:$B$8,,0)</f>
        <v>Cruisers Bicycles</v>
      </c>
    </row>
    <row r="11" spans="1:13" x14ac:dyDescent="0.25">
      <c r="A11">
        <v>10</v>
      </c>
      <c r="B11" t="str">
        <f>_xlfn.CONCAT(customers!B11," ",customers!C11)</f>
        <v>Pamelia Newman</v>
      </c>
      <c r="C11" s="3">
        <f>_xlfn.XLOOKUP(A11,orders!$B$2:$B$1616,orders!$D$2:$D$1616,,0)</f>
        <v>42832</v>
      </c>
      <c r="D11">
        <f>_xlfn.XLOOKUP(A11,orders!$B$2:$B$1616,orders!$A$2:$A$1616,,0)</f>
        <v>825</v>
      </c>
      <c r="E11">
        <f>_xlfn.XLOOKUP(JoiningTables!D11,orders!$A$1:$A$1616,orders!$G$1:$G$1616,,0)</f>
        <v>2</v>
      </c>
      <c r="F11" t="str">
        <f>_xlfn.XLOOKUP(E11,stores!$A$2:$A$4,stores!$B$2:$B$4,,0)</f>
        <v>Baldwin Bikes</v>
      </c>
      <c r="G11">
        <f>_xlfn.XLOOKUP(D11,order_items!$A$2:$A$4723,order_items!$C$2:$C$4723,,0)</f>
        <v>19</v>
      </c>
      <c r="H11" t="str">
        <f>_xlfn.XLOOKUP(G11,products!$A$2:$A$322,products!$B$2:$B$322,,0)</f>
        <v>Pure Cycles William 3-Speed - 2016</v>
      </c>
      <c r="I11">
        <f>_xlfn.XLOOKUP(G11,products!$A$2:$A$322,products!$F$2:$F$322,,0)</f>
        <v>449</v>
      </c>
      <c r="J11">
        <f>_xlfn.XLOOKUP(G11,order_items!$C$2:$C$4723,order_items!$D$2:$D$4723,,0)</f>
        <v>1</v>
      </c>
      <c r="K11">
        <f>_xlfn.XLOOKUP(G11,order_items!$C$2:$C$4723,order_items!$F$2:$F$4723,,0)</f>
        <v>0.2</v>
      </c>
      <c r="L11">
        <f>_xlfn.XLOOKUP(G11,products!$A$2:$A$322,products!$D$2:$D$322,,0)</f>
        <v>3</v>
      </c>
      <c r="M11" t="str">
        <f>_xlfn.XLOOKUP(L11,categories!$A$2:$A$8,categories!$B$2:$B$8,,0)</f>
        <v>Cruisers Bicycles</v>
      </c>
    </row>
    <row r="12" spans="1:13" x14ac:dyDescent="0.25">
      <c r="A12">
        <v>11</v>
      </c>
      <c r="B12" t="str">
        <f>_xlfn.CONCAT(customers!B12," ",customers!C12)</f>
        <v>Deshawn Mendoza</v>
      </c>
      <c r="C12" s="3">
        <f>_xlfn.XLOOKUP(A12,orders!$B$2:$B$1616,orders!$D$2:$D$1616,,0)</f>
        <v>42966</v>
      </c>
      <c r="D12">
        <f>_xlfn.XLOOKUP(A12,orders!$B$2:$B$1616,orders!$A$2:$A$1616,,0)</f>
        <v>1074</v>
      </c>
      <c r="E12">
        <f>_xlfn.XLOOKUP(JoiningTables!D12,orders!$A$1:$A$1616,orders!$G$1:$G$1616,,0)</f>
        <v>2</v>
      </c>
      <c r="F12" t="str">
        <f>_xlfn.XLOOKUP(E12,stores!$A$2:$A$4,stores!$B$2:$B$4,,0)</f>
        <v>Baldwin Bikes</v>
      </c>
      <c r="G12">
        <f>_xlfn.XLOOKUP(D12,order_items!$A$2:$A$4723,order_items!$C$2:$C$4723,,0)</f>
        <v>59</v>
      </c>
      <c r="H12" t="str">
        <f>_xlfn.XLOOKUP(G12,products!$A$2:$A$322,products!$B$2:$B$322,,0)</f>
        <v>Trek Domane S 5 Disc - 2017</v>
      </c>
      <c r="I12">
        <f>_xlfn.XLOOKUP(G12,products!$A$2:$A$322,products!$F$2:$F$322,,0)</f>
        <v>2599.9899999999998</v>
      </c>
      <c r="J12">
        <f>_xlfn.XLOOKUP(G12,order_items!$C$2:$C$4723,order_items!$D$2:$D$4723,,0)</f>
        <v>2</v>
      </c>
      <c r="K12">
        <f>_xlfn.XLOOKUP(G12,order_items!$C$2:$C$4723,order_items!$F$2:$F$4723,,0)</f>
        <v>7.0000000000000007E-2</v>
      </c>
      <c r="L12">
        <f>_xlfn.XLOOKUP(G12,products!$A$2:$A$322,products!$D$2:$D$322,,0)</f>
        <v>7</v>
      </c>
      <c r="M12" t="str">
        <f>_xlfn.XLOOKUP(L12,categories!$A$2:$A$8,categories!$B$2:$B$8,,0)</f>
        <v>Road Bikes</v>
      </c>
    </row>
    <row r="13" spans="1:13" x14ac:dyDescent="0.25">
      <c r="A13">
        <v>12</v>
      </c>
      <c r="B13" t="str">
        <f>_xlfn.CONCAT(customers!B13," ",customers!C13)</f>
        <v>Robby Sykes</v>
      </c>
      <c r="C13" s="3">
        <f>_xlfn.XLOOKUP(A13,orders!$B$2:$B$1616,orders!$D$2:$D$1616,,0)</f>
        <v>42435</v>
      </c>
      <c r="D13">
        <f>_xlfn.XLOOKUP(A13,orders!$B$2:$B$1616,orders!$A$2:$A$1616,,0)</f>
        <v>108</v>
      </c>
      <c r="E13">
        <f>_xlfn.XLOOKUP(JoiningTables!D13,orders!$A$1:$A$1616,orders!$G$1:$G$1616,,0)</f>
        <v>2</v>
      </c>
      <c r="F13" t="str">
        <f>_xlfn.XLOOKUP(E13,stores!$A$2:$A$4,stores!$B$2:$B$4,,0)</f>
        <v>Baldwin Bikes</v>
      </c>
      <c r="G13">
        <f>_xlfn.XLOOKUP(D13,order_items!$A$2:$A$4723,order_items!$C$2:$C$4723,,0)</f>
        <v>11</v>
      </c>
      <c r="H13" t="str">
        <f>_xlfn.XLOOKUP(G13,products!$A$2:$A$322,products!$B$2:$B$322,,0)</f>
        <v>Surly Straggler 650b - 2016</v>
      </c>
      <c r="I13">
        <f>_xlfn.XLOOKUP(G13,products!$A$2:$A$322,products!$F$2:$F$322,,0)</f>
        <v>1680.99</v>
      </c>
      <c r="J13">
        <f>_xlfn.XLOOKUP(G13,order_items!$C$2:$C$4723,order_items!$D$2:$D$4723,,0)</f>
        <v>1</v>
      </c>
      <c r="K13">
        <f>_xlfn.XLOOKUP(G13,order_items!$C$2:$C$4723,order_items!$F$2:$F$4723,,0)</f>
        <v>0.05</v>
      </c>
      <c r="L13">
        <f>_xlfn.XLOOKUP(G13,products!$A$2:$A$322,products!$D$2:$D$322,,0)</f>
        <v>4</v>
      </c>
      <c r="M13" t="str">
        <f>_xlfn.XLOOKUP(L13,categories!$A$2:$A$8,categories!$B$2:$B$8,,0)</f>
        <v>Cyclocross Bicycles</v>
      </c>
    </row>
    <row r="14" spans="1:13" x14ac:dyDescent="0.25">
      <c r="A14">
        <v>13</v>
      </c>
      <c r="B14" t="str">
        <f>_xlfn.CONCAT(customers!B14," ",customers!C14)</f>
        <v>Lashawn Ortiz</v>
      </c>
      <c r="C14" s="3">
        <f>_xlfn.XLOOKUP(A14,orders!$B$2:$B$1616,orders!$D$2:$D$1616,,0)</f>
        <v>42517</v>
      </c>
      <c r="D14">
        <f>_xlfn.XLOOKUP(A14,orders!$B$2:$B$1616,orders!$A$2:$A$1616,,0)</f>
        <v>239</v>
      </c>
      <c r="E14">
        <f>_xlfn.XLOOKUP(JoiningTables!D14,orders!$A$1:$A$1616,orders!$G$1:$G$1616,,0)</f>
        <v>3</v>
      </c>
      <c r="F14" t="str">
        <f>_xlfn.XLOOKUP(E14,stores!$A$2:$A$4,stores!$B$2:$B$4,,0)</f>
        <v>Rowlett Bikes</v>
      </c>
      <c r="G14">
        <f>_xlfn.XLOOKUP(D14,order_items!$A$2:$A$4723,order_items!$C$2:$C$4723,,0)</f>
        <v>16</v>
      </c>
      <c r="H14" t="str">
        <f>_xlfn.XLOOKUP(G14,products!$A$2:$A$322,products!$B$2:$B$322,,0)</f>
        <v>Electra Townie Original 7D EQ - 2016</v>
      </c>
      <c r="I14">
        <f>_xlfn.XLOOKUP(G14,products!$A$2:$A$322,products!$F$2:$F$322,,0)</f>
        <v>599.99</v>
      </c>
      <c r="J14">
        <f>_xlfn.XLOOKUP(G14,order_items!$C$2:$C$4723,order_items!$D$2:$D$4723,,0)</f>
        <v>2</v>
      </c>
      <c r="K14">
        <f>_xlfn.XLOOKUP(G14,order_items!$C$2:$C$4723,order_items!$F$2:$F$4723,,0)</f>
        <v>0.05</v>
      </c>
      <c r="L14">
        <f>_xlfn.XLOOKUP(G14,products!$A$2:$A$322,products!$D$2:$D$322,,0)</f>
        <v>3</v>
      </c>
      <c r="M14" t="str">
        <f>_xlfn.XLOOKUP(L14,categories!$A$2:$A$8,categories!$B$2:$B$8,,0)</f>
        <v>Cruisers Bicycles</v>
      </c>
    </row>
    <row r="15" spans="1:13" x14ac:dyDescent="0.25">
      <c r="A15">
        <v>14</v>
      </c>
      <c r="B15" t="str">
        <f>_xlfn.CONCAT(customers!B15," ",customers!C15)</f>
        <v>Garry Espinoza</v>
      </c>
      <c r="C15" s="3">
        <f>_xlfn.XLOOKUP(A15,orders!$B$2:$B$1616,orders!$D$2:$D$1616,,0)</f>
        <v>42587</v>
      </c>
      <c r="D15">
        <f>_xlfn.XLOOKUP(A15,orders!$B$2:$B$1616,orders!$A$2:$A$1616,,0)</f>
        <v>357</v>
      </c>
      <c r="E15">
        <f>_xlfn.XLOOKUP(JoiningTables!D15,orders!$A$1:$A$1616,orders!$G$1:$G$1616,,0)</f>
        <v>3</v>
      </c>
      <c r="F15" t="str">
        <f>_xlfn.XLOOKUP(E15,stores!$A$2:$A$4,stores!$B$2:$B$4,,0)</f>
        <v>Rowlett Bikes</v>
      </c>
      <c r="G15">
        <f>_xlfn.XLOOKUP(D15,order_items!$A$2:$A$4723,order_items!$C$2:$C$4723,,0)</f>
        <v>17</v>
      </c>
      <c r="H15" t="str">
        <f>_xlfn.XLOOKUP(G15,products!$A$2:$A$322,products!$B$2:$B$322,,0)</f>
        <v>Pure Cycles Vine 8-Speed - 2016</v>
      </c>
      <c r="I15">
        <f>_xlfn.XLOOKUP(G15,products!$A$2:$A$322,products!$F$2:$F$322,,0)</f>
        <v>429</v>
      </c>
      <c r="J15">
        <f>_xlfn.XLOOKUP(G15,order_items!$C$2:$C$4723,order_items!$D$2:$D$4723,,0)</f>
        <v>1</v>
      </c>
      <c r="K15">
        <f>_xlfn.XLOOKUP(G15,order_items!$C$2:$C$4723,order_items!$F$2:$F$4723,,0)</f>
        <v>7.0000000000000007E-2</v>
      </c>
      <c r="L15">
        <f>_xlfn.XLOOKUP(G15,products!$A$2:$A$322,products!$D$2:$D$322,,0)</f>
        <v>3</v>
      </c>
      <c r="M15" t="str">
        <f>_xlfn.XLOOKUP(L15,categories!$A$2:$A$8,categories!$B$2:$B$8,,0)</f>
        <v>Cruisers Bicycles</v>
      </c>
    </row>
    <row r="16" spans="1:13" x14ac:dyDescent="0.25">
      <c r="A16">
        <v>15</v>
      </c>
      <c r="B16" t="str">
        <f>_xlfn.CONCAT(customers!B16," ",customers!C16)</f>
        <v>Linnie Branch</v>
      </c>
      <c r="C16" s="3">
        <f>_xlfn.XLOOKUP(A16,orders!$B$2:$B$1616,orders!$D$2:$D$1616,,0)</f>
        <v>43149</v>
      </c>
      <c r="D16">
        <f>_xlfn.XLOOKUP(A16,orders!$B$2:$B$1616,orders!$A$2:$A$1616,,0)</f>
        <v>1401</v>
      </c>
      <c r="E16">
        <f>_xlfn.XLOOKUP(JoiningTables!D16,orders!$A$1:$A$1616,orders!$G$1:$G$1616,,0)</f>
        <v>2</v>
      </c>
      <c r="F16" t="str">
        <f>_xlfn.XLOOKUP(E16,stores!$A$2:$A$4,stores!$B$2:$B$4,,0)</f>
        <v>Baldwin Bikes</v>
      </c>
      <c r="G16">
        <f>_xlfn.XLOOKUP(D16,order_items!$A$2:$A$4723,order_items!$C$2:$C$4723,,0)</f>
        <v>112</v>
      </c>
      <c r="H16" t="str">
        <f>_xlfn.XLOOKUP(G16,products!$A$2:$A$322,products!$B$2:$B$322,,0)</f>
        <v>Trek 820 - 2018</v>
      </c>
      <c r="I16">
        <f>_xlfn.XLOOKUP(G16,products!$A$2:$A$322,products!$F$2:$F$322,,0)</f>
        <v>379.99</v>
      </c>
      <c r="J16">
        <f>_xlfn.XLOOKUP(G16,order_items!$C$2:$C$4723,order_items!$D$2:$D$4723,,0)</f>
        <v>1</v>
      </c>
      <c r="K16">
        <f>_xlfn.XLOOKUP(G16,order_items!$C$2:$C$4723,order_items!$F$2:$F$4723,,0)</f>
        <v>7.0000000000000007E-2</v>
      </c>
      <c r="L16">
        <f>_xlfn.XLOOKUP(G16,products!$A$2:$A$322,products!$D$2:$D$322,,0)</f>
        <v>6</v>
      </c>
      <c r="M16" t="str">
        <f>_xlfn.XLOOKUP(L16,categories!$A$2:$A$8,categories!$B$2:$B$8,,0)</f>
        <v>Mountain Bikes</v>
      </c>
    </row>
    <row r="17" spans="1:13" x14ac:dyDescent="0.25">
      <c r="A17">
        <v>16</v>
      </c>
      <c r="B17" t="str">
        <f>_xlfn.CONCAT(customers!B17," ",customers!C17)</f>
        <v>Emmitt Sanchez</v>
      </c>
      <c r="C17" s="3">
        <f>_xlfn.XLOOKUP(A17,orders!$B$2:$B$1616,orders!$D$2:$D$1616,,0)</f>
        <v>42585</v>
      </c>
      <c r="D17">
        <f>_xlfn.XLOOKUP(A17,orders!$B$2:$B$1616,orders!$A$2:$A$1616,,0)</f>
        <v>352</v>
      </c>
      <c r="E17">
        <f>_xlfn.XLOOKUP(JoiningTables!D17,orders!$A$1:$A$1616,orders!$G$1:$G$1616,,0)</f>
        <v>2</v>
      </c>
      <c r="F17" t="str">
        <f>_xlfn.XLOOKUP(E17,stores!$A$2:$A$4,stores!$B$2:$B$4,,0)</f>
        <v>Baldwin Bikes</v>
      </c>
      <c r="G17">
        <f>_xlfn.XLOOKUP(D17,order_items!$A$2:$A$4723,order_items!$C$2:$C$4723,,0)</f>
        <v>11</v>
      </c>
      <c r="H17" t="str">
        <f>_xlfn.XLOOKUP(G17,products!$A$2:$A$322,products!$B$2:$B$322,,0)</f>
        <v>Surly Straggler 650b - 2016</v>
      </c>
      <c r="I17">
        <f>_xlfn.XLOOKUP(G17,products!$A$2:$A$322,products!$F$2:$F$322,,0)</f>
        <v>1680.99</v>
      </c>
      <c r="J17">
        <f>_xlfn.XLOOKUP(G17,order_items!$C$2:$C$4723,order_items!$D$2:$D$4723,,0)</f>
        <v>1</v>
      </c>
      <c r="K17">
        <f>_xlfn.XLOOKUP(G17,order_items!$C$2:$C$4723,order_items!$F$2:$F$4723,,0)</f>
        <v>0.05</v>
      </c>
      <c r="L17">
        <f>_xlfn.XLOOKUP(G17,products!$A$2:$A$322,products!$D$2:$D$322,,0)</f>
        <v>4</v>
      </c>
      <c r="M17" t="str">
        <f>_xlfn.XLOOKUP(L17,categories!$A$2:$A$8,categories!$B$2:$B$8,,0)</f>
        <v>Cyclocross Bicycles</v>
      </c>
    </row>
    <row r="18" spans="1:13" x14ac:dyDescent="0.25">
      <c r="A18">
        <v>17</v>
      </c>
      <c r="B18" t="str">
        <f>_xlfn.CONCAT(customers!B18," ",customers!C18)</f>
        <v>Caren Stephens</v>
      </c>
      <c r="C18" s="3">
        <f>_xlfn.XLOOKUP(A18,orders!$B$2:$B$1616,orders!$D$2:$D$1616,,0)</f>
        <v>42520</v>
      </c>
      <c r="D18">
        <f>_xlfn.XLOOKUP(A18,orders!$B$2:$B$1616,orders!$A$2:$A$1616,,0)</f>
        <v>246</v>
      </c>
      <c r="E18">
        <f>_xlfn.XLOOKUP(JoiningTables!D18,orders!$A$1:$A$1616,orders!$G$1:$G$1616,,0)</f>
        <v>2</v>
      </c>
      <c r="F18" t="str">
        <f>_xlfn.XLOOKUP(E18,stores!$A$2:$A$4,stores!$B$2:$B$4,,0)</f>
        <v>Baldwin Bikes</v>
      </c>
      <c r="G18">
        <f>_xlfn.XLOOKUP(D18,order_items!$A$2:$A$4723,order_items!$C$2:$C$4723,,0)</f>
        <v>17</v>
      </c>
      <c r="H18" t="str">
        <f>_xlfn.XLOOKUP(G18,products!$A$2:$A$322,products!$B$2:$B$322,,0)</f>
        <v>Pure Cycles Vine 8-Speed - 2016</v>
      </c>
      <c r="I18">
        <f>_xlfn.XLOOKUP(G18,products!$A$2:$A$322,products!$F$2:$F$322,,0)</f>
        <v>429</v>
      </c>
      <c r="J18">
        <f>_xlfn.XLOOKUP(G18,order_items!$C$2:$C$4723,order_items!$D$2:$D$4723,,0)</f>
        <v>1</v>
      </c>
      <c r="K18">
        <f>_xlfn.XLOOKUP(G18,order_items!$C$2:$C$4723,order_items!$F$2:$F$4723,,0)</f>
        <v>7.0000000000000007E-2</v>
      </c>
      <c r="L18">
        <f>_xlfn.XLOOKUP(G18,products!$A$2:$A$322,products!$D$2:$D$322,,0)</f>
        <v>3</v>
      </c>
      <c r="M18" t="str">
        <f>_xlfn.XLOOKUP(L18,categories!$A$2:$A$8,categories!$B$2:$B$8,,0)</f>
        <v>Cruisers Bicycles</v>
      </c>
    </row>
    <row r="19" spans="1:13" x14ac:dyDescent="0.25">
      <c r="A19">
        <v>18</v>
      </c>
      <c r="B19" t="str">
        <f>_xlfn.CONCAT(customers!B19," ",customers!C19)</f>
        <v>Georgetta Hardin</v>
      </c>
      <c r="C19" s="3">
        <f>_xlfn.XLOOKUP(A19,orders!$B$2:$B$1616,orders!$D$2:$D$1616,,0)</f>
        <v>42715</v>
      </c>
      <c r="D19">
        <f>_xlfn.XLOOKUP(A19,orders!$B$2:$B$1616,orders!$A$2:$A$1616,,0)</f>
        <v>606</v>
      </c>
      <c r="E19">
        <f>_xlfn.XLOOKUP(JoiningTables!D19,orders!$A$1:$A$1616,orders!$G$1:$G$1616,,0)</f>
        <v>2</v>
      </c>
      <c r="F19" t="str">
        <f>_xlfn.XLOOKUP(E19,stores!$A$2:$A$4,stores!$B$2:$B$4,,0)</f>
        <v>Baldwin Bikes</v>
      </c>
      <c r="G19">
        <f>_xlfn.XLOOKUP(D19,order_items!$A$2:$A$4723,order_items!$C$2:$C$4723,,0)</f>
        <v>6</v>
      </c>
      <c r="H19" t="str">
        <f>_xlfn.XLOOKUP(G19,products!$A$2:$A$322,products!$B$2:$B$322,,0)</f>
        <v>Surly Ice Cream Truck Frameset - 2016</v>
      </c>
      <c r="I19">
        <f>_xlfn.XLOOKUP(G19,products!$A$2:$A$322,products!$F$2:$F$322,,0)</f>
        <v>469.99</v>
      </c>
      <c r="J19">
        <f>_xlfn.XLOOKUP(G19,order_items!$C$2:$C$4723,order_items!$D$2:$D$4723,,0)</f>
        <v>1</v>
      </c>
      <c r="K19">
        <f>_xlfn.XLOOKUP(G19,order_items!$C$2:$C$4723,order_items!$F$2:$F$4723,,0)</f>
        <v>7.0000000000000007E-2</v>
      </c>
      <c r="L19">
        <f>_xlfn.XLOOKUP(G19,products!$A$2:$A$322,products!$D$2:$D$322,,0)</f>
        <v>6</v>
      </c>
      <c r="M19" t="str">
        <f>_xlfn.XLOOKUP(L19,categories!$A$2:$A$8,categories!$B$2:$B$8,,0)</f>
        <v>Mountain Bikes</v>
      </c>
    </row>
    <row r="20" spans="1:13" x14ac:dyDescent="0.25">
      <c r="A20">
        <v>19</v>
      </c>
      <c r="B20" t="str">
        <f>_xlfn.CONCAT(customers!B20," ",customers!C20)</f>
        <v>Lizzette Stein</v>
      </c>
      <c r="C20" s="3">
        <f>_xlfn.XLOOKUP(A20,orders!$B$2:$B$1616,orders!$D$2:$D$1616,,0)</f>
        <v>43035</v>
      </c>
      <c r="D20">
        <f>_xlfn.XLOOKUP(A20,orders!$B$2:$B$1616,orders!$A$2:$A$1616,,0)</f>
        <v>1211</v>
      </c>
      <c r="E20">
        <f>_xlfn.XLOOKUP(JoiningTables!D20,orders!$A$1:$A$1616,orders!$G$1:$G$1616,,0)</f>
        <v>2</v>
      </c>
      <c r="F20" t="str">
        <f>_xlfn.XLOOKUP(E20,stores!$A$2:$A$4,stores!$B$2:$B$4,,0)</f>
        <v>Baldwin Bikes</v>
      </c>
      <c r="G20">
        <f>_xlfn.XLOOKUP(D20,order_items!$A$2:$A$4723,order_items!$C$2:$C$4723,,0)</f>
        <v>15</v>
      </c>
      <c r="H20" t="str">
        <f>_xlfn.XLOOKUP(G20,products!$A$2:$A$322,products!$B$2:$B$322,,0)</f>
        <v>Electra Moto 1 - 2016</v>
      </c>
      <c r="I20">
        <f>_xlfn.XLOOKUP(G20,products!$A$2:$A$322,products!$F$2:$F$322,,0)</f>
        <v>529.99</v>
      </c>
      <c r="J20">
        <f>_xlfn.XLOOKUP(G20,order_items!$C$2:$C$4723,order_items!$D$2:$D$4723,,0)</f>
        <v>1</v>
      </c>
      <c r="K20">
        <f>_xlfn.XLOOKUP(G20,order_items!$C$2:$C$4723,order_items!$F$2:$F$4723,,0)</f>
        <v>7.0000000000000007E-2</v>
      </c>
      <c r="L20">
        <f>_xlfn.XLOOKUP(G20,products!$A$2:$A$322,products!$D$2:$D$322,,0)</f>
        <v>3</v>
      </c>
      <c r="M20" t="str">
        <f>_xlfn.XLOOKUP(L20,categories!$A$2:$A$8,categories!$B$2:$B$8,,0)</f>
        <v>Cruisers Bicycles</v>
      </c>
    </row>
    <row r="21" spans="1:13" x14ac:dyDescent="0.25">
      <c r="A21">
        <v>20</v>
      </c>
      <c r="B21" t="str">
        <f>_xlfn.CONCAT(customers!B21," ",customers!C21)</f>
        <v>Aleta Shepard</v>
      </c>
      <c r="C21" s="3">
        <f>_xlfn.XLOOKUP(A21,orders!$B$2:$B$1616,orders!$D$2:$D$1616,,0)</f>
        <v>42683</v>
      </c>
      <c r="D21">
        <f>_xlfn.XLOOKUP(A21,orders!$B$2:$B$1616,orders!$A$2:$A$1616,,0)</f>
        <v>547</v>
      </c>
      <c r="E21">
        <f>_xlfn.XLOOKUP(JoiningTables!D21,orders!$A$1:$A$1616,orders!$G$1:$G$1616,,0)</f>
        <v>3</v>
      </c>
      <c r="F21" t="str">
        <f>_xlfn.XLOOKUP(E21,stores!$A$2:$A$4,stores!$B$2:$B$4,,0)</f>
        <v>Rowlett Bikes</v>
      </c>
      <c r="G21">
        <f>_xlfn.XLOOKUP(D21,order_items!$A$2:$A$4723,order_items!$C$2:$C$4723,,0)</f>
        <v>11</v>
      </c>
      <c r="H21" t="str">
        <f>_xlfn.XLOOKUP(G21,products!$A$2:$A$322,products!$B$2:$B$322,,0)</f>
        <v>Surly Straggler 650b - 2016</v>
      </c>
      <c r="I21">
        <f>_xlfn.XLOOKUP(G21,products!$A$2:$A$322,products!$F$2:$F$322,,0)</f>
        <v>1680.99</v>
      </c>
      <c r="J21">
        <f>_xlfn.XLOOKUP(G21,order_items!$C$2:$C$4723,order_items!$D$2:$D$4723,,0)</f>
        <v>1</v>
      </c>
      <c r="K21">
        <f>_xlfn.XLOOKUP(G21,order_items!$C$2:$C$4723,order_items!$F$2:$F$4723,,0)</f>
        <v>0.05</v>
      </c>
      <c r="L21">
        <f>_xlfn.XLOOKUP(G21,products!$A$2:$A$322,products!$D$2:$D$322,,0)</f>
        <v>4</v>
      </c>
      <c r="M21" t="str">
        <f>_xlfn.XLOOKUP(L21,categories!$A$2:$A$8,categories!$B$2:$B$8,,0)</f>
        <v>Cyclocross Bicycles</v>
      </c>
    </row>
    <row r="22" spans="1:13" x14ac:dyDescent="0.25">
      <c r="A22">
        <v>21</v>
      </c>
      <c r="B22" t="str">
        <f>_xlfn.CONCAT(customers!B22," ",customers!C22)</f>
        <v>Tobie Little</v>
      </c>
      <c r="C22" s="3">
        <f>_xlfn.XLOOKUP(A22,orders!$B$2:$B$1616,orders!$D$2:$D$1616,,0)</f>
        <v>43020</v>
      </c>
      <c r="D22">
        <f>_xlfn.XLOOKUP(A22,orders!$B$2:$B$1616,orders!$A$2:$A$1616,,0)</f>
        <v>1177</v>
      </c>
      <c r="E22">
        <f>_xlfn.XLOOKUP(JoiningTables!D22,orders!$A$1:$A$1616,orders!$G$1:$G$1616,,0)</f>
        <v>3</v>
      </c>
      <c r="F22" t="str">
        <f>_xlfn.XLOOKUP(E22,stores!$A$2:$A$4,stores!$B$2:$B$4,,0)</f>
        <v>Rowlett Bikes</v>
      </c>
      <c r="G22">
        <f>_xlfn.XLOOKUP(D22,order_items!$A$2:$A$4723,order_items!$C$2:$C$4723,,0)</f>
        <v>62</v>
      </c>
      <c r="H22" t="str">
        <f>_xlfn.XLOOKUP(G22,products!$A$2:$A$322,products!$B$2:$B$322,,0)</f>
        <v>Trek Boone 7 - 2017</v>
      </c>
      <c r="I22">
        <f>_xlfn.XLOOKUP(G22,products!$A$2:$A$322,products!$F$2:$F$322,,0)</f>
        <v>3499.99</v>
      </c>
      <c r="J22">
        <f>_xlfn.XLOOKUP(G22,order_items!$C$2:$C$4723,order_items!$D$2:$D$4723,,0)</f>
        <v>1</v>
      </c>
      <c r="K22">
        <f>_xlfn.XLOOKUP(G22,order_items!$C$2:$C$4723,order_items!$F$2:$F$4723,,0)</f>
        <v>0.2</v>
      </c>
      <c r="L22">
        <f>_xlfn.XLOOKUP(G22,products!$A$2:$A$322,products!$D$2:$D$322,,0)</f>
        <v>4</v>
      </c>
      <c r="M22" t="str">
        <f>_xlfn.XLOOKUP(L22,categories!$A$2:$A$8,categories!$B$2:$B$8,,0)</f>
        <v>Cyclocross Bicycles</v>
      </c>
    </row>
    <row r="23" spans="1:13" x14ac:dyDescent="0.25">
      <c r="A23">
        <v>22</v>
      </c>
      <c r="B23" t="str">
        <f>_xlfn.CONCAT(customers!B23," ",customers!C23)</f>
        <v>Adelle Larsen</v>
      </c>
      <c r="C23" s="3">
        <f>_xlfn.XLOOKUP(A23,orders!$B$2:$B$1616,orders!$D$2:$D$1616,,0)</f>
        <v>42479</v>
      </c>
      <c r="D23">
        <f>_xlfn.XLOOKUP(A23,orders!$B$2:$B$1616,orders!$A$2:$A$1616,,0)</f>
        <v>183</v>
      </c>
      <c r="E23">
        <f>_xlfn.XLOOKUP(JoiningTables!D23,orders!$A$1:$A$1616,orders!$G$1:$G$1616,,0)</f>
        <v>2</v>
      </c>
      <c r="F23" t="str">
        <f>_xlfn.XLOOKUP(E23,stores!$A$2:$A$4,stores!$B$2:$B$4,,0)</f>
        <v>Baldwin Bikes</v>
      </c>
      <c r="G23">
        <f>_xlfn.XLOOKUP(D23,order_items!$A$2:$A$4723,order_items!$C$2:$C$4723,,0)</f>
        <v>11</v>
      </c>
      <c r="H23" t="str">
        <f>_xlfn.XLOOKUP(G23,products!$A$2:$A$322,products!$B$2:$B$322,,0)</f>
        <v>Surly Straggler 650b - 2016</v>
      </c>
      <c r="I23">
        <f>_xlfn.XLOOKUP(G23,products!$A$2:$A$322,products!$F$2:$F$322,,0)</f>
        <v>1680.99</v>
      </c>
      <c r="J23">
        <f>_xlfn.XLOOKUP(G23,order_items!$C$2:$C$4723,order_items!$D$2:$D$4723,,0)</f>
        <v>1</v>
      </c>
      <c r="K23">
        <f>_xlfn.XLOOKUP(G23,order_items!$C$2:$C$4723,order_items!$F$2:$F$4723,,0)</f>
        <v>0.05</v>
      </c>
      <c r="L23">
        <f>_xlfn.XLOOKUP(G23,products!$A$2:$A$322,products!$D$2:$D$322,,0)</f>
        <v>4</v>
      </c>
      <c r="M23" t="str">
        <f>_xlfn.XLOOKUP(L23,categories!$A$2:$A$8,categories!$B$2:$B$8,,0)</f>
        <v>Cyclocross Bicycles</v>
      </c>
    </row>
    <row r="24" spans="1:13" x14ac:dyDescent="0.25">
      <c r="A24">
        <v>23</v>
      </c>
      <c r="B24" t="str">
        <f>_xlfn.CONCAT(customers!B24," ",customers!C24)</f>
        <v>Kaylee English</v>
      </c>
      <c r="C24" s="3">
        <f>_xlfn.XLOOKUP(A24,orders!$B$2:$B$1616,orders!$D$2:$D$1616,,0)</f>
        <v>42981</v>
      </c>
      <c r="D24">
        <f>_xlfn.XLOOKUP(A24,orders!$B$2:$B$1616,orders!$A$2:$A$1616,,0)</f>
        <v>1109</v>
      </c>
      <c r="E24">
        <f>_xlfn.XLOOKUP(JoiningTables!D24,orders!$A$1:$A$1616,orders!$G$1:$G$1616,,0)</f>
        <v>2</v>
      </c>
      <c r="F24" t="str">
        <f>_xlfn.XLOOKUP(E24,stores!$A$2:$A$4,stores!$B$2:$B$4,,0)</f>
        <v>Baldwin Bikes</v>
      </c>
      <c r="G24">
        <f>_xlfn.XLOOKUP(D24,order_items!$A$2:$A$4723,order_items!$C$2:$C$4723,,0)</f>
        <v>72</v>
      </c>
      <c r="H24" t="str">
        <f>_xlfn.XLOOKUP(G24,products!$A$2:$A$322,products!$B$2:$B$322,,0)</f>
        <v>Sun Bicycles Biscayne Tandem 7 - 2017</v>
      </c>
      <c r="I24">
        <f>_xlfn.XLOOKUP(G24,products!$A$2:$A$322,products!$F$2:$F$322,,0)</f>
        <v>619.99</v>
      </c>
      <c r="J24">
        <f>_xlfn.XLOOKUP(G24,order_items!$C$2:$C$4723,order_items!$D$2:$D$4723,,0)</f>
        <v>1</v>
      </c>
      <c r="K24">
        <f>_xlfn.XLOOKUP(G24,order_items!$C$2:$C$4723,order_items!$F$2:$F$4723,,0)</f>
        <v>0.05</v>
      </c>
      <c r="L24">
        <f>_xlfn.XLOOKUP(G24,products!$A$2:$A$322,products!$D$2:$D$322,,0)</f>
        <v>3</v>
      </c>
      <c r="M24" t="str">
        <f>_xlfn.XLOOKUP(L24,categories!$A$2:$A$8,categories!$B$2:$B$8,,0)</f>
        <v>Cruisers Bicycles</v>
      </c>
    </row>
    <row r="25" spans="1:13" x14ac:dyDescent="0.25">
      <c r="A25">
        <v>24</v>
      </c>
      <c r="B25" t="str">
        <f>_xlfn.CONCAT(customers!B25," ",customers!C25)</f>
        <v>Corene Wall</v>
      </c>
      <c r="C25" s="3">
        <f>_xlfn.XLOOKUP(A25,orders!$B$2:$B$1616,orders!$D$2:$D$1616,,0)</f>
        <v>42480</v>
      </c>
      <c r="D25">
        <f>_xlfn.XLOOKUP(A25,orders!$B$2:$B$1616,orders!$A$2:$A$1616,,0)</f>
        <v>185</v>
      </c>
      <c r="E25">
        <f>_xlfn.XLOOKUP(JoiningTables!D25,orders!$A$1:$A$1616,orders!$G$1:$G$1616,,0)</f>
        <v>1</v>
      </c>
      <c r="F25" t="str">
        <f>_xlfn.XLOOKUP(E25,stores!$A$2:$A$4,stores!$B$2:$B$4,,0)</f>
        <v>Santa Cruz Bikes</v>
      </c>
      <c r="G25">
        <f>_xlfn.XLOOKUP(D25,order_items!$A$2:$A$4723,order_items!$C$2:$C$4723,,0)</f>
        <v>20</v>
      </c>
      <c r="H25" t="str">
        <f>_xlfn.XLOOKUP(G25,products!$A$2:$A$322,products!$B$2:$B$322,,0)</f>
        <v>Electra Townie Original 7D EQ - Women's - 2016</v>
      </c>
      <c r="I25">
        <f>_xlfn.XLOOKUP(G25,products!$A$2:$A$322,products!$F$2:$F$322,,0)</f>
        <v>599.99</v>
      </c>
      <c r="J25">
        <f>_xlfn.XLOOKUP(G25,order_items!$C$2:$C$4723,order_items!$D$2:$D$4723,,0)</f>
        <v>1</v>
      </c>
      <c r="K25">
        <f>_xlfn.XLOOKUP(G25,order_items!$C$2:$C$4723,order_items!$F$2:$F$4723,,0)</f>
        <v>0.2</v>
      </c>
      <c r="L25">
        <f>_xlfn.XLOOKUP(G25,products!$A$2:$A$322,products!$D$2:$D$322,,0)</f>
        <v>3</v>
      </c>
      <c r="M25" t="str">
        <f>_xlfn.XLOOKUP(L25,categories!$A$2:$A$8,categories!$B$2:$B$8,,0)</f>
        <v>Cruisers Bicycles</v>
      </c>
    </row>
    <row r="26" spans="1:13" x14ac:dyDescent="0.25">
      <c r="A26">
        <v>25</v>
      </c>
      <c r="B26" t="str">
        <f>_xlfn.CONCAT(customers!B26," ",customers!C26)</f>
        <v>Regenia Vaughan</v>
      </c>
      <c r="C26" s="3">
        <f>_xlfn.XLOOKUP(A26,orders!$B$2:$B$1616,orders!$D$2:$D$1616,,0)</f>
        <v>42964</v>
      </c>
      <c r="D26">
        <f>_xlfn.XLOOKUP(A26,orders!$B$2:$B$1616,orders!$A$2:$A$1616,,0)</f>
        <v>1065</v>
      </c>
      <c r="E26">
        <f>_xlfn.XLOOKUP(JoiningTables!D26,orders!$A$1:$A$1616,orders!$G$1:$G$1616,,0)</f>
        <v>2</v>
      </c>
      <c r="F26" t="str">
        <f>_xlfn.XLOOKUP(E26,stores!$A$2:$A$4,stores!$B$2:$B$4,,0)</f>
        <v>Baldwin Bikes</v>
      </c>
      <c r="G26">
        <f>_xlfn.XLOOKUP(D26,order_items!$A$2:$A$4723,order_items!$C$2:$C$4723,,0)</f>
        <v>48</v>
      </c>
      <c r="H26" t="str">
        <f>_xlfn.XLOOKUP(G26,products!$A$2:$A$322,products!$B$2:$B$322,,0)</f>
        <v>Trek Emonda S 4 - 2017</v>
      </c>
      <c r="I26">
        <f>_xlfn.XLOOKUP(G26,products!$A$2:$A$322,products!$F$2:$F$322,,0)</f>
        <v>1499.99</v>
      </c>
      <c r="J26">
        <f>_xlfn.XLOOKUP(G26,order_items!$C$2:$C$4723,order_items!$D$2:$D$4723,,0)</f>
        <v>2</v>
      </c>
      <c r="K26">
        <f>_xlfn.XLOOKUP(G26,order_items!$C$2:$C$4723,order_items!$F$2:$F$4723,,0)</f>
        <v>0.05</v>
      </c>
      <c r="L26">
        <f>_xlfn.XLOOKUP(G26,products!$A$2:$A$322,products!$D$2:$D$322,,0)</f>
        <v>7</v>
      </c>
      <c r="M26" t="str">
        <f>_xlfn.XLOOKUP(L26,categories!$A$2:$A$8,categories!$B$2:$B$8,,0)</f>
        <v>Road Bikes</v>
      </c>
    </row>
    <row r="27" spans="1:13" x14ac:dyDescent="0.25">
      <c r="A27">
        <v>26</v>
      </c>
      <c r="B27" t="str">
        <f>_xlfn.CONCAT(customers!B27," ",customers!C27)</f>
        <v>Theo Reese</v>
      </c>
      <c r="C27" s="3">
        <f>_xlfn.XLOOKUP(A27,orders!$B$2:$B$1616,orders!$D$2:$D$1616,,0)</f>
        <v>42525</v>
      </c>
      <c r="D27">
        <f>_xlfn.XLOOKUP(A27,orders!$B$2:$B$1616,orders!$A$2:$A$1616,,0)</f>
        <v>256</v>
      </c>
      <c r="E27">
        <f>_xlfn.XLOOKUP(JoiningTables!D27,orders!$A$1:$A$1616,orders!$G$1:$G$1616,,0)</f>
        <v>2</v>
      </c>
      <c r="F27" t="str">
        <f>_xlfn.XLOOKUP(E27,stores!$A$2:$A$4,stores!$B$2:$B$4,,0)</f>
        <v>Baldwin Bikes</v>
      </c>
      <c r="G27">
        <f>_xlfn.XLOOKUP(D27,order_items!$A$2:$A$4723,order_items!$C$2:$C$4723,,0)</f>
        <v>11</v>
      </c>
      <c r="H27" t="str">
        <f>_xlfn.XLOOKUP(G27,products!$A$2:$A$322,products!$B$2:$B$322,,0)</f>
        <v>Surly Straggler 650b - 2016</v>
      </c>
      <c r="I27">
        <f>_xlfn.XLOOKUP(G27,products!$A$2:$A$322,products!$F$2:$F$322,,0)</f>
        <v>1680.99</v>
      </c>
      <c r="J27">
        <f>_xlfn.XLOOKUP(G27,order_items!$C$2:$C$4723,order_items!$D$2:$D$4723,,0)</f>
        <v>1</v>
      </c>
      <c r="K27">
        <f>_xlfn.XLOOKUP(G27,order_items!$C$2:$C$4723,order_items!$F$2:$F$4723,,0)</f>
        <v>0.05</v>
      </c>
      <c r="L27">
        <f>_xlfn.XLOOKUP(G27,products!$A$2:$A$322,products!$D$2:$D$322,,0)</f>
        <v>4</v>
      </c>
      <c r="M27" t="str">
        <f>_xlfn.XLOOKUP(L27,categories!$A$2:$A$8,categories!$B$2:$B$8,,0)</f>
        <v>Cyclocross Bicycles</v>
      </c>
    </row>
    <row r="28" spans="1:13" x14ac:dyDescent="0.25">
      <c r="A28">
        <v>27</v>
      </c>
      <c r="B28" t="str">
        <f>_xlfn.CONCAT(customers!B28," ",customers!C28)</f>
        <v>Santos Valencia</v>
      </c>
      <c r="C28" s="3">
        <f>_xlfn.XLOOKUP(A28,orders!$B$2:$B$1616,orders!$D$2:$D$1616,,0)</f>
        <v>42733</v>
      </c>
      <c r="D28">
        <f>_xlfn.XLOOKUP(A28,orders!$B$2:$B$1616,orders!$A$2:$A$1616,,0)</f>
        <v>634</v>
      </c>
      <c r="E28">
        <f>_xlfn.XLOOKUP(JoiningTables!D28,orders!$A$1:$A$1616,orders!$G$1:$G$1616,,0)</f>
        <v>2</v>
      </c>
      <c r="F28" t="str">
        <f>_xlfn.XLOOKUP(E28,stores!$A$2:$A$4,stores!$B$2:$B$4,,0)</f>
        <v>Baldwin Bikes</v>
      </c>
      <c r="G28">
        <f>_xlfn.XLOOKUP(D28,order_items!$A$2:$A$4723,order_items!$C$2:$C$4723,,0)</f>
        <v>4</v>
      </c>
      <c r="H28" t="str">
        <f>_xlfn.XLOOKUP(G28,products!$A$2:$A$322,products!$B$2:$B$322,,0)</f>
        <v>Trek Fuel EX 8 29 - 2016</v>
      </c>
      <c r="I28">
        <f>_xlfn.XLOOKUP(G28,products!$A$2:$A$322,products!$F$2:$F$322,,0)</f>
        <v>2899.99</v>
      </c>
      <c r="J28">
        <f>_xlfn.XLOOKUP(G28,order_items!$C$2:$C$4723,order_items!$D$2:$D$4723,,0)</f>
        <v>1</v>
      </c>
      <c r="K28">
        <f>_xlfn.XLOOKUP(G28,order_items!$C$2:$C$4723,order_items!$F$2:$F$4723,,0)</f>
        <v>0.2</v>
      </c>
      <c r="L28">
        <f>_xlfn.XLOOKUP(G28,products!$A$2:$A$322,products!$D$2:$D$322,,0)</f>
        <v>6</v>
      </c>
      <c r="M28" t="str">
        <f>_xlfn.XLOOKUP(L28,categories!$A$2:$A$8,categories!$B$2:$B$8,,0)</f>
        <v>Mountain Bikes</v>
      </c>
    </row>
    <row r="29" spans="1:13" x14ac:dyDescent="0.25">
      <c r="A29">
        <v>28</v>
      </c>
      <c r="B29" t="str">
        <f>_xlfn.CONCAT(customers!B29," ",customers!C29)</f>
        <v>Jeanice Frost</v>
      </c>
      <c r="C29" s="3">
        <f>_xlfn.XLOOKUP(A29,orders!$B$2:$B$1616,orders!$D$2:$D$1616,,0)</f>
        <v>43089</v>
      </c>
      <c r="D29">
        <f>_xlfn.XLOOKUP(A29,orders!$B$2:$B$1616,orders!$A$2:$A$1616,,0)</f>
        <v>1306</v>
      </c>
      <c r="E29">
        <f>_xlfn.XLOOKUP(JoiningTables!D29,orders!$A$1:$A$1616,orders!$G$1:$G$1616,,0)</f>
        <v>2</v>
      </c>
      <c r="F29" t="str">
        <f>_xlfn.XLOOKUP(E29,stores!$A$2:$A$4,stores!$B$2:$B$4,,0)</f>
        <v>Baldwin Bikes</v>
      </c>
      <c r="G29">
        <f>_xlfn.XLOOKUP(D29,order_items!$A$2:$A$4723,order_items!$C$2:$C$4723,,0)</f>
        <v>103</v>
      </c>
      <c r="H29" t="str">
        <f>_xlfn.XLOOKUP(G29,products!$A$2:$A$322,products!$B$2:$B$322,,0)</f>
        <v>Sun Bicycles Streamway 3 - 2017</v>
      </c>
      <c r="I29">
        <f>_xlfn.XLOOKUP(G29,products!$A$2:$A$322,products!$F$2:$F$322,,0)</f>
        <v>551.99</v>
      </c>
      <c r="J29">
        <f>_xlfn.XLOOKUP(G29,order_items!$C$2:$C$4723,order_items!$D$2:$D$4723,,0)</f>
        <v>1</v>
      </c>
      <c r="K29">
        <f>_xlfn.XLOOKUP(G29,order_items!$C$2:$C$4723,order_items!$F$2:$F$4723,,0)</f>
        <v>0.05</v>
      </c>
      <c r="L29">
        <f>_xlfn.XLOOKUP(G29,products!$A$2:$A$322,products!$D$2:$D$322,,0)</f>
        <v>2</v>
      </c>
      <c r="M29" t="str">
        <f>_xlfn.XLOOKUP(L29,categories!$A$2:$A$8,categories!$B$2:$B$8,,0)</f>
        <v>Comfort Bicycles</v>
      </c>
    </row>
    <row r="30" spans="1:13" x14ac:dyDescent="0.25">
      <c r="A30">
        <v>29</v>
      </c>
      <c r="B30" t="str">
        <f>_xlfn.CONCAT(customers!B30," ",customers!C30)</f>
        <v>Syreeta Hendricks</v>
      </c>
      <c r="C30" s="3">
        <f>_xlfn.XLOOKUP(A30,orders!$B$2:$B$1616,orders!$D$2:$D$1616,,0)</f>
        <v>42756</v>
      </c>
      <c r="D30">
        <f>_xlfn.XLOOKUP(A30,orders!$B$2:$B$1616,orders!$A$2:$A$1616,,0)</f>
        <v>665</v>
      </c>
      <c r="E30">
        <f>_xlfn.XLOOKUP(JoiningTables!D30,orders!$A$1:$A$1616,orders!$G$1:$G$1616,,0)</f>
        <v>2</v>
      </c>
      <c r="F30" t="str">
        <f>_xlfn.XLOOKUP(E30,stores!$A$2:$A$4,stores!$B$2:$B$4,,0)</f>
        <v>Baldwin Bikes</v>
      </c>
      <c r="G30">
        <f>_xlfn.XLOOKUP(D30,order_items!$A$2:$A$4723,order_items!$C$2:$C$4723,,0)</f>
        <v>58</v>
      </c>
      <c r="H30" t="str">
        <f>_xlfn.XLOOKUP(G30,products!$A$2:$A$322,products!$B$2:$B$322,,0)</f>
        <v>Trek Madone 9.2 - 2017</v>
      </c>
      <c r="I30">
        <f>_xlfn.XLOOKUP(G30,products!$A$2:$A$322,products!$F$2:$F$322,,0)</f>
        <v>4999.99</v>
      </c>
      <c r="J30">
        <f>_xlfn.XLOOKUP(G30,order_items!$C$2:$C$4723,order_items!$D$2:$D$4723,,0)</f>
        <v>1</v>
      </c>
      <c r="K30">
        <f>_xlfn.XLOOKUP(G30,order_items!$C$2:$C$4723,order_items!$F$2:$F$4723,,0)</f>
        <v>7.0000000000000007E-2</v>
      </c>
      <c r="L30">
        <f>_xlfn.XLOOKUP(G30,products!$A$2:$A$322,products!$D$2:$D$322,,0)</f>
        <v>7</v>
      </c>
      <c r="M30" t="str">
        <f>_xlfn.XLOOKUP(L30,categories!$A$2:$A$8,categories!$B$2:$B$8,,0)</f>
        <v>Road Bikes</v>
      </c>
    </row>
    <row r="31" spans="1:13" x14ac:dyDescent="0.25">
      <c r="A31">
        <v>30</v>
      </c>
      <c r="B31" t="str">
        <f>_xlfn.CONCAT(customers!B31," ",customers!C31)</f>
        <v>Jamaal Albert</v>
      </c>
      <c r="C31" s="3">
        <f>_xlfn.XLOOKUP(A31,orders!$B$2:$B$1616,orders!$D$2:$D$1616,,0)</f>
        <v>42585</v>
      </c>
      <c r="D31">
        <f>_xlfn.XLOOKUP(A31,orders!$B$2:$B$1616,orders!$A$2:$A$1616,,0)</f>
        <v>349</v>
      </c>
      <c r="E31">
        <f>_xlfn.XLOOKUP(JoiningTables!D31,orders!$A$1:$A$1616,orders!$G$1:$G$1616,,0)</f>
        <v>1</v>
      </c>
      <c r="F31" t="str">
        <f>_xlfn.XLOOKUP(E31,stores!$A$2:$A$4,stores!$B$2:$B$4,,0)</f>
        <v>Santa Cruz Bikes</v>
      </c>
      <c r="G31">
        <f>_xlfn.XLOOKUP(D31,order_items!$A$2:$A$4723,order_items!$C$2:$C$4723,,0)</f>
        <v>20</v>
      </c>
      <c r="H31" t="str">
        <f>_xlfn.XLOOKUP(G31,products!$A$2:$A$322,products!$B$2:$B$322,,0)</f>
        <v>Electra Townie Original 7D EQ - Women's - 2016</v>
      </c>
      <c r="I31">
        <f>_xlfn.XLOOKUP(G31,products!$A$2:$A$322,products!$F$2:$F$322,,0)</f>
        <v>599.99</v>
      </c>
      <c r="J31">
        <f>_xlfn.XLOOKUP(G31,order_items!$C$2:$C$4723,order_items!$D$2:$D$4723,,0)</f>
        <v>1</v>
      </c>
      <c r="K31">
        <f>_xlfn.XLOOKUP(G31,order_items!$C$2:$C$4723,order_items!$F$2:$F$4723,,0)</f>
        <v>0.2</v>
      </c>
      <c r="L31">
        <f>_xlfn.XLOOKUP(G31,products!$A$2:$A$322,products!$D$2:$D$322,,0)</f>
        <v>3</v>
      </c>
      <c r="M31" t="str">
        <f>_xlfn.XLOOKUP(L31,categories!$A$2:$A$8,categories!$B$2:$B$8,,0)</f>
        <v>Cruisers Bicycles</v>
      </c>
    </row>
    <row r="32" spans="1:13" x14ac:dyDescent="0.25">
      <c r="A32">
        <v>31</v>
      </c>
      <c r="B32" t="str">
        <f>_xlfn.CONCAT(customers!B32," ",customers!C32)</f>
        <v>Williemae Holloway</v>
      </c>
      <c r="C32" s="3">
        <f>_xlfn.XLOOKUP(A32,orders!$B$2:$B$1616,orders!$D$2:$D$1616,,0)</f>
        <v>42466</v>
      </c>
      <c r="D32">
        <f>_xlfn.XLOOKUP(A32,orders!$B$2:$B$1616,orders!$A$2:$A$1616,,0)</f>
        <v>162</v>
      </c>
      <c r="E32">
        <f>_xlfn.XLOOKUP(JoiningTables!D32,orders!$A$1:$A$1616,orders!$G$1:$G$1616,,0)</f>
        <v>1</v>
      </c>
      <c r="F32" t="str">
        <f>_xlfn.XLOOKUP(E32,stores!$A$2:$A$4,stores!$B$2:$B$4,,0)</f>
        <v>Santa Cruz Bikes</v>
      </c>
      <c r="G32">
        <f>_xlfn.XLOOKUP(D32,order_items!$A$2:$A$4723,order_items!$C$2:$C$4723,,0)</f>
        <v>18</v>
      </c>
      <c r="H32" t="str">
        <f>_xlfn.XLOOKUP(G32,products!$A$2:$A$322,products!$B$2:$B$322,,0)</f>
        <v>Pure Cycles Western 3-Speed - Women's - 2015/2016</v>
      </c>
      <c r="I32">
        <f>_xlfn.XLOOKUP(G32,products!$A$2:$A$322,products!$F$2:$F$322,,0)</f>
        <v>449</v>
      </c>
      <c r="J32">
        <f>_xlfn.XLOOKUP(G32,order_items!$C$2:$C$4723,order_items!$D$2:$D$4723,,0)</f>
        <v>1</v>
      </c>
      <c r="K32">
        <f>_xlfn.XLOOKUP(G32,order_items!$C$2:$C$4723,order_items!$F$2:$F$4723,,0)</f>
        <v>7.0000000000000007E-2</v>
      </c>
      <c r="L32">
        <f>_xlfn.XLOOKUP(G32,products!$A$2:$A$322,products!$D$2:$D$322,,0)</f>
        <v>3</v>
      </c>
      <c r="M32" t="str">
        <f>_xlfn.XLOOKUP(L32,categories!$A$2:$A$8,categories!$B$2:$B$8,,0)</f>
        <v>Cruisers Bicycles</v>
      </c>
    </row>
    <row r="33" spans="1:13" x14ac:dyDescent="0.25">
      <c r="A33">
        <v>32</v>
      </c>
      <c r="B33" t="str">
        <f>_xlfn.CONCAT(customers!B33," ",customers!C33)</f>
        <v>Araceli Golden</v>
      </c>
      <c r="C33" s="3">
        <f>_xlfn.XLOOKUP(A33,orders!$B$2:$B$1616,orders!$D$2:$D$1616,,0)</f>
        <v>42464</v>
      </c>
      <c r="D33">
        <f>_xlfn.XLOOKUP(A33,orders!$B$2:$B$1616,orders!$A$2:$A$1616,,0)</f>
        <v>159</v>
      </c>
      <c r="E33">
        <f>_xlfn.XLOOKUP(JoiningTables!D33,orders!$A$1:$A$1616,orders!$G$1:$G$1616,,0)</f>
        <v>1</v>
      </c>
      <c r="F33" t="str">
        <f>_xlfn.XLOOKUP(E33,stores!$A$2:$A$4,stores!$B$2:$B$4,,0)</f>
        <v>Santa Cruz Bikes</v>
      </c>
      <c r="G33">
        <f>_xlfn.XLOOKUP(D33,order_items!$A$2:$A$4723,order_items!$C$2:$C$4723,,0)</f>
        <v>13</v>
      </c>
      <c r="H33" t="str">
        <f>_xlfn.XLOOKUP(G33,products!$A$2:$A$322,products!$B$2:$B$322,,0)</f>
        <v>Electra Cruiser 1 (24-Inch) - 2016</v>
      </c>
      <c r="I33">
        <f>_xlfn.XLOOKUP(G33,products!$A$2:$A$322,products!$F$2:$F$322,,0)</f>
        <v>269.99</v>
      </c>
      <c r="J33">
        <f>_xlfn.XLOOKUP(G33,order_items!$C$2:$C$4723,order_items!$D$2:$D$4723,,0)</f>
        <v>1</v>
      </c>
      <c r="K33">
        <f>_xlfn.XLOOKUP(G33,order_items!$C$2:$C$4723,order_items!$F$2:$F$4723,,0)</f>
        <v>0.1</v>
      </c>
      <c r="L33">
        <f>_xlfn.XLOOKUP(G33,products!$A$2:$A$322,products!$D$2:$D$322,,0)</f>
        <v>3</v>
      </c>
      <c r="M33" t="str">
        <f>_xlfn.XLOOKUP(L33,categories!$A$2:$A$8,categories!$B$2:$B$8,,0)</f>
        <v>Cruisers Bicycles</v>
      </c>
    </row>
    <row r="34" spans="1:13" x14ac:dyDescent="0.25">
      <c r="A34">
        <v>33</v>
      </c>
      <c r="B34" t="str">
        <f>_xlfn.CONCAT(customers!B34," ",customers!C34)</f>
        <v>Deloris Burke</v>
      </c>
      <c r="C34" s="3">
        <f>_xlfn.XLOOKUP(A34,orders!$B$2:$B$1616,orders!$D$2:$D$1616,,0)</f>
        <v>42701</v>
      </c>
      <c r="D34">
        <f>_xlfn.XLOOKUP(A34,orders!$B$2:$B$1616,orders!$A$2:$A$1616,,0)</f>
        <v>575</v>
      </c>
      <c r="E34">
        <f>_xlfn.XLOOKUP(JoiningTables!D34,orders!$A$1:$A$1616,orders!$G$1:$G$1616,,0)</f>
        <v>1</v>
      </c>
      <c r="F34" t="str">
        <f>_xlfn.XLOOKUP(E34,stores!$A$2:$A$4,stores!$B$2:$B$4,,0)</f>
        <v>Santa Cruz Bikes</v>
      </c>
      <c r="G34">
        <f>_xlfn.XLOOKUP(D34,order_items!$A$2:$A$4723,order_items!$C$2:$C$4723,,0)</f>
        <v>4</v>
      </c>
      <c r="H34" t="str">
        <f>_xlfn.XLOOKUP(G34,products!$A$2:$A$322,products!$B$2:$B$322,,0)</f>
        <v>Trek Fuel EX 8 29 - 2016</v>
      </c>
      <c r="I34">
        <f>_xlfn.XLOOKUP(G34,products!$A$2:$A$322,products!$F$2:$F$322,,0)</f>
        <v>2899.99</v>
      </c>
      <c r="J34">
        <f>_xlfn.XLOOKUP(G34,order_items!$C$2:$C$4723,order_items!$D$2:$D$4723,,0)</f>
        <v>1</v>
      </c>
      <c r="K34">
        <f>_xlfn.XLOOKUP(G34,order_items!$C$2:$C$4723,order_items!$F$2:$F$4723,,0)</f>
        <v>0.2</v>
      </c>
      <c r="L34">
        <f>_xlfn.XLOOKUP(G34,products!$A$2:$A$322,products!$D$2:$D$322,,0)</f>
        <v>6</v>
      </c>
      <c r="M34" t="str">
        <f>_xlfn.XLOOKUP(L34,categories!$A$2:$A$8,categories!$B$2:$B$8,,0)</f>
        <v>Mountain Bikes</v>
      </c>
    </row>
    <row r="35" spans="1:13" x14ac:dyDescent="0.25">
      <c r="A35">
        <v>34</v>
      </c>
      <c r="B35" t="str">
        <f>_xlfn.CONCAT(customers!B35," ",customers!C35)</f>
        <v>Brittney Woodward</v>
      </c>
      <c r="C35" s="3">
        <f>_xlfn.XLOOKUP(A35,orders!$B$2:$B$1616,orders!$D$2:$D$1616,,0)</f>
        <v>43024</v>
      </c>
      <c r="D35">
        <f>_xlfn.XLOOKUP(A35,orders!$B$2:$B$1616,orders!$A$2:$A$1616,,0)</f>
        <v>1190</v>
      </c>
      <c r="E35">
        <f>_xlfn.XLOOKUP(JoiningTables!D35,orders!$A$1:$A$1616,orders!$G$1:$G$1616,,0)</f>
        <v>2</v>
      </c>
      <c r="F35" t="str">
        <f>_xlfn.XLOOKUP(E35,stores!$A$2:$A$4,stores!$B$2:$B$4,,0)</f>
        <v>Baldwin Bikes</v>
      </c>
      <c r="G35">
        <f>_xlfn.XLOOKUP(D35,order_items!$A$2:$A$4723,order_items!$C$2:$C$4723,,0)</f>
        <v>71</v>
      </c>
      <c r="H35" t="str">
        <f>_xlfn.XLOOKUP(G35,products!$A$2:$A$322,products!$B$2:$B$322,,0)</f>
        <v>Sun Bicycles Atlas X-Type - 2017</v>
      </c>
      <c r="I35">
        <f>_xlfn.XLOOKUP(G35,products!$A$2:$A$322,products!$F$2:$F$322,,0)</f>
        <v>416.99</v>
      </c>
      <c r="J35">
        <f>_xlfn.XLOOKUP(G35,order_items!$C$2:$C$4723,order_items!$D$2:$D$4723,,0)</f>
        <v>1</v>
      </c>
      <c r="K35">
        <f>_xlfn.XLOOKUP(G35,order_items!$C$2:$C$4723,order_items!$F$2:$F$4723,,0)</f>
        <v>7.0000000000000007E-2</v>
      </c>
      <c r="L35">
        <f>_xlfn.XLOOKUP(G35,products!$A$2:$A$322,products!$D$2:$D$322,,0)</f>
        <v>3</v>
      </c>
      <c r="M35" t="str">
        <f>_xlfn.XLOOKUP(L35,categories!$A$2:$A$8,categories!$B$2:$B$8,,0)</f>
        <v>Cruisers Bicycles</v>
      </c>
    </row>
    <row r="36" spans="1:13" x14ac:dyDescent="0.25">
      <c r="A36">
        <v>35</v>
      </c>
      <c r="B36" t="str">
        <f>_xlfn.CONCAT(customers!B36," ",customers!C36)</f>
        <v>Guillermina Noble</v>
      </c>
      <c r="C36" s="3">
        <f>_xlfn.XLOOKUP(A36,orders!$B$2:$B$1616,orders!$D$2:$D$1616,,0)</f>
        <v>43190</v>
      </c>
      <c r="D36">
        <f>_xlfn.XLOOKUP(A36,orders!$B$2:$B$1616,orders!$A$2:$A$1616,,0)</f>
        <v>1476</v>
      </c>
      <c r="E36">
        <f>_xlfn.XLOOKUP(JoiningTables!D36,orders!$A$1:$A$1616,orders!$G$1:$G$1616,,0)</f>
        <v>2</v>
      </c>
      <c r="F36" t="str">
        <f>_xlfn.XLOOKUP(E36,stores!$A$2:$A$4,stores!$B$2:$B$4,,0)</f>
        <v>Baldwin Bikes</v>
      </c>
      <c r="G36">
        <f>_xlfn.XLOOKUP(D36,order_items!$A$2:$A$4723,order_items!$C$2:$C$4723,,0)</f>
        <v>142</v>
      </c>
      <c r="H36" t="str">
        <f>_xlfn.XLOOKUP(G36,products!$A$2:$A$322,products!$B$2:$B$322,,0)</f>
        <v>Trek Fuel EX 8 29 XT - 2018</v>
      </c>
      <c r="I36">
        <f>_xlfn.XLOOKUP(G36,products!$A$2:$A$322,products!$F$2:$F$322,,0)</f>
        <v>3199.99</v>
      </c>
      <c r="J36">
        <f>_xlfn.XLOOKUP(G36,order_items!$C$2:$C$4723,order_items!$D$2:$D$4723,,0)</f>
        <v>2</v>
      </c>
      <c r="K36">
        <f>_xlfn.XLOOKUP(G36,order_items!$C$2:$C$4723,order_items!$F$2:$F$4723,,0)</f>
        <v>7.0000000000000007E-2</v>
      </c>
      <c r="L36">
        <f>_xlfn.XLOOKUP(G36,products!$A$2:$A$322,products!$D$2:$D$322,,0)</f>
        <v>6</v>
      </c>
      <c r="M36" t="str">
        <f>_xlfn.XLOOKUP(L36,categories!$A$2:$A$8,categories!$B$2:$B$8,,0)</f>
        <v>Mountain Bikes</v>
      </c>
    </row>
    <row r="37" spans="1:13" x14ac:dyDescent="0.25">
      <c r="A37">
        <v>36</v>
      </c>
      <c r="B37" t="str">
        <f>_xlfn.CONCAT(customers!B37," ",customers!C37)</f>
        <v>Bernita Mcdaniel</v>
      </c>
      <c r="C37" s="3">
        <f>_xlfn.XLOOKUP(A37,orders!$B$2:$B$1616,orders!$D$2:$D$1616,,0)</f>
        <v>42558</v>
      </c>
      <c r="D37">
        <f>_xlfn.XLOOKUP(A37,orders!$B$2:$B$1616,orders!$A$2:$A$1616,,0)</f>
        <v>303</v>
      </c>
      <c r="E37">
        <f>_xlfn.XLOOKUP(JoiningTables!D37,orders!$A$1:$A$1616,orders!$G$1:$G$1616,,0)</f>
        <v>2</v>
      </c>
      <c r="F37" t="str">
        <f>_xlfn.XLOOKUP(E37,stores!$A$2:$A$4,stores!$B$2:$B$4,,0)</f>
        <v>Baldwin Bikes</v>
      </c>
      <c r="G37">
        <f>_xlfn.XLOOKUP(D37,order_items!$A$2:$A$4723,order_items!$C$2:$C$4723,,0)</f>
        <v>8</v>
      </c>
      <c r="H37" t="str">
        <f>_xlfn.XLOOKUP(G37,products!$A$2:$A$322,products!$B$2:$B$322,,0)</f>
        <v>Trek Remedy 29 Carbon Frameset - 2016</v>
      </c>
      <c r="I37">
        <f>_xlfn.XLOOKUP(G37,products!$A$2:$A$322,products!$F$2:$F$322,,0)</f>
        <v>1799.99</v>
      </c>
      <c r="J37">
        <f>_xlfn.XLOOKUP(G37,order_items!$C$2:$C$4723,order_items!$D$2:$D$4723,,0)</f>
        <v>2</v>
      </c>
      <c r="K37">
        <f>_xlfn.XLOOKUP(G37,order_items!$C$2:$C$4723,order_items!$F$2:$F$4723,,0)</f>
        <v>7.0000000000000007E-2</v>
      </c>
      <c r="L37">
        <f>_xlfn.XLOOKUP(G37,products!$A$2:$A$322,products!$D$2:$D$322,,0)</f>
        <v>6</v>
      </c>
      <c r="M37" t="str">
        <f>_xlfn.XLOOKUP(L37,categories!$A$2:$A$8,categories!$B$2:$B$8,,0)</f>
        <v>Mountain Bikes</v>
      </c>
    </row>
    <row r="38" spans="1:13" x14ac:dyDescent="0.25">
      <c r="A38">
        <v>37</v>
      </c>
      <c r="B38" t="str">
        <f>_xlfn.CONCAT(customers!B38," ",customers!C38)</f>
        <v>Melia Brady</v>
      </c>
      <c r="C38" s="3">
        <f>_xlfn.XLOOKUP(A38,orders!$B$2:$B$1616,orders!$D$2:$D$1616,,0)</f>
        <v>43080</v>
      </c>
      <c r="D38">
        <f>_xlfn.XLOOKUP(A38,orders!$B$2:$B$1616,orders!$A$2:$A$1616,,0)</f>
        <v>1295</v>
      </c>
      <c r="E38">
        <f>_xlfn.XLOOKUP(JoiningTables!D38,orders!$A$1:$A$1616,orders!$G$1:$G$1616,,0)</f>
        <v>2</v>
      </c>
      <c r="F38" t="str">
        <f>_xlfn.XLOOKUP(E38,stores!$A$2:$A$4,stores!$B$2:$B$4,,0)</f>
        <v>Baldwin Bikes</v>
      </c>
      <c r="G38">
        <f>_xlfn.XLOOKUP(D38,order_items!$A$2:$A$4723,order_items!$C$2:$C$4723,,0)</f>
        <v>5</v>
      </c>
      <c r="H38" t="str">
        <f>_xlfn.XLOOKUP(G38,products!$A$2:$A$322,products!$B$2:$B$322,,0)</f>
        <v>Heller Shagamaw Frame - 2016</v>
      </c>
      <c r="I38">
        <f>_xlfn.XLOOKUP(G38,products!$A$2:$A$322,products!$F$2:$F$322,,0)</f>
        <v>1320.99</v>
      </c>
      <c r="J38">
        <f>_xlfn.XLOOKUP(G38,order_items!$C$2:$C$4723,order_items!$D$2:$D$4723,,0)</f>
        <v>1</v>
      </c>
      <c r="K38">
        <f>_xlfn.XLOOKUP(G38,order_items!$C$2:$C$4723,order_items!$F$2:$F$4723,,0)</f>
        <v>0.1</v>
      </c>
      <c r="L38">
        <f>_xlfn.XLOOKUP(G38,products!$A$2:$A$322,products!$D$2:$D$322,,0)</f>
        <v>6</v>
      </c>
      <c r="M38" t="str">
        <f>_xlfn.XLOOKUP(L38,categories!$A$2:$A$8,categories!$B$2:$B$8,,0)</f>
        <v>Mountain Bikes</v>
      </c>
    </row>
    <row r="39" spans="1:13" x14ac:dyDescent="0.25">
      <c r="A39">
        <v>38</v>
      </c>
      <c r="B39" t="str">
        <f>_xlfn.CONCAT(customers!B39," ",customers!C39)</f>
        <v>Zelma Browning</v>
      </c>
      <c r="C39" s="3">
        <f>_xlfn.XLOOKUP(A39,orders!$B$2:$B$1616,orders!$D$2:$D$1616,,0)</f>
        <v>42782</v>
      </c>
      <c r="D39">
        <f>_xlfn.XLOOKUP(A39,orders!$B$2:$B$1616,orders!$A$2:$A$1616,,0)</f>
        <v>718</v>
      </c>
      <c r="E39">
        <f>_xlfn.XLOOKUP(JoiningTables!D39,orders!$A$1:$A$1616,orders!$G$1:$G$1616,,0)</f>
        <v>2</v>
      </c>
      <c r="F39" t="str">
        <f>_xlfn.XLOOKUP(E39,stores!$A$2:$A$4,stores!$B$2:$B$4,,0)</f>
        <v>Baldwin Bikes</v>
      </c>
      <c r="G39">
        <f>_xlfn.XLOOKUP(D39,order_items!$A$2:$A$4723,order_items!$C$2:$C$4723,,0)</f>
        <v>92</v>
      </c>
      <c r="H39" t="str">
        <f>_xlfn.XLOOKUP(G39,products!$A$2:$A$322,products!$B$2:$B$322,,0)</f>
        <v>Haro Shredder 20 - 2017</v>
      </c>
      <c r="I39">
        <f>_xlfn.XLOOKUP(G39,products!$A$2:$A$322,products!$F$2:$F$322,,0)</f>
        <v>209.99</v>
      </c>
      <c r="J39">
        <f>_xlfn.XLOOKUP(G39,order_items!$C$2:$C$4723,order_items!$D$2:$D$4723,,0)</f>
        <v>2</v>
      </c>
      <c r="K39">
        <f>_xlfn.XLOOKUP(G39,order_items!$C$2:$C$4723,order_items!$F$2:$F$4723,,0)</f>
        <v>0.2</v>
      </c>
      <c r="L39">
        <f>_xlfn.XLOOKUP(G39,products!$A$2:$A$322,products!$D$2:$D$322,,0)</f>
        <v>1</v>
      </c>
      <c r="M39" t="str">
        <f>_xlfn.XLOOKUP(L39,categories!$A$2:$A$8,categories!$B$2:$B$8,,0)</f>
        <v>Children Bicycles</v>
      </c>
    </row>
    <row r="40" spans="1:13" x14ac:dyDescent="0.25">
      <c r="A40">
        <v>39</v>
      </c>
      <c r="B40" t="str">
        <f>_xlfn.CONCAT(customers!B40," ",customers!C40)</f>
        <v>Janetta Aguirre</v>
      </c>
      <c r="C40" s="3">
        <f>_xlfn.XLOOKUP(A40,orders!$B$2:$B$1616,orders!$D$2:$D$1616,,0)</f>
        <v>43100</v>
      </c>
      <c r="D40">
        <f>_xlfn.XLOOKUP(A40,orders!$B$2:$B$1616,orders!$A$2:$A$1616,,0)</f>
        <v>1322</v>
      </c>
      <c r="E40">
        <f>_xlfn.XLOOKUP(JoiningTables!D40,orders!$A$1:$A$1616,orders!$G$1:$G$1616,,0)</f>
        <v>2</v>
      </c>
      <c r="F40" t="str">
        <f>_xlfn.XLOOKUP(E40,stores!$A$2:$A$4,stores!$B$2:$B$4,,0)</f>
        <v>Baldwin Bikes</v>
      </c>
      <c r="G40">
        <f>_xlfn.XLOOKUP(D40,order_items!$A$2:$A$4723,order_items!$C$2:$C$4723,,0)</f>
        <v>28</v>
      </c>
      <c r="H40" t="str">
        <f>_xlfn.XLOOKUP(G40,products!$A$2:$A$322,products!$B$2:$B$322,,0)</f>
        <v>Surly Karate Monkey 27.5+ Frameset - 2017</v>
      </c>
      <c r="I40">
        <f>_xlfn.XLOOKUP(G40,products!$A$2:$A$322,products!$F$2:$F$322,,0)</f>
        <v>2499.9899999999998</v>
      </c>
      <c r="J40">
        <f>_xlfn.XLOOKUP(G40,order_items!$C$2:$C$4723,order_items!$D$2:$D$4723,,0)</f>
        <v>1</v>
      </c>
      <c r="K40">
        <f>_xlfn.XLOOKUP(G40,order_items!$C$2:$C$4723,order_items!$F$2:$F$4723,,0)</f>
        <v>7.0000000000000007E-2</v>
      </c>
      <c r="L40">
        <f>_xlfn.XLOOKUP(G40,products!$A$2:$A$322,products!$D$2:$D$322,,0)</f>
        <v>6</v>
      </c>
      <c r="M40" t="str">
        <f>_xlfn.XLOOKUP(L40,categories!$A$2:$A$8,categories!$B$2:$B$8,,0)</f>
        <v>Mountain Bikes</v>
      </c>
    </row>
    <row r="41" spans="1:13" x14ac:dyDescent="0.25">
      <c r="A41">
        <v>40</v>
      </c>
      <c r="B41" t="str">
        <f>_xlfn.CONCAT(customers!B41," ",customers!C41)</f>
        <v>Ronna Butler</v>
      </c>
      <c r="C41" s="3">
        <f>_xlfn.XLOOKUP(A41,orders!$B$2:$B$1616,orders!$D$2:$D$1616,,0)</f>
        <v>42713</v>
      </c>
      <c r="D41">
        <f>_xlfn.XLOOKUP(A41,orders!$B$2:$B$1616,orders!$A$2:$A$1616,,0)</f>
        <v>598</v>
      </c>
      <c r="E41">
        <f>_xlfn.XLOOKUP(JoiningTables!D41,orders!$A$1:$A$1616,orders!$G$1:$G$1616,,0)</f>
        <v>1</v>
      </c>
      <c r="F41" t="str">
        <f>_xlfn.XLOOKUP(E41,stores!$A$2:$A$4,stores!$B$2:$B$4,,0)</f>
        <v>Santa Cruz Bikes</v>
      </c>
      <c r="G41">
        <f>_xlfn.XLOOKUP(D41,order_items!$A$2:$A$4723,order_items!$C$2:$C$4723,,0)</f>
        <v>4</v>
      </c>
      <c r="H41" t="str">
        <f>_xlfn.XLOOKUP(G41,products!$A$2:$A$322,products!$B$2:$B$322,,0)</f>
        <v>Trek Fuel EX 8 29 - 2016</v>
      </c>
      <c r="I41">
        <f>_xlfn.XLOOKUP(G41,products!$A$2:$A$322,products!$F$2:$F$322,,0)</f>
        <v>2899.99</v>
      </c>
      <c r="J41">
        <f>_xlfn.XLOOKUP(G41,order_items!$C$2:$C$4723,order_items!$D$2:$D$4723,,0)</f>
        <v>1</v>
      </c>
      <c r="K41">
        <f>_xlfn.XLOOKUP(G41,order_items!$C$2:$C$4723,order_items!$F$2:$F$4723,,0)</f>
        <v>0.2</v>
      </c>
      <c r="L41">
        <f>_xlfn.XLOOKUP(G41,products!$A$2:$A$322,products!$D$2:$D$322,,0)</f>
        <v>6</v>
      </c>
      <c r="M41" t="str">
        <f>_xlfn.XLOOKUP(L41,categories!$A$2:$A$8,categories!$B$2:$B$8,,0)</f>
        <v>Mountain Bikes</v>
      </c>
    </row>
    <row r="42" spans="1:13" x14ac:dyDescent="0.25">
      <c r="A42">
        <v>41</v>
      </c>
      <c r="B42" t="str">
        <f>_xlfn.CONCAT(customers!B42," ",customers!C42)</f>
        <v>Kathie Freeman</v>
      </c>
      <c r="C42" s="3">
        <f>_xlfn.XLOOKUP(A42,orders!$B$2:$B$1616,orders!$D$2:$D$1616,,0)</f>
        <v>43009</v>
      </c>
      <c r="D42">
        <f>_xlfn.XLOOKUP(A42,orders!$B$2:$B$1616,orders!$A$2:$A$1616,,0)</f>
        <v>1161</v>
      </c>
      <c r="E42">
        <f>_xlfn.XLOOKUP(JoiningTables!D42,orders!$A$1:$A$1616,orders!$G$1:$G$1616,,0)</f>
        <v>2</v>
      </c>
      <c r="F42" t="str">
        <f>_xlfn.XLOOKUP(E42,stores!$A$2:$A$4,stores!$B$2:$B$4,,0)</f>
        <v>Baldwin Bikes</v>
      </c>
      <c r="G42">
        <f>_xlfn.XLOOKUP(D42,order_items!$A$2:$A$4723,order_items!$C$2:$C$4723,,0)</f>
        <v>71</v>
      </c>
      <c r="H42" t="str">
        <f>_xlfn.XLOOKUP(G42,products!$A$2:$A$322,products!$B$2:$B$322,,0)</f>
        <v>Sun Bicycles Atlas X-Type - 2017</v>
      </c>
      <c r="I42">
        <f>_xlfn.XLOOKUP(G42,products!$A$2:$A$322,products!$F$2:$F$322,,0)</f>
        <v>416.99</v>
      </c>
      <c r="J42">
        <f>_xlfn.XLOOKUP(G42,order_items!$C$2:$C$4723,order_items!$D$2:$D$4723,,0)</f>
        <v>1</v>
      </c>
      <c r="K42">
        <f>_xlfn.XLOOKUP(G42,order_items!$C$2:$C$4723,order_items!$F$2:$F$4723,,0)</f>
        <v>7.0000000000000007E-2</v>
      </c>
      <c r="L42">
        <f>_xlfn.XLOOKUP(G42,products!$A$2:$A$322,products!$D$2:$D$322,,0)</f>
        <v>3</v>
      </c>
      <c r="M42" t="str">
        <f>_xlfn.XLOOKUP(L42,categories!$A$2:$A$8,categories!$B$2:$B$8,,0)</f>
        <v>Cruisers Bicycles</v>
      </c>
    </row>
    <row r="43" spans="1:13" x14ac:dyDescent="0.25">
      <c r="A43">
        <v>42</v>
      </c>
      <c r="B43" t="str">
        <f>_xlfn.CONCAT(customers!B43," ",customers!C43)</f>
        <v>Tangela Quinn</v>
      </c>
      <c r="C43" s="3">
        <f>_xlfn.XLOOKUP(A43,orders!$B$2:$B$1616,orders!$D$2:$D$1616,,0)</f>
        <v>42966</v>
      </c>
      <c r="D43">
        <f>_xlfn.XLOOKUP(A43,orders!$B$2:$B$1616,orders!$A$2:$A$1616,,0)</f>
        <v>1076</v>
      </c>
      <c r="E43">
        <f>_xlfn.XLOOKUP(JoiningTables!D43,orders!$A$1:$A$1616,orders!$G$1:$G$1616,,0)</f>
        <v>2</v>
      </c>
      <c r="F43" t="str">
        <f>_xlfn.XLOOKUP(E43,stores!$A$2:$A$4,stores!$B$2:$B$4,,0)</f>
        <v>Baldwin Bikes</v>
      </c>
      <c r="G43">
        <f>_xlfn.XLOOKUP(D43,order_items!$A$2:$A$4723,order_items!$C$2:$C$4723,,0)</f>
        <v>95</v>
      </c>
      <c r="H43" t="str">
        <f>_xlfn.XLOOKUP(G43,products!$A$2:$A$322,products!$B$2:$B$322,,0)</f>
        <v>Electra Girl's Hawaii 1 16" - 2017</v>
      </c>
      <c r="I43">
        <f>_xlfn.XLOOKUP(G43,products!$A$2:$A$322,products!$F$2:$F$322,,0)</f>
        <v>299.99</v>
      </c>
      <c r="J43">
        <f>_xlfn.XLOOKUP(G43,order_items!$C$2:$C$4723,order_items!$D$2:$D$4723,,0)</f>
        <v>1</v>
      </c>
      <c r="K43">
        <f>_xlfn.XLOOKUP(G43,order_items!$C$2:$C$4723,order_items!$F$2:$F$4723,,0)</f>
        <v>0.05</v>
      </c>
      <c r="L43">
        <f>_xlfn.XLOOKUP(G43,products!$A$2:$A$322,products!$D$2:$D$322,,0)</f>
        <v>1</v>
      </c>
      <c r="M43" t="str">
        <f>_xlfn.XLOOKUP(L43,categories!$A$2:$A$8,categories!$B$2:$B$8,,0)</f>
        <v>Children Bicycles</v>
      </c>
    </row>
    <row r="44" spans="1:13" x14ac:dyDescent="0.25">
      <c r="A44">
        <v>43</v>
      </c>
      <c r="B44" t="str">
        <f>_xlfn.CONCAT(customers!B44," ",customers!C44)</f>
        <v>Mozelle Carter</v>
      </c>
      <c r="C44" s="3">
        <f>_xlfn.XLOOKUP(A44,orders!$B$2:$B$1616,orders!$D$2:$D$1616,,0)</f>
        <v>42463</v>
      </c>
      <c r="D44">
        <f>_xlfn.XLOOKUP(A44,orders!$B$2:$B$1616,orders!$A$2:$A$1616,,0)</f>
        <v>157</v>
      </c>
      <c r="E44">
        <f>_xlfn.XLOOKUP(JoiningTables!D44,orders!$A$1:$A$1616,orders!$G$1:$G$1616,,0)</f>
        <v>3</v>
      </c>
      <c r="F44" t="str">
        <f>_xlfn.XLOOKUP(E44,stores!$A$2:$A$4,stores!$B$2:$B$4,,0)</f>
        <v>Rowlett Bikes</v>
      </c>
      <c r="G44">
        <f>_xlfn.XLOOKUP(D44,order_items!$A$2:$A$4723,order_items!$C$2:$C$4723,,0)</f>
        <v>4</v>
      </c>
      <c r="H44" t="str">
        <f>_xlfn.XLOOKUP(G44,products!$A$2:$A$322,products!$B$2:$B$322,,0)</f>
        <v>Trek Fuel EX 8 29 - 2016</v>
      </c>
      <c r="I44">
        <f>_xlfn.XLOOKUP(G44,products!$A$2:$A$322,products!$F$2:$F$322,,0)</f>
        <v>2899.99</v>
      </c>
      <c r="J44">
        <f>_xlfn.XLOOKUP(G44,order_items!$C$2:$C$4723,order_items!$D$2:$D$4723,,0)</f>
        <v>1</v>
      </c>
      <c r="K44">
        <f>_xlfn.XLOOKUP(G44,order_items!$C$2:$C$4723,order_items!$F$2:$F$4723,,0)</f>
        <v>0.2</v>
      </c>
      <c r="L44">
        <f>_xlfn.XLOOKUP(G44,products!$A$2:$A$322,products!$D$2:$D$322,,0)</f>
        <v>6</v>
      </c>
      <c r="M44" t="str">
        <f>_xlfn.XLOOKUP(L44,categories!$A$2:$A$8,categories!$B$2:$B$8,,0)</f>
        <v>Mountain Bikes</v>
      </c>
    </row>
    <row r="45" spans="1:13" x14ac:dyDescent="0.25">
      <c r="A45">
        <v>44</v>
      </c>
      <c r="B45" t="str">
        <f>_xlfn.CONCAT(customers!B45," ",customers!C45)</f>
        <v>Onita Johns</v>
      </c>
      <c r="C45" s="3">
        <f>_xlfn.XLOOKUP(A45,orders!$B$2:$B$1616,orders!$D$2:$D$1616,,0)</f>
        <v>43057</v>
      </c>
      <c r="D45">
        <f>_xlfn.XLOOKUP(A45,orders!$B$2:$B$1616,orders!$A$2:$A$1616,,0)</f>
        <v>1253</v>
      </c>
      <c r="E45">
        <f>_xlfn.XLOOKUP(JoiningTables!D45,orders!$A$1:$A$1616,orders!$G$1:$G$1616,,0)</f>
        <v>2</v>
      </c>
      <c r="F45" t="str">
        <f>_xlfn.XLOOKUP(E45,stores!$A$2:$A$4,stores!$B$2:$B$4,,0)</f>
        <v>Baldwin Bikes</v>
      </c>
      <c r="G45">
        <f>_xlfn.XLOOKUP(D45,order_items!$A$2:$A$4723,order_items!$C$2:$C$4723,,0)</f>
        <v>25</v>
      </c>
      <c r="H45" t="str">
        <f>_xlfn.XLOOKUP(G45,products!$A$2:$A$322,products!$B$2:$B$322,,0)</f>
        <v>Electra Townie Original 7D - 2015/2016</v>
      </c>
      <c r="I45">
        <f>_xlfn.XLOOKUP(G45,products!$A$2:$A$322,products!$F$2:$F$322,,0)</f>
        <v>499.99</v>
      </c>
      <c r="J45">
        <f>_xlfn.XLOOKUP(G45,order_items!$C$2:$C$4723,order_items!$D$2:$D$4723,,0)</f>
        <v>2</v>
      </c>
      <c r="K45">
        <f>_xlfn.XLOOKUP(G45,order_items!$C$2:$C$4723,order_items!$F$2:$F$4723,,0)</f>
        <v>0.05</v>
      </c>
      <c r="L45">
        <f>_xlfn.XLOOKUP(G45,products!$A$2:$A$322,products!$D$2:$D$322,,0)</f>
        <v>2</v>
      </c>
      <c r="M45" t="str">
        <f>_xlfn.XLOOKUP(L45,categories!$A$2:$A$8,categories!$B$2:$B$8,,0)</f>
        <v>Comfort Bicycles</v>
      </c>
    </row>
    <row r="46" spans="1:13" x14ac:dyDescent="0.25">
      <c r="A46">
        <v>45</v>
      </c>
      <c r="B46" t="str">
        <f>_xlfn.CONCAT(customers!B46," ",customers!C46)</f>
        <v>Bennett Armstrong</v>
      </c>
      <c r="C46" s="3">
        <f>_xlfn.XLOOKUP(A46,orders!$B$2:$B$1616,orders!$D$2:$D$1616,,0)</f>
        <v>42832</v>
      </c>
      <c r="D46">
        <f>_xlfn.XLOOKUP(A46,orders!$B$2:$B$1616,orders!$A$2:$A$1616,,0)</f>
        <v>826</v>
      </c>
      <c r="E46">
        <f>_xlfn.XLOOKUP(JoiningTables!D46,orders!$A$1:$A$1616,orders!$G$1:$G$1616,,0)</f>
        <v>2</v>
      </c>
      <c r="F46" t="str">
        <f>_xlfn.XLOOKUP(E46,stores!$A$2:$A$4,stores!$B$2:$B$4,,0)</f>
        <v>Baldwin Bikes</v>
      </c>
      <c r="G46">
        <f>_xlfn.XLOOKUP(D46,order_items!$A$2:$A$4723,order_items!$C$2:$C$4723,,0)</f>
        <v>45</v>
      </c>
      <c r="H46" t="str">
        <f>_xlfn.XLOOKUP(G46,products!$A$2:$A$322,products!$B$2:$B$322,,0)</f>
        <v>Haro SR 1.2 - 2017</v>
      </c>
      <c r="I46">
        <f>_xlfn.XLOOKUP(G46,products!$A$2:$A$322,products!$F$2:$F$322,,0)</f>
        <v>869.99</v>
      </c>
      <c r="J46">
        <f>_xlfn.XLOOKUP(G46,order_items!$C$2:$C$4723,order_items!$D$2:$D$4723,,0)</f>
        <v>2</v>
      </c>
      <c r="K46">
        <f>_xlfn.XLOOKUP(G46,order_items!$C$2:$C$4723,order_items!$F$2:$F$4723,,0)</f>
        <v>0.05</v>
      </c>
      <c r="L46">
        <f>_xlfn.XLOOKUP(G46,products!$A$2:$A$322,products!$D$2:$D$322,,0)</f>
        <v>6</v>
      </c>
      <c r="M46" t="str">
        <f>_xlfn.XLOOKUP(L46,categories!$A$2:$A$8,categories!$B$2:$B$8,,0)</f>
        <v>Mountain Bikes</v>
      </c>
    </row>
    <row r="47" spans="1:13" x14ac:dyDescent="0.25">
      <c r="A47">
        <v>46</v>
      </c>
      <c r="B47" t="str">
        <f>_xlfn.CONCAT(customers!B47," ",customers!C47)</f>
        <v>Monika Berg</v>
      </c>
      <c r="C47" s="3">
        <f>_xlfn.XLOOKUP(A47,orders!$B$2:$B$1616,orders!$D$2:$D$1616,,0)</f>
        <v>42449</v>
      </c>
      <c r="D47">
        <f>_xlfn.XLOOKUP(A47,orders!$B$2:$B$1616,orders!$A$2:$A$1616,,0)</f>
        <v>132</v>
      </c>
      <c r="E47">
        <f>_xlfn.XLOOKUP(JoiningTables!D47,orders!$A$1:$A$1616,orders!$G$1:$G$1616,,0)</f>
        <v>1</v>
      </c>
      <c r="F47" t="str">
        <f>_xlfn.XLOOKUP(E47,stores!$A$2:$A$4,stores!$B$2:$B$4,,0)</f>
        <v>Santa Cruz Bikes</v>
      </c>
      <c r="G47">
        <f>_xlfn.XLOOKUP(D47,order_items!$A$2:$A$4723,order_items!$C$2:$C$4723,,0)</f>
        <v>2</v>
      </c>
      <c r="H47" t="str">
        <f>_xlfn.XLOOKUP(G47,products!$A$2:$A$322,products!$B$2:$B$322,,0)</f>
        <v>Ritchey Timberwolf Frameset - 2016</v>
      </c>
      <c r="I47">
        <f>_xlfn.XLOOKUP(G47,products!$A$2:$A$322,products!$F$2:$F$322,,0)</f>
        <v>749.99</v>
      </c>
      <c r="J47">
        <f>_xlfn.XLOOKUP(G47,order_items!$C$2:$C$4723,order_items!$D$2:$D$4723,,0)</f>
        <v>2</v>
      </c>
      <c r="K47">
        <f>_xlfn.XLOOKUP(G47,order_items!$C$2:$C$4723,order_items!$F$2:$F$4723,,0)</f>
        <v>0.1</v>
      </c>
      <c r="L47">
        <f>_xlfn.XLOOKUP(G47,products!$A$2:$A$322,products!$D$2:$D$322,,0)</f>
        <v>6</v>
      </c>
      <c r="M47" t="str">
        <f>_xlfn.XLOOKUP(L47,categories!$A$2:$A$8,categories!$B$2:$B$8,,0)</f>
        <v>Mountain Bikes</v>
      </c>
    </row>
    <row r="48" spans="1:13" x14ac:dyDescent="0.25">
      <c r="A48">
        <v>47</v>
      </c>
      <c r="B48" t="str">
        <f>_xlfn.CONCAT(customers!B48," ",customers!C48)</f>
        <v>Bridgette Guerra</v>
      </c>
      <c r="C48" s="3">
        <f>_xlfn.XLOOKUP(A48,orders!$B$2:$B$1616,orders!$D$2:$D$1616,,0)</f>
        <v>42875</v>
      </c>
      <c r="D48">
        <f>_xlfn.XLOOKUP(A48,orders!$B$2:$B$1616,orders!$A$2:$A$1616,,0)</f>
        <v>897</v>
      </c>
      <c r="E48">
        <f>_xlfn.XLOOKUP(JoiningTables!D48,orders!$A$1:$A$1616,orders!$G$1:$G$1616,,0)</f>
        <v>1</v>
      </c>
      <c r="F48" t="str">
        <f>_xlfn.XLOOKUP(E48,stores!$A$2:$A$4,stores!$B$2:$B$4,,0)</f>
        <v>Santa Cruz Bikes</v>
      </c>
      <c r="G48">
        <f>_xlfn.XLOOKUP(D48,order_items!$A$2:$A$4723,order_items!$C$2:$C$4723,,0)</f>
        <v>105</v>
      </c>
      <c r="H48" t="str">
        <f>_xlfn.XLOOKUP(G48,products!$A$2:$A$322,products!$B$2:$B$322,,0)</f>
        <v>Sun Bicycles Streamway 7 - 2017</v>
      </c>
      <c r="I48">
        <f>_xlfn.XLOOKUP(G48,products!$A$2:$A$322,products!$F$2:$F$322,,0)</f>
        <v>533.99</v>
      </c>
      <c r="J48">
        <f>_xlfn.XLOOKUP(G48,order_items!$C$2:$C$4723,order_items!$D$2:$D$4723,,0)</f>
        <v>2</v>
      </c>
      <c r="K48">
        <f>_xlfn.XLOOKUP(G48,order_items!$C$2:$C$4723,order_items!$F$2:$F$4723,,0)</f>
        <v>7.0000000000000007E-2</v>
      </c>
      <c r="L48">
        <f>_xlfn.XLOOKUP(G48,products!$A$2:$A$322,products!$D$2:$D$322,,0)</f>
        <v>2</v>
      </c>
      <c r="M48" t="str">
        <f>_xlfn.XLOOKUP(L48,categories!$A$2:$A$8,categories!$B$2:$B$8,,0)</f>
        <v>Comfort Bicycles</v>
      </c>
    </row>
    <row r="49" spans="1:13" x14ac:dyDescent="0.25">
      <c r="A49">
        <v>48</v>
      </c>
      <c r="B49" t="str">
        <f>_xlfn.CONCAT(customers!B49," ",customers!C49)</f>
        <v>Cesar Jackson</v>
      </c>
      <c r="C49" s="3">
        <f>_xlfn.XLOOKUP(A49,orders!$B$2:$B$1616,orders!$D$2:$D$1616,,0)</f>
        <v>43031</v>
      </c>
      <c r="D49">
        <f>_xlfn.XLOOKUP(A49,orders!$B$2:$B$1616,orders!$A$2:$A$1616,,0)</f>
        <v>1200</v>
      </c>
      <c r="E49">
        <f>_xlfn.XLOOKUP(JoiningTables!D49,orders!$A$1:$A$1616,orders!$G$1:$G$1616,,0)</f>
        <v>2</v>
      </c>
      <c r="F49" t="str">
        <f>_xlfn.XLOOKUP(E49,stores!$A$2:$A$4,stores!$B$2:$B$4,,0)</f>
        <v>Baldwin Bikes</v>
      </c>
      <c r="G49">
        <f>_xlfn.XLOOKUP(D49,order_items!$A$2:$A$4723,order_items!$C$2:$C$4723,,0)</f>
        <v>42</v>
      </c>
      <c r="H49" t="str">
        <f>_xlfn.XLOOKUP(G49,products!$A$2:$A$322,products!$B$2:$B$322,,0)</f>
        <v>Trek Fuel EX 5 27.5 Plus - 2017</v>
      </c>
      <c r="I49">
        <f>_xlfn.XLOOKUP(G49,products!$A$2:$A$322,products!$F$2:$F$322,,0)</f>
        <v>2299.9899999999998</v>
      </c>
      <c r="J49">
        <f>_xlfn.XLOOKUP(G49,order_items!$C$2:$C$4723,order_items!$D$2:$D$4723,,0)</f>
        <v>2</v>
      </c>
      <c r="K49">
        <f>_xlfn.XLOOKUP(G49,order_items!$C$2:$C$4723,order_items!$F$2:$F$4723,,0)</f>
        <v>0.05</v>
      </c>
      <c r="L49">
        <f>_xlfn.XLOOKUP(G49,products!$A$2:$A$322,products!$D$2:$D$322,,0)</f>
        <v>6</v>
      </c>
      <c r="M49" t="str">
        <f>_xlfn.XLOOKUP(L49,categories!$A$2:$A$8,categories!$B$2:$B$8,,0)</f>
        <v>Mountain Bikes</v>
      </c>
    </row>
    <row r="50" spans="1:13" x14ac:dyDescent="0.25">
      <c r="A50">
        <v>49</v>
      </c>
      <c r="B50" t="str">
        <f>_xlfn.CONCAT(customers!B50," ",customers!C50)</f>
        <v>Caroll Hays</v>
      </c>
      <c r="C50" s="3">
        <f>_xlfn.XLOOKUP(A50,orders!$B$2:$B$1616,orders!$D$2:$D$1616,,0)</f>
        <v>42794</v>
      </c>
      <c r="D50">
        <f>_xlfn.XLOOKUP(A50,orders!$B$2:$B$1616,orders!$A$2:$A$1616,,0)</f>
        <v>739</v>
      </c>
      <c r="E50">
        <f>_xlfn.XLOOKUP(JoiningTables!D50,orders!$A$1:$A$1616,orders!$G$1:$G$1616,,0)</f>
        <v>2</v>
      </c>
      <c r="F50" t="str">
        <f>_xlfn.XLOOKUP(E50,stores!$A$2:$A$4,stores!$B$2:$B$4,,0)</f>
        <v>Baldwin Bikes</v>
      </c>
      <c r="G50">
        <f>_xlfn.XLOOKUP(D50,order_items!$A$2:$A$4723,order_items!$C$2:$C$4723,,0)</f>
        <v>3</v>
      </c>
      <c r="H50" t="str">
        <f>_xlfn.XLOOKUP(G50,products!$A$2:$A$322,products!$B$2:$B$322,,0)</f>
        <v>Surly Wednesday Frameset - 2016</v>
      </c>
      <c r="I50">
        <f>_xlfn.XLOOKUP(G50,products!$A$2:$A$322,products!$F$2:$F$322,,0)</f>
        <v>999.99</v>
      </c>
      <c r="J50">
        <f>_xlfn.XLOOKUP(G50,order_items!$C$2:$C$4723,order_items!$D$2:$D$4723,,0)</f>
        <v>1</v>
      </c>
      <c r="K50">
        <f>_xlfn.XLOOKUP(G50,order_items!$C$2:$C$4723,order_items!$F$2:$F$4723,,0)</f>
        <v>0.05</v>
      </c>
      <c r="L50">
        <f>_xlfn.XLOOKUP(G50,products!$A$2:$A$322,products!$D$2:$D$322,,0)</f>
        <v>6</v>
      </c>
      <c r="M50" t="str">
        <f>_xlfn.XLOOKUP(L50,categories!$A$2:$A$8,categories!$B$2:$B$8,,0)</f>
        <v>Mountain Bikes</v>
      </c>
    </row>
    <row r="51" spans="1:13" x14ac:dyDescent="0.25">
      <c r="A51">
        <v>50</v>
      </c>
      <c r="B51" t="str">
        <f>_xlfn.CONCAT(customers!B51," ",customers!C51)</f>
        <v>Cleotilde Booth</v>
      </c>
      <c r="C51" s="3">
        <f>_xlfn.XLOOKUP(A51,orders!$B$2:$B$1616,orders!$D$2:$D$1616,,0)</f>
        <v>42411</v>
      </c>
      <c r="D51">
        <f>_xlfn.XLOOKUP(A51,orders!$B$2:$B$1616,orders!$A$2:$A$1616,,0)</f>
        <v>70</v>
      </c>
      <c r="E51">
        <f>_xlfn.XLOOKUP(JoiningTables!D51,orders!$A$1:$A$1616,orders!$G$1:$G$1616,,0)</f>
        <v>3</v>
      </c>
      <c r="F51" t="str">
        <f>_xlfn.XLOOKUP(E51,stores!$A$2:$A$4,stores!$B$2:$B$4,,0)</f>
        <v>Rowlett Bikes</v>
      </c>
      <c r="G51">
        <f>_xlfn.XLOOKUP(D51,order_items!$A$2:$A$4723,order_items!$C$2:$C$4723,,0)</f>
        <v>3</v>
      </c>
      <c r="H51" t="str">
        <f>_xlfn.XLOOKUP(G51,products!$A$2:$A$322,products!$B$2:$B$322,,0)</f>
        <v>Surly Wednesday Frameset - 2016</v>
      </c>
      <c r="I51">
        <f>_xlfn.XLOOKUP(G51,products!$A$2:$A$322,products!$F$2:$F$322,,0)</f>
        <v>999.99</v>
      </c>
      <c r="J51">
        <f>_xlfn.XLOOKUP(G51,order_items!$C$2:$C$4723,order_items!$D$2:$D$4723,,0)</f>
        <v>1</v>
      </c>
      <c r="K51">
        <f>_xlfn.XLOOKUP(G51,order_items!$C$2:$C$4723,order_items!$F$2:$F$4723,,0)</f>
        <v>0.05</v>
      </c>
      <c r="L51">
        <f>_xlfn.XLOOKUP(G51,products!$A$2:$A$322,products!$D$2:$D$322,,0)</f>
        <v>6</v>
      </c>
      <c r="M51" t="str">
        <f>_xlfn.XLOOKUP(L51,categories!$A$2:$A$8,categories!$B$2:$B$8,,0)</f>
        <v>Mountain Bikes</v>
      </c>
    </row>
    <row r="52" spans="1:13" x14ac:dyDescent="0.25">
      <c r="A52">
        <v>51</v>
      </c>
      <c r="B52" t="str">
        <f>_xlfn.CONCAT(customers!B52," ",customers!C52)</f>
        <v>Gertrud Rhodes</v>
      </c>
      <c r="C52" s="3">
        <f>_xlfn.XLOOKUP(A52,orders!$B$2:$B$1616,orders!$D$2:$D$1616,,0)</f>
        <v>42503</v>
      </c>
      <c r="D52">
        <f>_xlfn.XLOOKUP(A52,orders!$B$2:$B$1616,orders!$A$2:$A$1616,,0)</f>
        <v>222</v>
      </c>
      <c r="E52">
        <f>_xlfn.XLOOKUP(JoiningTables!D52,orders!$A$1:$A$1616,orders!$G$1:$G$1616,,0)</f>
        <v>2</v>
      </c>
      <c r="F52" t="str">
        <f>_xlfn.XLOOKUP(E52,stores!$A$2:$A$4,stores!$B$2:$B$4,,0)</f>
        <v>Baldwin Bikes</v>
      </c>
      <c r="G52">
        <f>_xlfn.XLOOKUP(D52,order_items!$A$2:$A$4723,order_items!$C$2:$C$4723,,0)</f>
        <v>10</v>
      </c>
      <c r="H52" t="str">
        <f>_xlfn.XLOOKUP(G52,products!$A$2:$A$322,products!$B$2:$B$322,,0)</f>
        <v>Surly Straggler - 2016</v>
      </c>
      <c r="I52">
        <f>_xlfn.XLOOKUP(G52,products!$A$2:$A$322,products!$F$2:$F$322,,0)</f>
        <v>1549</v>
      </c>
      <c r="J52">
        <f>_xlfn.XLOOKUP(G52,order_items!$C$2:$C$4723,order_items!$D$2:$D$4723,,0)</f>
        <v>2</v>
      </c>
      <c r="K52">
        <f>_xlfn.XLOOKUP(G52,order_items!$C$2:$C$4723,order_items!$F$2:$F$4723,,0)</f>
        <v>0.05</v>
      </c>
      <c r="L52">
        <f>_xlfn.XLOOKUP(G52,products!$A$2:$A$322,products!$D$2:$D$322,,0)</f>
        <v>4</v>
      </c>
      <c r="M52" t="str">
        <f>_xlfn.XLOOKUP(L52,categories!$A$2:$A$8,categories!$B$2:$B$8,,0)</f>
        <v>Cyclocross Bicycles</v>
      </c>
    </row>
    <row r="53" spans="1:13" x14ac:dyDescent="0.25">
      <c r="A53">
        <v>52</v>
      </c>
      <c r="B53" t="str">
        <f>_xlfn.CONCAT(customers!B53," ",customers!C53)</f>
        <v>Tu Ramirez</v>
      </c>
      <c r="C53" s="3">
        <f>_xlfn.XLOOKUP(A53,orders!$B$2:$B$1616,orders!$D$2:$D$1616,,0)</f>
        <v>42986</v>
      </c>
      <c r="D53">
        <f>_xlfn.XLOOKUP(A53,orders!$B$2:$B$1616,orders!$A$2:$A$1616,,0)</f>
        <v>1116</v>
      </c>
      <c r="E53">
        <f>_xlfn.XLOOKUP(JoiningTables!D53,orders!$A$1:$A$1616,orders!$G$1:$G$1616,,0)</f>
        <v>2</v>
      </c>
      <c r="F53" t="str">
        <f>_xlfn.XLOOKUP(E53,stores!$A$2:$A$4,stores!$B$2:$B$4,,0)</f>
        <v>Baldwin Bikes</v>
      </c>
      <c r="G53">
        <f>_xlfn.XLOOKUP(D53,order_items!$A$2:$A$4723,order_items!$C$2:$C$4723,,0)</f>
        <v>11</v>
      </c>
      <c r="H53" t="str">
        <f>_xlfn.XLOOKUP(G53,products!$A$2:$A$322,products!$B$2:$B$322,,0)</f>
        <v>Surly Straggler 650b - 2016</v>
      </c>
      <c r="I53">
        <f>_xlfn.XLOOKUP(G53,products!$A$2:$A$322,products!$F$2:$F$322,,0)</f>
        <v>1680.99</v>
      </c>
      <c r="J53">
        <f>_xlfn.XLOOKUP(G53,order_items!$C$2:$C$4723,order_items!$D$2:$D$4723,,0)</f>
        <v>1</v>
      </c>
      <c r="K53">
        <f>_xlfn.XLOOKUP(G53,order_items!$C$2:$C$4723,order_items!$F$2:$F$4723,,0)</f>
        <v>0.05</v>
      </c>
      <c r="L53">
        <f>_xlfn.XLOOKUP(G53,products!$A$2:$A$322,products!$D$2:$D$322,,0)</f>
        <v>4</v>
      </c>
      <c r="M53" t="str">
        <f>_xlfn.XLOOKUP(L53,categories!$A$2:$A$8,categories!$B$2:$B$8,,0)</f>
        <v>Cyclocross Bicycles</v>
      </c>
    </row>
    <row r="54" spans="1:13" x14ac:dyDescent="0.25">
      <c r="A54">
        <v>53</v>
      </c>
      <c r="B54" t="str">
        <f>_xlfn.CONCAT(customers!B54," ",customers!C54)</f>
        <v>Saturnina Garner</v>
      </c>
      <c r="C54" s="3">
        <f>_xlfn.XLOOKUP(A54,orders!$B$2:$B$1616,orders!$D$2:$D$1616,,0)</f>
        <v>42604</v>
      </c>
      <c r="D54">
        <f>_xlfn.XLOOKUP(A54,orders!$B$2:$B$1616,orders!$A$2:$A$1616,,0)</f>
        <v>389</v>
      </c>
      <c r="E54">
        <f>_xlfn.XLOOKUP(JoiningTables!D54,orders!$A$1:$A$1616,orders!$G$1:$G$1616,,0)</f>
        <v>1</v>
      </c>
      <c r="F54" t="str">
        <f>_xlfn.XLOOKUP(E54,stores!$A$2:$A$4,stores!$B$2:$B$4,,0)</f>
        <v>Santa Cruz Bikes</v>
      </c>
      <c r="G54">
        <f>_xlfn.XLOOKUP(D54,order_items!$A$2:$A$4723,order_items!$C$2:$C$4723,,0)</f>
        <v>2</v>
      </c>
      <c r="H54" t="str">
        <f>_xlfn.XLOOKUP(G54,products!$A$2:$A$322,products!$B$2:$B$322,,0)</f>
        <v>Ritchey Timberwolf Frameset - 2016</v>
      </c>
      <c r="I54">
        <f>_xlfn.XLOOKUP(G54,products!$A$2:$A$322,products!$F$2:$F$322,,0)</f>
        <v>749.99</v>
      </c>
      <c r="J54">
        <f>_xlfn.XLOOKUP(G54,order_items!$C$2:$C$4723,order_items!$D$2:$D$4723,,0)</f>
        <v>2</v>
      </c>
      <c r="K54">
        <f>_xlfn.XLOOKUP(G54,order_items!$C$2:$C$4723,order_items!$F$2:$F$4723,,0)</f>
        <v>0.1</v>
      </c>
      <c r="L54">
        <f>_xlfn.XLOOKUP(G54,products!$A$2:$A$322,products!$D$2:$D$322,,0)</f>
        <v>6</v>
      </c>
      <c r="M54" t="str">
        <f>_xlfn.XLOOKUP(L54,categories!$A$2:$A$8,categories!$B$2:$B$8,,0)</f>
        <v>Mountain Bikes</v>
      </c>
    </row>
    <row r="55" spans="1:13" x14ac:dyDescent="0.25">
      <c r="A55">
        <v>54</v>
      </c>
      <c r="B55" t="str">
        <f>_xlfn.CONCAT(customers!B55," ",customers!C55)</f>
        <v>Fran Yang</v>
      </c>
      <c r="C55" s="3">
        <f>_xlfn.XLOOKUP(A55,orders!$B$2:$B$1616,orders!$D$2:$D$1616,,0)</f>
        <v>42665</v>
      </c>
      <c r="D55">
        <f>_xlfn.XLOOKUP(A55,orders!$B$2:$B$1616,orders!$A$2:$A$1616,,0)</f>
        <v>519</v>
      </c>
      <c r="E55">
        <f>_xlfn.XLOOKUP(JoiningTables!D55,orders!$A$1:$A$1616,orders!$G$1:$G$1616,,0)</f>
        <v>2</v>
      </c>
      <c r="F55" t="str">
        <f>_xlfn.XLOOKUP(E55,stores!$A$2:$A$4,stores!$B$2:$B$4,,0)</f>
        <v>Baldwin Bikes</v>
      </c>
      <c r="G55">
        <f>_xlfn.XLOOKUP(D55,order_items!$A$2:$A$4723,order_items!$C$2:$C$4723,,0)</f>
        <v>6</v>
      </c>
      <c r="H55" t="str">
        <f>_xlfn.XLOOKUP(G55,products!$A$2:$A$322,products!$B$2:$B$322,,0)</f>
        <v>Surly Ice Cream Truck Frameset - 2016</v>
      </c>
      <c r="I55">
        <f>_xlfn.XLOOKUP(G55,products!$A$2:$A$322,products!$F$2:$F$322,,0)</f>
        <v>469.99</v>
      </c>
      <c r="J55">
        <f>_xlfn.XLOOKUP(G55,order_items!$C$2:$C$4723,order_items!$D$2:$D$4723,,0)</f>
        <v>1</v>
      </c>
      <c r="K55">
        <f>_xlfn.XLOOKUP(G55,order_items!$C$2:$C$4723,order_items!$F$2:$F$4723,,0)</f>
        <v>7.0000000000000007E-2</v>
      </c>
      <c r="L55">
        <f>_xlfn.XLOOKUP(G55,products!$A$2:$A$322,products!$D$2:$D$322,,0)</f>
        <v>6</v>
      </c>
      <c r="M55" t="str">
        <f>_xlfn.XLOOKUP(L55,categories!$A$2:$A$8,categories!$B$2:$B$8,,0)</f>
        <v>Mountain Bikes</v>
      </c>
    </row>
    <row r="56" spans="1:13" x14ac:dyDescent="0.25">
      <c r="A56">
        <v>55</v>
      </c>
      <c r="B56" t="str">
        <f>_xlfn.CONCAT(customers!B56," ",customers!C56)</f>
        <v>Diana Guerra</v>
      </c>
      <c r="C56" s="3">
        <f>_xlfn.XLOOKUP(A56,orders!$B$2:$B$1616,orders!$D$2:$D$1616,,0)</f>
        <v>42457</v>
      </c>
      <c r="D56">
        <f>_xlfn.XLOOKUP(A56,orders!$B$2:$B$1616,orders!$A$2:$A$1616,,0)</f>
        <v>147</v>
      </c>
      <c r="E56">
        <f>_xlfn.XLOOKUP(JoiningTables!D56,orders!$A$1:$A$1616,orders!$G$1:$G$1616,,0)</f>
        <v>2</v>
      </c>
      <c r="F56" t="str">
        <f>_xlfn.XLOOKUP(E56,stores!$A$2:$A$4,stores!$B$2:$B$4,,0)</f>
        <v>Baldwin Bikes</v>
      </c>
      <c r="G56">
        <f>_xlfn.XLOOKUP(D56,order_items!$A$2:$A$4723,order_items!$C$2:$C$4723,,0)</f>
        <v>26</v>
      </c>
      <c r="H56" t="str">
        <f>_xlfn.XLOOKUP(G56,products!$A$2:$A$322,products!$B$2:$B$322,,0)</f>
        <v>Electra Townie Original 7D EQ - 2016</v>
      </c>
      <c r="I56">
        <f>_xlfn.XLOOKUP(G56,products!$A$2:$A$322,products!$F$2:$F$322,,0)</f>
        <v>599.99</v>
      </c>
      <c r="J56">
        <f>_xlfn.XLOOKUP(G56,order_items!$C$2:$C$4723,order_items!$D$2:$D$4723,,0)</f>
        <v>1</v>
      </c>
      <c r="K56">
        <f>_xlfn.XLOOKUP(G56,order_items!$C$2:$C$4723,order_items!$F$2:$F$4723,,0)</f>
        <v>7.0000000000000007E-2</v>
      </c>
      <c r="L56">
        <f>_xlfn.XLOOKUP(G56,products!$A$2:$A$322,products!$D$2:$D$322,,0)</f>
        <v>2</v>
      </c>
      <c r="M56" t="str">
        <f>_xlfn.XLOOKUP(L56,categories!$A$2:$A$8,categories!$B$2:$B$8,,0)</f>
        <v>Comfort Bicycles</v>
      </c>
    </row>
    <row r="57" spans="1:13" x14ac:dyDescent="0.25">
      <c r="A57">
        <v>56</v>
      </c>
      <c r="B57" t="str">
        <f>_xlfn.CONCAT(customers!B57," ",customers!C57)</f>
        <v>Lolita Mosley</v>
      </c>
      <c r="C57" s="3">
        <f>_xlfn.XLOOKUP(A57,orders!$B$2:$B$1616,orders!$D$2:$D$1616,,0)</f>
        <v>42809</v>
      </c>
      <c r="D57">
        <f>_xlfn.XLOOKUP(A57,orders!$B$2:$B$1616,orders!$A$2:$A$1616,,0)</f>
        <v>778</v>
      </c>
      <c r="E57">
        <f>_xlfn.XLOOKUP(JoiningTables!D57,orders!$A$1:$A$1616,orders!$G$1:$G$1616,,0)</f>
        <v>3</v>
      </c>
      <c r="F57" t="str">
        <f>_xlfn.XLOOKUP(E57,stores!$A$2:$A$4,stores!$B$2:$B$4,,0)</f>
        <v>Rowlett Bikes</v>
      </c>
      <c r="G57">
        <f>_xlfn.XLOOKUP(D57,order_items!$A$2:$A$4723,order_items!$C$2:$C$4723,,0)</f>
        <v>64</v>
      </c>
      <c r="H57" t="str">
        <f>_xlfn.XLOOKUP(G57,products!$A$2:$A$322,products!$B$2:$B$322,,0)</f>
        <v>Electra Townie Original 7D - 2017</v>
      </c>
      <c r="I57">
        <f>_xlfn.XLOOKUP(G57,products!$A$2:$A$322,products!$F$2:$F$322,,0)</f>
        <v>489.99</v>
      </c>
      <c r="J57">
        <f>_xlfn.XLOOKUP(G57,order_items!$C$2:$C$4723,order_items!$D$2:$D$4723,,0)</f>
        <v>1</v>
      </c>
      <c r="K57">
        <f>_xlfn.XLOOKUP(G57,order_items!$C$2:$C$4723,order_items!$F$2:$F$4723,,0)</f>
        <v>0.2</v>
      </c>
      <c r="L57">
        <f>_xlfn.XLOOKUP(G57,products!$A$2:$A$322,products!$D$2:$D$322,,0)</f>
        <v>3</v>
      </c>
      <c r="M57" t="str">
        <f>_xlfn.XLOOKUP(L57,categories!$A$2:$A$8,categories!$B$2:$B$8,,0)</f>
        <v>Cruisers Bicycles</v>
      </c>
    </row>
    <row r="58" spans="1:13" x14ac:dyDescent="0.25">
      <c r="A58">
        <v>57</v>
      </c>
      <c r="B58" t="str">
        <f>_xlfn.CONCAT(customers!B58," ",customers!C58)</f>
        <v>Pamala Henry</v>
      </c>
      <c r="C58" s="3">
        <f>_xlfn.XLOOKUP(A58,orders!$B$2:$B$1616,orders!$D$2:$D$1616,,0)</f>
        <v>42388</v>
      </c>
      <c r="D58">
        <f>_xlfn.XLOOKUP(A58,orders!$B$2:$B$1616,orders!$A$2:$A$1616,,0)</f>
        <v>27</v>
      </c>
      <c r="E58">
        <f>_xlfn.XLOOKUP(JoiningTables!D58,orders!$A$1:$A$1616,orders!$G$1:$G$1616,,0)</f>
        <v>2</v>
      </c>
      <c r="F58" t="str">
        <f>_xlfn.XLOOKUP(E58,stores!$A$2:$A$4,stores!$B$2:$B$4,,0)</f>
        <v>Baldwin Bikes</v>
      </c>
      <c r="G58">
        <f>_xlfn.XLOOKUP(D58,order_items!$A$2:$A$4723,order_items!$C$2:$C$4723,,0)</f>
        <v>5</v>
      </c>
      <c r="H58" t="str">
        <f>_xlfn.XLOOKUP(G58,products!$A$2:$A$322,products!$B$2:$B$322,,0)</f>
        <v>Heller Shagamaw Frame - 2016</v>
      </c>
      <c r="I58">
        <f>_xlfn.XLOOKUP(G58,products!$A$2:$A$322,products!$F$2:$F$322,,0)</f>
        <v>1320.99</v>
      </c>
      <c r="J58">
        <f>_xlfn.XLOOKUP(G58,order_items!$C$2:$C$4723,order_items!$D$2:$D$4723,,0)</f>
        <v>1</v>
      </c>
      <c r="K58">
        <f>_xlfn.XLOOKUP(G58,order_items!$C$2:$C$4723,order_items!$F$2:$F$4723,,0)</f>
        <v>0.1</v>
      </c>
      <c r="L58">
        <f>_xlfn.XLOOKUP(G58,products!$A$2:$A$322,products!$D$2:$D$322,,0)</f>
        <v>6</v>
      </c>
      <c r="M58" t="str">
        <f>_xlfn.XLOOKUP(L58,categories!$A$2:$A$8,categories!$B$2:$B$8,,0)</f>
        <v>Mountain Bikes</v>
      </c>
    </row>
    <row r="59" spans="1:13" x14ac:dyDescent="0.25">
      <c r="A59">
        <v>58</v>
      </c>
      <c r="B59" t="str">
        <f>_xlfn.CONCAT(customers!B59," ",customers!C59)</f>
        <v>Damien Dorsey</v>
      </c>
      <c r="C59" s="3">
        <f>_xlfn.XLOOKUP(A59,orders!$B$2:$B$1616,orders!$D$2:$D$1616,,0)</f>
        <v>42771</v>
      </c>
      <c r="D59">
        <f>_xlfn.XLOOKUP(A59,orders!$B$2:$B$1616,orders!$A$2:$A$1616,,0)</f>
        <v>694</v>
      </c>
      <c r="E59">
        <f>_xlfn.XLOOKUP(JoiningTables!D59,orders!$A$1:$A$1616,orders!$G$1:$G$1616,,0)</f>
        <v>2</v>
      </c>
      <c r="F59" t="str">
        <f>_xlfn.XLOOKUP(E59,stores!$A$2:$A$4,stores!$B$2:$B$4,,0)</f>
        <v>Baldwin Bikes</v>
      </c>
      <c r="G59">
        <f>_xlfn.XLOOKUP(D59,order_items!$A$2:$A$4723,order_items!$C$2:$C$4723,,0)</f>
        <v>48</v>
      </c>
      <c r="H59" t="str">
        <f>_xlfn.XLOOKUP(G59,products!$A$2:$A$322,products!$B$2:$B$322,,0)</f>
        <v>Trek Emonda S 4 - 2017</v>
      </c>
      <c r="I59">
        <f>_xlfn.XLOOKUP(G59,products!$A$2:$A$322,products!$F$2:$F$322,,0)</f>
        <v>1499.99</v>
      </c>
      <c r="J59">
        <f>_xlfn.XLOOKUP(G59,order_items!$C$2:$C$4723,order_items!$D$2:$D$4723,,0)</f>
        <v>2</v>
      </c>
      <c r="K59">
        <f>_xlfn.XLOOKUP(G59,order_items!$C$2:$C$4723,order_items!$F$2:$F$4723,,0)</f>
        <v>0.05</v>
      </c>
      <c r="L59">
        <f>_xlfn.XLOOKUP(G59,products!$A$2:$A$322,products!$D$2:$D$322,,0)</f>
        <v>7</v>
      </c>
      <c r="M59" t="str">
        <f>_xlfn.XLOOKUP(L59,categories!$A$2:$A$8,categories!$B$2:$B$8,,0)</f>
        <v>Road Bikes</v>
      </c>
    </row>
    <row r="60" spans="1:13" x14ac:dyDescent="0.25">
      <c r="A60">
        <v>59</v>
      </c>
      <c r="B60" t="str">
        <f>_xlfn.CONCAT(customers!B60," ",customers!C60)</f>
        <v>Latasha Stanley</v>
      </c>
      <c r="C60" s="3">
        <f>_xlfn.XLOOKUP(A60,orders!$B$2:$B$1616,orders!$D$2:$D$1616,,0)</f>
        <v>42546</v>
      </c>
      <c r="D60">
        <f>_xlfn.XLOOKUP(A60,orders!$B$2:$B$1616,orders!$A$2:$A$1616,,0)</f>
        <v>286</v>
      </c>
      <c r="E60">
        <f>_xlfn.XLOOKUP(JoiningTables!D60,orders!$A$1:$A$1616,orders!$G$1:$G$1616,,0)</f>
        <v>2</v>
      </c>
      <c r="F60" t="str">
        <f>_xlfn.XLOOKUP(E60,stores!$A$2:$A$4,stores!$B$2:$B$4,,0)</f>
        <v>Baldwin Bikes</v>
      </c>
      <c r="G60">
        <f>_xlfn.XLOOKUP(D60,order_items!$A$2:$A$4723,order_items!$C$2:$C$4723,,0)</f>
        <v>26</v>
      </c>
      <c r="H60" t="str">
        <f>_xlfn.XLOOKUP(G60,products!$A$2:$A$322,products!$B$2:$B$322,,0)</f>
        <v>Electra Townie Original 7D EQ - 2016</v>
      </c>
      <c r="I60">
        <f>_xlfn.XLOOKUP(G60,products!$A$2:$A$322,products!$F$2:$F$322,,0)</f>
        <v>599.99</v>
      </c>
      <c r="J60">
        <f>_xlfn.XLOOKUP(G60,order_items!$C$2:$C$4723,order_items!$D$2:$D$4723,,0)</f>
        <v>1</v>
      </c>
      <c r="K60">
        <f>_xlfn.XLOOKUP(G60,order_items!$C$2:$C$4723,order_items!$F$2:$F$4723,,0)</f>
        <v>7.0000000000000007E-2</v>
      </c>
      <c r="L60">
        <f>_xlfn.XLOOKUP(G60,products!$A$2:$A$322,products!$D$2:$D$322,,0)</f>
        <v>2</v>
      </c>
      <c r="M60" t="str">
        <f>_xlfn.XLOOKUP(L60,categories!$A$2:$A$8,categories!$B$2:$B$8,,0)</f>
        <v>Comfort Bicycles</v>
      </c>
    </row>
    <row r="61" spans="1:13" x14ac:dyDescent="0.25">
      <c r="A61">
        <v>60</v>
      </c>
      <c r="B61" t="str">
        <f>_xlfn.CONCAT(customers!B61," ",customers!C61)</f>
        <v>Neil Mccall</v>
      </c>
      <c r="C61" s="3">
        <f>_xlfn.XLOOKUP(A61,orders!$B$2:$B$1616,orders!$D$2:$D$1616,,0)</f>
        <v>42374</v>
      </c>
      <c r="D61">
        <f>_xlfn.XLOOKUP(A61,orders!$B$2:$B$1616,orders!$A$2:$A$1616,,0)</f>
        <v>9</v>
      </c>
      <c r="E61">
        <f>_xlfn.XLOOKUP(JoiningTables!D61,orders!$A$1:$A$1616,orders!$G$1:$G$1616,,0)</f>
        <v>1</v>
      </c>
      <c r="F61" t="str">
        <f>_xlfn.XLOOKUP(E61,stores!$A$2:$A$4,stores!$B$2:$B$4,,0)</f>
        <v>Santa Cruz Bikes</v>
      </c>
      <c r="G61">
        <f>_xlfn.XLOOKUP(D61,order_items!$A$2:$A$4723,order_items!$C$2:$C$4723,,0)</f>
        <v>7</v>
      </c>
      <c r="H61" t="str">
        <f>_xlfn.XLOOKUP(G61,products!$A$2:$A$322,products!$B$2:$B$322,,0)</f>
        <v>Trek Slash 8 27.5 - 2016</v>
      </c>
      <c r="I61">
        <f>_xlfn.XLOOKUP(G61,products!$A$2:$A$322,products!$F$2:$F$322,,0)</f>
        <v>3999.99</v>
      </c>
      <c r="J61">
        <f>_xlfn.XLOOKUP(G61,order_items!$C$2:$C$4723,order_items!$D$2:$D$4723,,0)</f>
        <v>2</v>
      </c>
      <c r="K61">
        <f>_xlfn.XLOOKUP(G61,order_items!$C$2:$C$4723,order_items!$F$2:$F$4723,,0)</f>
        <v>0.1</v>
      </c>
      <c r="L61">
        <f>_xlfn.XLOOKUP(G61,products!$A$2:$A$322,products!$D$2:$D$322,,0)</f>
        <v>6</v>
      </c>
      <c r="M61" t="str">
        <f>_xlfn.XLOOKUP(L61,categories!$A$2:$A$8,categories!$B$2:$B$8,,0)</f>
        <v>Mountain Bikes</v>
      </c>
    </row>
    <row r="62" spans="1:13" x14ac:dyDescent="0.25">
      <c r="A62">
        <v>61</v>
      </c>
      <c r="B62" t="str">
        <f>_xlfn.CONCAT(customers!B62," ",customers!C62)</f>
        <v>Elinore Aguilar</v>
      </c>
      <c r="C62" s="3">
        <f>_xlfn.XLOOKUP(A62,orders!$B$2:$B$1616,orders!$D$2:$D$1616,,0)</f>
        <v>42605</v>
      </c>
      <c r="D62">
        <f>_xlfn.XLOOKUP(A62,orders!$B$2:$B$1616,orders!$A$2:$A$1616,,0)</f>
        <v>391</v>
      </c>
      <c r="E62">
        <f>_xlfn.XLOOKUP(JoiningTables!D62,orders!$A$1:$A$1616,orders!$G$1:$G$1616,,0)</f>
        <v>3</v>
      </c>
      <c r="F62" t="str">
        <f>_xlfn.XLOOKUP(E62,stores!$A$2:$A$4,stores!$B$2:$B$4,,0)</f>
        <v>Rowlett Bikes</v>
      </c>
      <c r="G62">
        <f>_xlfn.XLOOKUP(D62,order_items!$A$2:$A$4723,order_items!$C$2:$C$4723,,0)</f>
        <v>8</v>
      </c>
      <c r="H62" t="str">
        <f>_xlfn.XLOOKUP(G62,products!$A$2:$A$322,products!$B$2:$B$322,,0)</f>
        <v>Trek Remedy 29 Carbon Frameset - 2016</v>
      </c>
      <c r="I62">
        <f>_xlfn.XLOOKUP(G62,products!$A$2:$A$322,products!$F$2:$F$322,,0)</f>
        <v>1799.99</v>
      </c>
      <c r="J62">
        <f>_xlfn.XLOOKUP(G62,order_items!$C$2:$C$4723,order_items!$D$2:$D$4723,,0)</f>
        <v>2</v>
      </c>
      <c r="K62">
        <f>_xlfn.XLOOKUP(G62,order_items!$C$2:$C$4723,order_items!$F$2:$F$4723,,0)</f>
        <v>7.0000000000000007E-2</v>
      </c>
      <c r="L62">
        <f>_xlfn.XLOOKUP(G62,products!$A$2:$A$322,products!$D$2:$D$322,,0)</f>
        <v>6</v>
      </c>
      <c r="M62" t="str">
        <f>_xlfn.XLOOKUP(L62,categories!$A$2:$A$8,categories!$B$2:$B$8,,0)</f>
        <v>Mountain Bikes</v>
      </c>
    </row>
    <row r="63" spans="1:13" x14ac:dyDescent="0.25">
      <c r="A63">
        <v>62</v>
      </c>
      <c r="B63" t="str">
        <f>_xlfn.CONCAT(customers!B63," ",customers!C63)</f>
        <v>Alica Hunter</v>
      </c>
      <c r="C63" s="3">
        <f>_xlfn.XLOOKUP(A63,orders!$B$2:$B$1616,orders!$D$2:$D$1616,,0)</f>
        <v>42680</v>
      </c>
      <c r="D63">
        <f>_xlfn.XLOOKUP(A63,orders!$B$2:$B$1616,orders!$A$2:$A$1616,,0)</f>
        <v>543</v>
      </c>
      <c r="E63">
        <f>_xlfn.XLOOKUP(JoiningTables!D63,orders!$A$1:$A$1616,orders!$G$1:$G$1616,,0)</f>
        <v>2</v>
      </c>
      <c r="F63" t="str">
        <f>_xlfn.XLOOKUP(E63,stores!$A$2:$A$4,stores!$B$2:$B$4,,0)</f>
        <v>Baldwin Bikes</v>
      </c>
      <c r="G63">
        <f>_xlfn.XLOOKUP(D63,order_items!$A$2:$A$4723,order_items!$C$2:$C$4723,,0)</f>
        <v>25</v>
      </c>
      <c r="H63" t="str">
        <f>_xlfn.XLOOKUP(G63,products!$A$2:$A$322,products!$B$2:$B$322,,0)</f>
        <v>Electra Townie Original 7D - 2015/2016</v>
      </c>
      <c r="I63">
        <f>_xlfn.XLOOKUP(G63,products!$A$2:$A$322,products!$F$2:$F$322,,0)</f>
        <v>499.99</v>
      </c>
      <c r="J63">
        <f>_xlfn.XLOOKUP(G63,order_items!$C$2:$C$4723,order_items!$D$2:$D$4723,,0)</f>
        <v>2</v>
      </c>
      <c r="K63">
        <f>_xlfn.XLOOKUP(G63,order_items!$C$2:$C$4723,order_items!$F$2:$F$4723,,0)</f>
        <v>0.05</v>
      </c>
      <c r="L63">
        <f>_xlfn.XLOOKUP(G63,products!$A$2:$A$322,products!$D$2:$D$322,,0)</f>
        <v>2</v>
      </c>
      <c r="M63" t="str">
        <f>_xlfn.XLOOKUP(L63,categories!$A$2:$A$8,categories!$B$2:$B$8,,0)</f>
        <v>Comfort Bicycles</v>
      </c>
    </row>
    <row r="64" spans="1:13" x14ac:dyDescent="0.25">
      <c r="A64">
        <v>63</v>
      </c>
      <c r="B64" t="str">
        <f>_xlfn.CONCAT(customers!B64," ",customers!C64)</f>
        <v>Tenisha Lyons</v>
      </c>
      <c r="C64" s="3">
        <f>_xlfn.XLOOKUP(A64,orders!$B$2:$B$1616,orders!$D$2:$D$1616,,0)</f>
        <v>43143</v>
      </c>
      <c r="D64">
        <f>_xlfn.XLOOKUP(A64,orders!$B$2:$B$1616,orders!$A$2:$A$1616,,0)</f>
        <v>1390</v>
      </c>
      <c r="E64">
        <f>_xlfn.XLOOKUP(JoiningTables!D64,orders!$A$1:$A$1616,orders!$G$1:$G$1616,,0)</f>
        <v>2</v>
      </c>
      <c r="F64" t="str">
        <f>_xlfn.XLOOKUP(E64,stores!$A$2:$A$4,stores!$B$2:$B$4,,0)</f>
        <v>Baldwin Bikes</v>
      </c>
      <c r="G64">
        <f>_xlfn.XLOOKUP(D64,order_items!$A$2:$A$4723,order_items!$C$2:$C$4723,,0)</f>
        <v>41</v>
      </c>
      <c r="H64" t="str">
        <f>_xlfn.XLOOKUP(G64,products!$A$2:$A$322,products!$B$2:$B$322,,0)</f>
        <v>Haro Shift R3 - 2017</v>
      </c>
      <c r="I64">
        <f>_xlfn.XLOOKUP(G64,products!$A$2:$A$322,products!$F$2:$F$322,,0)</f>
        <v>1469.99</v>
      </c>
      <c r="J64">
        <f>_xlfn.XLOOKUP(G64,order_items!$C$2:$C$4723,order_items!$D$2:$D$4723,,0)</f>
        <v>2</v>
      </c>
      <c r="K64">
        <f>_xlfn.XLOOKUP(G64,order_items!$C$2:$C$4723,order_items!$F$2:$F$4723,,0)</f>
        <v>0.05</v>
      </c>
      <c r="L64">
        <f>_xlfn.XLOOKUP(G64,products!$A$2:$A$322,products!$D$2:$D$322,,0)</f>
        <v>6</v>
      </c>
      <c r="M64" t="str">
        <f>_xlfn.XLOOKUP(L64,categories!$A$2:$A$8,categories!$B$2:$B$8,,0)</f>
        <v>Mountain Bikes</v>
      </c>
    </row>
    <row r="65" spans="1:13" x14ac:dyDescent="0.25">
      <c r="A65">
        <v>64</v>
      </c>
      <c r="B65" t="str">
        <f>_xlfn.CONCAT(customers!B65," ",customers!C65)</f>
        <v>Bobbie Foster</v>
      </c>
      <c r="C65" s="3">
        <f>_xlfn.XLOOKUP(A65,orders!$B$2:$B$1616,orders!$D$2:$D$1616,,0)</f>
        <v>42686</v>
      </c>
      <c r="D65">
        <f>_xlfn.XLOOKUP(A65,orders!$B$2:$B$1616,orders!$A$2:$A$1616,,0)</f>
        <v>549</v>
      </c>
      <c r="E65">
        <f>_xlfn.XLOOKUP(JoiningTables!D65,orders!$A$1:$A$1616,orders!$G$1:$G$1616,,0)</f>
        <v>3</v>
      </c>
      <c r="F65" t="str">
        <f>_xlfn.XLOOKUP(E65,stores!$A$2:$A$4,stores!$B$2:$B$4,,0)</f>
        <v>Rowlett Bikes</v>
      </c>
      <c r="G65">
        <f>_xlfn.XLOOKUP(D65,order_items!$A$2:$A$4723,order_items!$C$2:$C$4723,,0)</f>
        <v>15</v>
      </c>
      <c r="H65" t="str">
        <f>_xlfn.XLOOKUP(G65,products!$A$2:$A$322,products!$B$2:$B$322,,0)</f>
        <v>Electra Moto 1 - 2016</v>
      </c>
      <c r="I65">
        <f>_xlfn.XLOOKUP(G65,products!$A$2:$A$322,products!$F$2:$F$322,,0)</f>
        <v>529.99</v>
      </c>
      <c r="J65">
        <f>_xlfn.XLOOKUP(G65,order_items!$C$2:$C$4723,order_items!$D$2:$D$4723,,0)</f>
        <v>1</v>
      </c>
      <c r="K65">
        <f>_xlfn.XLOOKUP(G65,order_items!$C$2:$C$4723,order_items!$F$2:$F$4723,,0)</f>
        <v>7.0000000000000007E-2</v>
      </c>
      <c r="L65">
        <f>_xlfn.XLOOKUP(G65,products!$A$2:$A$322,products!$D$2:$D$322,,0)</f>
        <v>3</v>
      </c>
      <c r="M65" t="str">
        <f>_xlfn.XLOOKUP(L65,categories!$A$2:$A$8,categories!$B$2:$B$8,,0)</f>
        <v>Cruisers Bicycles</v>
      </c>
    </row>
    <row r="66" spans="1:13" x14ac:dyDescent="0.25">
      <c r="A66">
        <v>65</v>
      </c>
      <c r="B66" t="str">
        <f>_xlfn.CONCAT(customers!B66," ",customers!C66)</f>
        <v>Kanesha Vega</v>
      </c>
      <c r="C66" s="3">
        <f>_xlfn.XLOOKUP(A66,orders!$B$2:$B$1616,orders!$D$2:$D$1616,,0)</f>
        <v>42517</v>
      </c>
      <c r="D66">
        <f>_xlfn.XLOOKUP(A66,orders!$B$2:$B$1616,orders!$A$2:$A$1616,,0)</f>
        <v>240</v>
      </c>
      <c r="E66">
        <f>_xlfn.XLOOKUP(JoiningTables!D66,orders!$A$1:$A$1616,orders!$G$1:$G$1616,,0)</f>
        <v>2</v>
      </c>
      <c r="F66" t="str">
        <f>_xlfn.XLOOKUP(E66,stores!$A$2:$A$4,stores!$B$2:$B$4,,0)</f>
        <v>Baldwin Bikes</v>
      </c>
      <c r="G66">
        <f>_xlfn.XLOOKUP(D66,order_items!$A$2:$A$4723,order_items!$C$2:$C$4723,,0)</f>
        <v>9</v>
      </c>
      <c r="H66" t="str">
        <f>_xlfn.XLOOKUP(G66,products!$A$2:$A$322,products!$B$2:$B$322,,0)</f>
        <v>Trek Conduit+ - 2016</v>
      </c>
      <c r="I66">
        <f>_xlfn.XLOOKUP(G66,products!$A$2:$A$322,products!$F$2:$F$322,,0)</f>
        <v>2999.99</v>
      </c>
      <c r="J66">
        <f>_xlfn.XLOOKUP(G66,order_items!$C$2:$C$4723,order_items!$D$2:$D$4723,,0)</f>
        <v>2</v>
      </c>
      <c r="K66">
        <f>_xlfn.XLOOKUP(G66,order_items!$C$2:$C$4723,order_items!$F$2:$F$4723,,0)</f>
        <v>7.0000000000000007E-2</v>
      </c>
      <c r="L66">
        <f>_xlfn.XLOOKUP(G66,products!$A$2:$A$322,products!$D$2:$D$322,,0)</f>
        <v>5</v>
      </c>
      <c r="M66" t="str">
        <f>_xlfn.XLOOKUP(L66,categories!$A$2:$A$8,categories!$B$2:$B$8,,0)</f>
        <v>Electric Bikes</v>
      </c>
    </row>
    <row r="67" spans="1:13" x14ac:dyDescent="0.25">
      <c r="A67">
        <v>66</v>
      </c>
      <c r="B67" t="str">
        <f>_xlfn.CONCAT(customers!B67," ",customers!C67)</f>
        <v>Lorrie Becker</v>
      </c>
      <c r="C67" s="3">
        <f>_xlfn.XLOOKUP(A67,orders!$B$2:$B$1616,orders!$D$2:$D$1616,,0)</f>
        <v>42522</v>
      </c>
      <c r="D67">
        <f>_xlfn.XLOOKUP(A67,orders!$B$2:$B$1616,orders!$A$2:$A$1616,,0)</f>
        <v>252</v>
      </c>
      <c r="E67">
        <f>_xlfn.XLOOKUP(JoiningTables!D67,orders!$A$1:$A$1616,orders!$G$1:$G$1616,,0)</f>
        <v>3</v>
      </c>
      <c r="F67" t="str">
        <f>_xlfn.XLOOKUP(E67,stores!$A$2:$A$4,stores!$B$2:$B$4,,0)</f>
        <v>Rowlett Bikes</v>
      </c>
      <c r="G67">
        <f>_xlfn.XLOOKUP(D67,order_items!$A$2:$A$4723,order_items!$C$2:$C$4723,,0)</f>
        <v>11</v>
      </c>
      <c r="H67" t="str">
        <f>_xlfn.XLOOKUP(G67,products!$A$2:$A$322,products!$B$2:$B$322,,0)</f>
        <v>Surly Straggler 650b - 2016</v>
      </c>
      <c r="I67">
        <f>_xlfn.XLOOKUP(G67,products!$A$2:$A$322,products!$F$2:$F$322,,0)</f>
        <v>1680.99</v>
      </c>
      <c r="J67">
        <f>_xlfn.XLOOKUP(G67,order_items!$C$2:$C$4723,order_items!$D$2:$D$4723,,0)</f>
        <v>1</v>
      </c>
      <c r="K67">
        <f>_xlfn.XLOOKUP(G67,order_items!$C$2:$C$4723,order_items!$F$2:$F$4723,,0)</f>
        <v>0.05</v>
      </c>
      <c r="L67">
        <f>_xlfn.XLOOKUP(G67,products!$A$2:$A$322,products!$D$2:$D$322,,0)</f>
        <v>4</v>
      </c>
      <c r="M67" t="str">
        <f>_xlfn.XLOOKUP(L67,categories!$A$2:$A$8,categories!$B$2:$B$8,,0)</f>
        <v>Cyclocross Bicycles</v>
      </c>
    </row>
    <row r="68" spans="1:13" x14ac:dyDescent="0.25">
      <c r="A68">
        <v>67</v>
      </c>
      <c r="B68" t="str">
        <f>_xlfn.CONCAT(customers!B68," ",customers!C68)</f>
        <v>Tommie Melton</v>
      </c>
      <c r="C68" s="3">
        <f>_xlfn.XLOOKUP(A68,orders!$B$2:$B$1616,orders!$D$2:$D$1616,,0)</f>
        <v>42621</v>
      </c>
      <c r="D68">
        <f>_xlfn.XLOOKUP(A68,orders!$B$2:$B$1616,orders!$A$2:$A$1616,,0)</f>
        <v>424</v>
      </c>
      <c r="E68">
        <f>_xlfn.XLOOKUP(JoiningTables!D68,orders!$A$1:$A$1616,orders!$G$1:$G$1616,,0)</f>
        <v>1</v>
      </c>
      <c r="F68" t="str">
        <f>_xlfn.XLOOKUP(E68,stores!$A$2:$A$4,stores!$B$2:$B$4,,0)</f>
        <v>Santa Cruz Bikes</v>
      </c>
      <c r="G68">
        <f>_xlfn.XLOOKUP(D68,order_items!$A$2:$A$4723,order_items!$C$2:$C$4723,,0)</f>
        <v>22</v>
      </c>
      <c r="H68" t="str">
        <f>_xlfn.XLOOKUP(G68,products!$A$2:$A$322,products!$B$2:$B$322,,0)</f>
        <v>Electra Girl's Hawaii 1 (16-inch) - 2015/2016</v>
      </c>
      <c r="I68">
        <f>_xlfn.XLOOKUP(G68,products!$A$2:$A$322,products!$F$2:$F$322,,0)</f>
        <v>269.99</v>
      </c>
      <c r="J68">
        <f>_xlfn.XLOOKUP(G68,order_items!$C$2:$C$4723,order_items!$D$2:$D$4723,,0)</f>
        <v>1</v>
      </c>
      <c r="K68">
        <f>_xlfn.XLOOKUP(G68,order_items!$C$2:$C$4723,order_items!$F$2:$F$4723,,0)</f>
        <v>0.05</v>
      </c>
      <c r="L68">
        <f>_xlfn.XLOOKUP(G68,products!$A$2:$A$322,products!$D$2:$D$322,,0)</f>
        <v>1</v>
      </c>
      <c r="M68" t="str">
        <f>_xlfn.XLOOKUP(L68,categories!$A$2:$A$8,categories!$B$2:$B$8,,0)</f>
        <v>Children Bicycles</v>
      </c>
    </row>
    <row r="69" spans="1:13" x14ac:dyDescent="0.25">
      <c r="A69">
        <v>68</v>
      </c>
      <c r="B69" t="str">
        <f>_xlfn.CONCAT(customers!B69," ",customers!C69)</f>
        <v>Jayne Kirkland</v>
      </c>
      <c r="C69" s="3">
        <f>_xlfn.XLOOKUP(A69,orders!$B$2:$B$1616,orders!$D$2:$D$1616,,0)</f>
        <v>42888</v>
      </c>
      <c r="D69">
        <f>_xlfn.XLOOKUP(A69,orders!$B$2:$B$1616,orders!$A$2:$A$1616,,0)</f>
        <v>924</v>
      </c>
      <c r="E69">
        <f>_xlfn.XLOOKUP(JoiningTables!D69,orders!$A$1:$A$1616,orders!$G$1:$G$1616,,0)</f>
        <v>3</v>
      </c>
      <c r="F69" t="str">
        <f>_xlfn.XLOOKUP(E69,stores!$A$2:$A$4,stores!$B$2:$B$4,,0)</f>
        <v>Rowlett Bikes</v>
      </c>
      <c r="G69">
        <f>_xlfn.XLOOKUP(D69,order_items!$A$2:$A$4723,order_items!$C$2:$C$4723,,0)</f>
        <v>97</v>
      </c>
      <c r="H69" t="str">
        <f>_xlfn.XLOOKUP(G69,products!$A$2:$A$322,products!$B$2:$B$322,,0)</f>
        <v>Electra Savannah 3i (20-inch) - Girl's - 2017</v>
      </c>
      <c r="I69">
        <f>_xlfn.XLOOKUP(G69,products!$A$2:$A$322,products!$F$2:$F$322,,0)</f>
        <v>349.99</v>
      </c>
      <c r="J69">
        <f>_xlfn.XLOOKUP(G69,order_items!$C$2:$C$4723,order_items!$D$2:$D$4723,,0)</f>
        <v>2</v>
      </c>
      <c r="K69">
        <f>_xlfn.XLOOKUP(G69,order_items!$C$2:$C$4723,order_items!$F$2:$F$4723,,0)</f>
        <v>0.1</v>
      </c>
      <c r="L69">
        <f>_xlfn.XLOOKUP(G69,products!$A$2:$A$322,products!$D$2:$D$322,,0)</f>
        <v>1</v>
      </c>
      <c r="M69" t="str">
        <f>_xlfn.XLOOKUP(L69,categories!$A$2:$A$8,categories!$B$2:$B$8,,0)</f>
        <v>Children Bicycles</v>
      </c>
    </row>
    <row r="70" spans="1:13" x14ac:dyDescent="0.25">
      <c r="A70">
        <v>69</v>
      </c>
      <c r="B70" t="str">
        <f>_xlfn.CONCAT(customers!B70," ",customers!C70)</f>
        <v>Katelin Kennedy</v>
      </c>
      <c r="C70" s="3">
        <f>_xlfn.XLOOKUP(A70,orders!$B$2:$B$1616,orders!$D$2:$D$1616,,0)</f>
        <v>42996</v>
      </c>
      <c r="D70">
        <f>_xlfn.XLOOKUP(A70,orders!$B$2:$B$1616,orders!$A$2:$A$1616,,0)</f>
        <v>1130</v>
      </c>
      <c r="E70">
        <f>_xlfn.XLOOKUP(JoiningTables!D70,orders!$A$1:$A$1616,orders!$G$1:$G$1616,,0)</f>
        <v>1</v>
      </c>
      <c r="F70" t="str">
        <f>_xlfn.XLOOKUP(E70,stores!$A$2:$A$4,stores!$B$2:$B$4,,0)</f>
        <v>Santa Cruz Bikes</v>
      </c>
      <c r="G70">
        <f>_xlfn.XLOOKUP(D70,order_items!$A$2:$A$4723,order_items!$C$2:$C$4723,,0)</f>
        <v>54</v>
      </c>
      <c r="H70" t="str">
        <f>_xlfn.XLOOKUP(G70,products!$A$2:$A$322,products!$B$2:$B$322,,0)</f>
        <v>Trek Domane SL Disc Frameset - 2017</v>
      </c>
      <c r="I70">
        <f>_xlfn.XLOOKUP(G70,products!$A$2:$A$322,products!$F$2:$F$322,,0)</f>
        <v>3199.99</v>
      </c>
      <c r="J70">
        <f>_xlfn.XLOOKUP(G70,order_items!$C$2:$C$4723,order_items!$D$2:$D$4723,,0)</f>
        <v>2</v>
      </c>
      <c r="K70">
        <f>_xlfn.XLOOKUP(G70,order_items!$C$2:$C$4723,order_items!$F$2:$F$4723,,0)</f>
        <v>0.05</v>
      </c>
      <c r="L70">
        <f>_xlfn.XLOOKUP(G70,products!$A$2:$A$322,products!$D$2:$D$322,,0)</f>
        <v>7</v>
      </c>
      <c r="M70" t="str">
        <f>_xlfn.XLOOKUP(L70,categories!$A$2:$A$8,categories!$B$2:$B$8,,0)</f>
        <v>Road Bikes</v>
      </c>
    </row>
    <row r="71" spans="1:13" x14ac:dyDescent="0.25">
      <c r="A71">
        <v>70</v>
      </c>
      <c r="B71" t="str">
        <f>_xlfn.CONCAT(customers!B71," ",customers!C71)</f>
        <v>Tomasa Carson</v>
      </c>
      <c r="C71" s="3">
        <f>_xlfn.XLOOKUP(A71,orders!$B$2:$B$1616,orders!$D$2:$D$1616,,0)</f>
        <v>42951</v>
      </c>
      <c r="D71">
        <f>_xlfn.XLOOKUP(A71,orders!$B$2:$B$1616,orders!$A$2:$A$1616,,0)</f>
        <v>1041</v>
      </c>
      <c r="E71">
        <f>_xlfn.XLOOKUP(JoiningTables!D71,orders!$A$1:$A$1616,orders!$G$1:$G$1616,,0)</f>
        <v>2</v>
      </c>
      <c r="F71" t="str">
        <f>_xlfn.XLOOKUP(E71,stores!$A$2:$A$4,stores!$B$2:$B$4,,0)</f>
        <v>Baldwin Bikes</v>
      </c>
      <c r="G71">
        <f>_xlfn.XLOOKUP(D71,order_items!$A$2:$A$4723,order_items!$C$2:$C$4723,,0)</f>
        <v>89</v>
      </c>
      <c r="H71" t="str">
        <f>_xlfn.XLOOKUP(G71,products!$A$2:$A$322,products!$B$2:$B$322,,0)</f>
        <v>Trek Precaliber 16 Boys - 2017</v>
      </c>
      <c r="I71">
        <f>_xlfn.XLOOKUP(G71,products!$A$2:$A$322,products!$F$2:$F$322,,0)</f>
        <v>209.99</v>
      </c>
      <c r="J71">
        <f>_xlfn.XLOOKUP(G71,order_items!$C$2:$C$4723,order_items!$D$2:$D$4723,,0)</f>
        <v>2</v>
      </c>
      <c r="K71">
        <f>_xlfn.XLOOKUP(G71,order_items!$C$2:$C$4723,order_items!$F$2:$F$4723,,0)</f>
        <v>0.05</v>
      </c>
      <c r="L71">
        <f>_xlfn.XLOOKUP(G71,products!$A$2:$A$322,products!$D$2:$D$322,,0)</f>
        <v>1</v>
      </c>
      <c r="M71" t="str">
        <f>_xlfn.XLOOKUP(L71,categories!$A$2:$A$8,categories!$B$2:$B$8,,0)</f>
        <v>Children Bicycles</v>
      </c>
    </row>
    <row r="72" spans="1:13" x14ac:dyDescent="0.25">
      <c r="A72">
        <v>71</v>
      </c>
      <c r="B72" t="str">
        <f>_xlfn.CONCAT(customers!B72," ",customers!C72)</f>
        <v>Takako Casey</v>
      </c>
      <c r="C72" s="3">
        <f>_xlfn.XLOOKUP(A72,orders!$B$2:$B$1616,orders!$D$2:$D$1616,,0)</f>
        <v>43122</v>
      </c>
      <c r="D72">
        <f>_xlfn.XLOOKUP(A72,orders!$B$2:$B$1616,orders!$A$2:$A$1616,,0)</f>
        <v>1360</v>
      </c>
      <c r="E72">
        <f>_xlfn.XLOOKUP(JoiningTables!D72,orders!$A$1:$A$1616,orders!$G$1:$G$1616,,0)</f>
        <v>2</v>
      </c>
      <c r="F72" t="str">
        <f>_xlfn.XLOOKUP(E72,stores!$A$2:$A$4,stores!$B$2:$B$4,,0)</f>
        <v>Baldwin Bikes</v>
      </c>
      <c r="G72">
        <f>_xlfn.XLOOKUP(D72,order_items!$A$2:$A$4723,order_items!$C$2:$C$4723,,0)</f>
        <v>31</v>
      </c>
      <c r="H72" t="str">
        <f>_xlfn.XLOOKUP(G72,products!$A$2:$A$322,products!$B$2:$B$322,,0)</f>
        <v>Surly Wednesday - 2017</v>
      </c>
      <c r="I72">
        <f>_xlfn.XLOOKUP(G72,products!$A$2:$A$322,products!$F$2:$F$322,,0)</f>
        <v>1632.99</v>
      </c>
      <c r="J72">
        <f>_xlfn.XLOOKUP(G72,order_items!$C$2:$C$4723,order_items!$D$2:$D$4723,,0)</f>
        <v>1</v>
      </c>
      <c r="K72">
        <f>_xlfn.XLOOKUP(G72,order_items!$C$2:$C$4723,order_items!$F$2:$F$4723,,0)</f>
        <v>7.0000000000000007E-2</v>
      </c>
      <c r="L72">
        <f>_xlfn.XLOOKUP(G72,products!$A$2:$A$322,products!$D$2:$D$322,,0)</f>
        <v>6</v>
      </c>
      <c r="M72" t="str">
        <f>_xlfn.XLOOKUP(L72,categories!$A$2:$A$8,categories!$B$2:$B$8,,0)</f>
        <v>Mountain Bikes</v>
      </c>
    </row>
    <row r="73" spans="1:13" x14ac:dyDescent="0.25">
      <c r="A73">
        <v>72</v>
      </c>
      <c r="B73" t="str">
        <f>_xlfn.CONCAT(customers!B73," ",customers!C73)</f>
        <v>Petronila Norris</v>
      </c>
      <c r="C73" s="3">
        <f>_xlfn.XLOOKUP(A73,orders!$B$2:$B$1616,orders!$D$2:$D$1616,,0)</f>
        <v>42618</v>
      </c>
      <c r="D73">
        <f>_xlfn.XLOOKUP(A73,orders!$B$2:$B$1616,orders!$A$2:$A$1616,,0)</f>
        <v>420</v>
      </c>
      <c r="E73">
        <f>_xlfn.XLOOKUP(JoiningTables!D73,orders!$A$1:$A$1616,orders!$G$1:$G$1616,,0)</f>
        <v>1</v>
      </c>
      <c r="F73" t="str">
        <f>_xlfn.XLOOKUP(E73,stores!$A$2:$A$4,stores!$B$2:$B$4,,0)</f>
        <v>Santa Cruz Bikes</v>
      </c>
      <c r="G73">
        <f>_xlfn.XLOOKUP(D73,order_items!$A$2:$A$4723,order_items!$C$2:$C$4723,,0)</f>
        <v>17</v>
      </c>
      <c r="H73" t="str">
        <f>_xlfn.XLOOKUP(G73,products!$A$2:$A$322,products!$B$2:$B$322,,0)</f>
        <v>Pure Cycles Vine 8-Speed - 2016</v>
      </c>
      <c r="I73">
        <f>_xlfn.XLOOKUP(G73,products!$A$2:$A$322,products!$F$2:$F$322,,0)</f>
        <v>429</v>
      </c>
      <c r="J73">
        <f>_xlfn.XLOOKUP(G73,order_items!$C$2:$C$4723,order_items!$D$2:$D$4723,,0)</f>
        <v>1</v>
      </c>
      <c r="K73">
        <f>_xlfn.XLOOKUP(G73,order_items!$C$2:$C$4723,order_items!$F$2:$F$4723,,0)</f>
        <v>7.0000000000000007E-2</v>
      </c>
      <c r="L73">
        <f>_xlfn.XLOOKUP(G73,products!$A$2:$A$322,products!$D$2:$D$322,,0)</f>
        <v>3</v>
      </c>
      <c r="M73" t="str">
        <f>_xlfn.XLOOKUP(L73,categories!$A$2:$A$8,categories!$B$2:$B$8,,0)</f>
        <v>Cruisers Bicycles</v>
      </c>
    </row>
    <row r="74" spans="1:13" x14ac:dyDescent="0.25">
      <c r="A74">
        <v>73</v>
      </c>
      <c r="B74" t="str">
        <f>_xlfn.CONCAT(customers!B74," ",customers!C74)</f>
        <v>Melanie Hayes</v>
      </c>
      <c r="C74" s="3">
        <f>_xlfn.XLOOKUP(A74,orders!$B$2:$B$1616,orders!$D$2:$D$1616,,0)</f>
        <v>42897</v>
      </c>
      <c r="D74">
        <f>_xlfn.XLOOKUP(A74,orders!$B$2:$B$1616,orders!$A$2:$A$1616,,0)</f>
        <v>937</v>
      </c>
      <c r="E74">
        <f>_xlfn.XLOOKUP(JoiningTables!D74,orders!$A$1:$A$1616,orders!$G$1:$G$1616,,0)</f>
        <v>2</v>
      </c>
      <c r="F74" t="str">
        <f>_xlfn.XLOOKUP(E74,stores!$A$2:$A$4,stores!$B$2:$B$4,,0)</f>
        <v>Baldwin Bikes</v>
      </c>
      <c r="G74">
        <f>_xlfn.XLOOKUP(D74,order_items!$A$2:$A$4723,order_items!$C$2:$C$4723,,0)</f>
        <v>108</v>
      </c>
      <c r="H74" t="str">
        <f>_xlfn.XLOOKUP(G74,products!$A$2:$A$322,products!$B$2:$B$322,,0)</f>
        <v>Sun Bicycles Cruz 3 - Women's - 2017</v>
      </c>
      <c r="I74">
        <f>_xlfn.XLOOKUP(G74,products!$A$2:$A$322,products!$F$2:$F$322,,0)</f>
        <v>449.99</v>
      </c>
      <c r="J74">
        <f>_xlfn.XLOOKUP(G74,order_items!$C$2:$C$4723,order_items!$D$2:$D$4723,,0)</f>
        <v>1</v>
      </c>
      <c r="K74">
        <f>_xlfn.XLOOKUP(G74,order_items!$C$2:$C$4723,order_items!$F$2:$F$4723,,0)</f>
        <v>0.1</v>
      </c>
      <c r="L74">
        <f>_xlfn.XLOOKUP(G74,products!$A$2:$A$322,products!$D$2:$D$322,,0)</f>
        <v>2</v>
      </c>
      <c r="M74" t="str">
        <f>_xlfn.XLOOKUP(L74,categories!$A$2:$A$8,categories!$B$2:$B$8,,0)</f>
        <v>Comfort Bicycles</v>
      </c>
    </row>
    <row r="75" spans="1:13" x14ac:dyDescent="0.25">
      <c r="A75">
        <v>74</v>
      </c>
      <c r="B75" t="str">
        <f>_xlfn.CONCAT(customers!B75," ",customers!C75)</f>
        <v>Georgeann Waller</v>
      </c>
      <c r="C75" s="3">
        <f>_xlfn.XLOOKUP(A75,orders!$B$2:$B$1616,orders!$D$2:$D$1616,,0)</f>
        <v>42641</v>
      </c>
      <c r="D75">
        <f>_xlfn.XLOOKUP(A75,orders!$B$2:$B$1616,orders!$A$2:$A$1616,,0)</f>
        <v>464</v>
      </c>
      <c r="E75">
        <f>_xlfn.XLOOKUP(JoiningTables!D75,orders!$A$1:$A$1616,orders!$G$1:$G$1616,,0)</f>
        <v>2</v>
      </c>
      <c r="F75" t="str">
        <f>_xlfn.XLOOKUP(E75,stores!$A$2:$A$4,stores!$B$2:$B$4,,0)</f>
        <v>Baldwin Bikes</v>
      </c>
      <c r="G75">
        <f>_xlfn.XLOOKUP(D75,order_items!$A$2:$A$4723,order_items!$C$2:$C$4723,,0)</f>
        <v>7</v>
      </c>
      <c r="H75" t="str">
        <f>_xlfn.XLOOKUP(G75,products!$A$2:$A$322,products!$B$2:$B$322,,0)</f>
        <v>Trek Slash 8 27.5 - 2016</v>
      </c>
      <c r="I75">
        <f>_xlfn.XLOOKUP(G75,products!$A$2:$A$322,products!$F$2:$F$322,,0)</f>
        <v>3999.99</v>
      </c>
      <c r="J75">
        <f>_xlfn.XLOOKUP(G75,order_items!$C$2:$C$4723,order_items!$D$2:$D$4723,,0)</f>
        <v>2</v>
      </c>
      <c r="K75">
        <f>_xlfn.XLOOKUP(G75,order_items!$C$2:$C$4723,order_items!$F$2:$F$4723,,0)</f>
        <v>0.1</v>
      </c>
      <c r="L75">
        <f>_xlfn.XLOOKUP(G75,products!$A$2:$A$322,products!$D$2:$D$322,,0)</f>
        <v>6</v>
      </c>
      <c r="M75" t="str">
        <f>_xlfn.XLOOKUP(L75,categories!$A$2:$A$8,categories!$B$2:$B$8,,0)</f>
        <v>Mountain Bikes</v>
      </c>
    </row>
    <row r="76" spans="1:13" x14ac:dyDescent="0.25">
      <c r="A76">
        <v>75</v>
      </c>
      <c r="B76" t="str">
        <f>_xlfn.CONCAT(customers!B76," ",customers!C76)</f>
        <v>Abby Gamble</v>
      </c>
      <c r="C76" s="3">
        <f>_xlfn.XLOOKUP(A76,orders!$B$2:$B$1616,orders!$D$2:$D$1616,,0)</f>
        <v>43096</v>
      </c>
      <c r="D76">
        <f>_xlfn.XLOOKUP(A76,orders!$B$2:$B$1616,orders!$A$2:$A$1616,,0)</f>
        <v>1318</v>
      </c>
      <c r="E76">
        <f>_xlfn.XLOOKUP(JoiningTables!D76,orders!$A$1:$A$1616,orders!$G$1:$G$1616,,0)</f>
        <v>2</v>
      </c>
      <c r="F76" t="str">
        <f>_xlfn.XLOOKUP(E76,stores!$A$2:$A$4,stores!$B$2:$B$4,,0)</f>
        <v>Baldwin Bikes</v>
      </c>
      <c r="G76">
        <f>_xlfn.XLOOKUP(D76,order_items!$A$2:$A$4723,order_items!$C$2:$C$4723,,0)</f>
        <v>82</v>
      </c>
      <c r="H76" t="str">
        <f>_xlfn.XLOOKUP(G76,products!$A$2:$A$322,products!$B$2:$B$322,,0)</f>
        <v>Electra Amsterdam Original 3i Ladies' - 2017</v>
      </c>
      <c r="I76">
        <f>_xlfn.XLOOKUP(G76,products!$A$2:$A$322,products!$F$2:$F$322,,0)</f>
        <v>659.99</v>
      </c>
      <c r="J76">
        <f>_xlfn.XLOOKUP(G76,order_items!$C$2:$C$4723,order_items!$D$2:$D$4723,,0)</f>
        <v>1</v>
      </c>
      <c r="K76">
        <f>_xlfn.XLOOKUP(G76,order_items!$C$2:$C$4723,order_items!$F$2:$F$4723,,0)</f>
        <v>0.05</v>
      </c>
      <c r="L76">
        <f>_xlfn.XLOOKUP(G76,products!$A$2:$A$322,products!$D$2:$D$322,,0)</f>
        <v>3</v>
      </c>
      <c r="M76" t="str">
        <f>_xlfn.XLOOKUP(L76,categories!$A$2:$A$8,categories!$B$2:$B$8,,0)</f>
        <v>Cruisers Bicycles</v>
      </c>
    </row>
    <row r="77" spans="1:13" x14ac:dyDescent="0.25">
      <c r="A77">
        <v>76</v>
      </c>
      <c r="B77" t="str">
        <f>_xlfn.CONCAT(customers!B77," ",customers!C77)</f>
        <v>Parker Prince</v>
      </c>
      <c r="C77" s="3">
        <f>_xlfn.XLOOKUP(A77,orders!$B$2:$B$1616,orders!$D$2:$D$1616,,0)</f>
        <v>42458</v>
      </c>
      <c r="D77">
        <f>_xlfn.XLOOKUP(A77,orders!$B$2:$B$1616,orders!$A$2:$A$1616,,0)</f>
        <v>152</v>
      </c>
      <c r="E77">
        <f>_xlfn.XLOOKUP(JoiningTables!D77,orders!$A$1:$A$1616,orders!$G$1:$G$1616,,0)</f>
        <v>2</v>
      </c>
      <c r="F77" t="str">
        <f>_xlfn.XLOOKUP(E77,stores!$A$2:$A$4,stores!$B$2:$B$4,,0)</f>
        <v>Baldwin Bikes</v>
      </c>
      <c r="G77">
        <f>_xlfn.XLOOKUP(D77,order_items!$A$2:$A$4723,order_items!$C$2:$C$4723,,0)</f>
        <v>6</v>
      </c>
      <c r="H77" t="str">
        <f>_xlfn.XLOOKUP(G77,products!$A$2:$A$322,products!$B$2:$B$322,,0)</f>
        <v>Surly Ice Cream Truck Frameset - 2016</v>
      </c>
      <c r="I77">
        <f>_xlfn.XLOOKUP(G77,products!$A$2:$A$322,products!$F$2:$F$322,,0)</f>
        <v>469.99</v>
      </c>
      <c r="J77">
        <f>_xlfn.XLOOKUP(G77,order_items!$C$2:$C$4723,order_items!$D$2:$D$4723,,0)</f>
        <v>1</v>
      </c>
      <c r="K77">
        <f>_xlfn.XLOOKUP(G77,order_items!$C$2:$C$4723,order_items!$F$2:$F$4723,,0)</f>
        <v>7.0000000000000007E-2</v>
      </c>
      <c r="L77">
        <f>_xlfn.XLOOKUP(G77,products!$A$2:$A$322,products!$D$2:$D$322,,0)</f>
        <v>6</v>
      </c>
      <c r="M77" t="str">
        <f>_xlfn.XLOOKUP(L77,categories!$A$2:$A$8,categories!$B$2:$B$8,,0)</f>
        <v>Mountain Bikes</v>
      </c>
    </row>
    <row r="78" spans="1:13" x14ac:dyDescent="0.25">
      <c r="A78">
        <v>77</v>
      </c>
      <c r="B78" t="str">
        <f>_xlfn.CONCAT(customers!B78," ",customers!C78)</f>
        <v>Keri Bridges</v>
      </c>
      <c r="C78" s="3">
        <f>_xlfn.XLOOKUP(A78,orders!$B$2:$B$1616,orders!$D$2:$D$1616,,0)</f>
        <v>42614</v>
      </c>
      <c r="D78">
        <f>_xlfn.XLOOKUP(A78,orders!$B$2:$B$1616,orders!$A$2:$A$1616,,0)</f>
        <v>407</v>
      </c>
      <c r="E78">
        <f>_xlfn.XLOOKUP(JoiningTables!D78,orders!$A$1:$A$1616,orders!$G$1:$G$1616,,0)</f>
        <v>3</v>
      </c>
      <c r="F78" t="str">
        <f>_xlfn.XLOOKUP(E78,stores!$A$2:$A$4,stores!$B$2:$B$4,,0)</f>
        <v>Rowlett Bikes</v>
      </c>
      <c r="G78">
        <f>_xlfn.XLOOKUP(D78,order_items!$A$2:$A$4723,order_items!$C$2:$C$4723,,0)</f>
        <v>20</v>
      </c>
      <c r="H78" t="str">
        <f>_xlfn.XLOOKUP(G78,products!$A$2:$A$322,products!$B$2:$B$322,,0)</f>
        <v>Electra Townie Original 7D EQ - Women's - 2016</v>
      </c>
      <c r="I78">
        <f>_xlfn.XLOOKUP(G78,products!$A$2:$A$322,products!$F$2:$F$322,,0)</f>
        <v>599.99</v>
      </c>
      <c r="J78">
        <f>_xlfn.XLOOKUP(G78,order_items!$C$2:$C$4723,order_items!$D$2:$D$4723,,0)</f>
        <v>1</v>
      </c>
      <c r="K78">
        <f>_xlfn.XLOOKUP(G78,order_items!$C$2:$C$4723,order_items!$F$2:$F$4723,,0)</f>
        <v>0.2</v>
      </c>
      <c r="L78">
        <f>_xlfn.XLOOKUP(G78,products!$A$2:$A$322,products!$D$2:$D$322,,0)</f>
        <v>3</v>
      </c>
      <c r="M78" t="str">
        <f>_xlfn.XLOOKUP(L78,categories!$A$2:$A$8,categories!$B$2:$B$8,,0)</f>
        <v>Cruisers Bicycles</v>
      </c>
    </row>
    <row r="79" spans="1:13" x14ac:dyDescent="0.25">
      <c r="A79">
        <v>78</v>
      </c>
      <c r="B79" t="str">
        <f>_xlfn.CONCAT(customers!B79," ",customers!C79)</f>
        <v>Chi Goff</v>
      </c>
      <c r="C79" s="3">
        <f>_xlfn.XLOOKUP(A79,orders!$B$2:$B$1616,orders!$D$2:$D$1616,,0)</f>
        <v>42822</v>
      </c>
      <c r="D79">
        <f>_xlfn.XLOOKUP(A79,orders!$B$2:$B$1616,orders!$A$2:$A$1616,,0)</f>
        <v>801</v>
      </c>
      <c r="E79">
        <f>_xlfn.XLOOKUP(JoiningTables!D79,orders!$A$1:$A$1616,orders!$G$1:$G$1616,,0)</f>
        <v>1</v>
      </c>
      <c r="F79" t="str">
        <f>_xlfn.XLOOKUP(E79,stores!$A$2:$A$4,stores!$B$2:$B$4,,0)</f>
        <v>Santa Cruz Bikes</v>
      </c>
      <c r="G79">
        <f>_xlfn.XLOOKUP(D79,order_items!$A$2:$A$4723,order_items!$C$2:$C$4723,,0)</f>
        <v>101</v>
      </c>
      <c r="H79" t="str">
        <f>_xlfn.XLOOKUP(G79,products!$A$2:$A$322,products!$B$2:$B$322,,0)</f>
        <v>Electra Townie 7D (20-inch) - Boys' - 2017</v>
      </c>
      <c r="I79">
        <f>_xlfn.XLOOKUP(G79,products!$A$2:$A$322,products!$F$2:$F$322,,0)</f>
        <v>339.99</v>
      </c>
      <c r="J79">
        <f>_xlfn.XLOOKUP(G79,order_items!$C$2:$C$4723,order_items!$D$2:$D$4723,,0)</f>
        <v>2</v>
      </c>
      <c r="K79">
        <f>_xlfn.XLOOKUP(G79,order_items!$C$2:$C$4723,order_items!$F$2:$F$4723,,0)</f>
        <v>0.2</v>
      </c>
      <c r="L79">
        <f>_xlfn.XLOOKUP(G79,products!$A$2:$A$322,products!$D$2:$D$322,,0)</f>
        <v>1</v>
      </c>
      <c r="M79" t="str">
        <f>_xlfn.XLOOKUP(L79,categories!$A$2:$A$8,categories!$B$2:$B$8,,0)</f>
        <v>Children Bicycles</v>
      </c>
    </row>
    <row r="80" spans="1:13" x14ac:dyDescent="0.25">
      <c r="A80">
        <v>79</v>
      </c>
      <c r="B80" t="str">
        <f>_xlfn.CONCAT(customers!B80," ",customers!C80)</f>
        <v>Ashanti Parks</v>
      </c>
      <c r="C80" s="3">
        <f>_xlfn.XLOOKUP(A80,orders!$B$2:$B$1616,orders!$D$2:$D$1616,,0)</f>
        <v>42775</v>
      </c>
      <c r="D80">
        <f>_xlfn.XLOOKUP(A80,orders!$B$2:$B$1616,orders!$A$2:$A$1616,,0)</f>
        <v>707</v>
      </c>
      <c r="E80">
        <f>_xlfn.XLOOKUP(JoiningTables!D80,orders!$A$1:$A$1616,orders!$G$1:$G$1616,,0)</f>
        <v>2</v>
      </c>
      <c r="F80" t="str">
        <f>_xlfn.XLOOKUP(E80,stores!$A$2:$A$4,stores!$B$2:$B$4,,0)</f>
        <v>Baldwin Bikes</v>
      </c>
      <c r="G80">
        <f>_xlfn.XLOOKUP(D80,order_items!$A$2:$A$4723,order_items!$C$2:$C$4723,,0)</f>
        <v>106</v>
      </c>
      <c r="H80" t="str">
        <f>_xlfn.XLOOKUP(G80,products!$A$2:$A$322,products!$B$2:$B$322,,0)</f>
        <v>Sun Bicycles Cruz 3 - 2017</v>
      </c>
      <c r="I80">
        <f>_xlfn.XLOOKUP(G80,products!$A$2:$A$322,products!$F$2:$F$322,,0)</f>
        <v>449.99</v>
      </c>
      <c r="J80">
        <f>_xlfn.XLOOKUP(G80,order_items!$C$2:$C$4723,order_items!$D$2:$D$4723,,0)</f>
        <v>2</v>
      </c>
      <c r="K80">
        <f>_xlfn.XLOOKUP(G80,order_items!$C$2:$C$4723,order_items!$F$2:$F$4723,,0)</f>
        <v>0.1</v>
      </c>
      <c r="L80">
        <f>_xlfn.XLOOKUP(G80,products!$A$2:$A$322,products!$D$2:$D$322,,0)</f>
        <v>2</v>
      </c>
      <c r="M80" t="str">
        <f>_xlfn.XLOOKUP(L80,categories!$A$2:$A$8,categories!$B$2:$B$8,,0)</f>
        <v>Comfort Bicycles</v>
      </c>
    </row>
    <row r="81" spans="1:13" x14ac:dyDescent="0.25">
      <c r="A81">
        <v>80</v>
      </c>
      <c r="B81" t="str">
        <f>_xlfn.CONCAT(customers!B81," ",customers!C81)</f>
        <v>Sarai Mckee</v>
      </c>
      <c r="C81" s="3">
        <f>_xlfn.XLOOKUP(A81,orders!$B$2:$B$1616,orders!$D$2:$D$1616,,0)</f>
        <v>42391</v>
      </c>
      <c r="D81">
        <f>_xlfn.XLOOKUP(A81,orders!$B$2:$B$1616,orders!$A$2:$A$1616,,0)</f>
        <v>34</v>
      </c>
      <c r="E81">
        <f>_xlfn.XLOOKUP(JoiningTables!D81,orders!$A$1:$A$1616,orders!$G$1:$G$1616,,0)</f>
        <v>2</v>
      </c>
      <c r="F81" t="str">
        <f>_xlfn.XLOOKUP(E81,stores!$A$2:$A$4,stores!$B$2:$B$4,,0)</f>
        <v>Baldwin Bikes</v>
      </c>
      <c r="G81">
        <f>_xlfn.XLOOKUP(D81,order_items!$A$2:$A$4723,order_items!$C$2:$C$4723,,0)</f>
        <v>8</v>
      </c>
      <c r="H81" t="str">
        <f>_xlfn.XLOOKUP(G81,products!$A$2:$A$322,products!$B$2:$B$322,,0)</f>
        <v>Trek Remedy 29 Carbon Frameset - 2016</v>
      </c>
      <c r="I81">
        <f>_xlfn.XLOOKUP(G81,products!$A$2:$A$322,products!$F$2:$F$322,,0)</f>
        <v>1799.99</v>
      </c>
      <c r="J81">
        <f>_xlfn.XLOOKUP(G81,order_items!$C$2:$C$4723,order_items!$D$2:$D$4723,,0)</f>
        <v>2</v>
      </c>
      <c r="K81">
        <f>_xlfn.XLOOKUP(G81,order_items!$C$2:$C$4723,order_items!$F$2:$F$4723,,0)</f>
        <v>7.0000000000000007E-2</v>
      </c>
      <c r="L81">
        <f>_xlfn.XLOOKUP(G81,products!$A$2:$A$322,products!$D$2:$D$322,,0)</f>
        <v>6</v>
      </c>
      <c r="M81" t="str">
        <f>_xlfn.XLOOKUP(L81,categories!$A$2:$A$8,categories!$B$2:$B$8,,0)</f>
        <v>Mountain Bikes</v>
      </c>
    </row>
    <row r="82" spans="1:13" x14ac:dyDescent="0.25">
      <c r="A82">
        <v>81</v>
      </c>
      <c r="B82" t="str">
        <f>_xlfn.CONCAT(customers!B82," ",customers!C82)</f>
        <v>Zina Bonner</v>
      </c>
      <c r="C82" s="3">
        <f>_xlfn.XLOOKUP(A82,orders!$B$2:$B$1616,orders!$D$2:$D$1616,,0)</f>
        <v>42764</v>
      </c>
      <c r="D82">
        <f>_xlfn.XLOOKUP(A82,orders!$B$2:$B$1616,orders!$A$2:$A$1616,,0)</f>
        <v>679</v>
      </c>
      <c r="E82">
        <f>_xlfn.XLOOKUP(JoiningTables!D82,orders!$A$1:$A$1616,orders!$G$1:$G$1616,,0)</f>
        <v>1</v>
      </c>
      <c r="F82" t="str">
        <f>_xlfn.XLOOKUP(E82,stores!$A$2:$A$4,stores!$B$2:$B$4,,0)</f>
        <v>Santa Cruz Bikes</v>
      </c>
      <c r="G82">
        <f>_xlfn.XLOOKUP(D82,order_items!$A$2:$A$4723,order_items!$C$2:$C$4723,,0)</f>
        <v>15</v>
      </c>
      <c r="H82" t="str">
        <f>_xlfn.XLOOKUP(G82,products!$A$2:$A$322,products!$B$2:$B$322,,0)</f>
        <v>Electra Moto 1 - 2016</v>
      </c>
      <c r="I82">
        <f>_xlfn.XLOOKUP(G82,products!$A$2:$A$322,products!$F$2:$F$322,,0)</f>
        <v>529.99</v>
      </c>
      <c r="J82">
        <f>_xlfn.XLOOKUP(G82,order_items!$C$2:$C$4723,order_items!$D$2:$D$4723,,0)</f>
        <v>1</v>
      </c>
      <c r="K82">
        <f>_xlfn.XLOOKUP(G82,order_items!$C$2:$C$4723,order_items!$F$2:$F$4723,,0)</f>
        <v>7.0000000000000007E-2</v>
      </c>
      <c r="L82">
        <f>_xlfn.XLOOKUP(G82,products!$A$2:$A$322,products!$D$2:$D$322,,0)</f>
        <v>3</v>
      </c>
      <c r="M82" t="str">
        <f>_xlfn.XLOOKUP(L82,categories!$A$2:$A$8,categories!$B$2:$B$8,,0)</f>
        <v>Cruisers Bicycles</v>
      </c>
    </row>
    <row r="83" spans="1:13" x14ac:dyDescent="0.25">
      <c r="A83">
        <v>82</v>
      </c>
      <c r="B83" t="str">
        <f>_xlfn.CONCAT(customers!B83," ",customers!C83)</f>
        <v>Lizzie Joyner</v>
      </c>
      <c r="C83" s="3">
        <f>_xlfn.XLOOKUP(A83,orders!$B$2:$B$1616,orders!$D$2:$D$1616,,0)</f>
        <v>42905</v>
      </c>
      <c r="D83">
        <f>_xlfn.XLOOKUP(A83,orders!$B$2:$B$1616,orders!$A$2:$A$1616,,0)</f>
        <v>961</v>
      </c>
      <c r="E83">
        <f>_xlfn.XLOOKUP(JoiningTables!D83,orders!$A$1:$A$1616,orders!$G$1:$G$1616,,0)</f>
        <v>1</v>
      </c>
      <c r="F83" t="str">
        <f>_xlfn.XLOOKUP(E83,stores!$A$2:$A$4,stores!$B$2:$B$4,,0)</f>
        <v>Santa Cruz Bikes</v>
      </c>
      <c r="G83">
        <f>_xlfn.XLOOKUP(D83,order_items!$A$2:$A$4723,order_items!$C$2:$C$4723,,0)</f>
        <v>105</v>
      </c>
      <c r="H83" t="str">
        <f>_xlfn.XLOOKUP(G83,products!$A$2:$A$322,products!$B$2:$B$322,,0)</f>
        <v>Sun Bicycles Streamway 7 - 2017</v>
      </c>
      <c r="I83">
        <f>_xlfn.XLOOKUP(G83,products!$A$2:$A$322,products!$F$2:$F$322,,0)</f>
        <v>533.99</v>
      </c>
      <c r="J83">
        <f>_xlfn.XLOOKUP(G83,order_items!$C$2:$C$4723,order_items!$D$2:$D$4723,,0)</f>
        <v>2</v>
      </c>
      <c r="K83">
        <f>_xlfn.XLOOKUP(G83,order_items!$C$2:$C$4723,order_items!$F$2:$F$4723,,0)</f>
        <v>7.0000000000000007E-2</v>
      </c>
      <c r="L83">
        <f>_xlfn.XLOOKUP(G83,products!$A$2:$A$322,products!$D$2:$D$322,,0)</f>
        <v>2</v>
      </c>
      <c r="M83" t="str">
        <f>_xlfn.XLOOKUP(L83,categories!$A$2:$A$8,categories!$B$2:$B$8,,0)</f>
        <v>Comfort Bicycles</v>
      </c>
    </row>
    <row r="84" spans="1:13" x14ac:dyDescent="0.25">
      <c r="A84">
        <v>83</v>
      </c>
      <c r="B84" t="str">
        <f>_xlfn.CONCAT(customers!B84," ",customers!C84)</f>
        <v>Tiesha Daniel</v>
      </c>
      <c r="C84" s="3">
        <f>_xlfn.XLOOKUP(A84,orders!$B$2:$B$1616,orders!$D$2:$D$1616,,0)</f>
        <v>42572</v>
      </c>
      <c r="D84">
        <f>_xlfn.XLOOKUP(A84,orders!$B$2:$B$1616,orders!$A$2:$A$1616,,0)</f>
        <v>327</v>
      </c>
      <c r="E84">
        <f>_xlfn.XLOOKUP(JoiningTables!D84,orders!$A$1:$A$1616,orders!$G$1:$G$1616,,0)</f>
        <v>2</v>
      </c>
      <c r="F84" t="str">
        <f>_xlfn.XLOOKUP(E84,stores!$A$2:$A$4,stores!$B$2:$B$4,,0)</f>
        <v>Baldwin Bikes</v>
      </c>
      <c r="G84">
        <f>_xlfn.XLOOKUP(D84,order_items!$A$2:$A$4723,order_items!$C$2:$C$4723,,0)</f>
        <v>12</v>
      </c>
      <c r="H84" t="str">
        <f>_xlfn.XLOOKUP(G84,products!$A$2:$A$322,products!$B$2:$B$322,,0)</f>
        <v>Electra Townie Original 21D - 2016</v>
      </c>
      <c r="I84">
        <f>_xlfn.XLOOKUP(G84,products!$A$2:$A$322,products!$F$2:$F$322,,0)</f>
        <v>549.99</v>
      </c>
      <c r="J84">
        <f>_xlfn.XLOOKUP(G84,order_items!$C$2:$C$4723,order_items!$D$2:$D$4723,,0)</f>
        <v>2</v>
      </c>
      <c r="K84">
        <f>_xlfn.XLOOKUP(G84,order_items!$C$2:$C$4723,order_items!$F$2:$F$4723,,0)</f>
        <v>0.05</v>
      </c>
      <c r="L84">
        <f>_xlfn.XLOOKUP(G84,products!$A$2:$A$322,products!$D$2:$D$322,,0)</f>
        <v>3</v>
      </c>
      <c r="M84" t="str">
        <f>_xlfn.XLOOKUP(L84,categories!$A$2:$A$8,categories!$B$2:$B$8,,0)</f>
        <v>Cruisers Bicycles</v>
      </c>
    </row>
    <row r="85" spans="1:13" x14ac:dyDescent="0.25">
      <c r="A85">
        <v>84</v>
      </c>
      <c r="B85" t="str">
        <f>_xlfn.CONCAT(customers!B85," ",customers!C85)</f>
        <v>Armand Whitehead</v>
      </c>
      <c r="C85" s="3">
        <f>_xlfn.XLOOKUP(A85,orders!$B$2:$B$1616,orders!$D$2:$D$1616,,0)</f>
        <v>42448</v>
      </c>
      <c r="D85">
        <f>_xlfn.XLOOKUP(A85,orders!$B$2:$B$1616,orders!$A$2:$A$1616,,0)</f>
        <v>129</v>
      </c>
      <c r="E85">
        <f>_xlfn.XLOOKUP(JoiningTables!D85,orders!$A$1:$A$1616,orders!$G$1:$G$1616,,0)</f>
        <v>2</v>
      </c>
      <c r="F85" t="str">
        <f>_xlfn.XLOOKUP(E85,stores!$A$2:$A$4,stores!$B$2:$B$4,,0)</f>
        <v>Baldwin Bikes</v>
      </c>
      <c r="G85">
        <f>_xlfn.XLOOKUP(D85,order_items!$A$2:$A$4723,order_items!$C$2:$C$4723,,0)</f>
        <v>18</v>
      </c>
      <c r="H85" t="str">
        <f>_xlfn.XLOOKUP(G85,products!$A$2:$A$322,products!$B$2:$B$322,,0)</f>
        <v>Pure Cycles Western 3-Speed - Women's - 2015/2016</v>
      </c>
      <c r="I85">
        <f>_xlfn.XLOOKUP(G85,products!$A$2:$A$322,products!$F$2:$F$322,,0)</f>
        <v>449</v>
      </c>
      <c r="J85">
        <f>_xlfn.XLOOKUP(G85,order_items!$C$2:$C$4723,order_items!$D$2:$D$4723,,0)</f>
        <v>1</v>
      </c>
      <c r="K85">
        <f>_xlfn.XLOOKUP(G85,order_items!$C$2:$C$4723,order_items!$F$2:$F$4723,,0)</f>
        <v>7.0000000000000007E-2</v>
      </c>
      <c r="L85">
        <f>_xlfn.XLOOKUP(G85,products!$A$2:$A$322,products!$D$2:$D$322,,0)</f>
        <v>3</v>
      </c>
      <c r="M85" t="str">
        <f>_xlfn.XLOOKUP(L85,categories!$A$2:$A$8,categories!$B$2:$B$8,,0)</f>
        <v>Cruisers Bicycles</v>
      </c>
    </row>
    <row r="86" spans="1:13" x14ac:dyDescent="0.25">
      <c r="A86">
        <v>85</v>
      </c>
      <c r="B86" t="str">
        <f>_xlfn.CONCAT(customers!B86," ",customers!C86)</f>
        <v>Teofila Fischer</v>
      </c>
      <c r="C86" s="3">
        <f>_xlfn.XLOOKUP(A86,orders!$B$2:$B$1616,orders!$D$2:$D$1616,,0)</f>
        <v>43073</v>
      </c>
      <c r="D86">
        <f>_xlfn.XLOOKUP(A86,orders!$B$2:$B$1616,orders!$A$2:$A$1616,,0)</f>
        <v>1283</v>
      </c>
      <c r="E86">
        <f>_xlfn.XLOOKUP(JoiningTables!D86,orders!$A$1:$A$1616,orders!$G$1:$G$1616,,0)</f>
        <v>2</v>
      </c>
      <c r="F86" t="str">
        <f>_xlfn.XLOOKUP(E86,stores!$A$2:$A$4,stores!$B$2:$B$4,,0)</f>
        <v>Baldwin Bikes</v>
      </c>
      <c r="G86">
        <f>_xlfn.XLOOKUP(D86,order_items!$A$2:$A$4723,order_items!$C$2:$C$4723,,0)</f>
        <v>61</v>
      </c>
      <c r="H86" t="str">
        <f>_xlfn.XLOOKUP(G86,products!$A$2:$A$322,products!$B$2:$B$322,,0)</f>
        <v>Trek Powerfly 8 FS Plus - 2017</v>
      </c>
      <c r="I86">
        <f>_xlfn.XLOOKUP(G86,products!$A$2:$A$322,products!$F$2:$F$322,,0)</f>
        <v>4999.99</v>
      </c>
      <c r="J86">
        <f>_xlfn.XLOOKUP(G86,order_items!$C$2:$C$4723,order_items!$D$2:$D$4723,,0)</f>
        <v>2</v>
      </c>
      <c r="K86">
        <f>_xlfn.XLOOKUP(G86,order_items!$C$2:$C$4723,order_items!$F$2:$F$4723,,0)</f>
        <v>0.1</v>
      </c>
      <c r="L86">
        <f>_xlfn.XLOOKUP(G86,products!$A$2:$A$322,products!$D$2:$D$322,,0)</f>
        <v>5</v>
      </c>
      <c r="M86" t="str">
        <f>_xlfn.XLOOKUP(L86,categories!$A$2:$A$8,categories!$B$2:$B$8,,0)</f>
        <v>Electric Bikes</v>
      </c>
    </row>
    <row r="87" spans="1:13" x14ac:dyDescent="0.25">
      <c r="A87">
        <v>86</v>
      </c>
      <c r="B87" t="str">
        <f>_xlfn.CONCAT(customers!B87," ",customers!C87)</f>
        <v>Lissa Vargas</v>
      </c>
      <c r="C87" s="3">
        <f>_xlfn.XLOOKUP(A87,orders!$B$2:$B$1616,orders!$D$2:$D$1616,,0)</f>
        <v>42447</v>
      </c>
      <c r="D87">
        <f>_xlfn.XLOOKUP(A87,orders!$B$2:$B$1616,orders!$A$2:$A$1616,,0)</f>
        <v>128</v>
      </c>
      <c r="E87">
        <f>_xlfn.XLOOKUP(JoiningTables!D87,orders!$A$1:$A$1616,orders!$G$1:$G$1616,,0)</f>
        <v>2</v>
      </c>
      <c r="F87" t="str">
        <f>_xlfn.XLOOKUP(E87,stores!$A$2:$A$4,stores!$B$2:$B$4,,0)</f>
        <v>Baldwin Bikes</v>
      </c>
      <c r="G87">
        <f>_xlfn.XLOOKUP(D87,order_items!$A$2:$A$4723,order_items!$C$2:$C$4723,,0)</f>
        <v>24</v>
      </c>
      <c r="H87" t="str">
        <f>_xlfn.XLOOKUP(G87,products!$A$2:$A$322,products!$B$2:$B$322,,0)</f>
        <v>Electra Townie Original 21D - 2016</v>
      </c>
      <c r="I87">
        <f>_xlfn.XLOOKUP(G87,products!$A$2:$A$322,products!$F$2:$F$322,,0)</f>
        <v>549.99</v>
      </c>
      <c r="J87">
        <f>_xlfn.XLOOKUP(G87,order_items!$C$2:$C$4723,order_items!$D$2:$D$4723,,0)</f>
        <v>2</v>
      </c>
      <c r="K87">
        <f>_xlfn.XLOOKUP(G87,order_items!$C$2:$C$4723,order_items!$F$2:$F$4723,,0)</f>
        <v>0.05</v>
      </c>
      <c r="L87">
        <f>_xlfn.XLOOKUP(G87,products!$A$2:$A$322,products!$D$2:$D$322,,0)</f>
        <v>2</v>
      </c>
      <c r="M87" t="str">
        <f>_xlfn.XLOOKUP(L87,categories!$A$2:$A$8,categories!$B$2:$B$8,,0)</f>
        <v>Comfort Bicycles</v>
      </c>
    </row>
    <row r="88" spans="1:13" x14ac:dyDescent="0.25">
      <c r="A88">
        <v>87</v>
      </c>
      <c r="B88" t="str">
        <f>_xlfn.CONCAT(customers!B88," ",customers!C88)</f>
        <v>Yan Mcgowan</v>
      </c>
      <c r="C88" s="3">
        <f>_xlfn.XLOOKUP(A88,orders!$B$2:$B$1616,orders!$D$2:$D$1616,,0)</f>
        <v>42797</v>
      </c>
      <c r="D88">
        <f>_xlfn.XLOOKUP(A88,orders!$B$2:$B$1616,orders!$A$2:$A$1616,,0)</f>
        <v>747</v>
      </c>
      <c r="E88">
        <f>_xlfn.XLOOKUP(JoiningTables!D88,orders!$A$1:$A$1616,orders!$G$1:$G$1616,,0)</f>
        <v>1</v>
      </c>
      <c r="F88" t="str">
        <f>_xlfn.XLOOKUP(E88,stores!$A$2:$A$4,stores!$B$2:$B$4,,0)</f>
        <v>Santa Cruz Bikes</v>
      </c>
      <c r="G88">
        <f>_xlfn.XLOOKUP(D88,order_items!$A$2:$A$4723,order_items!$C$2:$C$4723,,0)</f>
        <v>110</v>
      </c>
      <c r="H88" t="str">
        <f>_xlfn.XLOOKUP(G88,products!$A$2:$A$322,products!$B$2:$B$322,,0)</f>
        <v>Sun Bicycles Drifter 7 - 2017</v>
      </c>
      <c r="I88">
        <f>_xlfn.XLOOKUP(G88,products!$A$2:$A$322,products!$F$2:$F$322,,0)</f>
        <v>470.99</v>
      </c>
      <c r="J88">
        <f>_xlfn.XLOOKUP(G88,order_items!$C$2:$C$4723,order_items!$D$2:$D$4723,,0)</f>
        <v>2</v>
      </c>
      <c r="K88">
        <f>_xlfn.XLOOKUP(G88,order_items!$C$2:$C$4723,order_items!$F$2:$F$4723,,0)</f>
        <v>7.0000000000000007E-2</v>
      </c>
      <c r="L88">
        <f>_xlfn.XLOOKUP(G88,products!$A$2:$A$322,products!$D$2:$D$322,,0)</f>
        <v>2</v>
      </c>
      <c r="M88" t="str">
        <f>_xlfn.XLOOKUP(L88,categories!$A$2:$A$8,categories!$B$2:$B$8,,0)</f>
        <v>Comfort Bicycles</v>
      </c>
    </row>
    <row r="89" spans="1:13" x14ac:dyDescent="0.25">
      <c r="A89">
        <v>88</v>
      </c>
      <c r="B89" t="str">
        <f>_xlfn.CONCAT(customers!B89," ",customers!C89)</f>
        <v>Titus Bullock</v>
      </c>
      <c r="C89" s="3">
        <f>_xlfn.XLOOKUP(A89,orders!$B$2:$B$1616,orders!$D$2:$D$1616,,0)</f>
        <v>42617</v>
      </c>
      <c r="D89">
        <f>_xlfn.XLOOKUP(A89,orders!$B$2:$B$1616,orders!$A$2:$A$1616,,0)</f>
        <v>418</v>
      </c>
      <c r="E89">
        <f>_xlfn.XLOOKUP(JoiningTables!D89,orders!$A$1:$A$1616,orders!$G$1:$G$1616,,0)</f>
        <v>2</v>
      </c>
      <c r="F89" t="str">
        <f>_xlfn.XLOOKUP(E89,stores!$A$2:$A$4,stores!$B$2:$B$4,,0)</f>
        <v>Baldwin Bikes</v>
      </c>
      <c r="G89">
        <f>_xlfn.XLOOKUP(D89,order_items!$A$2:$A$4723,order_items!$C$2:$C$4723,,0)</f>
        <v>12</v>
      </c>
      <c r="H89" t="str">
        <f>_xlfn.XLOOKUP(G89,products!$A$2:$A$322,products!$B$2:$B$322,,0)</f>
        <v>Electra Townie Original 21D - 2016</v>
      </c>
      <c r="I89">
        <f>_xlfn.XLOOKUP(G89,products!$A$2:$A$322,products!$F$2:$F$322,,0)</f>
        <v>549.99</v>
      </c>
      <c r="J89">
        <f>_xlfn.XLOOKUP(G89,order_items!$C$2:$C$4723,order_items!$D$2:$D$4723,,0)</f>
        <v>2</v>
      </c>
      <c r="K89">
        <f>_xlfn.XLOOKUP(G89,order_items!$C$2:$C$4723,order_items!$F$2:$F$4723,,0)</f>
        <v>0.05</v>
      </c>
      <c r="L89">
        <f>_xlfn.XLOOKUP(G89,products!$A$2:$A$322,products!$D$2:$D$322,,0)</f>
        <v>3</v>
      </c>
      <c r="M89" t="str">
        <f>_xlfn.XLOOKUP(L89,categories!$A$2:$A$8,categories!$B$2:$B$8,,0)</f>
        <v>Cruisers Bicycles</v>
      </c>
    </row>
    <row r="90" spans="1:13" x14ac:dyDescent="0.25">
      <c r="A90">
        <v>89</v>
      </c>
      <c r="B90" t="str">
        <f>_xlfn.CONCAT(customers!B90," ",customers!C90)</f>
        <v>Arvilla Osborn</v>
      </c>
      <c r="C90" s="3">
        <f>_xlfn.XLOOKUP(A90,orders!$B$2:$B$1616,orders!$D$2:$D$1616,,0)</f>
        <v>43044</v>
      </c>
      <c r="D90">
        <f>_xlfn.XLOOKUP(A90,orders!$B$2:$B$1616,orders!$A$2:$A$1616,,0)</f>
        <v>1229</v>
      </c>
      <c r="E90">
        <f>_xlfn.XLOOKUP(JoiningTables!D90,orders!$A$1:$A$1616,orders!$G$1:$G$1616,,0)</f>
        <v>1</v>
      </c>
      <c r="F90" t="str">
        <f>_xlfn.XLOOKUP(E90,stores!$A$2:$A$4,stores!$B$2:$B$4,,0)</f>
        <v>Santa Cruz Bikes</v>
      </c>
      <c r="G90">
        <f>_xlfn.XLOOKUP(D90,order_items!$A$2:$A$4723,order_items!$C$2:$C$4723,,0)</f>
        <v>36</v>
      </c>
      <c r="H90" t="str">
        <f>_xlfn.XLOOKUP(G90,products!$A$2:$A$322,products!$B$2:$B$322,,0)</f>
        <v>Surly Troll Frameset - 2017</v>
      </c>
      <c r="I90">
        <f>_xlfn.XLOOKUP(G90,products!$A$2:$A$322,products!$F$2:$F$322,,0)</f>
        <v>832.99</v>
      </c>
      <c r="J90">
        <f>_xlfn.XLOOKUP(G90,order_items!$C$2:$C$4723,order_items!$D$2:$D$4723,,0)</f>
        <v>2</v>
      </c>
      <c r="K90">
        <f>_xlfn.XLOOKUP(G90,order_items!$C$2:$C$4723,order_items!$F$2:$F$4723,,0)</f>
        <v>0.1</v>
      </c>
      <c r="L90">
        <f>_xlfn.XLOOKUP(G90,products!$A$2:$A$322,products!$D$2:$D$322,,0)</f>
        <v>6</v>
      </c>
      <c r="M90" t="str">
        <f>_xlfn.XLOOKUP(L90,categories!$A$2:$A$8,categories!$B$2:$B$8,,0)</f>
        <v>Mountain Bikes</v>
      </c>
    </row>
    <row r="91" spans="1:13" x14ac:dyDescent="0.25">
      <c r="A91">
        <v>90</v>
      </c>
      <c r="B91" t="str">
        <f>_xlfn.CONCAT(customers!B91," ",customers!C91)</f>
        <v>Marjorie Logan</v>
      </c>
      <c r="C91" s="3">
        <f>_xlfn.XLOOKUP(A91,orders!$B$2:$B$1616,orders!$D$2:$D$1616,,0)</f>
        <v>42693</v>
      </c>
      <c r="D91">
        <f>_xlfn.XLOOKUP(A91,orders!$B$2:$B$1616,orders!$A$2:$A$1616,,0)</f>
        <v>561</v>
      </c>
      <c r="E91">
        <f>_xlfn.XLOOKUP(JoiningTables!D91,orders!$A$1:$A$1616,orders!$G$1:$G$1616,,0)</f>
        <v>2</v>
      </c>
      <c r="F91" t="str">
        <f>_xlfn.XLOOKUP(E91,stores!$A$2:$A$4,stores!$B$2:$B$4,,0)</f>
        <v>Baldwin Bikes</v>
      </c>
      <c r="G91">
        <f>_xlfn.XLOOKUP(D91,order_items!$A$2:$A$4723,order_items!$C$2:$C$4723,,0)</f>
        <v>15</v>
      </c>
      <c r="H91" t="str">
        <f>_xlfn.XLOOKUP(G91,products!$A$2:$A$322,products!$B$2:$B$322,,0)</f>
        <v>Electra Moto 1 - 2016</v>
      </c>
      <c r="I91">
        <f>_xlfn.XLOOKUP(G91,products!$A$2:$A$322,products!$F$2:$F$322,,0)</f>
        <v>529.99</v>
      </c>
      <c r="J91">
        <f>_xlfn.XLOOKUP(G91,order_items!$C$2:$C$4723,order_items!$D$2:$D$4723,,0)</f>
        <v>1</v>
      </c>
      <c r="K91">
        <f>_xlfn.XLOOKUP(G91,order_items!$C$2:$C$4723,order_items!$F$2:$F$4723,,0)</f>
        <v>7.0000000000000007E-2</v>
      </c>
      <c r="L91">
        <f>_xlfn.XLOOKUP(G91,products!$A$2:$A$322,products!$D$2:$D$322,,0)</f>
        <v>3</v>
      </c>
      <c r="M91" t="str">
        <f>_xlfn.XLOOKUP(L91,categories!$A$2:$A$8,categories!$B$2:$B$8,,0)</f>
        <v>Cruisers Bicycles</v>
      </c>
    </row>
    <row r="92" spans="1:13" x14ac:dyDescent="0.25">
      <c r="A92">
        <v>91</v>
      </c>
      <c r="B92" t="str">
        <f>_xlfn.CONCAT(customers!B92," ",customers!C92)</f>
        <v>Marvin Mullins</v>
      </c>
      <c r="C92" s="3">
        <f>_xlfn.XLOOKUP(A92,orders!$B$2:$B$1616,orders!$D$2:$D$1616,,0)</f>
        <v>42375</v>
      </c>
      <c r="D92">
        <f>_xlfn.XLOOKUP(A92,orders!$B$2:$B$1616,orders!$A$2:$A$1616,,0)</f>
        <v>12</v>
      </c>
      <c r="E92">
        <f>_xlfn.XLOOKUP(JoiningTables!D92,orders!$A$1:$A$1616,orders!$G$1:$G$1616,,0)</f>
        <v>1</v>
      </c>
      <c r="F92" t="str">
        <f>_xlfn.XLOOKUP(E92,stores!$A$2:$A$4,stores!$B$2:$B$4,,0)</f>
        <v>Santa Cruz Bikes</v>
      </c>
      <c r="G92">
        <f>_xlfn.XLOOKUP(D92,order_items!$A$2:$A$4723,order_items!$C$2:$C$4723,,0)</f>
        <v>4</v>
      </c>
      <c r="H92" t="str">
        <f>_xlfn.XLOOKUP(G92,products!$A$2:$A$322,products!$B$2:$B$322,,0)</f>
        <v>Trek Fuel EX 8 29 - 2016</v>
      </c>
      <c r="I92">
        <f>_xlfn.XLOOKUP(G92,products!$A$2:$A$322,products!$F$2:$F$322,,0)</f>
        <v>2899.99</v>
      </c>
      <c r="J92">
        <f>_xlfn.XLOOKUP(G92,order_items!$C$2:$C$4723,order_items!$D$2:$D$4723,,0)</f>
        <v>1</v>
      </c>
      <c r="K92">
        <f>_xlfn.XLOOKUP(G92,order_items!$C$2:$C$4723,order_items!$F$2:$F$4723,,0)</f>
        <v>0.2</v>
      </c>
      <c r="L92">
        <f>_xlfn.XLOOKUP(G92,products!$A$2:$A$322,products!$D$2:$D$322,,0)</f>
        <v>6</v>
      </c>
      <c r="M92" t="str">
        <f>_xlfn.XLOOKUP(L92,categories!$A$2:$A$8,categories!$B$2:$B$8,,0)</f>
        <v>Mountain Bikes</v>
      </c>
    </row>
    <row r="93" spans="1:13" x14ac:dyDescent="0.25">
      <c r="A93">
        <v>92</v>
      </c>
      <c r="B93" t="str">
        <f>_xlfn.CONCAT(customers!B93," ",customers!C93)</f>
        <v>Tena Cruz</v>
      </c>
      <c r="C93" s="3">
        <f>_xlfn.XLOOKUP(A93,orders!$B$2:$B$1616,orders!$D$2:$D$1616,,0)</f>
        <v>43128</v>
      </c>
      <c r="D93">
        <f>_xlfn.XLOOKUP(A93,orders!$B$2:$B$1616,orders!$A$2:$A$1616,,0)</f>
        <v>1369</v>
      </c>
      <c r="E93">
        <f>_xlfn.XLOOKUP(JoiningTables!D93,orders!$A$1:$A$1616,orders!$G$1:$G$1616,,0)</f>
        <v>2</v>
      </c>
      <c r="F93" t="str">
        <f>_xlfn.XLOOKUP(E93,stores!$A$2:$A$4,stores!$B$2:$B$4,,0)</f>
        <v>Baldwin Bikes</v>
      </c>
      <c r="G93">
        <f>_xlfn.XLOOKUP(D93,order_items!$A$2:$A$4723,order_items!$C$2:$C$4723,,0)</f>
        <v>213</v>
      </c>
      <c r="H93" t="str">
        <f>_xlfn.XLOOKUP(G93,products!$A$2:$A$322,products!$B$2:$B$322,,0)</f>
        <v>Electra Cruiser 1 - 2016/2017/2018</v>
      </c>
      <c r="I93">
        <f>_xlfn.XLOOKUP(G93,products!$A$2:$A$322,products!$F$2:$F$322,,0)</f>
        <v>269.99</v>
      </c>
      <c r="J93">
        <f>_xlfn.XLOOKUP(G93,order_items!$C$2:$C$4723,order_items!$D$2:$D$4723,,0)</f>
        <v>2</v>
      </c>
      <c r="K93">
        <f>_xlfn.XLOOKUP(G93,order_items!$C$2:$C$4723,order_items!$F$2:$F$4723,,0)</f>
        <v>0.05</v>
      </c>
      <c r="L93">
        <f>_xlfn.XLOOKUP(G93,products!$A$2:$A$322,products!$D$2:$D$322,,0)</f>
        <v>3</v>
      </c>
      <c r="M93" t="str">
        <f>_xlfn.XLOOKUP(L93,categories!$A$2:$A$8,categories!$B$2:$B$8,,0)</f>
        <v>Cruisers Bicycles</v>
      </c>
    </row>
    <row r="94" spans="1:13" x14ac:dyDescent="0.25">
      <c r="A94">
        <v>93</v>
      </c>
      <c r="B94" t="str">
        <f>_xlfn.CONCAT(customers!B94," ",customers!C94)</f>
        <v>Corrina Sawyer</v>
      </c>
      <c r="C94" s="3">
        <f>_xlfn.XLOOKUP(A94,orders!$B$2:$B$1616,orders!$D$2:$D$1616,,0)</f>
        <v>42895</v>
      </c>
      <c r="D94">
        <f>_xlfn.XLOOKUP(A94,orders!$B$2:$B$1616,orders!$A$2:$A$1616,,0)</f>
        <v>934</v>
      </c>
      <c r="E94">
        <f>_xlfn.XLOOKUP(JoiningTables!D94,orders!$A$1:$A$1616,orders!$G$1:$G$1616,,0)</f>
        <v>2</v>
      </c>
      <c r="F94" t="str">
        <f>_xlfn.XLOOKUP(E94,stores!$A$2:$A$4,stores!$B$2:$B$4,,0)</f>
        <v>Baldwin Bikes</v>
      </c>
      <c r="G94">
        <f>_xlfn.XLOOKUP(D94,order_items!$A$2:$A$4723,order_items!$C$2:$C$4723,,0)</f>
        <v>35</v>
      </c>
      <c r="H94" t="str">
        <f>_xlfn.XLOOKUP(G94,products!$A$2:$A$322,products!$B$2:$B$322,,0)</f>
        <v>Sun Bicycles Spider 3i - 2017</v>
      </c>
      <c r="I94">
        <f>_xlfn.XLOOKUP(G94,products!$A$2:$A$322,products!$F$2:$F$322,,0)</f>
        <v>832.99</v>
      </c>
      <c r="J94">
        <f>_xlfn.XLOOKUP(G94,order_items!$C$2:$C$4723,order_items!$D$2:$D$4723,,0)</f>
        <v>1</v>
      </c>
      <c r="K94">
        <f>_xlfn.XLOOKUP(G94,order_items!$C$2:$C$4723,order_items!$F$2:$F$4723,,0)</f>
        <v>0.2</v>
      </c>
      <c r="L94">
        <f>_xlfn.XLOOKUP(G94,products!$A$2:$A$322,products!$D$2:$D$322,,0)</f>
        <v>6</v>
      </c>
      <c r="M94" t="str">
        <f>_xlfn.XLOOKUP(L94,categories!$A$2:$A$8,categories!$B$2:$B$8,,0)</f>
        <v>Mountain Bikes</v>
      </c>
    </row>
    <row r="95" spans="1:13" x14ac:dyDescent="0.25">
      <c r="A95">
        <v>94</v>
      </c>
      <c r="B95" t="str">
        <f>_xlfn.CONCAT(customers!B95," ",customers!C95)</f>
        <v>Sharyn Hopkins</v>
      </c>
      <c r="C95" s="3">
        <f>_xlfn.XLOOKUP(A95,orders!$B$2:$B$1616,orders!$D$2:$D$1616,,0)</f>
        <v>42373</v>
      </c>
      <c r="D95">
        <f>_xlfn.XLOOKUP(A95,orders!$B$2:$B$1616,orders!$A$2:$A$1616,,0)</f>
        <v>6</v>
      </c>
      <c r="E95">
        <f>_xlfn.XLOOKUP(JoiningTables!D95,orders!$A$1:$A$1616,orders!$G$1:$G$1616,,0)</f>
        <v>2</v>
      </c>
      <c r="F95" t="str">
        <f>_xlfn.XLOOKUP(E95,stores!$A$2:$A$4,stores!$B$2:$B$4,,0)</f>
        <v>Baldwin Bikes</v>
      </c>
      <c r="G95">
        <f>_xlfn.XLOOKUP(D95,order_items!$A$2:$A$4723,order_items!$C$2:$C$4723,,0)</f>
        <v>18</v>
      </c>
      <c r="H95" t="str">
        <f>_xlfn.XLOOKUP(G95,products!$A$2:$A$322,products!$B$2:$B$322,,0)</f>
        <v>Pure Cycles Western 3-Speed - Women's - 2015/2016</v>
      </c>
      <c r="I95">
        <f>_xlfn.XLOOKUP(G95,products!$A$2:$A$322,products!$F$2:$F$322,,0)</f>
        <v>449</v>
      </c>
      <c r="J95">
        <f>_xlfn.XLOOKUP(G95,order_items!$C$2:$C$4723,order_items!$D$2:$D$4723,,0)</f>
        <v>1</v>
      </c>
      <c r="K95">
        <f>_xlfn.XLOOKUP(G95,order_items!$C$2:$C$4723,order_items!$F$2:$F$4723,,0)</f>
        <v>7.0000000000000007E-2</v>
      </c>
      <c r="L95">
        <f>_xlfn.XLOOKUP(G95,products!$A$2:$A$322,products!$D$2:$D$322,,0)</f>
        <v>3</v>
      </c>
      <c r="M95" t="str">
        <f>_xlfn.XLOOKUP(L95,categories!$A$2:$A$8,categories!$B$2:$B$8,,0)</f>
        <v>Cruisers Bicycles</v>
      </c>
    </row>
    <row r="96" spans="1:13" x14ac:dyDescent="0.25">
      <c r="A96">
        <v>95</v>
      </c>
      <c r="B96" t="str">
        <f>_xlfn.CONCAT(customers!B96," ",customers!C96)</f>
        <v>Letitia Franco</v>
      </c>
      <c r="C96" s="3">
        <f>_xlfn.XLOOKUP(A96,orders!$B$2:$B$1616,orders!$D$2:$D$1616,,0)</f>
        <v>42823</v>
      </c>
      <c r="D96">
        <f>_xlfn.XLOOKUP(A96,orders!$B$2:$B$1616,orders!$A$2:$A$1616,,0)</f>
        <v>804</v>
      </c>
      <c r="E96">
        <f>_xlfn.XLOOKUP(JoiningTables!D96,orders!$A$1:$A$1616,orders!$G$1:$G$1616,,0)</f>
        <v>2</v>
      </c>
      <c r="F96" t="str">
        <f>_xlfn.XLOOKUP(E96,stores!$A$2:$A$4,stores!$B$2:$B$4,,0)</f>
        <v>Baldwin Bikes</v>
      </c>
      <c r="G96">
        <f>_xlfn.XLOOKUP(D96,order_items!$A$2:$A$4723,order_items!$C$2:$C$4723,,0)</f>
        <v>89</v>
      </c>
      <c r="H96" t="str">
        <f>_xlfn.XLOOKUP(G96,products!$A$2:$A$322,products!$B$2:$B$322,,0)</f>
        <v>Trek Precaliber 16 Boys - 2017</v>
      </c>
      <c r="I96">
        <f>_xlfn.XLOOKUP(G96,products!$A$2:$A$322,products!$F$2:$F$322,,0)</f>
        <v>209.99</v>
      </c>
      <c r="J96">
        <f>_xlfn.XLOOKUP(G96,order_items!$C$2:$C$4723,order_items!$D$2:$D$4723,,0)</f>
        <v>2</v>
      </c>
      <c r="K96">
        <f>_xlfn.XLOOKUP(G96,order_items!$C$2:$C$4723,order_items!$F$2:$F$4723,,0)</f>
        <v>0.05</v>
      </c>
      <c r="L96">
        <f>_xlfn.XLOOKUP(G96,products!$A$2:$A$322,products!$D$2:$D$322,,0)</f>
        <v>1</v>
      </c>
      <c r="M96" t="str">
        <f>_xlfn.XLOOKUP(L96,categories!$A$2:$A$8,categories!$B$2:$B$8,,0)</f>
        <v>Children Bicycles</v>
      </c>
    </row>
    <row r="97" spans="1:13" x14ac:dyDescent="0.25">
      <c r="A97">
        <v>96</v>
      </c>
      <c r="B97" t="str">
        <f>_xlfn.CONCAT(customers!B97," ",customers!C97)</f>
        <v>Floretta Higgins</v>
      </c>
      <c r="C97" s="3">
        <f>_xlfn.XLOOKUP(A97,orders!$B$2:$B$1616,orders!$D$2:$D$1616,,0)</f>
        <v>42714</v>
      </c>
      <c r="D97">
        <f>_xlfn.XLOOKUP(A97,orders!$B$2:$B$1616,orders!$A$2:$A$1616,,0)</f>
        <v>604</v>
      </c>
      <c r="E97">
        <f>_xlfn.XLOOKUP(JoiningTables!D97,orders!$A$1:$A$1616,orders!$G$1:$G$1616,,0)</f>
        <v>2</v>
      </c>
      <c r="F97" t="str">
        <f>_xlfn.XLOOKUP(E97,stores!$A$2:$A$4,stores!$B$2:$B$4,,0)</f>
        <v>Baldwin Bikes</v>
      </c>
      <c r="G97">
        <f>_xlfn.XLOOKUP(D97,order_items!$A$2:$A$4723,order_items!$C$2:$C$4723,,0)</f>
        <v>10</v>
      </c>
      <c r="H97" t="str">
        <f>_xlfn.XLOOKUP(G97,products!$A$2:$A$322,products!$B$2:$B$322,,0)</f>
        <v>Surly Straggler - 2016</v>
      </c>
      <c r="I97">
        <f>_xlfn.XLOOKUP(G97,products!$A$2:$A$322,products!$F$2:$F$322,,0)</f>
        <v>1549</v>
      </c>
      <c r="J97">
        <f>_xlfn.XLOOKUP(G97,order_items!$C$2:$C$4723,order_items!$D$2:$D$4723,,0)</f>
        <v>2</v>
      </c>
      <c r="K97">
        <f>_xlfn.XLOOKUP(G97,order_items!$C$2:$C$4723,order_items!$F$2:$F$4723,,0)</f>
        <v>0.05</v>
      </c>
      <c r="L97">
        <f>_xlfn.XLOOKUP(G97,products!$A$2:$A$322,products!$D$2:$D$322,,0)</f>
        <v>4</v>
      </c>
      <c r="M97" t="str">
        <f>_xlfn.XLOOKUP(L97,categories!$A$2:$A$8,categories!$B$2:$B$8,,0)</f>
        <v>Cyclocross Bicycles</v>
      </c>
    </row>
    <row r="98" spans="1:13" x14ac:dyDescent="0.25">
      <c r="A98">
        <v>97</v>
      </c>
      <c r="B98" t="str">
        <f>_xlfn.CONCAT(customers!B98," ",customers!C98)</f>
        <v>Louanne Martin</v>
      </c>
      <c r="C98" s="3">
        <f>_xlfn.XLOOKUP(A98,orders!$B$2:$B$1616,orders!$D$2:$D$1616,,0)</f>
        <v>42856</v>
      </c>
      <c r="D98">
        <f>_xlfn.XLOOKUP(A98,orders!$B$2:$B$1616,orders!$A$2:$A$1616,,0)</f>
        <v>867</v>
      </c>
      <c r="E98">
        <f>_xlfn.XLOOKUP(JoiningTables!D98,orders!$A$1:$A$1616,orders!$G$1:$G$1616,,0)</f>
        <v>1</v>
      </c>
      <c r="F98" t="str">
        <f>_xlfn.XLOOKUP(E98,stores!$A$2:$A$4,stores!$B$2:$B$4,,0)</f>
        <v>Santa Cruz Bikes</v>
      </c>
      <c r="G98">
        <f>_xlfn.XLOOKUP(D98,order_items!$A$2:$A$4723,order_items!$C$2:$C$4723,,0)</f>
        <v>101</v>
      </c>
      <c r="H98" t="str">
        <f>_xlfn.XLOOKUP(G98,products!$A$2:$A$322,products!$B$2:$B$322,,0)</f>
        <v>Electra Townie 7D (20-inch) - Boys' - 2017</v>
      </c>
      <c r="I98">
        <f>_xlfn.XLOOKUP(G98,products!$A$2:$A$322,products!$F$2:$F$322,,0)</f>
        <v>339.99</v>
      </c>
      <c r="J98">
        <f>_xlfn.XLOOKUP(G98,order_items!$C$2:$C$4723,order_items!$D$2:$D$4723,,0)</f>
        <v>2</v>
      </c>
      <c r="K98">
        <f>_xlfn.XLOOKUP(G98,order_items!$C$2:$C$4723,order_items!$F$2:$F$4723,,0)</f>
        <v>0.2</v>
      </c>
      <c r="L98">
        <f>_xlfn.XLOOKUP(G98,products!$A$2:$A$322,products!$D$2:$D$322,,0)</f>
        <v>1</v>
      </c>
      <c r="M98" t="str">
        <f>_xlfn.XLOOKUP(L98,categories!$A$2:$A$8,categories!$B$2:$B$8,,0)</f>
        <v>Children Bicycles</v>
      </c>
    </row>
    <row r="99" spans="1:13" x14ac:dyDescent="0.25">
      <c r="A99">
        <v>98</v>
      </c>
      <c r="B99" t="str">
        <f>_xlfn.CONCAT(customers!B99," ",customers!C99)</f>
        <v>Violet Valenzuela</v>
      </c>
      <c r="C99" s="3">
        <f>_xlfn.XLOOKUP(A99,orders!$B$2:$B$1616,orders!$D$2:$D$1616,,0)</f>
        <v>42483</v>
      </c>
      <c r="D99">
        <f>_xlfn.XLOOKUP(A99,orders!$B$2:$B$1616,orders!$A$2:$A$1616,,0)</f>
        <v>190</v>
      </c>
      <c r="E99">
        <f>_xlfn.XLOOKUP(JoiningTables!D99,orders!$A$1:$A$1616,orders!$G$1:$G$1616,,0)</f>
        <v>2</v>
      </c>
      <c r="F99" t="str">
        <f>_xlfn.XLOOKUP(E99,stores!$A$2:$A$4,stores!$B$2:$B$4,,0)</f>
        <v>Baldwin Bikes</v>
      </c>
      <c r="G99">
        <f>_xlfn.XLOOKUP(D99,order_items!$A$2:$A$4723,order_items!$C$2:$C$4723,,0)</f>
        <v>24</v>
      </c>
      <c r="H99" t="str">
        <f>_xlfn.XLOOKUP(G99,products!$A$2:$A$322,products!$B$2:$B$322,,0)</f>
        <v>Electra Townie Original 21D - 2016</v>
      </c>
      <c r="I99">
        <f>_xlfn.XLOOKUP(G99,products!$A$2:$A$322,products!$F$2:$F$322,,0)</f>
        <v>549.99</v>
      </c>
      <c r="J99">
        <f>_xlfn.XLOOKUP(G99,order_items!$C$2:$C$4723,order_items!$D$2:$D$4723,,0)</f>
        <v>2</v>
      </c>
      <c r="K99">
        <f>_xlfn.XLOOKUP(G99,order_items!$C$2:$C$4723,order_items!$F$2:$F$4723,,0)</f>
        <v>0.05</v>
      </c>
      <c r="L99">
        <f>_xlfn.XLOOKUP(G99,products!$A$2:$A$322,products!$D$2:$D$322,,0)</f>
        <v>2</v>
      </c>
      <c r="M99" t="str">
        <f>_xlfn.XLOOKUP(L99,categories!$A$2:$A$8,categories!$B$2:$B$8,,0)</f>
        <v>Comfort Bicycles</v>
      </c>
    </row>
    <row r="100" spans="1:13" x14ac:dyDescent="0.25">
      <c r="A100">
        <v>99</v>
      </c>
      <c r="B100" t="str">
        <f>_xlfn.CONCAT(customers!B100," ",customers!C100)</f>
        <v>Carie Kidd</v>
      </c>
      <c r="C100" s="3">
        <f>_xlfn.XLOOKUP(A100,orders!$B$2:$B$1616,orders!$D$2:$D$1616,,0)</f>
        <v>42470</v>
      </c>
      <c r="D100">
        <f>_xlfn.XLOOKUP(A100,orders!$B$2:$B$1616,orders!$A$2:$A$1616,,0)</f>
        <v>169</v>
      </c>
      <c r="E100">
        <f>_xlfn.XLOOKUP(JoiningTables!D100,orders!$A$1:$A$1616,orders!$G$1:$G$1616,,0)</f>
        <v>2</v>
      </c>
      <c r="F100" t="str">
        <f>_xlfn.XLOOKUP(E100,stores!$A$2:$A$4,stores!$B$2:$B$4,,0)</f>
        <v>Baldwin Bikes</v>
      </c>
      <c r="G100">
        <f>_xlfn.XLOOKUP(D100,order_items!$A$2:$A$4723,order_items!$C$2:$C$4723,,0)</f>
        <v>20</v>
      </c>
      <c r="H100" t="str">
        <f>_xlfn.XLOOKUP(G100,products!$A$2:$A$322,products!$B$2:$B$322,,0)</f>
        <v>Electra Townie Original 7D EQ - Women's - 2016</v>
      </c>
      <c r="I100">
        <f>_xlfn.XLOOKUP(G100,products!$A$2:$A$322,products!$F$2:$F$322,,0)</f>
        <v>599.99</v>
      </c>
      <c r="J100">
        <f>_xlfn.XLOOKUP(G100,order_items!$C$2:$C$4723,order_items!$D$2:$D$4723,,0)</f>
        <v>1</v>
      </c>
      <c r="K100">
        <f>_xlfn.XLOOKUP(G100,order_items!$C$2:$C$4723,order_items!$F$2:$F$4723,,0)</f>
        <v>0.2</v>
      </c>
      <c r="L100">
        <f>_xlfn.XLOOKUP(G100,products!$A$2:$A$322,products!$D$2:$D$322,,0)</f>
        <v>3</v>
      </c>
      <c r="M100" t="str">
        <f>_xlfn.XLOOKUP(L100,categories!$A$2:$A$8,categories!$B$2:$B$8,,0)</f>
        <v>Cruisers Bicycles</v>
      </c>
    </row>
    <row r="101" spans="1:13" x14ac:dyDescent="0.25">
      <c r="A101">
        <v>100</v>
      </c>
      <c r="B101" t="str">
        <f>_xlfn.CONCAT(customers!B101," ",customers!C101)</f>
        <v>Kellie Franco</v>
      </c>
      <c r="C101" s="3">
        <f>_xlfn.XLOOKUP(A101,orders!$B$2:$B$1616,orders!$D$2:$D$1616,,0)</f>
        <v>43156</v>
      </c>
      <c r="D101">
        <f>_xlfn.XLOOKUP(A101,orders!$B$2:$B$1616,orders!$A$2:$A$1616,,0)</f>
        <v>1405</v>
      </c>
      <c r="E101">
        <f>_xlfn.XLOOKUP(JoiningTables!D101,orders!$A$1:$A$1616,orders!$G$1:$G$1616,,0)</f>
        <v>2</v>
      </c>
      <c r="F101" t="str">
        <f>_xlfn.XLOOKUP(E101,stores!$A$2:$A$4,stores!$B$2:$B$4,,0)</f>
        <v>Baldwin Bikes</v>
      </c>
      <c r="G101">
        <f>_xlfn.XLOOKUP(D101,order_items!$A$2:$A$4723,order_items!$C$2:$C$4723,,0)</f>
        <v>162</v>
      </c>
      <c r="H101" t="str">
        <f>_xlfn.XLOOKUP(G101,products!$A$2:$A$322,products!$B$2:$B$322,,0)</f>
        <v>Trek Emonda SL 6 Disc - 2018</v>
      </c>
      <c r="I101">
        <f>_xlfn.XLOOKUP(G101,products!$A$2:$A$322,products!$F$2:$F$322,,0)</f>
        <v>2999.99</v>
      </c>
      <c r="J101">
        <f>_xlfn.XLOOKUP(G101,order_items!$C$2:$C$4723,order_items!$D$2:$D$4723,,0)</f>
        <v>2</v>
      </c>
      <c r="K101">
        <f>_xlfn.XLOOKUP(G101,order_items!$C$2:$C$4723,order_items!$F$2:$F$4723,,0)</f>
        <v>0.1</v>
      </c>
      <c r="L101">
        <f>_xlfn.XLOOKUP(G101,products!$A$2:$A$322,products!$D$2:$D$322,,0)</f>
        <v>7</v>
      </c>
      <c r="M101" t="str">
        <f>_xlfn.XLOOKUP(L101,categories!$A$2:$A$8,categories!$B$2:$B$8,,0)</f>
        <v>Road Bikes</v>
      </c>
    </row>
    <row r="102" spans="1:13" x14ac:dyDescent="0.25">
      <c r="A102">
        <v>101</v>
      </c>
      <c r="B102" t="str">
        <f>_xlfn.CONCAT(customers!B102," ",customers!C102)</f>
        <v>Nichelle Howell</v>
      </c>
      <c r="C102" s="3">
        <f>_xlfn.XLOOKUP(A102,orders!$B$2:$B$1616,orders!$D$2:$D$1616,,0)</f>
        <v>42634</v>
      </c>
      <c r="D102">
        <f>_xlfn.XLOOKUP(A102,orders!$B$2:$B$1616,orders!$A$2:$A$1616,,0)</f>
        <v>448</v>
      </c>
      <c r="E102">
        <f>_xlfn.XLOOKUP(JoiningTables!D102,orders!$A$1:$A$1616,orders!$G$1:$G$1616,,0)</f>
        <v>2</v>
      </c>
      <c r="F102" t="str">
        <f>_xlfn.XLOOKUP(E102,stores!$A$2:$A$4,stores!$B$2:$B$4,,0)</f>
        <v>Baldwin Bikes</v>
      </c>
      <c r="G102">
        <f>_xlfn.XLOOKUP(D102,order_items!$A$2:$A$4723,order_items!$C$2:$C$4723,,0)</f>
        <v>13</v>
      </c>
      <c r="H102" t="str">
        <f>_xlfn.XLOOKUP(G102,products!$A$2:$A$322,products!$B$2:$B$322,,0)</f>
        <v>Electra Cruiser 1 (24-Inch) - 2016</v>
      </c>
      <c r="I102">
        <f>_xlfn.XLOOKUP(G102,products!$A$2:$A$322,products!$F$2:$F$322,,0)</f>
        <v>269.99</v>
      </c>
      <c r="J102">
        <f>_xlfn.XLOOKUP(G102,order_items!$C$2:$C$4723,order_items!$D$2:$D$4723,,0)</f>
        <v>1</v>
      </c>
      <c r="K102">
        <f>_xlfn.XLOOKUP(G102,order_items!$C$2:$C$4723,order_items!$F$2:$F$4723,,0)</f>
        <v>0.1</v>
      </c>
      <c r="L102">
        <f>_xlfn.XLOOKUP(G102,products!$A$2:$A$322,products!$D$2:$D$322,,0)</f>
        <v>3</v>
      </c>
      <c r="M102" t="str">
        <f>_xlfn.XLOOKUP(L102,categories!$A$2:$A$8,categories!$B$2:$B$8,,0)</f>
        <v>Cruisers Bicycles</v>
      </c>
    </row>
    <row r="103" spans="1:13" x14ac:dyDescent="0.25">
      <c r="A103">
        <v>102</v>
      </c>
      <c r="B103" t="str">
        <f>_xlfn.CONCAT(customers!B103," ",customers!C103)</f>
        <v>Marisol Goodman</v>
      </c>
      <c r="C103" s="3">
        <f>_xlfn.XLOOKUP(A103,orders!$B$2:$B$1616,orders!$D$2:$D$1616,,0)</f>
        <v>42710</v>
      </c>
      <c r="D103">
        <f>_xlfn.XLOOKUP(A103,orders!$B$2:$B$1616,orders!$A$2:$A$1616,,0)</f>
        <v>588</v>
      </c>
      <c r="E103">
        <f>_xlfn.XLOOKUP(JoiningTables!D103,orders!$A$1:$A$1616,orders!$G$1:$G$1616,,0)</f>
        <v>2</v>
      </c>
      <c r="F103" t="str">
        <f>_xlfn.XLOOKUP(E103,stores!$A$2:$A$4,stores!$B$2:$B$4,,0)</f>
        <v>Baldwin Bikes</v>
      </c>
      <c r="G103">
        <f>_xlfn.XLOOKUP(D103,order_items!$A$2:$A$4723,order_items!$C$2:$C$4723,,0)</f>
        <v>10</v>
      </c>
      <c r="H103" t="str">
        <f>_xlfn.XLOOKUP(G103,products!$A$2:$A$322,products!$B$2:$B$322,,0)</f>
        <v>Surly Straggler - 2016</v>
      </c>
      <c r="I103">
        <f>_xlfn.XLOOKUP(G103,products!$A$2:$A$322,products!$F$2:$F$322,,0)</f>
        <v>1549</v>
      </c>
      <c r="J103">
        <f>_xlfn.XLOOKUP(G103,order_items!$C$2:$C$4723,order_items!$D$2:$D$4723,,0)</f>
        <v>2</v>
      </c>
      <c r="K103">
        <f>_xlfn.XLOOKUP(G103,order_items!$C$2:$C$4723,order_items!$F$2:$F$4723,,0)</f>
        <v>0.05</v>
      </c>
      <c r="L103">
        <f>_xlfn.XLOOKUP(G103,products!$A$2:$A$322,products!$D$2:$D$322,,0)</f>
        <v>4</v>
      </c>
      <c r="M103" t="str">
        <f>_xlfn.XLOOKUP(L103,categories!$A$2:$A$8,categories!$B$2:$B$8,,0)</f>
        <v>Cyclocross Bicycles</v>
      </c>
    </row>
    <row r="104" spans="1:13" x14ac:dyDescent="0.25">
      <c r="A104">
        <v>103</v>
      </c>
      <c r="B104" t="str">
        <f>_xlfn.CONCAT(customers!B104," ",customers!C104)</f>
        <v>Sylvie Wilkerson</v>
      </c>
      <c r="C104" s="3">
        <f>_xlfn.XLOOKUP(A104,orders!$B$2:$B$1616,orders!$D$2:$D$1616,,0)</f>
        <v>42612</v>
      </c>
      <c r="D104">
        <f>_xlfn.XLOOKUP(A104,orders!$B$2:$B$1616,orders!$A$2:$A$1616,,0)</f>
        <v>401</v>
      </c>
      <c r="E104">
        <f>_xlfn.XLOOKUP(JoiningTables!D104,orders!$A$1:$A$1616,orders!$G$1:$G$1616,,0)</f>
        <v>2</v>
      </c>
      <c r="F104" t="str">
        <f>_xlfn.XLOOKUP(E104,stores!$A$2:$A$4,stores!$B$2:$B$4,,0)</f>
        <v>Baldwin Bikes</v>
      </c>
      <c r="G104">
        <f>_xlfn.XLOOKUP(D104,order_items!$A$2:$A$4723,order_items!$C$2:$C$4723,,0)</f>
        <v>23</v>
      </c>
      <c r="H104" t="str">
        <f>_xlfn.XLOOKUP(G104,products!$A$2:$A$322,products!$B$2:$B$322,,0)</f>
        <v>Electra Girl's Hawaii 1 (20-inch) - 2015/2016</v>
      </c>
      <c r="I104">
        <f>_xlfn.XLOOKUP(G104,products!$A$2:$A$322,products!$F$2:$F$322,,0)</f>
        <v>299.99</v>
      </c>
      <c r="J104">
        <f>_xlfn.XLOOKUP(G104,order_items!$C$2:$C$4723,order_items!$D$2:$D$4723,,0)</f>
        <v>2</v>
      </c>
      <c r="K104">
        <f>_xlfn.XLOOKUP(G104,order_items!$C$2:$C$4723,order_items!$F$2:$F$4723,,0)</f>
        <v>0.2</v>
      </c>
      <c r="L104">
        <f>_xlfn.XLOOKUP(G104,products!$A$2:$A$322,products!$D$2:$D$322,,0)</f>
        <v>1</v>
      </c>
      <c r="M104" t="str">
        <f>_xlfn.XLOOKUP(L104,categories!$A$2:$A$8,categories!$B$2:$B$8,,0)</f>
        <v>Children Bicycles</v>
      </c>
    </row>
    <row r="105" spans="1:13" x14ac:dyDescent="0.25">
      <c r="A105">
        <v>104</v>
      </c>
      <c r="B105" t="str">
        <f>_xlfn.CONCAT(customers!B105," ",customers!C105)</f>
        <v>Katharina Bates</v>
      </c>
      <c r="C105" s="3">
        <f>_xlfn.XLOOKUP(A105,orders!$B$2:$B$1616,orders!$D$2:$D$1616,,0)</f>
        <v>42687</v>
      </c>
      <c r="D105">
        <f>_xlfn.XLOOKUP(A105,orders!$B$2:$B$1616,orders!$A$2:$A$1616,,0)</f>
        <v>554</v>
      </c>
      <c r="E105">
        <f>_xlfn.XLOOKUP(JoiningTables!D105,orders!$A$1:$A$1616,orders!$G$1:$G$1616,,0)</f>
        <v>1</v>
      </c>
      <c r="F105" t="str">
        <f>_xlfn.XLOOKUP(E105,stores!$A$2:$A$4,stores!$B$2:$B$4,,0)</f>
        <v>Santa Cruz Bikes</v>
      </c>
      <c r="G105">
        <f>_xlfn.XLOOKUP(D105,order_items!$A$2:$A$4723,order_items!$C$2:$C$4723,,0)</f>
        <v>3</v>
      </c>
      <c r="H105" t="str">
        <f>_xlfn.XLOOKUP(G105,products!$A$2:$A$322,products!$B$2:$B$322,,0)</f>
        <v>Surly Wednesday Frameset - 2016</v>
      </c>
      <c r="I105">
        <f>_xlfn.XLOOKUP(G105,products!$A$2:$A$322,products!$F$2:$F$322,,0)</f>
        <v>999.99</v>
      </c>
      <c r="J105">
        <f>_xlfn.XLOOKUP(G105,order_items!$C$2:$C$4723,order_items!$D$2:$D$4723,,0)</f>
        <v>1</v>
      </c>
      <c r="K105">
        <f>_xlfn.XLOOKUP(G105,order_items!$C$2:$C$4723,order_items!$F$2:$F$4723,,0)</f>
        <v>0.05</v>
      </c>
      <c r="L105">
        <f>_xlfn.XLOOKUP(G105,products!$A$2:$A$322,products!$D$2:$D$322,,0)</f>
        <v>6</v>
      </c>
      <c r="M105" t="str">
        <f>_xlfn.XLOOKUP(L105,categories!$A$2:$A$8,categories!$B$2:$B$8,,0)</f>
        <v>Mountain Bikes</v>
      </c>
    </row>
    <row r="106" spans="1:13" x14ac:dyDescent="0.25">
      <c r="A106">
        <v>105</v>
      </c>
      <c r="B106" t="str">
        <f>_xlfn.CONCAT(customers!B106," ",customers!C106)</f>
        <v>Marget Hodge</v>
      </c>
      <c r="C106" s="3">
        <f>_xlfn.XLOOKUP(A106,orders!$B$2:$B$1616,orders!$D$2:$D$1616,,0)</f>
        <v>42495</v>
      </c>
      <c r="D106">
        <f>_xlfn.XLOOKUP(A106,orders!$B$2:$B$1616,orders!$A$2:$A$1616,,0)</f>
        <v>207</v>
      </c>
      <c r="E106">
        <f>_xlfn.XLOOKUP(JoiningTables!D106,orders!$A$1:$A$1616,orders!$G$1:$G$1616,,0)</f>
        <v>2</v>
      </c>
      <c r="F106" t="str">
        <f>_xlfn.XLOOKUP(E106,stores!$A$2:$A$4,stores!$B$2:$B$4,,0)</f>
        <v>Baldwin Bikes</v>
      </c>
      <c r="G106">
        <f>_xlfn.XLOOKUP(D106,order_items!$A$2:$A$4723,order_items!$C$2:$C$4723,,0)</f>
        <v>12</v>
      </c>
      <c r="H106" t="str">
        <f>_xlfn.XLOOKUP(G106,products!$A$2:$A$322,products!$B$2:$B$322,,0)</f>
        <v>Electra Townie Original 21D - 2016</v>
      </c>
      <c r="I106">
        <f>_xlfn.XLOOKUP(G106,products!$A$2:$A$322,products!$F$2:$F$322,,0)</f>
        <v>549.99</v>
      </c>
      <c r="J106">
        <f>_xlfn.XLOOKUP(G106,order_items!$C$2:$C$4723,order_items!$D$2:$D$4723,,0)</f>
        <v>2</v>
      </c>
      <c r="K106">
        <f>_xlfn.XLOOKUP(G106,order_items!$C$2:$C$4723,order_items!$F$2:$F$4723,,0)</f>
        <v>0.05</v>
      </c>
      <c r="L106">
        <f>_xlfn.XLOOKUP(G106,products!$A$2:$A$322,products!$D$2:$D$322,,0)</f>
        <v>3</v>
      </c>
      <c r="M106" t="str">
        <f>_xlfn.XLOOKUP(L106,categories!$A$2:$A$8,categories!$B$2:$B$8,,0)</f>
        <v>Cruisers Bicycles</v>
      </c>
    </row>
    <row r="107" spans="1:13" x14ac:dyDescent="0.25">
      <c r="A107">
        <v>106</v>
      </c>
      <c r="B107" t="str">
        <f>_xlfn.CONCAT(customers!B107," ",customers!C107)</f>
        <v>Raul Melendez</v>
      </c>
      <c r="C107" s="3">
        <f>_xlfn.XLOOKUP(A107,orders!$B$2:$B$1616,orders!$D$2:$D$1616,,0)</f>
        <v>42964</v>
      </c>
      <c r="D107">
        <f>_xlfn.XLOOKUP(A107,orders!$B$2:$B$1616,orders!$A$2:$A$1616,,0)</f>
        <v>1066</v>
      </c>
      <c r="E107">
        <f>_xlfn.XLOOKUP(JoiningTables!D107,orders!$A$1:$A$1616,orders!$G$1:$G$1616,,0)</f>
        <v>2</v>
      </c>
      <c r="F107" t="str">
        <f>_xlfn.XLOOKUP(E107,stores!$A$2:$A$4,stores!$B$2:$B$4,,0)</f>
        <v>Baldwin Bikes</v>
      </c>
      <c r="G107">
        <f>_xlfn.XLOOKUP(D107,order_items!$A$2:$A$4723,order_items!$C$2:$C$4723,,0)</f>
        <v>15</v>
      </c>
      <c r="H107" t="str">
        <f>_xlfn.XLOOKUP(G107,products!$A$2:$A$322,products!$B$2:$B$322,,0)</f>
        <v>Electra Moto 1 - 2016</v>
      </c>
      <c r="I107">
        <f>_xlfn.XLOOKUP(G107,products!$A$2:$A$322,products!$F$2:$F$322,,0)</f>
        <v>529.99</v>
      </c>
      <c r="J107">
        <f>_xlfn.XLOOKUP(G107,order_items!$C$2:$C$4723,order_items!$D$2:$D$4723,,0)</f>
        <v>1</v>
      </c>
      <c r="K107">
        <f>_xlfn.XLOOKUP(G107,order_items!$C$2:$C$4723,order_items!$F$2:$F$4723,,0)</f>
        <v>7.0000000000000007E-2</v>
      </c>
      <c r="L107">
        <f>_xlfn.XLOOKUP(G107,products!$A$2:$A$322,products!$D$2:$D$322,,0)</f>
        <v>3</v>
      </c>
      <c r="M107" t="str">
        <f>_xlfn.XLOOKUP(L107,categories!$A$2:$A$8,categories!$B$2:$B$8,,0)</f>
        <v>Cruisers Bicycles</v>
      </c>
    </row>
    <row r="108" spans="1:13" x14ac:dyDescent="0.25">
      <c r="A108">
        <v>107</v>
      </c>
      <c r="B108" t="str">
        <f>_xlfn.CONCAT(customers!B108," ",customers!C108)</f>
        <v>Cecil Hopper</v>
      </c>
      <c r="C108" s="3">
        <f>_xlfn.XLOOKUP(A108,orders!$B$2:$B$1616,orders!$D$2:$D$1616,,0)</f>
        <v>42527</v>
      </c>
      <c r="D108">
        <f>_xlfn.XLOOKUP(A108,orders!$B$2:$B$1616,orders!$A$2:$A$1616,,0)</f>
        <v>258</v>
      </c>
      <c r="E108">
        <f>_xlfn.XLOOKUP(JoiningTables!D108,orders!$A$1:$A$1616,orders!$G$1:$G$1616,,0)</f>
        <v>2</v>
      </c>
      <c r="F108" t="str">
        <f>_xlfn.XLOOKUP(E108,stores!$A$2:$A$4,stores!$B$2:$B$4,,0)</f>
        <v>Baldwin Bikes</v>
      </c>
      <c r="G108">
        <f>_xlfn.XLOOKUP(D108,order_items!$A$2:$A$4723,order_items!$C$2:$C$4723,,0)</f>
        <v>8</v>
      </c>
      <c r="H108" t="str">
        <f>_xlfn.XLOOKUP(G108,products!$A$2:$A$322,products!$B$2:$B$322,,0)</f>
        <v>Trek Remedy 29 Carbon Frameset - 2016</v>
      </c>
      <c r="I108">
        <f>_xlfn.XLOOKUP(G108,products!$A$2:$A$322,products!$F$2:$F$322,,0)</f>
        <v>1799.99</v>
      </c>
      <c r="J108">
        <f>_xlfn.XLOOKUP(G108,order_items!$C$2:$C$4723,order_items!$D$2:$D$4723,,0)</f>
        <v>2</v>
      </c>
      <c r="K108">
        <f>_xlfn.XLOOKUP(G108,order_items!$C$2:$C$4723,order_items!$F$2:$F$4723,,0)</f>
        <v>7.0000000000000007E-2</v>
      </c>
      <c r="L108">
        <f>_xlfn.XLOOKUP(G108,products!$A$2:$A$322,products!$D$2:$D$322,,0)</f>
        <v>6</v>
      </c>
      <c r="M108" t="str">
        <f>_xlfn.XLOOKUP(L108,categories!$A$2:$A$8,categories!$B$2:$B$8,,0)</f>
        <v>Mountain Bikes</v>
      </c>
    </row>
    <row r="109" spans="1:13" x14ac:dyDescent="0.25">
      <c r="A109">
        <v>108</v>
      </c>
      <c r="B109" t="str">
        <f>_xlfn.CONCAT(customers!B109," ",customers!C109)</f>
        <v>Shae Hickman</v>
      </c>
      <c r="C109" s="3">
        <f>_xlfn.XLOOKUP(A109,orders!$B$2:$B$1616,orders!$D$2:$D$1616,,0)</f>
        <v>43083</v>
      </c>
      <c r="D109">
        <f>_xlfn.XLOOKUP(A109,orders!$B$2:$B$1616,orders!$A$2:$A$1616,,0)</f>
        <v>1297</v>
      </c>
      <c r="E109">
        <f>_xlfn.XLOOKUP(JoiningTables!D109,orders!$A$1:$A$1616,orders!$G$1:$G$1616,,0)</f>
        <v>2</v>
      </c>
      <c r="F109" t="str">
        <f>_xlfn.XLOOKUP(E109,stores!$A$2:$A$4,stores!$B$2:$B$4,,0)</f>
        <v>Baldwin Bikes</v>
      </c>
      <c r="G109">
        <f>_xlfn.XLOOKUP(D109,order_items!$A$2:$A$4723,order_items!$C$2:$C$4723,,0)</f>
        <v>104</v>
      </c>
      <c r="H109" t="str">
        <f>_xlfn.XLOOKUP(G109,products!$A$2:$A$322,products!$B$2:$B$322,,0)</f>
        <v>Sun Bicycles Streamway - 2017</v>
      </c>
      <c r="I109">
        <f>_xlfn.XLOOKUP(G109,products!$A$2:$A$322,products!$F$2:$F$322,,0)</f>
        <v>481.99</v>
      </c>
      <c r="J109">
        <f>_xlfn.XLOOKUP(G109,order_items!$C$2:$C$4723,order_items!$D$2:$D$4723,,0)</f>
        <v>2</v>
      </c>
      <c r="K109">
        <f>_xlfn.XLOOKUP(G109,order_items!$C$2:$C$4723,order_items!$F$2:$F$4723,,0)</f>
        <v>0.2</v>
      </c>
      <c r="L109">
        <f>_xlfn.XLOOKUP(G109,products!$A$2:$A$322,products!$D$2:$D$322,,0)</f>
        <v>2</v>
      </c>
      <c r="M109" t="str">
        <f>_xlfn.XLOOKUP(L109,categories!$A$2:$A$8,categories!$B$2:$B$8,,0)</f>
        <v>Comfort Bicycles</v>
      </c>
    </row>
    <row r="110" spans="1:13" x14ac:dyDescent="0.25">
      <c r="A110">
        <v>109</v>
      </c>
      <c r="B110" t="str">
        <f>_xlfn.CONCAT(customers!B110," ",customers!C110)</f>
        <v>Monica Sears</v>
      </c>
      <c r="C110" s="3">
        <f>_xlfn.XLOOKUP(A110,orders!$B$2:$B$1616,orders!$D$2:$D$1616,,0)</f>
        <v>43160</v>
      </c>
      <c r="D110">
        <f>_xlfn.XLOOKUP(A110,orders!$B$2:$B$1616,orders!$A$2:$A$1616,,0)</f>
        <v>1411</v>
      </c>
      <c r="E110">
        <f>_xlfn.XLOOKUP(JoiningTables!D110,orders!$A$1:$A$1616,orders!$G$1:$G$1616,,0)</f>
        <v>1</v>
      </c>
      <c r="F110" t="str">
        <f>_xlfn.XLOOKUP(E110,stores!$A$2:$A$4,stores!$B$2:$B$4,,0)</f>
        <v>Santa Cruz Bikes</v>
      </c>
      <c r="G110">
        <f>_xlfn.XLOOKUP(D110,order_items!$A$2:$A$4723,order_items!$C$2:$C$4723,,0)</f>
        <v>9</v>
      </c>
      <c r="H110" t="str">
        <f>_xlfn.XLOOKUP(G110,products!$A$2:$A$322,products!$B$2:$B$322,,0)</f>
        <v>Trek Conduit+ - 2016</v>
      </c>
      <c r="I110">
        <f>_xlfn.XLOOKUP(G110,products!$A$2:$A$322,products!$F$2:$F$322,,0)</f>
        <v>2999.99</v>
      </c>
      <c r="J110">
        <f>_xlfn.XLOOKUP(G110,order_items!$C$2:$C$4723,order_items!$D$2:$D$4723,,0)</f>
        <v>2</v>
      </c>
      <c r="K110">
        <f>_xlfn.XLOOKUP(G110,order_items!$C$2:$C$4723,order_items!$F$2:$F$4723,,0)</f>
        <v>7.0000000000000007E-2</v>
      </c>
      <c r="L110">
        <f>_xlfn.XLOOKUP(G110,products!$A$2:$A$322,products!$D$2:$D$322,,0)</f>
        <v>5</v>
      </c>
      <c r="M110" t="str">
        <f>_xlfn.XLOOKUP(L110,categories!$A$2:$A$8,categories!$B$2:$B$8,,0)</f>
        <v>Electric Bikes</v>
      </c>
    </row>
    <row r="111" spans="1:13" x14ac:dyDescent="0.25">
      <c r="A111">
        <v>110</v>
      </c>
      <c r="B111" t="str">
        <f>_xlfn.CONCAT(customers!B111," ",customers!C111)</f>
        <v>Ollie Zimmerman</v>
      </c>
      <c r="C111" s="3">
        <f>_xlfn.XLOOKUP(A111,orders!$B$2:$B$1616,orders!$D$2:$D$1616,,0)</f>
        <v>43057</v>
      </c>
      <c r="D111">
        <f>_xlfn.XLOOKUP(A111,orders!$B$2:$B$1616,orders!$A$2:$A$1616,,0)</f>
        <v>1252</v>
      </c>
      <c r="E111">
        <f>_xlfn.XLOOKUP(JoiningTables!D111,orders!$A$1:$A$1616,orders!$G$1:$G$1616,,0)</f>
        <v>1</v>
      </c>
      <c r="F111" t="str">
        <f>_xlfn.XLOOKUP(E111,stores!$A$2:$A$4,stores!$B$2:$B$4,,0)</f>
        <v>Santa Cruz Bikes</v>
      </c>
      <c r="G111">
        <f>_xlfn.XLOOKUP(D111,order_items!$A$2:$A$4723,order_items!$C$2:$C$4723,,0)</f>
        <v>79</v>
      </c>
      <c r="H111" t="str">
        <f>_xlfn.XLOOKUP(G111,products!$A$2:$A$322,products!$B$2:$B$322,,0)</f>
        <v>Sun Bicycles Boardwalk (24-inch Wheels) - 2017</v>
      </c>
      <c r="I111">
        <f>_xlfn.XLOOKUP(G111,products!$A$2:$A$322,products!$F$2:$F$322,,0)</f>
        <v>402.99</v>
      </c>
      <c r="J111">
        <f>_xlfn.XLOOKUP(G111,order_items!$C$2:$C$4723,order_items!$D$2:$D$4723,,0)</f>
        <v>1</v>
      </c>
      <c r="K111">
        <f>_xlfn.XLOOKUP(G111,order_items!$C$2:$C$4723,order_items!$F$2:$F$4723,,0)</f>
        <v>0.1</v>
      </c>
      <c r="L111">
        <f>_xlfn.XLOOKUP(G111,products!$A$2:$A$322,products!$D$2:$D$322,,0)</f>
        <v>3</v>
      </c>
      <c r="M111" t="str">
        <f>_xlfn.XLOOKUP(L111,categories!$A$2:$A$8,categories!$B$2:$B$8,,0)</f>
        <v>Cruisers Bicycles</v>
      </c>
    </row>
    <row r="112" spans="1:13" x14ac:dyDescent="0.25">
      <c r="A112">
        <v>111</v>
      </c>
      <c r="B112" t="str">
        <f>_xlfn.CONCAT(customers!B112," ",customers!C112)</f>
        <v>Shila White</v>
      </c>
      <c r="C112" s="3">
        <f>_xlfn.XLOOKUP(A112,orders!$B$2:$B$1616,orders!$D$2:$D$1616,,0)</f>
        <v>42664</v>
      </c>
      <c r="D112">
        <f>_xlfn.XLOOKUP(A112,orders!$B$2:$B$1616,orders!$A$2:$A$1616,,0)</f>
        <v>516</v>
      </c>
      <c r="E112">
        <f>_xlfn.XLOOKUP(JoiningTables!D112,orders!$A$1:$A$1616,orders!$G$1:$G$1616,,0)</f>
        <v>2</v>
      </c>
      <c r="F112" t="str">
        <f>_xlfn.XLOOKUP(E112,stores!$A$2:$A$4,stores!$B$2:$B$4,,0)</f>
        <v>Baldwin Bikes</v>
      </c>
      <c r="G112">
        <f>_xlfn.XLOOKUP(D112,order_items!$A$2:$A$4723,order_items!$C$2:$C$4723,,0)</f>
        <v>7</v>
      </c>
      <c r="H112" t="str">
        <f>_xlfn.XLOOKUP(G112,products!$A$2:$A$322,products!$B$2:$B$322,,0)</f>
        <v>Trek Slash 8 27.5 - 2016</v>
      </c>
      <c r="I112">
        <f>_xlfn.XLOOKUP(G112,products!$A$2:$A$322,products!$F$2:$F$322,,0)</f>
        <v>3999.99</v>
      </c>
      <c r="J112">
        <f>_xlfn.XLOOKUP(G112,order_items!$C$2:$C$4723,order_items!$D$2:$D$4723,,0)</f>
        <v>2</v>
      </c>
      <c r="K112">
        <f>_xlfn.XLOOKUP(G112,order_items!$C$2:$C$4723,order_items!$F$2:$F$4723,,0)</f>
        <v>0.1</v>
      </c>
      <c r="L112">
        <f>_xlfn.XLOOKUP(G112,products!$A$2:$A$322,products!$D$2:$D$322,,0)</f>
        <v>6</v>
      </c>
      <c r="M112" t="str">
        <f>_xlfn.XLOOKUP(L112,categories!$A$2:$A$8,categories!$B$2:$B$8,,0)</f>
        <v>Mountain Bikes</v>
      </c>
    </row>
    <row r="113" spans="1:13" x14ac:dyDescent="0.25">
      <c r="A113">
        <v>112</v>
      </c>
      <c r="B113" t="str">
        <f>_xlfn.CONCAT(customers!B113," ",customers!C113)</f>
        <v>Yuk Vega</v>
      </c>
      <c r="C113" s="3">
        <f>_xlfn.XLOOKUP(A113,orders!$B$2:$B$1616,orders!$D$2:$D$1616,,0)</f>
        <v>43189</v>
      </c>
      <c r="D113">
        <f>_xlfn.XLOOKUP(A113,orders!$B$2:$B$1616,orders!$A$2:$A$1616,,0)</f>
        <v>1475</v>
      </c>
      <c r="E113">
        <f>_xlfn.XLOOKUP(JoiningTables!D113,orders!$A$1:$A$1616,orders!$G$1:$G$1616,,0)</f>
        <v>2</v>
      </c>
      <c r="F113" t="str">
        <f>_xlfn.XLOOKUP(E113,stores!$A$2:$A$4,stores!$B$2:$B$4,,0)</f>
        <v>Baldwin Bikes</v>
      </c>
      <c r="G113">
        <f>_xlfn.XLOOKUP(D113,order_items!$A$2:$A$4723,order_items!$C$2:$C$4723,,0)</f>
        <v>306</v>
      </c>
      <c r="H113" t="str">
        <f>_xlfn.XLOOKUP(G113,products!$A$2:$A$322,products!$B$2:$B$322,,0)</f>
        <v>Electra Townie Balloon 7i EQ Ladies' - 2017/2018</v>
      </c>
      <c r="I113">
        <f>_xlfn.XLOOKUP(G113,products!$A$2:$A$322,products!$F$2:$F$322,,0)</f>
        <v>899.99</v>
      </c>
      <c r="J113">
        <f>_xlfn.XLOOKUP(G113,order_items!$C$2:$C$4723,order_items!$D$2:$D$4723,,0)</f>
        <v>1</v>
      </c>
      <c r="K113">
        <f>_xlfn.XLOOKUP(G113,order_items!$C$2:$C$4723,order_items!$F$2:$F$4723,,0)</f>
        <v>0.1</v>
      </c>
      <c r="L113">
        <f>_xlfn.XLOOKUP(G113,products!$A$2:$A$322,products!$D$2:$D$322,,0)</f>
        <v>2</v>
      </c>
      <c r="M113" t="str">
        <f>_xlfn.XLOOKUP(L113,categories!$A$2:$A$8,categories!$B$2:$B$8,,0)</f>
        <v>Comfort Bicycles</v>
      </c>
    </row>
    <row r="114" spans="1:13" x14ac:dyDescent="0.25">
      <c r="A114">
        <v>113</v>
      </c>
      <c r="B114" t="str">
        <f>_xlfn.CONCAT(customers!B114," ",customers!C114)</f>
        <v>Eliana Silva</v>
      </c>
      <c r="C114" s="3">
        <f>_xlfn.XLOOKUP(A114,orders!$B$2:$B$1616,orders!$D$2:$D$1616,,0)</f>
        <v>43063</v>
      </c>
      <c r="D114">
        <f>_xlfn.XLOOKUP(A114,orders!$B$2:$B$1616,orders!$A$2:$A$1616,,0)</f>
        <v>1264</v>
      </c>
      <c r="E114">
        <f>_xlfn.XLOOKUP(JoiningTables!D114,orders!$A$1:$A$1616,orders!$G$1:$G$1616,,0)</f>
        <v>2</v>
      </c>
      <c r="F114" t="str">
        <f>_xlfn.XLOOKUP(E114,stores!$A$2:$A$4,stores!$B$2:$B$4,,0)</f>
        <v>Baldwin Bikes</v>
      </c>
      <c r="G114">
        <f>_xlfn.XLOOKUP(D114,order_items!$A$2:$A$4723,order_items!$C$2:$C$4723,,0)</f>
        <v>101</v>
      </c>
      <c r="H114" t="str">
        <f>_xlfn.XLOOKUP(G114,products!$A$2:$A$322,products!$B$2:$B$322,,0)</f>
        <v>Electra Townie 7D (20-inch) - Boys' - 2017</v>
      </c>
      <c r="I114">
        <f>_xlfn.XLOOKUP(G114,products!$A$2:$A$322,products!$F$2:$F$322,,0)</f>
        <v>339.99</v>
      </c>
      <c r="J114">
        <f>_xlfn.XLOOKUP(G114,order_items!$C$2:$C$4723,order_items!$D$2:$D$4723,,0)</f>
        <v>2</v>
      </c>
      <c r="K114">
        <f>_xlfn.XLOOKUP(G114,order_items!$C$2:$C$4723,order_items!$F$2:$F$4723,,0)</f>
        <v>0.2</v>
      </c>
      <c r="L114">
        <f>_xlfn.XLOOKUP(G114,products!$A$2:$A$322,products!$D$2:$D$322,,0)</f>
        <v>1</v>
      </c>
      <c r="M114" t="str">
        <f>_xlfn.XLOOKUP(L114,categories!$A$2:$A$8,categories!$B$2:$B$8,,0)</f>
        <v>Children Bicycles</v>
      </c>
    </row>
    <row r="115" spans="1:13" x14ac:dyDescent="0.25">
      <c r="A115">
        <v>114</v>
      </c>
      <c r="B115" t="str">
        <f>_xlfn.CONCAT(customers!B115," ",customers!C115)</f>
        <v>Thalia Horne</v>
      </c>
      <c r="C115" s="3">
        <f>_xlfn.XLOOKUP(A115,orders!$B$2:$B$1616,orders!$D$2:$D$1616,,0)</f>
        <v>43188</v>
      </c>
      <c r="D115">
        <f>_xlfn.XLOOKUP(A115,orders!$B$2:$B$1616,orders!$A$2:$A$1616,,0)</f>
        <v>1472</v>
      </c>
      <c r="E115">
        <f>_xlfn.XLOOKUP(JoiningTables!D115,orders!$A$1:$A$1616,orders!$G$1:$G$1616,,0)</f>
        <v>2</v>
      </c>
      <c r="F115" t="str">
        <f>_xlfn.XLOOKUP(E115,stores!$A$2:$A$4,stores!$B$2:$B$4,,0)</f>
        <v>Baldwin Bikes</v>
      </c>
      <c r="G115">
        <f>_xlfn.XLOOKUP(D115,order_items!$A$2:$A$4723,order_items!$C$2:$C$4723,,0)</f>
        <v>84</v>
      </c>
      <c r="H115" t="str">
        <f>_xlfn.XLOOKUP(G115,products!$A$2:$A$322,products!$B$2:$B$322,,0)</f>
        <v>Sun Bicycles Lil Kitt'n - 2017</v>
      </c>
      <c r="I115">
        <f>_xlfn.XLOOKUP(G115,products!$A$2:$A$322,products!$F$2:$F$322,,0)</f>
        <v>109.99</v>
      </c>
      <c r="J115">
        <f>_xlfn.XLOOKUP(G115,order_items!$C$2:$C$4723,order_items!$D$2:$D$4723,,0)</f>
        <v>1</v>
      </c>
      <c r="K115">
        <f>_xlfn.XLOOKUP(G115,order_items!$C$2:$C$4723,order_items!$F$2:$F$4723,,0)</f>
        <v>0.1</v>
      </c>
      <c r="L115">
        <f>_xlfn.XLOOKUP(G115,products!$A$2:$A$322,products!$D$2:$D$322,,0)</f>
        <v>1</v>
      </c>
      <c r="M115" t="str">
        <f>_xlfn.XLOOKUP(L115,categories!$A$2:$A$8,categories!$B$2:$B$8,,0)</f>
        <v>Children Bicycles</v>
      </c>
    </row>
    <row r="116" spans="1:13" x14ac:dyDescent="0.25">
      <c r="A116">
        <v>115</v>
      </c>
      <c r="B116" t="str">
        <f>_xlfn.CONCAT(customers!B116," ",customers!C116)</f>
        <v>Rey Lindsay</v>
      </c>
      <c r="C116" s="3">
        <f>_xlfn.XLOOKUP(A116,orders!$B$2:$B$1616,orders!$D$2:$D$1616,,0)</f>
        <v>43128</v>
      </c>
      <c r="D116">
        <f>_xlfn.XLOOKUP(A116,orders!$B$2:$B$1616,orders!$A$2:$A$1616,,0)</f>
        <v>1370</v>
      </c>
      <c r="E116">
        <f>_xlfn.XLOOKUP(JoiningTables!D116,orders!$A$1:$A$1616,orders!$G$1:$G$1616,,0)</f>
        <v>2</v>
      </c>
      <c r="F116" t="str">
        <f>_xlfn.XLOOKUP(E116,stores!$A$2:$A$4,stores!$B$2:$B$4,,0)</f>
        <v>Baldwin Bikes</v>
      </c>
      <c r="G116">
        <f>_xlfn.XLOOKUP(D116,order_items!$A$2:$A$4723,order_items!$C$2:$C$4723,,0)</f>
        <v>7</v>
      </c>
      <c r="H116" t="str">
        <f>_xlfn.XLOOKUP(G116,products!$A$2:$A$322,products!$B$2:$B$322,,0)</f>
        <v>Trek Slash 8 27.5 - 2016</v>
      </c>
      <c r="I116">
        <f>_xlfn.XLOOKUP(G116,products!$A$2:$A$322,products!$F$2:$F$322,,0)</f>
        <v>3999.99</v>
      </c>
      <c r="J116">
        <f>_xlfn.XLOOKUP(G116,order_items!$C$2:$C$4723,order_items!$D$2:$D$4723,,0)</f>
        <v>2</v>
      </c>
      <c r="K116">
        <f>_xlfn.XLOOKUP(G116,order_items!$C$2:$C$4723,order_items!$F$2:$F$4723,,0)</f>
        <v>0.1</v>
      </c>
      <c r="L116">
        <f>_xlfn.XLOOKUP(G116,products!$A$2:$A$322,products!$D$2:$D$322,,0)</f>
        <v>6</v>
      </c>
      <c r="M116" t="str">
        <f>_xlfn.XLOOKUP(L116,categories!$A$2:$A$8,categories!$B$2:$B$8,,0)</f>
        <v>Mountain Bikes</v>
      </c>
    </row>
    <row r="117" spans="1:13" x14ac:dyDescent="0.25">
      <c r="A117">
        <v>116</v>
      </c>
      <c r="B117" t="str">
        <f>_xlfn.CONCAT(customers!B117," ",customers!C117)</f>
        <v>Merlene Vinson</v>
      </c>
      <c r="C117" s="3">
        <f>_xlfn.XLOOKUP(A117,orders!$B$2:$B$1616,orders!$D$2:$D$1616,,0)</f>
        <v>42671</v>
      </c>
      <c r="D117">
        <f>_xlfn.XLOOKUP(A117,orders!$B$2:$B$1616,orders!$A$2:$A$1616,,0)</f>
        <v>531</v>
      </c>
      <c r="E117">
        <f>_xlfn.XLOOKUP(JoiningTables!D117,orders!$A$1:$A$1616,orders!$G$1:$G$1616,,0)</f>
        <v>3</v>
      </c>
      <c r="F117" t="str">
        <f>_xlfn.XLOOKUP(E117,stores!$A$2:$A$4,stores!$B$2:$B$4,,0)</f>
        <v>Rowlett Bikes</v>
      </c>
      <c r="G117">
        <f>_xlfn.XLOOKUP(D117,order_items!$A$2:$A$4723,order_items!$C$2:$C$4723,,0)</f>
        <v>6</v>
      </c>
      <c r="H117" t="str">
        <f>_xlfn.XLOOKUP(G117,products!$A$2:$A$322,products!$B$2:$B$322,,0)</f>
        <v>Surly Ice Cream Truck Frameset - 2016</v>
      </c>
      <c r="I117">
        <f>_xlfn.XLOOKUP(G117,products!$A$2:$A$322,products!$F$2:$F$322,,0)</f>
        <v>469.99</v>
      </c>
      <c r="J117">
        <f>_xlfn.XLOOKUP(G117,order_items!$C$2:$C$4723,order_items!$D$2:$D$4723,,0)</f>
        <v>1</v>
      </c>
      <c r="K117">
        <f>_xlfn.XLOOKUP(G117,order_items!$C$2:$C$4723,order_items!$F$2:$F$4723,,0)</f>
        <v>7.0000000000000007E-2</v>
      </c>
      <c r="L117">
        <f>_xlfn.XLOOKUP(G117,products!$A$2:$A$322,products!$D$2:$D$322,,0)</f>
        <v>6</v>
      </c>
      <c r="M117" t="str">
        <f>_xlfn.XLOOKUP(L117,categories!$A$2:$A$8,categories!$B$2:$B$8,,0)</f>
        <v>Mountain Bikes</v>
      </c>
    </row>
    <row r="118" spans="1:13" x14ac:dyDescent="0.25">
      <c r="A118">
        <v>117</v>
      </c>
      <c r="B118" t="str">
        <f>_xlfn.CONCAT(customers!B118," ",customers!C118)</f>
        <v>Dacia William</v>
      </c>
      <c r="C118" s="3">
        <f>_xlfn.XLOOKUP(A118,orders!$B$2:$B$1616,orders!$D$2:$D$1616,,0)</f>
        <v>42464</v>
      </c>
      <c r="D118">
        <f>_xlfn.XLOOKUP(A118,orders!$B$2:$B$1616,orders!$A$2:$A$1616,,0)</f>
        <v>158</v>
      </c>
      <c r="E118">
        <f>_xlfn.XLOOKUP(JoiningTables!D118,orders!$A$1:$A$1616,orders!$G$1:$G$1616,,0)</f>
        <v>3</v>
      </c>
      <c r="F118" t="str">
        <f>_xlfn.XLOOKUP(E118,stores!$A$2:$A$4,stores!$B$2:$B$4,,0)</f>
        <v>Rowlett Bikes</v>
      </c>
      <c r="G118">
        <f>_xlfn.XLOOKUP(D118,order_items!$A$2:$A$4723,order_items!$C$2:$C$4723,,0)</f>
        <v>24</v>
      </c>
      <c r="H118" t="str">
        <f>_xlfn.XLOOKUP(G118,products!$A$2:$A$322,products!$B$2:$B$322,,0)</f>
        <v>Electra Townie Original 21D - 2016</v>
      </c>
      <c r="I118">
        <f>_xlfn.XLOOKUP(G118,products!$A$2:$A$322,products!$F$2:$F$322,,0)</f>
        <v>549.99</v>
      </c>
      <c r="J118">
        <f>_xlfn.XLOOKUP(G118,order_items!$C$2:$C$4723,order_items!$D$2:$D$4723,,0)</f>
        <v>2</v>
      </c>
      <c r="K118">
        <f>_xlfn.XLOOKUP(G118,order_items!$C$2:$C$4723,order_items!$F$2:$F$4723,,0)</f>
        <v>0.05</v>
      </c>
      <c r="L118">
        <f>_xlfn.XLOOKUP(G118,products!$A$2:$A$322,products!$D$2:$D$322,,0)</f>
        <v>2</v>
      </c>
      <c r="M118" t="str">
        <f>_xlfn.XLOOKUP(L118,categories!$A$2:$A$8,categories!$B$2:$B$8,,0)</f>
        <v>Comfort Bicycles</v>
      </c>
    </row>
    <row r="119" spans="1:13" x14ac:dyDescent="0.25">
      <c r="A119">
        <v>118</v>
      </c>
      <c r="B119" t="str">
        <f>_xlfn.CONCAT(customers!B119," ",customers!C119)</f>
        <v>Le Wood</v>
      </c>
      <c r="C119" s="3">
        <f>_xlfn.XLOOKUP(A119,orders!$B$2:$B$1616,orders!$D$2:$D$1616,,0)</f>
        <v>42725</v>
      </c>
      <c r="D119">
        <f>_xlfn.XLOOKUP(A119,orders!$B$2:$B$1616,orders!$A$2:$A$1616,,0)</f>
        <v>617</v>
      </c>
      <c r="E119">
        <f>_xlfn.XLOOKUP(JoiningTables!D119,orders!$A$1:$A$1616,orders!$G$1:$G$1616,,0)</f>
        <v>2</v>
      </c>
      <c r="F119" t="str">
        <f>_xlfn.XLOOKUP(E119,stores!$A$2:$A$4,stores!$B$2:$B$4,,0)</f>
        <v>Baldwin Bikes</v>
      </c>
      <c r="G119">
        <f>_xlfn.XLOOKUP(D119,order_items!$A$2:$A$4723,order_items!$C$2:$C$4723,,0)</f>
        <v>15</v>
      </c>
      <c r="H119" t="str">
        <f>_xlfn.XLOOKUP(G119,products!$A$2:$A$322,products!$B$2:$B$322,,0)</f>
        <v>Electra Moto 1 - 2016</v>
      </c>
      <c r="I119">
        <f>_xlfn.XLOOKUP(G119,products!$A$2:$A$322,products!$F$2:$F$322,,0)</f>
        <v>529.99</v>
      </c>
      <c r="J119">
        <f>_xlfn.XLOOKUP(G119,order_items!$C$2:$C$4723,order_items!$D$2:$D$4723,,0)</f>
        <v>1</v>
      </c>
      <c r="K119">
        <f>_xlfn.XLOOKUP(G119,order_items!$C$2:$C$4723,order_items!$F$2:$F$4723,,0)</f>
        <v>7.0000000000000007E-2</v>
      </c>
      <c r="L119">
        <f>_xlfn.XLOOKUP(G119,products!$A$2:$A$322,products!$D$2:$D$322,,0)</f>
        <v>3</v>
      </c>
      <c r="M119" t="str">
        <f>_xlfn.XLOOKUP(L119,categories!$A$2:$A$8,categories!$B$2:$B$8,,0)</f>
        <v>Cruisers Bicycles</v>
      </c>
    </row>
    <row r="120" spans="1:13" x14ac:dyDescent="0.25">
      <c r="A120">
        <v>119</v>
      </c>
      <c r="B120" t="str">
        <f>_xlfn.CONCAT(customers!B120," ",customers!C120)</f>
        <v>Thalia Dillard</v>
      </c>
      <c r="C120" s="3">
        <f>_xlfn.XLOOKUP(A120,orders!$B$2:$B$1616,orders!$D$2:$D$1616,,0)</f>
        <v>42794</v>
      </c>
      <c r="D120">
        <f>_xlfn.XLOOKUP(A120,orders!$B$2:$B$1616,orders!$A$2:$A$1616,,0)</f>
        <v>741</v>
      </c>
      <c r="E120">
        <f>_xlfn.XLOOKUP(JoiningTables!D120,orders!$A$1:$A$1616,orders!$G$1:$G$1616,,0)</f>
        <v>3</v>
      </c>
      <c r="F120" t="str">
        <f>_xlfn.XLOOKUP(E120,stores!$A$2:$A$4,stores!$B$2:$B$4,,0)</f>
        <v>Rowlett Bikes</v>
      </c>
      <c r="G120">
        <f>_xlfn.XLOOKUP(D120,order_items!$A$2:$A$4723,order_items!$C$2:$C$4723,,0)</f>
        <v>58</v>
      </c>
      <c r="H120" t="str">
        <f>_xlfn.XLOOKUP(G120,products!$A$2:$A$322,products!$B$2:$B$322,,0)</f>
        <v>Trek Madone 9.2 - 2017</v>
      </c>
      <c r="I120">
        <f>_xlfn.XLOOKUP(G120,products!$A$2:$A$322,products!$F$2:$F$322,,0)</f>
        <v>4999.99</v>
      </c>
      <c r="J120">
        <f>_xlfn.XLOOKUP(G120,order_items!$C$2:$C$4723,order_items!$D$2:$D$4723,,0)</f>
        <v>1</v>
      </c>
      <c r="K120">
        <f>_xlfn.XLOOKUP(G120,order_items!$C$2:$C$4723,order_items!$F$2:$F$4723,,0)</f>
        <v>7.0000000000000007E-2</v>
      </c>
      <c r="L120">
        <f>_xlfn.XLOOKUP(G120,products!$A$2:$A$322,products!$D$2:$D$322,,0)</f>
        <v>7</v>
      </c>
      <c r="M120" t="str">
        <f>_xlfn.XLOOKUP(L120,categories!$A$2:$A$8,categories!$B$2:$B$8,,0)</f>
        <v>Road Bikes</v>
      </c>
    </row>
    <row r="121" spans="1:13" x14ac:dyDescent="0.25">
      <c r="A121">
        <v>120</v>
      </c>
      <c r="B121" t="str">
        <f>_xlfn.CONCAT(customers!B121," ",customers!C121)</f>
        <v>Luz House</v>
      </c>
      <c r="C121" s="3">
        <f>_xlfn.XLOOKUP(A121,orders!$B$2:$B$1616,orders!$D$2:$D$1616,,0)</f>
        <v>42879</v>
      </c>
      <c r="D121">
        <f>_xlfn.XLOOKUP(A121,orders!$B$2:$B$1616,orders!$A$2:$A$1616,,0)</f>
        <v>907</v>
      </c>
      <c r="E121">
        <f>_xlfn.XLOOKUP(JoiningTables!D121,orders!$A$1:$A$1616,orders!$G$1:$G$1616,,0)</f>
        <v>1</v>
      </c>
      <c r="F121" t="str">
        <f>_xlfn.XLOOKUP(E121,stores!$A$2:$A$4,stores!$B$2:$B$4,,0)</f>
        <v>Santa Cruz Bikes</v>
      </c>
      <c r="G121">
        <f>_xlfn.XLOOKUP(D121,order_items!$A$2:$A$4723,order_items!$C$2:$C$4723,,0)</f>
        <v>84</v>
      </c>
      <c r="H121" t="str">
        <f>_xlfn.XLOOKUP(G121,products!$A$2:$A$322,products!$B$2:$B$322,,0)</f>
        <v>Sun Bicycles Lil Kitt'n - 2017</v>
      </c>
      <c r="I121">
        <f>_xlfn.XLOOKUP(G121,products!$A$2:$A$322,products!$F$2:$F$322,,0)</f>
        <v>109.99</v>
      </c>
      <c r="J121">
        <f>_xlfn.XLOOKUP(G121,order_items!$C$2:$C$4723,order_items!$D$2:$D$4723,,0)</f>
        <v>1</v>
      </c>
      <c r="K121">
        <f>_xlfn.XLOOKUP(G121,order_items!$C$2:$C$4723,order_items!$F$2:$F$4723,,0)</f>
        <v>0.1</v>
      </c>
      <c r="L121">
        <f>_xlfn.XLOOKUP(G121,products!$A$2:$A$322,products!$D$2:$D$322,,0)</f>
        <v>1</v>
      </c>
      <c r="M121" t="str">
        <f>_xlfn.XLOOKUP(L121,categories!$A$2:$A$8,categories!$B$2:$B$8,,0)</f>
        <v>Children Bicycles</v>
      </c>
    </row>
    <row r="122" spans="1:13" x14ac:dyDescent="0.25">
      <c r="A122">
        <v>121</v>
      </c>
      <c r="B122" t="str">
        <f>_xlfn.CONCAT(customers!B122," ",customers!C122)</f>
        <v>Lucy Woods</v>
      </c>
      <c r="C122" s="3">
        <f>_xlfn.XLOOKUP(A122,orders!$B$2:$B$1616,orders!$D$2:$D$1616,,0)</f>
        <v>42476</v>
      </c>
      <c r="D122">
        <f>_xlfn.XLOOKUP(A122,orders!$B$2:$B$1616,orders!$A$2:$A$1616,,0)</f>
        <v>177</v>
      </c>
      <c r="E122">
        <f>_xlfn.XLOOKUP(JoiningTables!D122,orders!$A$1:$A$1616,orders!$G$1:$G$1616,,0)</f>
        <v>1</v>
      </c>
      <c r="F122" t="str">
        <f>_xlfn.XLOOKUP(E122,stores!$A$2:$A$4,stores!$B$2:$B$4,,0)</f>
        <v>Santa Cruz Bikes</v>
      </c>
      <c r="G122">
        <f>_xlfn.XLOOKUP(D122,order_items!$A$2:$A$4723,order_items!$C$2:$C$4723,,0)</f>
        <v>20</v>
      </c>
      <c r="H122" t="str">
        <f>_xlfn.XLOOKUP(G122,products!$A$2:$A$322,products!$B$2:$B$322,,0)</f>
        <v>Electra Townie Original 7D EQ - Women's - 2016</v>
      </c>
      <c r="I122">
        <f>_xlfn.XLOOKUP(G122,products!$A$2:$A$322,products!$F$2:$F$322,,0)</f>
        <v>599.99</v>
      </c>
      <c r="J122">
        <f>_xlfn.XLOOKUP(G122,order_items!$C$2:$C$4723,order_items!$D$2:$D$4723,,0)</f>
        <v>1</v>
      </c>
      <c r="K122">
        <f>_xlfn.XLOOKUP(G122,order_items!$C$2:$C$4723,order_items!$F$2:$F$4723,,0)</f>
        <v>0.2</v>
      </c>
      <c r="L122">
        <f>_xlfn.XLOOKUP(G122,products!$A$2:$A$322,products!$D$2:$D$322,,0)</f>
        <v>3</v>
      </c>
      <c r="M122" t="str">
        <f>_xlfn.XLOOKUP(L122,categories!$A$2:$A$8,categories!$B$2:$B$8,,0)</f>
        <v>Cruisers Bicycles</v>
      </c>
    </row>
    <row r="123" spans="1:13" x14ac:dyDescent="0.25">
      <c r="A123">
        <v>122</v>
      </c>
      <c r="B123" t="str">
        <f>_xlfn.CONCAT(customers!B123," ",customers!C123)</f>
        <v>Shena Carter</v>
      </c>
      <c r="C123" s="3">
        <f>_xlfn.XLOOKUP(A123,orders!$B$2:$B$1616,orders!$D$2:$D$1616,,0)</f>
        <v>43125</v>
      </c>
      <c r="D123">
        <f>_xlfn.XLOOKUP(A123,orders!$B$2:$B$1616,orders!$A$2:$A$1616,,0)</f>
        <v>1364</v>
      </c>
      <c r="E123">
        <f>_xlfn.XLOOKUP(JoiningTables!D123,orders!$A$1:$A$1616,orders!$G$1:$G$1616,,0)</f>
        <v>2</v>
      </c>
      <c r="F123" t="str">
        <f>_xlfn.XLOOKUP(E123,stores!$A$2:$A$4,stores!$B$2:$B$4,,0)</f>
        <v>Baldwin Bikes</v>
      </c>
      <c r="G123">
        <f>_xlfn.XLOOKUP(D123,order_items!$A$2:$A$4723,order_items!$C$2:$C$4723,,0)</f>
        <v>78</v>
      </c>
      <c r="H123" t="str">
        <f>_xlfn.XLOOKUP(G123,products!$A$2:$A$322,products!$B$2:$B$322,,0)</f>
        <v>Sun Bicycles Biscayne Tandem CB - 2017</v>
      </c>
      <c r="I123">
        <f>_xlfn.XLOOKUP(G123,products!$A$2:$A$322,products!$F$2:$F$322,,0)</f>
        <v>647.99</v>
      </c>
      <c r="J123">
        <f>_xlfn.XLOOKUP(G123,order_items!$C$2:$C$4723,order_items!$D$2:$D$4723,,0)</f>
        <v>1</v>
      </c>
      <c r="K123">
        <f>_xlfn.XLOOKUP(G123,order_items!$C$2:$C$4723,order_items!$F$2:$F$4723,,0)</f>
        <v>0.05</v>
      </c>
      <c r="L123">
        <f>_xlfn.XLOOKUP(G123,products!$A$2:$A$322,products!$D$2:$D$322,,0)</f>
        <v>3</v>
      </c>
      <c r="M123" t="str">
        <f>_xlfn.XLOOKUP(L123,categories!$A$2:$A$8,categories!$B$2:$B$8,,0)</f>
        <v>Cruisers Bicycles</v>
      </c>
    </row>
    <row r="124" spans="1:13" x14ac:dyDescent="0.25">
      <c r="A124">
        <v>123</v>
      </c>
      <c r="B124" t="str">
        <f>_xlfn.CONCAT(customers!B124," ",customers!C124)</f>
        <v>Robena Hill</v>
      </c>
      <c r="C124" s="3">
        <f>_xlfn.XLOOKUP(A124,orders!$B$2:$B$1616,orders!$D$2:$D$1616,,0)</f>
        <v>43070</v>
      </c>
      <c r="D124">
        <f>_xlfn.XLOOKUP(A124,orders!$B$2:$B$1616,orders!$A$2:$A$1616,,0)</f>
        <v>1280</v>
      </c>
      <c r="E124">
        <f>_xlfn.XLOOKUP(JoiningTables!D124,orders!$A$1:$A$1616,orders!$G$1:$G$1616,,0)</f>
        <v>3</v>
      </c>
      <c r="F124" t="str">
        <f>_xlfn.XLOOKUP(E124,stores!$A$2:$A$4,stores!$B$2:$B$4,,0)</f>
        <v>Rowlett Bikes</v>
      </c>
      <c r="G124">
        <f>_xlfn.XLOOKUP(D124,order_items!$A$2:$A$4723,order_items!$C$2:$C$4723,,0)</f>
        <v>72</v>
      </c>
      <c r="H124" t="str">
        <f>_xlfn.XLOOKUP(G124,products!$A$2:$A$322,products!$B$2:$B$322,,0)</f>
        <v>Sun Bicycles Biscayne Tandem 7 - 2017</v>
      </c>
      <c r="I124">
        <f>_xlfn.XLOOKUP(G124,products!$A$2:$A$322,products!$F$2:$F$322,,0)</f>
        <v>619.99</v>
      </c>
      <c r="J124">
        <f>_xlfn.XLOOKUP(G124,order_items!$C$2:$C$4723,order_items!$D$2:$D$4723,,0)</f>
        <v>1</v>
      </c>
      <c r="K124">
        <f>_xlfn.XLOOKUP(G124,order_items!$C$2:$C$4723,order_items!$F$2:$F$4723,,0)</f>
        <v>0.05</v>
      </c>
      <c r="L124">
        <f>_xlfn.XLOOKUP(G124,products!$A$2:$A$322,products!$D$2:$D$322,,0)</f>
        <v>3</v>
      </c>
      <c r="M124" t="str">
        <f>_xlfn.XLOOKUP(L124,categories!$A$2:$A$8,categories!$B$2:$B$8,,0)</f>
        <v>Cruisers Bicycles</v>
      </c>
    </row>
    <row r="125" spans="1:13" x14ac:dyDescent="0.25">
      <c r="A125">
        <v>124</v>
      </c>
      <c r="B125" t="str">
        <f>_xlfn.CONCAT(customers!B125," ",customers!C125)</f>
        <v>Jeni Booker</v>
      </c>
      <c r="C125" s="3">
        <f>_xlfn.XLOOKUP(A125,orders!$B$2:$B$1616,orders!$D$2:$D$1616,,0)</f>
        <v>42794</v>
      </c>
      <c r="D125">
        <f>_xlfn.XLOOKUP(A125,orders!$B$2:$B$1616,orders!$A$2:$A$1616,,0)</f>
        <v>738</v>
      </c>
      <c r="E125">
        <f>_xlfn.XLOOKUP(JoiningTables!D125,orders!$A$1:$A$1616,orders!$G$1:$G$1616,,0)</f>
        <v>1</v>
      </c>
      <c r="F125" t="str">
        <f>_xlfn.XLOOKUP(E125,stores!$A$2:$A$4,stores!$B$2:$B$4,,0)</f>
        <v>Santa Cruz Bikes</v>
      </c>
      <c r="G125">
        <f>_xlfn.XLOOKUP(D125,order_items!$A$2:$A$4723,order_items!$C$2:$C$4723,,0)</f>
        <v>82</v>
      </c>
      <c r="H125" t="str">
        <f>_xlfn.XLOOKUP(G125,products!$A$2:$A$322,products!$B$2:$B$322,,0)</f>
        <v>Electra Amsterdam Original 3i Ladies' - 2017</v>
      </c>
      <c r="I125">
        <f>_xlfn.XLOOKUP(G125,products!$A$2:$A$322,products!$F$2:$F$322,,0)</f>
        <v>659.99</v>
      </c>
      <c r="J125">
        <f>_xlfn.XLOOKUP(G125,order_items!$C$2:$C$4723,order_items!$D$2:$D$4723,,0)</f>
        <v>1</v>
      </c>
      <c r="K125">
        <f>_xlfn.XLOOKUP(G125,order_items!$C$2:$C$4723,order_items!$F$2:$F$4723,,0)</f>
        <v>0.05</v>
      </c>
      <c r="L125">
        <f>_xlfn.XLOOKUP(G125,products!$A$2:$A$322,products!$D$2:$D$322,,0)</f>
        <v>3</v>
      </c>
      <c r="M125" t="str">
        <f>_xlfn.XLOOKUP(L125,categories!$A$2:$A$8,categories!$B$2:$B$8,,0)</f>
        <v>Cruisers Bicycles</v>
      </c>
    </row>
    <row r="126" spans="1:13" x14ac:dyDescent="0.25">
      <c r="A126">
        <v>125</v>
      </c>
      <c r="B126" t="str">
        <f>_xlfn.CONCAT(customers!B126," ",customers!C126)</f>
        <v>Herlinda Stone</v>
      </c>
      <c r="C126" s="3">
        <f>_xlfn.XLOOKUP(A126,orders!$B$2:$B$1616,orders!$D$2:$D$1616,,0)</f>
        <v>42939</v>
      </c>
      <c r="D126">
        <f>_xlfn.XLOOKUP(A126,orders!$B$2:$B$1616,orders!$A$2:$A$1616,,0)</f>
        <v>1021</v>
      </c>
      <c r="E126">
        <f>_xlfn.XLOOKUP(JoiningTables!D126,orders!$A$1:$A$1616,orders!$G$1:$G$1616,,0)</f>
        <v>2</v>
      </c>
      <c r="F126" t="str">
        <f>_xlfn.XLOOKUP(E126,stores!$A$2:$A$4,stores!$B$2:$B$4,,0)</f>
        <v>Baldwin Bikes</v>
      </c>
      <c r="G126">
        <f>_xlfn.XLOOKUP(D126,order_items!$A$2:$A$4723,order_items!$C$2:$C$4723,,0)</f>
        <v>49</v>
      </c>
      <c r="H126" t="str">
        <f>_xlfn.XLOOKUP(G126,products!$A$2:$A$322,products!$B$2:$B$322,,0)</f>
        <v>Trek Domane SL 6 - 2017</v>
      </c>
      <c r="I126">
        <f>_xlfn.XLOOKUP(G126,products!$A$2:$A$322,products!$F$2:$F$322,,0)</f>
        <v>3499.99</v>
      </c>
      <c r="J126">
        <f>_xlfn.XLOOKUP(G126,order_items!$C$2:$C$4723,order_items!$D$2:$D$4723,,0)</f>
        <v>2</v>
      </c>
      <c r="K126">
        <f>_xlfn.XLOOKUP(G126,order_items!$C$2:$C$4723,order_items!$F$2:$F$4723,,0)</f>
        <v>0.2</v>
      </c>
      <c r="L126">
        <f>_xlfn.XLOOKUP(G126,products!$A$2:$A$322,products!$D$2:$D$322,,0)</f>
        <v>7</v>
      </c>
      <c r="M126" t="str">
        <f>_xlfn.XLOOKUP(L126,categories!$A$2:$A$8,categories!$B$2:$B$8,,0)</f>
        <v>Road Bikes</v>
      </c>
    </row>
    <row r="127" spans="1:13" x14ac:dyDescent="0.25">
      <c r="A127">
        <v>126</v>
      </c>
      <c r="B127" t="str">
        <f>_xlfn.CONCAT(customers!B127," ",customers!C127)</f>
        <v>Lavina Dejesus</v>
      </c>
      <c r="C127" s="3">
        <f>_xlfn.XLOOKUP(A127,orders!$B$2:$B$1616,orders!$D$2:$D$1616,,0)</f>
        <v>43166</v>
      </c>
      <c r="D127">
        <f>_xlfn.XLOOKUP(A127,orders!$B$2:$B$1616,orders!$A$2:$A$1616,,0)</f>
        <v>1425</v>
      </c>
      <c r="E127">
        <f>_xlfn.XLOOKUP(JoiningTables!D127,orders!$A$1:$A$1616,orders!$G$1:$G$1616,,0)</f>
        <v>2</v>
      </c>
      <c r="F127" t="str">
        <f>_xlfn.XLOOKUP(E127,stores!$A$2:$A$4,stores!$B$2:$B$4,,0)</f>
        <v>Baldwin Bikes</v>
      </c>
      <c r="G127">
        <f>_xlfn.XLOOKUP(D127,order_items!$A$2:$A$4723,order_items!$C$2:$C$4723,,0)</f>
        <v>227</v>
      </c>
      <c r="H127" t="str">
        <f>_xlfn.XLOOKUP(G127,products!$A$2:$A$322,products!$B$2:$B$322,,0)</f>
        <v>Electra Cruiser 7D (24-Inch) Ladies' - 2016/2018</v>
      </c>
      <c r="I127">
        <f>_xlfn.XLOOKUP(G127,products!$A$2:$A$322,products!$F$2:$F$322,,0)</f>
        <v>319.99</v>
      </c>
      <c r="J127">
        <f>_xlfn.XLOOKUP(G127,order_items!$C$2:$C$4723,order_items!$D$2:$D$4723,,0)</f>
        <v>1</v>
      </c>
      <c r="K127">
        <f>_xlfn.XLOOKUP(G127,order_items!$C$2:$C$4723,order_items!$F$2:$F$4723,,0)</f>
        <v>7.0000000000000007E-2</v>
      </c>
      <c r="L127">
        <f>_xlfn.XLOOKUP(G127,products!$A$2:$A$322,products!$D$2:$D$322,,0)</f>
        <v>3</v>
      </c>
      <c r="M127" t="str">
        <f>_xlfn.XLOOKUP(L127,categories!$A$2:$A$8,categories!$B$2:$B$8,,0)</f>
        <v>Cruisers Bicycles</v>
      </c>
    </row>
    <row r="128" spans="1:13" x14ac:dyDescent="0.25">
      <c r="A128">
        <v>127</v>
      </c>
      <c r="B128" t="str">
        <f>_xlfn.CONCAT(customers!B128," ",customers!C128)</f>
        <v>Erlinda Nielsen</v>
      </c>
      <c r="C128" s="3">
        <f>_xlfn.XLOOKUP(A128,orders!$B$2:$B$1616,orders!$D$2:$D$1616,,0)</f>
        <v>42490</v>
      </c>
      <c r="D128">
        <f>_xlfn.XLOOKUP(A128,orders!$B$2:$B$1616,orders!$A$2:$A$1616,,0)</f>
        <v>197</v>
      </c>
      <c r="E128">
        <f>_xlfn.XLOOKUP(JoiningTables!D128,orders!$A$1:$A$1616,orders!$G$1:$G$1616,,0)</f>
        <v>2</v>
      </c>
      <c r="F128" t="str">
        <f>_xlfn.XLOOKUP(E128,stores!$A$2:$A$4,stores!$B$2:$B$4,,0)</f>
        <v>Baldwin Bikes</v>
      </c>
      <c r="G128">
        <f>_xlfn.XLOOKUP(D128,order_items!$A$2:$A$4723,order_items!$C$2:$C$4723,,0)</f>
        <v>4</v>
      </c>
      <c r="H128" t="str">
        <f>_xlfn.XLOOKUP(G128,products!$A$2:$A$322,products!$B$2:$B$322,,0)</f>
        <v>Trek Fuel EX 8 29 - 2016</v>
      </c>
      <c r="I128">
        <f>_xlfn.XLOOKUP(G128,products!$A$2:$A$322,products!$F$2:$F$322,,0)</f>
        <v>2899.99</v>
      </c>
      <c r="J128">
        <f>_xlfn.XLOOKUP(G128,order_items!$C$2:$C$4723,order_items!$D$2:$D$4723,,0)</f>
        <v>1</v>
      </c>
      <c r="K128">
        <f>_xlfn.XLOOKUP(G128,order_items!$C$2:$C$4723,order_items!$F$2:$F$4723,,0)</f>
        <v>0.2</v>
      </c>
      <c r="L128">
        <f>_xlfn.XLOOKUP(G128,products!$A$2:$A$322,products!$D$2:$D$322,,0)</f>
        <v>6</v>
      </c>
      <c r="M128" t="str">
        <f>_xlfn.XLOOKUP(L128,categories!$A$2:$A$8,categories!$B$2:$B$8,,0)</f>
        <v>Mountain Bikes</v>
      </c>
    </row>
    <row r="129" spans="1:13" x14ac:dyDescent="0.25">
      <c r="A129">
        <v>128</v>
      </c>
      <c r="B129" t="str">
        <f>_xlfn.CONCAT(customers!B129," ",customers!C129)</f>
        <v>Terrance Lynn</v>
      </c>
      <c r="C129" s="3">
        <f>_xlfn.XLOOKUP(A129,orders!$B$2:$B$1616,orders!$D$2:$D$1616,,0)</f>
        <v>43073</v>
      </c>
      <c r="D129">
        <f>_xlfn.XLOOKUP(A129,orders!$B$2:$B$1616,orders!$A$2:$A$1616,,0)</f>
        <v>1284</v>
      </c>
      <c r="E129">
        <f>_xlfn.XLOOKUP(JoiningTables!D129,orders!$A$1:$A$1616,orders!$G$1:$G$1616,,0)</f>
        <v>2</v>
      </c>
      <c r="F129" t="str">
        <f>_xlfn.XLOOKUP(E129,stores!$A$2:$A$4,stores!$B$2:$B$4,,0)</f>
        <v>Baldwin Bikes</v>
      </c>
      <c r="G129">
        <f>_xlfn.XLOOKUP(D129,order_items!$A$2:$A$4723,order_items!$C$2:$C$4723,,0)</f>
        <v>101</v>
      </c>
      <c r="H129" t="str">
        <f>_xlfn.XLOOKUP(G129,products!$A$2:$A$322,products!$B$2:$B$322,,0)</f>
        <v>Electra Townie 7D (20-inch) - Boys' - 2017</v>
      </c>
      <c r="I129">
        <f>_xlfn.XLOOKUP(G129,products!$A$2:$A$322,products!$F$2:$F$322,,0)</f>
        <v>339.99</v>
      </c>
      <c r="J129">
        <f>_xlfn.XLOOKUP(G129,order_items!$C$2:$C$4723,order_items!$D$2:$D$4723,,0)</f>
        <v>2</v>
      </c>
      <c r="K129">
        <f>_xlfn.XLOOKUP(G129,order_items!$C$2:$C$4723,order_items!$F$2:$F$4723,,0)</f>
        <v>0.2</v>
      </c>
      <c r="L129">
        <f>_xlfn.XLOOKUP(G129,products!$A$2:$A$322,products!$D$2:$D$322,,0)</f>
        <v>1</v>
      </c>
      <c r="M129" t="str">
        <f>_xlfn.XLOOKUP(L129,categories!$A$2:$A$8,categories!$B$2:$B$8,,0)</f>
        <v>Children Bicycles</v>
      </c>
    </row>
    <row r="130" spans="1:13" x14ac:dyDescent="0.25">
      <c r="A130">
        <v>129</v>
      </c>
      <c r="B130" t="str">
        <f>_xlfn.CONCAT(customers!B130," ",customers!C130)</f>
        <v>Walton Dejesus</v>
      </c>
      <c r="C130" s="3">
        <f>_xlfn.XLOOKUP(A130,orders!$B$2:$B$1616,orders!$D$2:$D$1616,,0)</f>
        <v>42897</v>
      </c>
      <c r="D130">
        <f>_xlfn.XLOOKUP(A130,orders!$B$2:$B$1616,orders!$A$2:$A$1616,,0)</f>
        <v>938</v>
      </c>
      <c r="E130">
        <f>_xlfn.XLOOKUP(JoiningTables!D130,orders!$A$1:$A$1616,orders!$G$1:$G$1616,,0)</f>
        <v>2</v>
      </c>
      <c r="F130" t="str">
        <f>_xlfn.XLOOKUP(E130,stores!$A$2:$A$4,stores!$B$2:$B$4,,0)</f>
        <v>Baldwin Bikes</v>
      </c>
      <c r="G130">
        <f>_xlfn.XLOOKUP(D130,order_items!$A$2:$A$4723,order_items!$C$2:$C$4723,,0)</f>
        <v>4</v>
      </c>
      <c r="H130" t="str">
        <f>_xlfn.XLOOKUP(G130,products!$A$2:$A$322,products!$B$2:$B$322,,0)</f>
        <v>Trek Fuel EX 8 29 - 2016</v>
      </c>
      <c r="I130">
        <f>_xlfn.XLOOKUP(G130,products!$A$2:$A$322,products!$F$2:$F$322,,0)</f>
        <v>2899.99</v>
      </c>
      <c r="J130">
        <f>_xlfn.XLOOKUP(G130,order_items!$C$2:$C$4723,order_items!$D$2:$D$4723,,0)</f>
        <v>1</v>
      </c>
      <c r="K130">
        <f>_xlfn.XLOOKUP(G130,order_items!$C$2:$C$4723,order_items!$F$2:$F$4723,,0)</f>
        <v>0.2</v>
      </c>
      <c r="L130">
        <f>_xlfn.XLOOKUP(G130,products!$A$2:$A$322,products!$D$2:$D$322,,0)</f>
        <v>6</v>
      </c>
      <c r="M130" t="str">
        <f>_xlfn.XLOOKUP(L130,categories!$A$2:$A$8,categories!$B$2:$B$8,,0)</f>
        <v>Mountain Bikes</v>
      </c>
    </row>
    <row r="131" spans="1:13" x14ac:dyDescent="0.25">
      <c r="A131">
        <v>130</v>
      </c>
      <c r="B131" t="str">
        <f>_xlfn.CONCAT(customers!B131," ",customers!C131)</f>
        <v>Wes Stanton</v>
      </c>
      <c r="C131" s="3">
        <f>_xlfn.XLOOKUP(A131,orders!$B$2:$B$1616,orders!$D$2:$D$1616,,0)</f>
        <v>42729</v>
      </c>
      <c r="D131">
        <f>_xlfn.XLOOKUP(A131,orders!$B$2:$B$1616,orders!$A$2:$A$1616,,0)</f>
        <v>626</v>
      </c>
      <c r="E131">
        <f>_xlfn.XLOOKUP(JoiningTables!D131,orders!$A$1:$A$1616,orders!$G$1:$G$1616,,0)</f>
        <v>2</v>
      </c>
      <c r="F131" t="str">
        <f>_xlfn.XLOOKUP(E131,stores!$A$2:$A$4,stores!$B$2:$B$4,,0)</f>
        <v>Baldwin Bikes</v>
      </c>
      <c r="G131">
        <f>_xlfn.XLOOKUP(D131,order_items!$A$2:$A$4723,order_items!$C$2:$C$4723,,0)</f>
        <v>15</v>
      </c>
      <c r="H131" t="str">
        <f>_xlfn.XLOOKUP(G131,products!$A$2:$A$322,products!$B$2:$B$322,,0)</f>
        <v>Electra Moto 1 - 2016</v>
      </c>
      <c r="I131">
        <f>_xlfn.XLOOKUP(G131,products!$A$2:$A$322,products!$F$2:$F$322,,0)</f>
        <v>529.99</v>
      </c>
      <c r="J131">
        <f>_xlfn.XLOOKUP(G131,order_items!$C$2:$C$4723,order_items!$D$2:$D$4723,,0)</f>
        <v>1</v>
      </c>
      <c r="K131">
        <f>_xlfn.XLOOKUP(G131,order_items!$C$2:$C$4723,order_items!$F$2:$F$4723,,0)</f>
        <v>7.0000000000000007E-2</v>
      </c>
      <c r="L131">
        <f>_xlfn.XLOOKUP(G131,products!$A$2:$A$322,products!$D$2:$D$322,,0)</f>
        <v>3</v>
      </c>
      <c r="M131" t="str">
        <f>_xlfn.XLOOKUP(L131,categories!$A$2:$A$8,categories!$B$2:$B$8,,0)</f>
        <v>Cruisers Bicycles</v>
      </c>
    </row>
    <row r="132" spans="1:13" x14ac:dyDescent="0.25">
      <c r="A132">
        <v>131</v>
      </c>
      <c r="B132" t="str">
        <f>_xlfn.CONCAT(customers!B132," ",customers!C132)</f>
        <v>Tanesha Hampton</v>
      </c>
      <c r="C132" s="3">
        <f>_xlfn.XLOOKUP(A132,orders!$B$2:$B$1616,orders!$D$2:$D$1616,,0)</f>
        <v>42725</v>
      </c>
      <c r="D132">
        <f>_xlfn.XLOOKUP(A132,orders!$B$2:$B$1616,orders!$A$2:$A$1616,,0)</f>
        <v>618</v>
      </c>
      <c r="E132">
        <f>_xlfn.XLOOKUP(JoiningTables!D132,orders!$A$1:$A$1616,orders!$G$1:$G$1616,,0)</f>
        <v>2</v>
      </c>
      <c r="F132" t="str">
        <f>_xlfn.XLOOKUP(E132,stores!$A$2:$A$4,stores!$B$2:$B$4,,0)</f>
        <v>Baldwin Bikes</v>
      </c>
      <c r="G132">
        <f>_xlfn.XLOOKUP(D132,order_items!$A$2:$A$4723,order_items!$C$2:$C$4723,,0)</f>
        <v>17</v>
      </c>
      <c r="H132" t="str">
        <f>_xlfn.XLOOKUP(G132,products!$A$2:$A$322,products!$B$2:$B$322,,0)</f>
        <v>Pure Cycles Vine 8-Speed - 2016</v>
      </c>
      <c r="I132">
        <f>_xlfn.XLOOKUP(G132,products!$A$2:$A$322,products!$F$2:$F$322,,0)</f>
        <v>429</v>
      </c>
      <c r="J132">
        <f>_xlfn.XLOOKUP(G132,order_items!$C$2:$C$4723,order_items!$D$2:$D$4723,,0)</f>
        <v>1</v>
      </c>
      <c r="K132">
        <f>_xlfn.XLOOKUP(G132,order_items!$C$2:$C$4723,order_items!$F$2:$F$4723,,0)</f>
        <v>7.0000000000000007E-2</v>
      </c>
      <c r="L132">
        <f>_xlfn.XLOOKUP(G132,products!$A$2:$A$322,products!$D$2:$D$322,,0)</f>
        <v>3</v>
      </c>
      <c r="M132" t="str">
        <f>_xlfn.XLOOKUP(L132,categories!$A$2:$A$8,categories!$B$2:$B$8,,0)</f>
        <v>Cruisers Bicycles</v>
      </c>
    </row>
    <row r="133" spans="1:13" x14ac:dyDescent="0.25">
      <c r="A133">
        <v>132</v>
      </c>
      <c r="B133" t="str">
        <f>_xlfn.CONCAT(customers!B133," ",customers!C133)</f>
        <v>Boyd Irwin</v>
      </c>
      <c r="C133" s="3">
        <f>_xlfn.XLOOKUP(A133,orders!$B$2:$B$1616,orders!$D$2:$D$1616,,0)</f>
        <v>42598</v>
      </c>
      <c r="D133">
        <f>_xlfn.XLOOKUP(A133,orders!$B$2:$B$1616,orders!$A$2:$A$1616,,0)</f>
        <v>372</v>
      </c>
      <c r="E133">
        <f>_xlfn.XLOOKUP(JoiningTables!D133,orders!$A$1:$A$1616,orders!$G$1:$G$1616,,0)</f>
        <v>2</v>
      </c>
      <c r="F133" t="str">
        <f>_xlfn.XLOOKUP(E133,stores!$A$2:$A$4,stores!$B$2:$B$4,,0)</f>
        <v>Baldwin Bikes</v>
      </c>
      <c r="G133">
        <f>_xlfn.XLOOKUP(D133,order_items!$A$2:$A$4723,order_items!$C$2:$C$4723,,0)</f>
        <v>11</v>
      </c>
      <c r="H133" t="str">
        <f>_xlfn.XLOOKUP(G133,products!$A$2:$A$322,products!$B$2:$B$322,,0)</f>
        <v>Surly Straggler 650b - 2016</v>
      </c>
      <c r="I133">
        <f>_xlfn.XLOOKUP(G133,products!$A$2:$A$322,products!$F$2:$F$322,,0)</f>
        <v>1680.99</v>
      </c>
      <c r="J133">
        <f>_xlfn.XLOOKUP(G133,order_items!$C$2:$C$4723,order_items!$D$2:$D$4723,,0)</f>
        <v>1</v>
      </c>
      <c r="K133">
        <f>_xlfn.XLOOKUP(G133,order_items!$C$2:$C$4723,order_items!$F$2:$F$4723,,0)</f>
        <v>0.05</v>
      </c>
      <c r="L133">
        <f>_xlfn.XLOOKUP(G133,products!$A$2:$A$322,products!$D$2:$D$322,,0)</f>
        <v>4</v>
      </c>
      <c r="M133" t="str">
        <f>_xlfn.XLOOKUP(L133,categories!$A$2:$A$8,categories!$B$2:$B$8,,0)</f>
        <v>Cyclocross Bicycles</v>
      </c>
    </row>
    <row r="134" spans="1:13" x14ac:dyDescent="0.25">
      <c r="A134">
        <v>133</v>
      </c>
      <c r="B134" t="str">
        <f>_xlfn.CONCAT(customers!B134," ",customers!C134)</f>
        <v>Delbert Wilkins</v>
      </c>
      <c r="C134" s="3">
        <f>_xlfn.XLOOKUP(A134,orders!$B$2:$B$1616,orders!$D$2:$D$1616,,0)</f>
        <v>42546</v>
      </c>
      <c r="D134">
        <f>_xlfn.XLOOKUP(A134,orders!$B$2:$B$1616,orders!$A$2:$A$1616,,0)</f>
        <v>287</v>
      </c>
      <c r="E134">
        <f>_xlfn.XLOOKUP(JoiningTables!D134,orders!$A$1:$A$1616,orders!$G$1:$G$1616,,0)</f>
        <v>2</v>
      </c>
      <c r="F134" t="str">
        <f>_xlfn.XLOOKUP(E134,stores!$A$2:$A$4,stores!$B$2:$B$4,,0)</f>
        <v>Baldwin Bikes</v>
      </c>
      <c r="G134">
        <f>_xlfn.XLOOKUP(D134,order_items!$A$2:$A$4723,order_items!$C$2:$C$4723,,0)</f>
        <v>5</v>
      </c>
      <c r="H134" t="str">
        <f>_xlfn.XLOOKUP(G134,products!$A$2:$A$322,products!$B$2:$B$322,,0)</f>
        <v>Heller Shagamaw Frame - 2016</v>
      </c>
      <c r="I134">
        <f>_xlfn.XLOOKUP(G134,products!$A$2:$A$322,products!$F$2:$F$322,,0)</f>
        <v>1320.99</v>
      </c>
      <c r="J134">
        <f>_xlfn.XLOOKUP(G134,order_items!$C$2:$C$4723,order_items!$D$2:$D$4723,,0)</f>
        <v>1</v>
      </c>
      <c r="K134">
        <f>_xlfn.XLOOKUP(G134,order_items!$C$2:$C$4723,order_items!$F$2:$F$4723,,0)</f>
        <v>0.1</v>
      </c>
      <c r="L134">
        <f>_xlfn.XLOOKUP(G134,products!$A$2:$A$322,products!$D$2:$D$322,,0)</f>
        <v>6</v>
      </c>
      <c r="M134" t="str">
        <f>_xlfn.XLOOKUP(L134,categories!$A$2:$A$8,categories!$B$2:$B$8,,0)</f>
        <v>Mountain Bikes</v>
      </c>
    </row>
    <row r="135" spans="1:13" x14ac:dyDescent="0.25">
      <c r="A135">
        <v>134</v>
      </c>
      <c r="B135" t="str">
        <f>_xlfn.CONCAT(customers!B135," ",customers!C135)</f>
        <v>Brianna Moss</v>
      </c>
      <c r="C135" s="3">
        <f>_xlfn.XLOOKUP(A135,orders!$B$2:$B$1616,orders!$D$2:$D$1616,,0)</f>
        <v>42479</v>
      </c>
      <c r="D135">
        <f>_xlfn.XLOOKUP(A135,orders!$B$2:$B$1616,orders!$A$2:$A$1616,,0)</f>
        <v>184</v>
      </c>
      <c r="E135">
        <f>_xlfn.XLOOKUP(JoiningTables!D135,orders!$A$1:$A$1616,orders!$G$1:$G$1616,,0)</f>
        <v>2</v>
      </c>
      <c r="F135" t="str">
        <f>_xlfn.XLOOKUP(E135,stores!$A$2:$A$4,stores!$B$2:$B$4,,0)</f>
        <v>Baldwin Bikes</v>
      </c>
      <c r="G135">
        <f>_xlfn.XLOOKUP(D135,order_items!$A$2:$A$4723,order_items!$C$2:$C$4723,,0)</f>
        <v>4</v>
      </c>
      <c r="H135" t="str">
        <f>_xlfn.XLOOKUP(G135,products!$A$2:$A$322,products!$B$2:$B$322,,0)</f>
        <v>Trek Fuel EX 8 29 - 2016</v>
      </c>
      <c r="I135">
        <f>_xlfn.XLOOKUP(G135,products!$A$2:$A$322,products!$F$2:$F$322,,0)</f>
        <v>2899.99</v>
      </c>
      <c r="J135">
        <f>_xlfn.XLOOKUP(G135,order_items!$C$2:$C$4723,order_items!$D$2:$D$4723,,0)</f>
        <v>1</v>
      </c>
      <c r="K135">
        <f>_xlfn.XLOOKUP(G135,order_items!$C$2:$C$4723,order_items!$F$2:$F$4723,,0)</f>
        <v>0.2</v>
      </c>
      <c r="L135">
        <f>_xlfn.XLOOKUP(G135,products!$A$2:$A$322,products!$D$2:$D$322,,0)</f>
        <v>6</v>
      </c>
      <c r="M135" t="str">
        <f>_xlfn.XLOOKUP(L135,categories!$A$2:$A$8,categories!$B$2:$B$8,,0)</f>
        <v>Mountain Bikes</v>
      </c>
    </row>
    <row r="136" spans="1:13" x14ac:dyDescent="0.25">
      <c r="A136">
        <v>135</v>
      </c>
      <c r="B136" t="str">
        <f>_xlfn.CONCAT(customers!B136," ",customers!C136)</f>
        <v>Dorthey Jackson</v>
      </c>
      <c r="C136" s="3">
        <f>_xlfn.XLOOKUP(A136,orders!$B$2:$B$1616,orders!$D$2:$D$1616,,0)</f>
        <v>42803</v>
      </c>
      <c r="D136">
        <f>_xlfn.XLOOKUP(A136,orders!$B$2:$B$1616,orders!$A$2:$A$1616,,0)</f>
        <v>770</v>
      </c>
      <c r="E136">
        <f>_xlfn.XLOOKUP(JoiningTables!D136,orders!$A$1:$A$1616,orders!$G$1:$G$1616,,0)</f>
        <v>3</v>
      </c>
      <c r="F136" t="str">
        <f>_xlfn.XLOOKUP(E136,stores!$A$2:$A$4,stores!$B$2:$B$4,,0)</f>
        <v>Rowlett Bikes</v>
      </c>
      <c r="G136">
        <f>_xlfn.XLOOKUP(D136,order_items!$A$2:$A$4723,order_items!$C$2:$C$4723,,0)</f>
        <v>110</v>
      </c>
      <c r="H136" t="str">
        <f>_xlfn.XLOOKUP(G136,products!$A$2:$A$322,products!$B$2:$B$322,,0)</f>
        <v>Sun Bicycles Drifter 7 - 2017</v>
      </c>
      <c r="I136">
        <f>_xlfn.XLOOKUP(G136,products!$A$2:$A$322,products!$F$2:$F$322,,0)</f>
        <v>470.99</v>
      </c>
      <c r="J136">
        <f>_xlfn.XLOOKUP(G136,order_items!$C$2:$C$4723,order_items!$D$2:$D$4723,,0)</f>
        <v>2</v>
      </c>
      <c r="K136">
        <f>_xlfn.XLOOKUP(G136,order_items!$C$2:$C$4723,order_items!$F$2:$F$4723,,0)</f>
        <v>7.0000000000000007E-2</v>
      </c>
      <c r="L136">
        <f>_xlfn.XLOOKUP(G136,products!$A$2:$A$322,products!$D$2:$D$322,,0)</f>
        <v>2</v>
      </c>
      <c r="M136" t="str">
        <f>_xlfn.XLOOKUP(L136,categories!$A$2:$A$8,categories!$B$2:$B$8,,0)</f>
        <v>Comfort Bicycles</v>
      </c>
    </row>
    <row r="137" spans="1:13" x14ac:dyDescent="0.25">
      <c r="A137">
        <v>136</v>
      </c>
      <c r="B137" t="str">
        <f>_xlfn.CONCAT(customers!B137," ",customers!C137)</f>
        <v>Sarita Parks</v>
      </c>
      <c r="C137" s="3">
        <f>_xlfn.XLOOKUP(A137,orders!$B$2:$B$1616,orders!$D$2:$D$1616,,0)</f>
        <v>43114</v>
      </c>
      <c r="D137">
        <f>_xlfn.XLOOKUP(A137,orders!$B$2:$B$1616,orders!$A$2:$A$1616,,0)</f>
        <v>1346</v>
      </c>
      <c r="E137">
        <f>_xlfn.XLOOKUP(JoiningTables!D137,orders!$A$1:$A$1616,orders!$G$1:$G$1616,,0)</f>
        <v>3</v>
      </c>
      <c r="F137" t="str">
        <f>_xlfn.XLOOKUP(E137,stores!$A$2:$A$4,stores!$B$2:$B$4,,0)</f>
        <v>Rowlett Bikes</v>
      </c>
      <c r="G137">
        <f>_xlfn.XLOOKUP(D137,order_items!$A$2:$A$4723,order_items!$C$2:$C$4723,,0)</f>
        <v>134</v>
      </c>
      <c r="H137" t="str">
        <f>_xlfn.XLOOKUP(G137,products!$A$2:$A$322,products!$B$2:$B$322,,0)</f>
        <v>Trek Remedy 27.5 C Frameset - 2018</v>
      </c>
      <c r="I137">
        <f>_xlfn.XLOOKUP(G137,products!$A$2:$A$322,products!$F$2:$F$322,,0)</f>
        <v>1499.99</v>
      </c>
      <c r="J137">
        <f>_xlfn.XLOOKUP(G137,order_items!$C$2:$C$4723,order_items!$D$2:$D$4723,,0)</f>
        <v>2</v>
      </c>
      <c r="K137">
        <f>_xlfn.XLOOKUP(G137,order_items!$C$2:$C$4723,order_items!$F$2:$F$4723,,0)</f>
        <v>0.05</v>
      </c>
      <c r="L137">
        <f>_xlfn.XLOOKUP(G137,products!$A$2:$A$322,products!$D$2:$D$322,,0)</f>
        <v>6</v>
      </c>
      <c r="M137" t="str">
        <f>_xlfn.XLOOKUP(L137,categories!$A$2:$A$8,categories!$B$2:$B$8,,0)</f>
        <v>Mountain Bikes</v>
      </c>
    </row>
    <row r="138" spans="1:13" x14ac:dyDescent="0.25">
      <c r="A138">
        <v>137</v>
      </c>
      <c r="B138" t="str">
        <f>_xlfn.CONCAT(customers!B138," ",customers!C138)</f>
        <v>Shonta Mercer</v>
      </c>
      <c r="C138" s="3">
        <f>_xlfn.XLOOKUP(A138,orders!$B$2:$B$1616,orders!$D$2:$D$1616,,0)</f>
        <v>42795</v>
      </c>
      <c r="D138">
        <f>_xlfn.XLOOKUP(A138,orders!$B$2:$B$1616,orders!$A$2:$A$1616,,0)</f>
        <v>743</v>
      </c>
      <c r="E138">
        <f>_xlfn.XLOOKUP(JoiningTables!D138,orders!$A$1:$A$1616,orders!$G$1:$G$1616,,0)</f>
        <v>2</v>
      </c>
      <c r="F138" t="str">
        <f>_xlfn.XLOOKUP(E138,stores!$A$2:$A$4,stores!$B$2:$B$4,,0)</f>
        <v>Baldwin Bikes</v>
      </c>
      <c r="G138">
        <f>_xlfn.XLOOKUP(D138,order_items!$A$2:$A$4723,order_items!$C$2:$C$4723,,0)</f>
        <v>80</v>
      </c>
      <c r="H138" t="str">
        <f>_xlfn.XLOOKUP(G138,products!$A$2:$A$322,products!$B$2:$B$322,,0)</f>
        <v>Sun Bicycles Brickell Tandem CB - 2017</v>
      </c>
      <c r="I138">
        <f>_xlfn.XLOOKUP(G138,products!$A$2:$A$322,products!$F$2:$F$322,,0)</f>
        <v>761.99</v>
      </c>
      <c r="J138">
        <f>_xlfn.XLOOKUP(G138,order_items!$C$2:$C$4723,order_items!$D$2:$D$4723,,0)</f>
        <v>1</v>
      </c>
      <c r="K138">
        <f>_xlfn.XLOOKUP(G138,order_items!$C$2:$C$4723,order_items!$F$2:$F$4723,,0)</f>
        <v>0.2</v>
      </c>
      <c r="L138">
        <f>_xlfn.XLOOKUP(G138,products!$A$2:$A$322,products!$D$2:$D$322,,0)</f>
        <v>3</v>
      </c>
      <c r="M138" t="str">
        <f>_xlfn.XLOOKUP(L138,categories!$A$2:$A$8,categories!$B$2:$B$8,,0)</f>
        <v>Cruisers Bicycles</v>
      </c>
    </row>
    <row r="139" spans="1:13" x14ac:dyDescent="0.25">
      <c r="A139">
        <v>138</v>
      </c>
      <c r="B139" t="str">
        <f>_xlfn.CONCAT(customers!B139," ",customers!C139)</f>
        <v>Jone Bernard</v>
      </c>
      <c r="C139" s="3">
        <f>_xlfn.XLOOKUP(A139,orders!$B$2:$B$1616,orders!$D$2:$D$1616,,0)</f>
        <v>42900</v>
      </c>
      <c r="D139">
        <f>_xlfn.XLOOKUP(A139,orders!$B$2:$B$1616,orders!$A$2:$A$1616,,0)</f>
        <v>944</v>
      </c>
      <c r="E139">
        <f>_xlfn.XLOOKUP(JoiningTables!D139,orders!$A$1:$A$1616,orders!$G$1:$G$1616,,0)</f>
        <v>1</v>
      </c>
      <c r="F139" t="str">
        <f>_xlfn.XLOOKUP(E139,stores!$A$2:$A$4,stores!$B$2:$B$4,,0)</f>
        <v>Santa Cruz Bikes</v>
      </c>
      <c r="G139">
        <f>_xlfn.XLOOKUP(D139,order_items!$A$2:$A$4723,order_items!$C$2:$C$4723,,0)</f>
        <v>29</v>
      </c>
      <c r="H139" t="str">
        <f>_xlfn.XLOOKUP(G139,products!$A$2:$A$322,products!$B$2:$B$322,,0)</f>
        <v>Trek X-Caliber 8 - 2017</v>
      </c>
      <c r="I139">
        <f>_xlfn.XLOOKUP(G139,products!$A$2:$A$322,products!$F$2:$F$322,,0)</f>
        <v>999.99</v>
      </c>
      <c r="J139">
        <f>_xlfn.XLOOKUP(G139,order_items!$C$2:$C$4723,order_items!$D$2:$D$4723,,0)</f>
        <v>1</v>
      </c>
      <c r="K139">
        <f>_xlfn.XLOOKUP(G139,order_items!$C$2:$C$4723,order_items!$F$2:$F$4723,,0)</f>
        <v>0.05</v>
      </c>
      <c r="L139">
        <f>_xlfn.XLOOKUP(G139,products!$A$2:$A$322,products!$D$2:$D$322,,0)</f>
        <v>6</v>
      </c>
      <c r="M139" t="str">
        <f>_xlfn.XLOOKUP(L139,categories!$A$2:$A$8,categories!$B$2:$B$8,,0)</f>
        <v>Mountain Bikes</v>
      </c>
    </row>
    <row r="140" spans="1:13" x14ac:dyDescent="0.25">
      <c r="A140">
        <v>139</v>
      </c>
      <c r="B140" t="str">
        <f>_xlfn.CONCAT(customers!B140," ",customers!C140)</f>
        <v>Wanita Davenport</v>
      </c>
      <c r="C140" s="3">
        <f>_xlfn.XLOOKUP(A140,orders!$B$2:$B$1616,orders!$D$2:$D$1616,,0)</f>
        <v>43181</v>
      </c>
      <c r="D140">
        <f>_xlfn.XLOOKUP(A140,orders!$B$2:$B$1616,orders!$A$2:$A$1616,,0)</f>
        <v>1461</v>
      </c>
      <c r="E140">
        <f>_xlfn.XLOOKUP(JoiningTables!D140,orders!$A$1:$A$1616,orders!$G$1:$G$1616,,0)</f>
        <v>2</v>
      </c>
      <c r="F140" t="str">
        <f>_xlfn.XLOOKUP(E140,stores!$A$2:$A$4,stores!$B$2:$B$4,,0)</f>
        <v>Baldwin Bikes</v>
      </c>
      <c r="G140">
        <f>_xlfn.XLOOKUP(D140,order_items!$A$2:$A$4723,order_items!$C$2:$C$4723,,0)</f>
        <v>48</v>
      </c>
      <c r="H140" t="str">
        <f>_xlfn.XLOOKUP(G140,products!$A$2:$A$322,products!$B$2:$B$322,,0)</f>
        <v>Trek Emonda S 4 - 2017</v>
      </c>
      <c r="I140">
        <f>_xlfn.XLOOKUP(G140,products!$A$2:$A$322,products!$F$2:$F$322,,0)</f>
        <v>1499.99</v>
      </c>
      <c r="J140">
        <f>_xlfn.XLOOKUP(G140,order_items!$C$2:$C$4723,order_items!$D$2:$D$4723,,0)</f>
        <v>2</v>
      </c>
      <c r="K140">
        <f>_xlfn.XLOOKUP(G140,order_items!$C$2:$C$4723,order_items!$F$2:$F$4723,,0)</f>
        <v>0.05</v>
      </c>
      <c r="L140">
        <f>_xlfn.XLOOKUP(G140,products!$A$2:$A$322,products!$D$2:$D$322,,0)</f>
        <v>7</v>
      </c>
      <c r="M140" t="str">
        <f>_xlfn.XLOOKUP(L140,categories!$A$2:$A$8,categories!$B$2:$B$8,,0)</f>
        <v>Road Bikes</v>
      </c>
    </row>
    <row r="141" spans="1:13" x14ac:dyDescent="0.25">
      <c r="A141">
        <v>140</v>
      </c>
      <c r="B141" t="str">
        <f>_xlfn.CONCAT(customers!B141," ",customers!C141)</f>
        <v>Cleopatra Tate</v>
      </c>
      <c r="C141" s="3">
        <f>_xlfn.XLOOKUP(A141,orders!$B$2:$B$1616,orders!$D$2:$D$1616,,0)</f>
        <v>42959</v>
      </c>
      <c r="D141">
        <f>_xlfn.XLOOKUP(A141,orders!$B$2:$B$1616,orders!$A$2:$A$1616,,0)</f>
        <v>1055</v>
      </c>
      <c r="E141">
        <f>_xlfn.XLOOKUP(JoiningTables!D141,orders!$A$1:$A$1616,orders!$G$1:$G$1616,,0)</f>
        <v>2</v>
      </c>
      <c r="F141" t="str">
        <f>_xlfn.XLOOKUP(E141,stores!$A$2:$A$4,stores!$B$2:$B$4,,0)</f>
        <v>Baldwin Bikes</v>
      </c>
      <c r="G141">
        <f>_xlfn.XLOOKUP(D141,order_items!$A$2:$A$4723,order_items!$C$2:$C$4723,,0)</f>
        <v>43</v>
      </c>
      <c r="H141" t="str">
        <f>_xlfn.XLOOKUP(G141,products!$A$2:$A$322,products!$B$2:$B$322,,0)</f>
        <v>Trek Fuel EX 9.8 27.5 Plus - 2017</v>
      </c>
      <c r="I141">
        <f>_xlfn.XLOOKUP(G141,products!$A$2:$A$322,products!$F$2:$F$322,,0)</f>
        <v>5299.99</v>
      </c>
      <c r="J141">
        <f>_xlfn.XLOOKUP(G141,order_items!$C$2:$C$4723,order_items!$D$2:$D$4723,,0)</f>
        <v>1</v>
      </c>
      <c r="K141">
        <f>_xlfn.XLOOKUP(G141,order_items!$C$2:$C$4723,order_items!$F$2:$F$4723,,0)</f>
        <v>0.1</v>
      </c>
      <c r="L141">
        <f>_xlfn.XLOOKUP(G141,products!$A$2:$A$322,products!$D$2:$D$322,,0)</f>
        <v>6</v>
      </c>
      <c r="M141" t="str">
        <f>_xlfn.XLOOKUP(L141,categories!$A$2:$A$8,categories!$B$2:$B$8,,0)</f>
        <v>Mountain Bikes</v>
      </c>
    </row>
    <row r="142" spans="1:13" x14ac:dyDescent="0.25">
      <c r="A142">
        <v>141</v>
      </c>
      <c r="B142" t="str">
        <f>_xlfn.CONCAT(customers!B142," ",customers!C142)</f>
        <v>Ramiro Byers</v>
      </c>
      <c r="C142" s="3">
        <f>_xlfn.XLOOKUP(A142,orders!$B$2:$B$1616,orders!$D$2:$D$1616,,0)</f>
        <v>42803</v>
      </c>
      <c r="D142">
        <f>_xlfn.XLOOKUP(A142,orders!$B$2:$B$1616,orders!$A$2:$A$1616,,0)</f>
        <v>766</v>
      </c>
      <c r="E142">
        <f>_xlfn.XLOOKUP(JoiningTables!D142,orders!$A$1:$A$1616,orders!$G$1:$G$1616,,0)</f>
        <v>2</v>
      </c>
      <c r="F142" t="str">
        <f>_xlfn.XLOOKUP(E142,stores!$A$2:$A$4,stores!$B$2:$B$4,,0)</f>
        <v>Baldwin Bikes</v>
      </c>
      <c r="G142">
        <f>_xlfn.XLOOKUP(D142,order_items!$A$2:$A$4723,order_items!$C$2:$C$4723,,0)</f>
        <v>111</v>
      </c>
      <c r="H142" t="str">
        <f>_xlfn.XLOOKUP(G142,products!$A$2:$A$322,products!$B$2:$B$322,,0)</f>
        <v>Sun Bicycles Drifter 7 - Women's - 2017</v>
      </c>
      <c r="I142">
        <f>_xlfn.XLOOKUP(G142,products!$A$2:$A$322,products!$F$2:$F$322,,0)</f>
        <v>470.99</v>
      </c>
      <c r="J142">
        <f>_xlfn.XLOOKUP(G142,order_items!$C$2:$C$4723,order_items!$D$2:$D$4723,,0)</f>
        <v>2</v>
      </c>
      <c r="K142">
        <f>_xlfn.XLOOKUP(G142,order_items!$C$2:$C$4723,order_items!$F$2:$F$4723,,0)</f>
        <v>0.1</v>
      </c>
      <c r="L142">
        <f>_xlfn.XLOOKUP(G142,products!$A$2:$A$322,products!$D$2:$D$322,,0)</f>
        <v>2</v>
      </c>
      <c r="M142" t="str">
        <f>_xlfn.XLOOKUP(L142,categories!$A$2:$A$8,categories!$B$2:$B$8,,0)</f>
        <v>Comfort Bicycles</v>
      </c>
    </row>
    <row r="143" spans="1:13" x14ac:dyDescent="0.25">
      <c r="A143">
        <v>142</v>
      </c>
      <c r="B143" t="str">
        <f>_xlfn.CONCAT(customers!B143," ",customers!C143)</f>
        <v>Nicholas Vazquez</v>
      </c>
      <c r="C143" s="3">
        <f>_xlfn.XLOOKUP(A143,orders!$B$2:$B$1616,orders!$D$2:$D$1616,,0)</f>
        <v>42902</v>
      </c>
      <c r="D143">
        <f>_xlfn.XLOOKUP(A143,orders!$B$2:$B$1616,orders!$A$2:$A$1616,,0)</f>
        <v>950</v>
      </c>
      <c r="E143">
        <f>_xlfn.XLOOKUP(JoiningTables!D143,orders!$A$1:$A$1616,orders!$G$1:$G$1616,,0)</f>
        <v>2</v>
      </c>
      <c r="F143" t="str">
        <f>_xlfn.XLOOKUP(E143,stores!$A$2:$A$4,stores!$B$2:$B$4,,0)</f>
        <v>Baldwin Bikes</v>
      </c>
      <c r="G143">
        <f>_xlfn.XLOOKUP(D143,order_items!$A$2:$A$4723,order_items!$C$2:$C$4723,,0)</f>
        <v>56</v>
      </c>
      <c r="H143" t="str">
        <f>_xlfn.XLOOKUP(G143,products!$A$2:$A$322,products!$B$2:$B$322,,0)</f>
        <v>Trek Domane SLR 6 Disc - 2017</v>
      </c>
      <c r="I143">
        <f>_xlfn.XLOOKUP(G143,products!$A$2:$A$322,products!$F$2:$F$322,,0)</f>
        <v>5499.99</v>
      </c>
      <c r="J143">
        <f>_xlfn.XLOOKUP(G143,order_items!$C$2:$C$4723,order_items!$D$2:$D$4723,,0)</f>
        <v>1</v>
      </c>
      <c r="K143">
        <f>_xlfn.XLOOKUP(G143,order_items!$C$2:$C$4723,order_items!$F$2:$F$4723,,0)</f>
        <v>0.2</v>
      </c>
      <c r="L143">
        <f>_xlfn.XLOOKUP(G143,products!$A$2:$A$322,products!$D$2:$D$322,,0)</f>
        <v>7</v>
      </c>
      <c r="M143" t="str">
        <f>_xlfn.XLOOKUP(L143,categories!$A$2:$A$8,categories!$B$2:$B$8,,0)</f>
        <v>Road Bikes</v>
      </c>
    </row>
    <row r="144" spans="1:13" x14ac:dyDescent="0.25">
      <c r="A144">
        <v>143</v>
      </c>
      <c r="B144" t="str">
        <f>_xlfn.CONCAT(customers!B144," ",customers!C144)</f>
        <v>Janae Doyle</v>
      </c>
      <c r="C144" s="3">
        <f>_xlfn.XLOOKUP(A144,orders!$B$2:$B$1616,orders!$D$2:$D$1616,,0)</f>
        <v>42989</v>
      </c>
      <c r="D144">
        <f>_xlfn.XLOOKUP(A144,orders!$B$2:$B$1616,orders!$A$2:$A$1616,,0)</f>
        <v>1121</v>
      </c>
      <c r="E144">
        <f>_xlfn.XLOOKUP(JoiningTables!D144,orders!$A$1:$A$1616,orders!$G$1:$G$1616,,0)</f>
        <v>2</v>
      </c>
      <c r="F144" t="str">
        <f>_xlfn.XLOOKUP(E144,stores!$A$2:$A$4,stores!$B$2:$B$4,,0)</f>
        <v>Baldwin Bikes</v>
      </c>
      <c r="G144">
        <f>_xlfn.XLOOKUP(D144,order_items!$A$2:$A$4723,order_items!$C$2:$C$4723,,0)</f>
        <v>11</v>
      </c>
      <c r="H144" t="str">
        <f>_xlfn.XLOOKUP(G144,products!$A$2:$A$322,products!$B$2:$B$322,,0)</f>
        <v>Surly Straggler 650b - 2016</v>
      </c>
      <c r="I144">
        <f>_xlfn.XLOOKUP(G144,products!$A$2:$A$322,products!$F$2:$F$322,,0)</f>
        <v>1680.99</v>
      </c>
      <c r="J144">
        <f>_xlfn.XLOOKUP(G144,order_items!$C$2:$C$4723,order_items!$D$2:$D$4723,,0)</f>
        <v>1</v>
      </c>
      <c r="K144">
        <f>_xlfn.XLOOKUP(G144,order_items!$C$2:$C$4723,order_items!$F$2:$F$4723,,0)</f>
        <v>0.05</v>
      </c>
      <c r="L144">
        <f>_xlfn.XLOOKUP(G144,products!$A$2:$A$322,products!$D$2:$D$322,,0)</f>
        <v>4</v>
      </c>
      <c r="M144" t="str">
        <f>_xlfn.XLOOKUP(L144,categories!$A$2:$A$8,categories!$B$2:$B$8,,0)</f>
        <v>Cyclocross Bicycles</v>
      </c>
    </row>
    <row r="145" spans="1:13" x14ac:dyDescent="0.25">
      <c r="A145">
        <v>144</v>
      </c>
      <c r="B145" t="str">
        <f>_xlfn.CONCAT(customers!B145," ",customers!C145)</f>
        <v>Hans Price</v>
      </c>
      <c r="C145" s="3">
        <f>_xlfn.XLOOKUP(A145,orders!$B$2:$B$1616,orders!$D$2:$D$1616,,0)</f>
        <v>42608</v>
      </c>
      <c r="D145">
        <f>_xlfn.XLOOKUP(A145,orders!$B$2:$B$1616,orders!$A$2:$A$1616,,0)</f>
        <v>395</v>
      </c>
      <c r="E145">
        <f>_xlfn.XLOOKUP(JoiningTables!D145,orders!$A$1:$A$1616,orders!$G$1:$G$1616,,0)</f>
        <v>2</v>
      </c>
      <c r="F145" t="str">
        <f>_xlfn.XLOOKUP(E145,stores!$A$2:$A$4,stores!$B$2:$B$4,,0)</f>
        <v>Baldwin Bikes</v>
      </c>
      <c r="G145">
        <f>_xlfn.XLOOKUP(D145,order_items!$A$2:$A$4723,order_items!$C$2:$C$4723,,0)</f>
        <v>14</v>
      </c>
      <c r="H145" t="str">
        <f>_xlfn.XLOOKUP(G145,products!$A$2:$A$322,products!$B$2:$B$322,,0)</f>
        <v>Electra Girl's Hawaii 1 (16-inch) - 2015/2016</v>
      </c>
      <c r="I145">
        <f>_xlfn.XLOOKUP(G145,products!$A$2:$A$322,products!$F$2:$F$322,,0)</f>
        <v>269.99</v>
      </c>
      <c r="J145">
        <f>_xlfn.XLOOKUP(G145,order_items!$C$2:$C$4723,order_items!$D$2:$D$4723,,0)</f>
        <v>1</v>
      </c>
      <c r="K145">
        <f>_xlfn.XLOOKUP(G145,order_items!$C$2:$C$4723,order_items!$F$2:$F$4723,,0)</f>
        <v>0.1</v>
      </c>
      <c r="L145">
        <f>_xlfn.XLOOKUP(G145,products!$A$2:$A$322,products!$D$2:$D$322,,0)</f>
        <v>3</v>
      </c>
      <c r="M145" t="str">
        <f>_xlfn.XLOOKUP(L145,categories!$A$2:$A$8,categories!$B$2:$B$8,,0)</f>
        <v>Cruisers Bicycles</v>
      </c>
    </row>
    <row r="146" spans="1:13" x14ac:dyDescent="0.25">
      <c r="A146">
        <v>145</v>
      </c>
      <c r="B146" t="str">
        <f>_xlfn.CONCAT(customers!B146," ",customers!C146)</f>
        <v>Miquel Neal</v>
      </c>
      <c r="C146" s="3">
        <f>_xlfn.XLOOKUP(A146,orders!$B$2:$B$1616,orders!$D$2:$D$1616,,0)</f>
        <v>42522</v>
      </c>
      <c r="D146">
        <f>_xlfn.XLOOKUP(A146,orders!$B$2:$B$1616,orders!$A$2:$A$1616,,0)</f>
        <v>249</v>
      </c>
      <c r="E146">
        <f>_xlfn.XLOOKUP(JoiningTables!D146,orders!$A$1:$A$1616,orders!$G$1:$G$1616,,0)</f>
        <v>2</v>
      </c>
      <c r="F146" t="str">
        <f>_xlfn.XLOOKUP(E146,stores!$A$2:$A$4,stores!$B$2:$B$4,,0)</f>
        <v>Baldwin Bikes</v>
      </c>
      <c r="G146">
        <f>_xlfn.XLOOKUP(D146,order_items!$A$2:$A$4723,order_items!$C$2:$C$4723,,0)</f>
        <v>7</v>
      </c>
      <c r="H146" t="str">
        <f>_xlfn.XLOOKUP(G146,products!$A$2:$A$322,products!$B$2:$B$322,,0)</f>
        <v>Trek Slash 8 27.5 - 2016</v>
      </c>
      <c r="I146">
        <f>_xlfn.XLOOKUP(G146,products!$A$2:$A$322,products!$F$2:$F$322,,0)</f>
        <v>3999.99</v>
      </c>
      <c r="J146">
        <f>_xlfn.XLOOKUP(G146,order_items!$C$2:$C$4723,order_items!$D$2:$D$4723,,0)</f>
        <v>2</v>
      </c>
      <c r="K146">
        <f>_xlfn.XLOOKUP(G146,order_items!$C$2:$C$4723,order_items!$F$2:$F$4723,,0)</f>
        <v>0.1</v>
      </c>
      <c r="L146">
        <f>_xlfn.XLOOKUP(G146,products!$A$2:$A$322,products!$D$2:$D$322,,0)</f>
        <v>6</v>
      </c>
      <c r="M146" t="str">
        <f>_xlfn.XLOOKUP(L146,categories!$A$2:$A$8,categories!$B$2:$B$8,,0)</f>
        <v>Mountain Bikes</v>
      </c>
    </row>
    <row r="147" spans="1:13" x14ac:dyDescent="0.25">
      <c r="A147">
        <v>146</v>
      </c>
      <c r="B147" t="str">
        <f>_xlfn.CONCAT(customers!B147," ",customers!C147)</f>
        <v>Stefany Potter</v>
      </c>
      <c r="C147" s="3">
        <f>_xlfn.XLOOKUP(A147,orders!$B$2:$B$1616,orders!$D$2:$D$1616,,0)</f>
        <v>43147</v>
      </c>
      <c r="D147">
        <f>_xlfn.XLOOKUP(A147,orders!$B$2:$B$1616,orders!$A$2:$A$1616,,0)</f>
        <v>1399</v>
      </c>
      <c r="E147">
        <f>_xlfn.XLOOKUP(JoiningTables!D147,orders!$A$1:$A$1616,orders!$G$1:$G$1616,,0)</f>
        <v>2</v>
      </c>
      <c r="F147" t="str">
        <f>_xlfn.XLOOKUP(E147,stores!$A$2:$A$4,stores!$B$2:$B$4,,0)</f>
        <v>Baldwin Bikes</v>
      </c>
      <c r="G147">
        <f>_xlfn.XLOOKUP(D147,order_items!$A$2:$A$4723,order_items!$C$2:$C$4723,,0)</f>
        <v>210</v>
      </c>
      <c r="H147" t="str">
        <f>_xlfn.XLOOKUP(G147,products!$A$2:$A$322,products!$B$2:$B$322,,0)</f>
        <v>Surly Straggler - 2018</v>
      </c>
      <c r="I147">
        <f>_xlfn.XLOOKUP(G147,products!$A$2:$A$322,products!$F$2:$F$322,,0)</f>
        <v>1549</v>
      </c>
      <c r="J147">
        <f>_xlfn.XLOOKUP(G147,order_items!$C$2:$C$4723,order_items!$D$2:$D$4723,,0)</f>
        <v>2</v>
      </c>
      <c r="K147">
        <f>_xlfn.XLOOKUP(G147,order_items!$C$2:$C$4723,order_items!$F$2:$F$4723,,0)</f>
        <v>0.2</v>
      </c>
      <c r="L147">
        <f>_xlfn.XLOOKUP(G147,products!$A$2:$A$322,products!$D$2:$D$322,,0)</f>
        <v>4</v>
      </c>
      <c r="M147" t="str">
        <f>_xlfn.XLOOKUP(L147,categories!$A$2:$A$8,categories!$B$2:$B$8,,0)</f>
        <v>Cyclocross Bicycles</v>
      </c>
    </row>
    <row r="148" spans="1:13" x14ac:dyDescent="0.25">
      <c r="A148">
        <v>147</v>
      </c>
      <c r="B148" t="str">
        <f>_xlfn.CONCAT(customers!B148," ",customers!C148)</f>
        <v>Bernetta Marquez</v>
      </c>
      <c r="C148" s="3">
        <f>_xlfn.XLOOKUP(A148,orders!$B$2:$B$1616,orders!$D$2:$D$1616,,0)</f>
        <v>42792</v>
      </c>
      <c r="D148">
        <f>_xlfn.XLOOKUP(A148,orders!$B$2:$B$1616,orders!$A$2:$A$1616,,0)</f>
        <v>732</v>
      </c>
      <c r="E148">
        <f>_xlfn.XLOOKUP(JoiningTables!D148,orders!$A$1:$A$1616,orders!$G$1:$G$1616,,0)</f>
        <v>2</v>
      </c>
      <c r="F148" t="str">
        <f>_xlfn.XLOOKUP(E148,stores!$A$2:$A$4,stores!$B$2:$B$4,,0)</f>
        <v>Baldwin Bikes</v>
      </c>
      <c r="G148">
        <f>_xlfn.XLOOKUP(D148,order_items!$A$2:$A$4723,order_items!$C$2:$C$4723,,0)</f>
        <v>47</v>
      </c>
      <c r="H148" t="str">
        <f>_xlfn.XLOOKUP(G148,products!$A$2:$A$322,products!$B$2:$B$322,,0)</f>
        <v>Trek Remedy 9.8 - 2017</v>
      </c>
      <c r="I148">
        <f>_xlfn.XLOOKUP(G148,products!$A$2:$A$322,products!$F$2:$F$322,,0)</f>
        <v>5299.99</v>
      </c>
      <c r="J148">
        <f>_xlfn.XLOOKUP(G148,order_items!$C$2:$C$4723,order_items!$D$2:$D$4723,,0)</f>
        <v>2</v>
      </c>
      <c r="K148">
        <f>_xlfn.XLOOKUP(G148,order_items!$C$2:$C$4723,order_items!$F$2:$F$4723,,0)</f>
        <v>7.0000000000000007E-2</v>
      </c>
      <c r="L148">
        <f>_xlfn.XLOOKUP(G148,products!$A$2:$A$322,products!$D$2:$D$322,,0)</f>
        <v>6</v>
      </c>
      <c r="M148" t="str">
        <f>_xlfn.XLOOKUP(L148,categories!$A$2:$A$8,categories!$B$2:$B$8,,0)</f>
        <v>Mountain Bikes</v>
      </c>
    </row>
    <row r="149" spans="1:13" x14ac:dyDescent="0.25">
      <c r="A149">
        <v>148</v>
      </c>
      <c r="B149" t="str">
        <f>_xlfn.CONCAT(customers!B149," ",customers!C149)</f>
        <v>Julee Woodard</v>
      </c>
      <c r="C149" s="3">
        <f>_xlfn.XLOOKUP(A149,orders!$B$2:$B$1616,orders!$D$2:$D$1616,,0)</f>
        <v>42654</v>
      </c>
      <c r="D149">
        <f>_xlfn.XLOOKUP(A149,orders!$B$2:$B$1616,orders!$A$2:$A$1616,,0)</f>
        <v>500</v>
      </c>
      <c r="E149">
        <f>_xlfn.XLOOKUP(JoiningTables!D149,orders!$A$1:$A$1616,orders!$G$1:$G$1616,,0)</f>
        <v>2</v>
      </c>
      <c r="F149" t="str">
        <f>_xlfn.XLOOKUP(E149,stores!$A$2:$A$4,stores!$B$2:$B$4,,0)</f>
        <v>Baldwin Bikes</v>
      </c>
      <c r="G149">
        <f>_xlfn.XLOOKUP(D149,order_items!$A$2:$A$4723,order_items!$C$2:$C$4723,,0)</f>
        <v>12</v>
      </c>
      <c r="H149" t="str">
        <f>_xlfn.XLOOKUP(G149,products!$A$2:$A$322,products!$B$2:$B$322,,0)</f>
        <v>Electra Townie Original 21D - 2016</v>
      </c>
      <c r="I149">
        <f>_xlfn.XLOOKUP(G149,products!$A$2:$A$322,products!$F$2:$F$322,,0)</f>
        <v>549.99</v>
      </c>
      <c r="J149">
        <f>_xlfn.XLOOKUP(G149,order_items!$C$2:$C$4723,order_items!$D$2:$D$4723,,0)</f>
        <v>2</v>
      </c>
      <c r="K149">
        <f>_xlfn.XLOOKUP(G149,order_items!$C$2:$C$4723,order_items!$F$2:$F$4723,,0)</f>
        <v>0.05</v>
      </c>
      <c r="L149">
        <f>_xlfn.XLOOKUP(G149,products!$A$2:$A$322,products!$D$2:$D$322,,0)</f>
        <v>3</v>
      </c>
      <c r="M149" t="str">
        <f>_xlfn.XLOOKUP(L149,categories!$A$2:$A$8,categories!$B$2:$B$8,,0)</f>
        <v>Cruisers Bicycles</v>
      </c>
    </row>
    <row r="150" spans="1:13" x14ac:dyDescent="0.25">
      <c r="A150">
        <v>149</v>
      </c>
      <c r="B150" t="str">
        <f>_xlfn.CONCAT(customers!B150," ",customers!C150)</f>
        <v>Meredith Bryan</v>
      </c>
      <c r="C150" s="3">
        <f>_xlfn.XLOOKUP(A150,orders!$B$2:$B$1616,orders!$D$2:$D$1616,,0)</f>
        <v>42630</v>
      </c>
      <c r="D150">
        <f>_xlfn.XLOOKUP(A150,orders!$B$2:$B$1616,orders!$A$2:$A$1616,,0)</f>
        <v>439</v>
      </c>
      <c r="E150">
        <f>_xlfn.XLOOKUP(JoiningTables!D150,orders!$A$1:$A$1616,orders!$G$1:$G$1616,,0)</f>
        <v>2</v>
      </c>
      <c r="F150" t="str">
        <f>_xlfn.XLOOKUP(E150,stores!$A$2:$A$4,stores!$B$2:$B$4,,0)</f>
        <v>Baldwin Bikes</v>
      </c>
      <c r="G150">
        <f>_xlfn.XLOOKUP(D150,order_items!$A$2:$A$4723,order_items!$C$2:$C$4723,,0)</f>
        <v>6</v>
      </c>
      <c r="H150" t="str">
        <f>_xlfn.XLOOKUP(G150,products!$A$2:$A$322,products!$B$2:$B$322,,0)</f>
        <v>Surly Ice Cream Truck Frameset - 2016</v>
      </c>
      <c r="I150">
        <f>_xlfn.XLOOKUP(G150,products!$A$2:$A$322,products!$F$2:$F$322,,0)</f>
        <v>469.99</v>
      </c>
      <c r="J150">
        <f>_xlfn.XLOOKUP(G150,order_items!$C$2:$C$4723,order_items!$D$2:$D$4723,,0)</f>
        <v>1</v>
      </c>
      <c r="K150">
        <f>_xlfn.XLOOKUP(G150,order_items!$C$2:$C$4723,order_items!$F$2:$F$4723,,0)</f>
        <v>7.0000000000000007E-2</v>
      </c>
      <c r="L150">
        <f>_xlfn.XLOOKUP(G150,products!$A$2:$A$322,products!$D$2:$D$322,,0)</f>
        <v>6</v>
      </c>
      <c r="M150" t="str">
        <f>_xlfn.XLOOKUP(L150,categories!$A$2:$A$8,categories!$B$2:$B$8,,0)</f>
        <v>Mountain Bikes</v>
      </c>
    </row>
    <row r="151" spans="1:13" x14ac:dyDescent="0.25">
      <c r="A151">
        <v>150</v>
      </c>
      <c r="B151" t="str">
        <f>_xlfn.CONCAT(customers!B151," ",customers!C151)</f>
        <v>Weldon Michael</v>
      </c>
      <c r="C151" s="3">
        <f>_xlfn.XLOOKUP(A151,orders!$B$2:$B$1616,orders!$D$2:$D$1616,,0)</f>
        <v>42522</v>
      </c>
      <c r="D151">
        <f>_xlfn.XLOOKUP(A151,orders!$B$2:$B$1616,orders!$A$2:$A$1616,,0)</f>
        <v>250</v>
      </c>
      <c r="E151">
        <f>_xlfn.XLOOKUP(JoiningTables!D151,orders!$A$1:$A$1616,orders!$G$1:$G$1616,,0)</f>
        <v>2</v>
      </c>
      <c r="F151" t="str">
        <f>_xlfn.XLOOKUP(E151,stores!$A$2:$A$4,stores!$B$2:$B$4,,0)</f>
        <v>Baldwin Bikes</v>
      </c>
      <c r="G151">
        <f>_xlfn.XLOOKUP(D151,order_items!$A$2:$A$4723,order_items!$C$2:$C$4723,,0)</f>
        <v>17</v>
      </c>
      <c r="H151" t="str">
        <f>_xlfn.XLOOKUP(G151,products!$A$2:$A$322,products!$B$2:$B$322,,0)</f>
        <v>Pure Cycles Vine 8-Speed - 2016</v>
      </c>
      <c r="I151">
        <f>_xlfn.XLOOKUP(G151,products!$A$2:$A$322,products!$F$2:$F$322,,0)</f>
        <v>429</v>
      </c>
      <c r="J151">
        <f>_xlfn.XLOOKUP(G151,order_items!$C$2:$C$4723,order_items!$D$2:$D$4723,,0)</f>
        <v>1</v>
      </c>
      <c r="K151">
        <f>_xlfn.XLOOKUP(G151,order_items!$C$2:$C$4723,order_items!$F$2:$F$4723,,0)</f>
        <v>7.0000000000000007E-2</v>
      </c>
      <c r="L151">
        <f>_xlfn.XLOOKUP(G151,products!$A$2:$A$322,products!$D$2:$D$322,,0)</f>
        <v>3</v>
      </c>
      <c r="M151" t="str">
        <f>_xlfn.XLOOKUP(L151,categories!$A$2:$A$8,categories!$B$2:$B$8,,0)</f>
        <v>Cruisers Bicycles</v>
      </c>
    </row>
    <row r="152" spans="1:13" x14ac:dyDescent="0.25">
      <c r="A152">
        <v>151</v>
      </c>
      <c r="B152" t="str">
        <f>_xlfn.CONCAT(customers!B152," ",customers!C152)</f>
        <v>Joesph Delacruz</v>
      </c>
      <c r="C152" s="3">
        <f>_xlfn.XLOOKUP(A152,orders!$B$2:$B$1616,orders!$D$2:$D$1616,,0)</f>
        <v>42406</v>
      </c>
      <c r="D152">
        <f>_xlfn.XLOOKUP(A152,orders!$B$2:$B$1616,orders!$A$2:$A$1616,,0)</f>
        <v>60</v>
      </c>
      <c r="E152">
        <f>_xlfn.XLOOKUP(JoiningTables!D152,orders!$A$1:$A$1616,orders!$G$1:$G$1616,,0)</f>
        <v>1</v>
      </c>
      <c r="F152" t="str">
        <f>_xlfn.XLOOKUP(E152,stores!$A$2:$A$4,stores!$B$2:$B$4,,0)</f>
        <v>Santa Cruz Bikes</v>
      </c>
      <c r="G152">
        <f>_xlfn.XLOOKUP(D152,order_items!$A$2:$A$4723,order_items!$C$2:$C$4723,,0)</f>
        <v>14</v>
      </c>
      <c r="H152" t="str">
        <f>_xlfn.XLOOKUP(G152,products!$A$2:$A$322,products!$B$2:$B$322,,0)</f>
        <v>Electra Girl's Hawaii 1 (16-inch) - 2015/2016</v>
      </c>
      <c r="I152">
        <f>_xlfn.XLOOKUP(G152,products!$A$2:$A$322,products!$F$2:$F$322,,0)</f>
        <v>269.99</v>
      </c>
      <c r="J152">
        <f>_xlfn.XLOOKUP(G152,order_items!$C$2:$C$4723,order_items!$D$2:$D$4723,,0)</f>
        <v>1</v>
      </c>
      <c r="K152">
        <f>_xlfn.XLOOKUP(G152,order_items!$C$2:$C$4723,order_items!$F$2:$F$4723,,0)</f>
        <v>0.1</v>
      </c>
      <c r="L152">
        <f>_xlfn.XLOOKUP(G152,products!$A$2:$A$322,products!$D$2:$D$322,,0)</f>
        <v>3</v>
      </c>
      <c r="M152" t="str">
        <f>_xlfn.XLOOKUP(L152,categories!$A$2:$A$8,categories!$B$2:$B$8,,0)</f>
        <v>Cruisers Bicycles</v>
      </c>
    </row>
    <row r="153" spans="1:13" x14ac:dyDescent="0.25">
      <c r="A153">
        <v>152</v>
      </c>
      <c r="B153" t="str">
        <f>_xlfn.CONCAT(customers!B153," ",customers!C153)</f>
        <v>Katherina Odom</v>
      </c>
      <c r="C153" s="3">
        <f>_xlfn.XLOOKUP(A153,orders!$B$2:$B$1616,orders!$D$2:$D$1616,,0)</f>
        <v>43185</v>
      </c>
      <c r="D153">
        <f>_xlfn.XLOOKUP(A153,orders!$B$2:$B$1616,orders!$A$2:$A$1616,,0)</f>
        <v>1467</v>
      </c>
      <c r="E153">
        <f>_xlfn.XLOOKUP(JoiningTables!D153,orders!$A$1:$A$1616,orders!$G$1:$G$1616,,0)</f>
        <v>2</v>
      </c>
      <c r="F153" t="str">
        <f>_xlfn.XLOOKUP(E153,stores!$A$2:$A$4,stores!$B$2:$B$4,,0)</f>
        <v>Baldwin Bikes</v>
      </c>
      <c r="G153">
        <f>_xlfn.XLOOKUP(D153,order_items!$A$2:$A$4723,order_items!$C$2:$C$4723,,0)</f>
        <v>18</v>
      </c>
      <c r="H153" t="str">
        <f>_xlfn.XLOOKUP(G153,products!$A$2:$A$322,products!$B$2:$B$322,,0)</f>
        <v>Pure Cycles Western 3-Speed - Women's - 2015/2016</v>
      </c>
      <c r="I153">
        <f>_xlfn.XLOOKUP(G153,products!$A$2:$A$322,products!$F$2:$F$322,,0)</f>
        <v>449</v>
      </c>
      <c r="J153">
        <f>_xlfn.XLOOKUP(G153,order_items!$C$2:$C$4723,order_items!$D$2:$D$4723,,0)</f>
        <v>1</v>
      </c>
      <c r="K153">
        <f>_xlfn.XLOOKUP(G153,order_items!$C$2:$C$4723,order_items!$F$2:$F$4723,,0)</f>
        <v>7.0000000000000007E-2</v>
      </c>
      <c r="L153">
        <f>_xlfn.XLOOKUP(G153,products!$A$2:$A$322,products!$D$2:$D$322,,0)</f>
        <v>3</v>
      </c>
      <c r="M153" t="str">
        <f>_xlfn.XLOOKUP(L153,categories!$A$2:$A$8,categories!$B$2:$B$8,,0)</f>
        <v>Cruisers Bicycles</v>
      </c>
    </row>
    <row r="154" spans="1:13" x14ac:dyDescent="0.25">
      <c r="A154">
        <v>153</v>
      </c>
      <c r="B154" t="str">
        <f>_xlfn.CONCAT(customers!B154," ",customers!C154)</f>
        <v>Laraine Robbins</v>
      </c>
      <c r="C154" s="3">
        <f>_xlfn.XLOOKUP(A154,orders!$B$2:$B$1616,orders!$D$2:$D$1616,,0)</f>
        <v>42623</v>
      </c>
      <c r="D154">
        <f>_xlfn.XLOOKUP(A154,orders!$B$2:$B$1616,orders!$A$2:$A$1616,,0)</f>
        <v>429</v>
      </c>
      <c r="E154">
        <f>_xlfn.XLOOKUP(JoiningTables!D154,orders!$A$1:$A$1616,orders!$G$1:$G$1616,,0)</f>
        <v>3</v>
      </c>
      <c r="F154" t="str">
        <f>_xlfn.XLOOKUP(E154,stores!$A$2:$A$4,stores!$B$2:$B$4,,0)</f>
        <v>Rowlett Bikes</v>
      </c>
      <c r="G154">
        <f>_xlfn.XLOOKUP(D154,order_items!$A$2:$A$4723,order_items!$C$2:$C$4723,,0)</f>
        <v>11</v>
      </c>
      <c r="H154" t="str">
        <f>_xlfn.XLOOKUP(G154,products!$A$2:$A$322,products!$B$2:$B$322,,0)</f>
        <v>Surly Straggler 650b - 2016</v>
      </c>
      <c r="I154">
        <f>_xlfn.XLOOKUP(G154,products!$A$2:$A$322,products!$F$2:$F$322,,0)</f>
        <v>1680.99</v>
      </c>
      <c r="J154">
        <f>_xlfn.XLOOKUP(G154,order_items!$C$2:$C$4723,order_items!$D$2:$D$4723,,0)</f>
        <v>1</v>
      </c>
      <c r="K154">
        <f>_xlfn.XLOOKUP(G154,order_items!$C$2:$C$4723,order_items!$F$2:$F$4723,,0)</f>
        <v>0.05</v>
      </c>
      <c r="L154">
        <f>_xlfn.XLOOKUP(G154,products!$A$2:$A$322,products!$D$2:$D$322,,0)</f>
        <v>4</v>
      </c>
      <c r="M154" t="str">
        <f>_xlfn.XLOOKUP(L154,categories!$A$2:$A$8,categories!$B$2:$B$8,,0)</f>
        <v>Cyclocross Bicycles</v>
      </c>
    </row>
    <row r="155" spans="1:13" x14ac:dyDescent="0.25">
      <c r="A155">
        <v>154</v>
      </c>
      <c r="B155" t="str">
        <f>_xlfn.CONCAT(customers!B155," ",customers!C155)</f>
        <v>Jenise Preston</v>
      </c>
      <c r="C155" s="3">
        <f>_xlfn.XLOOKUP(A155,orders!$B$2:$B$1616,orders!$D$2:$D$1616,,0)</f>
        <v>42817</v>
      </c>
      <c r="D155">
        <f>_xlfn.XLOOKUP(A155,orders!$B$2:$B$1616,orders!$A$2:$A$1616,,0)</f>
        <v>796</v>
      </c>
      <c r="E155">
        <f>_xlfn.XLOOKUP(JoiningTables!D155,orders!$A$1:$A$1616,orders!$G$1:$G$1616,,0)</f>
        <v>3</v>
      </c>
      <c r="F155" t="str">
        <f>_xlfn.XLOOKUP(E155,stores!$A$2:$A$4,stores!$B$2:$B$4,,0)</f>
        <v>Rowlett Bikes</v>
      </c>
      <c r="G155">
        <f>_xlfn.XLOOKUP(D155,order_items!$A$2:$A$4723,order_items!$C$2:$C$4723,,0)</f>
        <v>6</v>
      </c>
      <c r="H155" t="str">
        <f>_xlfn.XLOOKUP(G155,products!$A$2:$A$322,products!$B$2:$B$322,,0)</f>
        <v>Surly Ice Cream Truck Frameset - 2016</v>
      </c>
      <c r="I155">
        <f>_xlfn.XLOOKUP(G155,products!$A$2:$A$322,products!$F$2:$F$322,,0)</f>
        <v>469.99</v>
      </c>
      <c r="J155">
        <f>_xlfn.XLOOKUP(G155,order_items!$C$2:$C$4723,order_items!$D$2:$D$4723,,0)</f>
        <v>1</v>
      </c>
      <c r="K155">
        <f>_xlfn.XLOOKUP(G155,order_items!$C$2:$C$4723,order_items!$F$2:$F$4723,,0)</f>
        <v>7.0000000000000007E-2</v>
      </c>
      <c r="L155">
        <f>_xlfn.XLOOKUP(G155,products!$A$2:$A$322,products!$D$2:$D$322,,0)</f>
        <v>6</v>
      </c>
      <c r="M155" t="str">
        <f>_xlfn.XLOOKUP(L155,categories!$A$2:$A$8,categories!$B$2:$B$8,,0)</f>
        <v>Mountain Bikes</v>
      </c>
    </row>
    <row r="156" spans="1:13" x14ac:dyDescent="0.25">
      <c r="A156">
        <v>155</v>
      </c>
      <c r="B156" t="str">
        <f>_xlfn.CONCAT(customers!B156," ",customers!C156)</f>
        <v>Lory Page</v>
      </c>
      <c r="C156" s="3">
        <f>_xlfn.XLOOKUP(A156,orders!$B$2:$B$1616,orders!$D$2:$D$1616,,0)</f>
        <v>42662</v>
      </c>
      <c r="D156">
        <f>_xlfn.XLOOKUP(A156,orders!$B$2:$B$1616,orders!$A$2:$A$1616,,0)</f>
        <v>513</v>
      </c>
      <c r="E156">
        <f>_xlfn.XLOOKUP(JoiningTables!D156,orders!$A$1:$A$1616,orders!$G$1:$G$1616,,0)</f>
        <v>2</v>
      </c>
      <c r="F156" t="str">
        <f>_xlfn.XLOOKUP(E156,stores!$A$2:$A$4,stores!$B$2:$B$4,,0)</f>
        <v>Baldwin Bikes</v>
      </c>
      <c r="G156">
        <f>_xlfn.XLOOKUP(D156,order_items!$A$2:$A$4723,order_items!$C$2:$C$4723,,0)</f>
        <v>7</v>
      </c>
      <c r="H156" t="str">
        <f>_xlfn.XLOOKUP(G156,products!$A$2:$A$322,products!$B$2:$B$322,,0)</f>
        <v>Trek Slash 8 27.5 - 2016</v>
      </c>
      <c r="I156">
        <f>_xlfn.XLOOKUP(G156,products!$A$2:$A$322,products!$F$2:$F$322,,0)</f>
        <v>3999.99</v>
      </c>
      <c r="J156">
        <f>_xlfn.XLOOKUP(G156,order_items!$C$2:$C$4723,order_items!$D$2:$D$4723,,0)</f>
        <v>2</v>
      </c>
      <c r="K156">
        <f>_xlfn.XLOOKUP(G156,order_items!$C$2:$C$4723,order_items!$F$2:$F$4723,,0)</f>
        <v>0.1</v>
      </c>
      <c r="L156">
        <f>_xlfn.XLOOKUP(G156,products!$A$2:$A$322,products!$D$2:$D$322,,0)</f>
        <v>6</v>
      </c>
      <c r="M156" t="str">
        <f>_xlfn.XLOOKUP(L156,categories!$A$2:$A$8,categories!$B$2:$B$8,,0)</f>
        <v>Mountain Bikes</v>
      </c>
    </row>
    <row r="157" spans="1:13" x14ac:dyDescent="0.25">
      <c r="A157">
        <v>156</v>
      </c>
      <c r="B157" t="str">
        <f>_xlfn.CONCAT(customers!B157," ",customers!C157)</f>
        <v>Charlyn Cantrell</v>
      </c>
      <c r="C157" s="3">
        <f>_xlfn.XLOOKUP(A157,orders!$B$2:$B$1616,orders!$D$2:$D$1616,,0)</f>
        <v>42562</v>
      </c>
      <c r="D157">
        <f>_xlfn.XLOOKUP(A157,orders!$B$2:$B$1616,orders!$A$2:$A$1616,,0)</f>
        <v>308</v>
      </c>
      <c r="E157">
        <f>_xlfn.XLOOKUP(JoiningTables!D157,orders!$A$1:$A$1616,orders!$G$1:$G$1616,,0)</f>
        <v>2</v>
      </c>
      <c r="F157" t="str">
        <f>_xlfn.XLOOKUP(E157,stores!$A$2:$A$4,stores!$B$2:$B$4,,0)</f>
        <v>Baldwin Bikes</v>
      </c>
      <c r="G157">
        <f>_xlfn.XLOOKUP(D157,order_items!$A$2:$A$4723,order_items!$C$2:$C$4723,,0)</f>
        <v>7</v>
      </c>
      <c r="H157" t="str">
        <f>_xlfn.XLOOKUP(G157,products!$A$2:$A$322,products!$B$2:$B$322,,0)</f>
        <v>Trek Slash 8 27.5 - 2016</v>
      </c>
      <c r="I157">
        <f>_xlfn.XLOOKUP(G157,products!$A$2:$A$322,products!$F$2:$F$322,,0)</f>
        <v>3999.99</v>
      </c>
      <c r="J157">
        <f>_xlfn.XLOOKUP(G157,order_items!$C$2:$C$4723,order_items!$D$2:$D$4723,,0)</f>
        <v>2</v>
      </c>
      <c r="K157">
        <f>_xlfn.XLOOKUP(G157,order_items!$C$2:$C$4723,order_items!$F$2:$F$4723,,0)</f>
        <v>0.1</v>
      </c>
      <c r="L157">
        <f>_xlfn.XLOOKUP(G157,products!$A$2:$A$322,products!$D$2:$D$322,,0)</f>
        <v>6</v>
      </c>
      <c r="M157" t="str">
        <f>_xlfn.XLOOKUP(L157,categories!$A$2:$A$8,categories!$B$2:$B$8,,0)</f>
        <v>Mountain Bikes</v>
      </c>
    </row>
    <row r="158" spans="1:13" x14ac:dyDescent="0.25">
      <c r="A158">
        <v>157</v>
      </c>
      <c r="B158" t="str">
        <f>_xlfn.CONCAT(customers!B158," ",customers!C158)</f>
        <v>Carola Rodriquez</v>
      </c>
      <c r="C158" s="3">
        <f>_xlfn.XLOOKUP(A158,orders!$B$2:$B$1616,orders!$D$2:$D$1616,,0)</f>
        <v>42507</v>
      </c>
      <c r="D158">
        <f>_xlfn.XLOOKUP(A158,orders!$B$2:$B$1616,orders!$A$2:$A$1616,,0)</f>
        <v>224</v>
      </c>
      <c r="E158">
        <f>_xlfn.XLOOKUP(JoiningTables!D158,orders!$A$1:$A$1616,orders!$G$1:$G$1616,,0)</f>
        <v>1</v>
      </c>
      <c r="F158" t="str">
        <f>_xlfn.XLOOKUP(E158,stores!$A$2:$A$4,stores!$B$2:$B$4,,0)</f>
        <v>Santa Cruz Bikes</v>
      </c>
      <c r="G158">
        <f>_xlfn.XLOOKUP(D158,order_items!$A$2:$A$4723,order_items!$C$2:$C$4723,,0)</f>
        <v>6</v>
      </c>
      <c r="H158" t="str">
        <f>_xlfn.XLOOKUP(G158,products!$A$2:$A$322,products!$B$2:$B$322,,0)</f>
        <v>Surly Ice Cream Truck Frameset - 2016</v>
      </c>
      <c r="I158">
        <f>_xlfn.XLOOKUP(G158,products!$A$2:$A$322,products!$F$2:$F$322,,0)</f>
        <v>469.99</v>
      </c>
      <c r="J158">
        <f>_xlfn.XLOOKUP(G158,order_items!$C$2:$C$4723,order_items!$D$2:$D$4723,,0)</f>
        <v>1</v>
      </c>
      <c r="K158">
        <f>_xlfn.XLOOKUP(G158,order_items!$C$2:$C$4723,order_items!$F$2:$F$4723,,0)</f>
        <v>7.0000000000000007E-2</v>
      </c>
      <c r="L158">
        <f>_xlfn.XLOOKUP(G158,products!$A$2:$A$322,products!$D$2:$D$322,,0)</f>
        <v>6</v>
      </c>
      <c r="M158" t="str">
        <f>_xlfn.XLOOKUP(L158,categories!$A$2:$A$8,categories!$B$2:$B$8,,0)</f>
        <v>Mountain Bikes</v>
      </c>
    </row>
    <row r="159" spans="1:13" x14ac:dyDescent="0.25">
      <c r="A159">
        <v>158</v>
      </c>
      <c r="B159" t="str">
        <f>_xlfn.CONCAT(customers!B159," ",customers!C159)</f>
        <v>Alane Kennedy</v>
      </c>
      <c r="C159" s="3">
        <f>_xlfn.XLOOKUP(A159,orders!$B$2:$B$1616,orders!$D$2:$D$1616,,0)</f>
        <v>42550</v>
      </c>
      <c r="D159">
        <f>_xlfn.XLOOKUP(A159,orders!$B$2:$B$1616,orders!$A$2:$A$1616,,0)</f>
        <v>291</v>
      </c>
      <c r="E159">
        <f>_xlfn.XLOOKUP(JoiningTables!D159,orders!$A$1:$A$1616,orders!$G$1:$G$1616,,0)</f>
        <v>2</v>
      </c>
      <c r="F159" t="str">
        <f>_xlfn.XLOOKUP(E159,stores!$A$2:$A$4,stores!$B$2:$B$4,,0)</f>
        <v>Baldwin Bikes</v>
      </c>
      <c r="G159">
        <f>_xlfn.XLOOKUP(D159,order_items!$A$2:$A$4723,order_items!$C$2:$C$4723,,0)</f>
        <v>6</v>
      </c>
      <c r="H159" t="str">
        <f>_xlfn.XLOOKUP(G159,products!$A$2:$A$322,products!$B$2:$B$322,,0)</f>
        <v>Surly Ice Cream Truck Frameset - 2016</v>
      </c>
      <c r="I159">
        <f>_xlfn.XLOOKUP(G159,products!$A$2:$A$322,products!$F$2:$F$322,,0)</f>
        <v>469.99</v>
      </c>
      <c r="J159">
        <f>_xlfn.XLOOKUP(G159,order_items!$C$2:$C$4723,order_items!$D$2:$D$4723,,0)</f>
        <v>1</v>
      </c>
      <c r="K159">
        <f>_xlfn.XLOOKUP(G159,order_items!$C$2:$C$4723,order_items!$F$2:$F$4723,,0)</f>
        <v>7.0000000000000007E-2</v>
      </c>
      <c r="L159">
        <f>_xlfn.XLOOKUP(G159,products!$A$2:$A$322,products!$D$2:$D$322,,0)</f>
        <v>6</v>
      </c>
      <c r="M159" t="str">
        <f>_xlfn.XLOOKUP(L159,categories!$A$2:$A$8,categories!$B$2:$B$8,,0)</f>
        <v>Mountain Bikes</v>
      </c>
    </row>
    <row r="160" spans="1:13" x14ac:dyDescent="0.25">
      <c r="A160">
        <v>159</v>
      </c>
      <c r="B160" t="str">
        <f>_xlfn.CONCAT(customers!B160," ",customers!C160)</f>
        <v>Regina Burns</v>
      </c>
      <c r="C160" s="3">
        <f>_xlfn.XLOOKUP(A160,orders!$B$2:$B$1616,orders!$D$2:$D$1616,,0)</f>
        <v>42543</v>
      </c>
      <c r="D160">
        <f>_xlfn.XLOOKUP(A160,orders!$B$2:$B$1616,orders!$A$2:$A$1616,,0)</f>
        <v>282</v>
      </c>
      <c r="E160">
        <f>_xlfn.XLOOKUP(JoiningTables!D160,orders!$A$1:$A$1616,orders!$G$1:$G$1616,,0)</f>
        <v>3</v>
      </c>
      <c r="F160" t="str">
        <f>_xlfn.XLOOKUP(E160,stores!$A$2:$A$4,stores!$B$2:$B$4,,0)</f>
        <v>Rowlett Bikes</v>
      </c>
      <c r="G160">
        <f>_xlfn.XLOOKUP(D160,order_items!$A$2:$A$4723,order_items!$C$2:$C$4723,,0)</f>
        <v>20</v>
      </c>
      <c r="H160" t="str">
        <f>_xlfn.XLOOKUP(G160,products!$A$2:$A$322,products!$B$2:$B$322,,0)</f>
        <v>Electra Townie Original 7D EQ - Women's - 2016</v>
      </c>
      <c r="I160">
        <f>_xlfn.XLOOKUP(G160,products!$A$2:$A$322,products!$F$2:$F$322,,0)</f>
        <v>599.99</v>
      </c>
      <c r="J160">
        <f>_xlfn.XLOOKUP(G160,order_items!$C$2:$C$4723,order_items!$D$2:$D$4723,,0)</f>
        <v>1</v>
      </c>
      <c r="K160">
        <f>_xlfn.XLOOKUP(G160,order_items!$C$2:$C$4723,order_items!$F$2:$F$4723,,0)</f>
        <v>0.2</v>
      </c>
      <c r="L160">
        <f>_xlfn.XLOOKUP(G160,products!$A$2:$A$322,products!$D$2:$D$322,,0)</f>
        <v>3</v>
      </c>
      <c r="M160" t="str">
        <f>_xlfn.XLOOKUP(L160,categories!$A$2:$A$8,categories!$B$2:$B$8,,0)</f>
        <v>Cruisers Bicycles</v>
      </c>
    </row>
    <row r="161" spans="1:13" x14ac:dyDescent="0.25">
      <c r="A161">
        <v>160</v>
      </c>
      <c r="B161" t="str">
        <f>_xlfn.CONCAT(customers!B161," ",customers!C161)</f>
        <v>Omer Estrada</v>
      </c>
      <c r="C161" s="3">
        <f>_xlfn.XLOOKUP(A161,orders!$B$2:$B$1616,orders!$D$2:$D$1616,,0)</f>
        <v>42701</v>
      </c>
      <c r="D161">
        <f>_xlfn.XLOOKUP(A161,orders!$B$2:$B$1616,orders!$A$2:$A$1616,,0)</f>
        <v>579</v>
      </c>
      <c r="E161">
        <f>_xlfn.XLOOKUP(JoiningTables!D161,orders!$A$1:$A$1616,orders!$G$1:$G$1616,,0)</f>
        <v>3</v>
      </c>
      <c r="F161" t="str">
        <f>_xlfn.XLOOKUP(E161,stores!$A$2:$A$4,stores!$B$2:$B$4,,0)</f>
        <v>Rowlett Bikes</v>
      </c>
      <c r="G161">
        <f>_xlfn.XLOOKUP(D161,order_items!$A$2:$A$4723,order_items!$C$2:$C$4723,,0)</f>
        <v>7</v>
      </c>
      <c r="H161" t="str">
        <f>_xlfn.XLOOKUP(G161,products!$A$2:$A$322,products!$B$2:$B$322,,0)</f>
        <v>Trek Slash 8 27.5 - 2016</v>
      </c>
      <c r="I161">
        <f>_xlfn.XLOOKUP(G161,products!$A$2:$A$322,products!$F$2:$F$322,,0)</f>
        <v>3999.99</v>
      </c>
      <c r="J161">
        <f>_xlfn.XLOOKUP(G161,order_items!$C$2:$C$4723,order_items!$D$2:$D$4723,,0)</f>
        <v>2</v>
      </c>
      <c r="K161">
        <f>_xlfn.XLOOKUP(G161,order_items!$C$2:$C$4723,order_items!$F$2:$F$4723,,0)</f>
        <v>0.1</v>
      </c>
      <c r="L161">
        <f>_xlfn.XLOOKUP(G161,products!$A$2:$A$322,products!$D$2:$D$322,,0)</f>
        <v>6</v>
      </c>
      <c r="M161" t="str">
        <f>_xlfn.XLOOKUP(L161,categories!$A$2:$A$8,categories!$B$2:$B$8,,0)</f>
        <v>Mountain Bikes</v>
      </c>
    </row>
    <row r="162" spans="1:13" x14ac:dyDescent="0.25">
      <c r="A162">
        <v>161</v>
      </c>
      <c r="B162" t="str">
        <f>_xlfn.CONCAT(customers!B162," ",customers!C162)</f>
        <v>Crystle Gilliam</v>
      </c>
      <c r="C162" s="3">
        <f>_xlfn.XLOOKUP(A162,orders!$B$2:$B$1616,orders!$D$2:$D$1616,,0)</f>
        <v>42945</v>
      </c>
      <c r="D162">
        <f>_xlfn.XLOOKUP(A162,orders!$B$2:$B$1616,orders!$A$2:$A$1616,,0)</f>
        <v>1030</v>
      </c>
      <c r="E162">
        <f>_xlfn.XLOOKUP(JoiningTables!D162,orders!$A$1:$A$1616,orders!$G$1:$G$1616,,0)</f>
        <v>2</v>
      </c>
      <c r="F162" t="str">
        <f>_xlfn.XLOOKUP(E162,stores!$A$2:$A$4,stores!$B$2:$B$4,,0)</f>
        <v>Baldwin Bikes</v>
      </c>
      <c r="G162">
        <f>_xlfn.XLOOKUP(D162,order_items!$A$2:$A$4723,order_items!$C$2:$C$4723,,0)</f>
        <v>27</v>
      </c>
      <c r="H162" t="str">
        <f>_xlfn.XLOOKUP(G162,products!$A$2:$A$322,products!$B$2:$B$322,,0)</f>
        <v>Surly Big Dummy Frameset - 2017</v>
      </c>
      <c r="I162">
        <f>_xlfn.XLOOKUP(G162,products!$A$2:$A$322,products!$F$2:$F$322,,0)</f>
        <v>999.99</v>
      </c>
      <c r="J162">
        <f>_xlfn.XLOOKUP(G162,order_items!$C$2:$C$4723,order_items!$D$2:$D$4723,,0)</f>
        <v>1</v>
      </c>
      <c r="K162">
        <f>_xlfn.XLOOKUP(G162,order_items!$C$2:$C$4723,order_items!$F$2:$F$4723,,0)</f>
        <v>0.1</v>
      </c>
      <c r="L162">
        <f>_xlfn.XLOOKUP(G162,products!$A$2:$A$322,products!$D$2:$D$322,,0)</f>
        <v>6</v>
      </c>
      <c r="M162" t="str">
        <f>_xlfn.XLOOKUP(L162,categories!$A$2:$A$8,categories!$B$2:$B$8,,0)</f>
        <v>Mountain Bikes</v>
      </c>
    </row>
    <row r="163" spans="1:13" x14ac:dyDescent="0.25">
      <c r="A163">
        <v>162</v>
      </c>
      <c r="B163" t="str">
        <f>_xlfn.CONCAT(customers!B163," ",customers!C163)</f>
        <v>Kam Wilder</v>
      </c>
      <c r="C163" s="3">
        <f>_xlfn.XLOOKUP(A163,orders!$B$2:$B$1616,orders!$D$2:$D$1616,,0)</f>
        <v>42850</v>
      </c>
      <c r="D163">
        <f>_xlfn.XLOOKUP(A163,orders!$B$2:$B$1616,orders!$A$2:$A$1616,,0)</f>
        <v>858</v>
      </c>
      <c r="E163">
        <f>_xlfn.XLOOKUP(JoiningTables!D163,orders!$A$1:$A$1616,orders!$G$1:$G$1616,,0)</f>
        <v>2</v>
      </c>
      <c r="F163" t="str">
        <f>_xlfn.XLOOKUP(E163,stores!$A$2:$A$4,stores!$B$2:$B$4,,0)</f>
        <v>Baldwin Bikes</v>
      </c>
      <c r="G163">
        <f>_xlfn.XLOOKUP(D163,order_items!$A$2:$A$4723,order_items!$C$2:$C$4723,,0)</f>
        <v>45</v>
      </c>
      <c r="H163" t="str">
        <f>_xlfn.XLOOKUP(G163,products!$A$2:$A$322,products!$B$2:$B$322,,0)</f>
        <v>Haro SR 1.2 - 2017</v>
      </c>
      <c r="I163">
        <f>_xlfn.XLOOKUP(G163,products!$A$2:$A$322,products!$F$2:$F$322,,0)</f>
        <v>869.99</v>
      </c>
      <c r="J163">
        <f>_xlfn.XLOOKUP(G163,order_items!$C$2:$C$4723,order_items!$D$2:$D$4723,,0)</f>
        <v>2</v>
      </c>
      <c r="K163">
        <f>_xlfn.XLOOKUP(G163,order_items!$C$2:$C$4723,order_items!$F$2:$F$4723,,0)</f>
        <v>0.05</v>
      </c>
      <c r="L163">
        <f>_xlfn.XLOOKUP(G163,products!$A$2:$A$322,products!$D$2:$D$322,,0)</f>
        <v>6</v>
      </c>
      <c r="M163" t="str">
        <f>_xlfn.XLOOKUP(L163,categories!$A$2:$A$8,categories!$B$2:$B$8,,0)</f>
        <v>Mountain Bikes</v>
      </c>
    </row>
    <row r="164" spans="1:13" x14ac:dyDescent="0.25">
      <c r="A164">
        <v>163</v>
      </c>
      <c r="B164" t="str">
        <f>_xlfn.CONCAT(customers!B164," ",customers!C164)</f>
        <v>Margert Stevens</v>
      </c>
      <c r="C164" s="3">
        <f>_xlfn.XLOOKUP(A164,orders!$B$2:$B$1616,orders!$D$2:$D$1616,,0)</f>
        <v>42731</v>
      </c>
      <c r="D164">
        <f>_xlfn.XLOOKUP(A164,orders!$B$2:$B$1616,orders!$A$2:$A$1616,,0)</f>
        <v>632</v>
      </c>
      <c r="E164">
        <f>_xlfn.XLOOKUP(JoiningTables!D164,orders!$A$1:$A$1616,orders!$G$1:$G$1616,,0)</f>
        <v>2</v>
      </c>
      <c r="F164" t="str">
        <f>_xlfn.XLOOKUP(E164,stores!$A$2:$A$4,stores!$B$2:$B$4,,0)</f>
        <v>Baldwin Bikes</v>
      </c>
      <c r="G164">
        <f>_xlfn.XLOOKUP(D164,order_items!$A$2:$A$4723,order_items!$C$2:$C$4723,,0)</f>
        <v>25</v>
      </c>
      <c r="H164" t="str">
        <f>_xlfn.XLOOKUP(G164,products!$A$2:$A$322,products!$B$2:$B$322,,0)</f>
        <v>Electra Townie Original 7D - 2015/2016</v>
      </c>
      <c r="I164">
        <f>_xlfn.XLOOKUP(G164,products!$A$2:$A$322,products!$F$2:$F$322,,0)</f>
        <v>499.99</v>
      </c>
      <c r="J164">
        <f>_xlfn.XLOOKUP(G164,order_items!$C$2:$C$4723,order_items!$D$2:$D$4723,,0)</f>
        <v>2</v>
      </c>
      <c r="K164">
        <f>_xlfn.XLOOKUP(G164,order_items!$C$2:$C$4723,order_items!$F$2:$F$4723,,0)</f>
        <v>0.05</v>
      </c>
      <c r="L164">
        <f>_xlfn.XLOOKUP(G164,products!$A$2:$A$322,products!$D$2:$D$322,,0)</f>
        <v>2</v>
      </c>
      <c r="M164" t="str">
        <f>_xlfn.XLOOKUP(L164,categories!$A$2:$A$8,categories!$B$2:$B$8,,0)</f>
        <v>Comfort Bicycles</v>
      </c>
    </row>
    <row r="165" spans="1:13" x14ac:dyDescent="0.25">
      <c r="A165">
        <v>164</v>
      </c>
      <c r="B165" t="str">
        <f>_xlfn.CONCAT(customers!B165," ",customers!C165)</f>
        <v>Tomika Larson</v>
      </c>
      <c r="C165" s="3">
        <f>_xlfn.XLOOKUP(A165,orders!$B$2:$B$1616,orders!$D$2:$D$1616,,0)</f>
        <v>42394</v>
      </c>
      <c r="D165">
        <f>_xlfn.XLOOKUP(A165,orders!$B$2:$B$1616,orders!$A$2:$A$1616,,0)</f>
        <v>37</v>
      </c>
      <c r="E165">
        <f>_xlfn.XLOOKUP(JoiningTables!D165,orders!$A$1:$A$1616,orders!$G$1:$G$1616,,0)</f>
        <v>2</v>
      </c>
      <c r="F165" t="str">
        <f>_xlfn.XLOOKUP(E165,stores!$A$2:$A$4,stores!$B$2:$B$4,,0)</f>
        <v>Baldwin Bikes</v>
      </c>
      <c r="G165">
        <f>_xlfn.XLOOKUP(D165,order_items!$A$2:$A$4723,order_items!$C$2:$C$4723,,0)</f>
        <v>16</v>
      </c>
      <c r="H165" t="str">
        <f>_xlfn.XLOOKUP(G165,products!$A$2:$A$322,products!$B$2:$B$322,,0)</f>
        <v>Electra Townie Original 7D EQ - 2016</v>
      </c>
      <c r="I165">
        <f>_xlfn.XLOOKUP(G165,products!$A$2:$A$322,products!$F$2:$F$322,,0)</f>
        <v>599.99</v>
      </c>
      <c r="J165">
        <f>_xlfn.XLOOKUP(G165,order_items!$C$2:$C$4723,order_items!$D$2:$D$4723,,0)</f>
        <v>2</v>
      </c>
      <c r="K165">
        <f>_xlfn.XLOOKUP(G165,order_items!$C$2:$C$4723,order_items!$F$2:$F$4723,,0)</f>
        <v>0.05</v>
      </c>
      <c r="L165">
        <f>_xlfn.XLOOKUP(G165,products!$A$2:$A$322,products!$D$2:$D$322,,0)</f>
        <v>3</v>
      </c>
      <c r="M165" t="str">
        <f>_xlfn.XLOOKUP(L165,categories!$A$2:$A$8,categories!$B$2:$B$8,,0)</f>
        <v>Cruisers Bicycles</v>
      </c>
    </row>
    <row r="166" spans="1:13" x14ac:dyDescent="0.25">
      <c r="A166">
        <v>165</v>
      </c>
      <c r="B166" t="str">
        <f>_xlfn.CONCAT(customers!B166," ",customers!C166)</f>
        <v>Jeromy Burch</v>
      </c>
      <c r="C166" s="3">
        <f>_xlfn.XLOOKUP(A166,orders!$B$2:$B$1616,orders!$D$2:$D$1616,,0)</f>
        <v>43068</v>
      </c>
      <c r="D166">
        <f>_xlfn.XLOOKUP(A166,orders!$B$2:$B$1616,orders!$A$2:$A$1616,,0)</f>
        <v>1275</v>
      </c>
      <c r="E166">
        <f>_xlfn.XLOOKUP(JoiningTables!D166,orders!$A$1:$A$1616,orders!$G$1:$G$1616,,0)</f>
        <v>1</v>
      </c>
      <c r="F166" t="str">
        <f>_xlfn.XLOOKUP(E166,stores!$A$2:$A$4,stores!$B$2:$B$4,,0)</f>
        <v>Santa Cruz Bikes</v>
      </c>
      <c r="G166">
        <f>_xlfn.XLOOKUP(D166,order_items!$A$2:$A$4723,order_items!$C$2:$C$4723,,0)</f>
        <v>58</v>
      </c>
      <c r="H166" t="str">
        <f>_xlfn.XLOOKUP(G166,products!$A$2:$A$322,products!$B$2:$B$322,,0)</f>
        <v>Trek Madone 9.2 - 2017</v>
      </c>
      <c r="I166">
        <f>_xlfn.XLOOKUP(G166,products!$A$2:$A$322,products!$F$2:$F$322,,0)</f>
        <v>4999.99</v>
      </c>
      <c r="J166">
        <f>_xlfn.XLOOKUP(G166,order_items!$C$2:$C$4723,order_items!$D$2:$D$4723,,0)</f>
        <v>1</v>
      </c>
      <c r="K166">
        <f>_xlfn.XLOOKUP(G166,order_items!$C$2:$C$4723,order_items!$F$2:$F$4723,,0)</f>
        <v>7.0000000000000007E-2</v>
      </c>
      <c r="L166">
        <f>_xlfn.XLOOKUP(G166,products!$A$2:$A$322,products!$D$2:$D$322,,0)</f>
        <v>7</v>
      </c>
      <c r="M166" t="str">
        <f>_xlfn.XLOOKUP(L166,categories!$A$2:$A$8,categories!$B$2:$B$8,,0)</f>
        <v>Road Bikes</v>
      </c>
    </row>
    <row r="167" spans="1:13" x14ac:dyDescent="0.25">
      <c r="A167">
        <v>166</v>
      </c>
      <c r="B167" t="str">
        <f>_xlfn.CONCAT(customers!B167," ",customers!C167)</f>
        <v>Lena Mills</v>
      </c>
      <c r="C167" s="3">
        <f>_xlfn.XLOOKUP(A167,orders!$B$2:$B$1616,orders!$D$2:$D$1616,,0)</f>
        <v>42795</v>
      </c>
      <c r="D167">
        <f>_xlfn.XLOOKUP(A167,orders!$B$2:$B$1616,orders!$A$2:$A$1616,,0)</f>
        <v>744</v>
      </c>
      <c r="E167">
        <f>_xlfn.XLOOKUP(JoiningTables!D167,orders!$A$1:$A$1616,orders!$G$1:$G$1616,,0)</f>
        <v>2</v>
      </c>
      <c r="F167" t="str">
        <f>_xlfn.XLOOKUP(E167,stores!$A$2:$A$4,stores!$B$2:$B$4,,0)</f>
        <v>Baldwin Bikes</v>
      </c>
      <c r="G167">
        <f>_xlfn.XLOOKUP(D167,order_items!$A$2:$A$4723,order_items!$C$2:$C$4723,,0)</f>
        <v>33</v>
      </c>
      <c r="H167" t="str">
        <f>_xlfn.XLOOKUP(G167,products!$A$2:$A$322,products!$B$2:$B$322,,0)</f>
        <v>Surly Wednesday Frameset - 2017</v>
      </c>
      <c r="I167">
        <f>_xlfn.XLOOKUP(G167,products!$A$2:$A$322,products!$F$2:$F$322,,0)</f>
        <v>469.99</v>
      </c>
      <c r="J167">
        <f>_xlfn.XLOOKUP(G167,order_items!$C$2:$C$4723,order_items!$D$2:$D$4723,,0)</f>
        <v>2</v>
      </c>
      <c r="K167">
        <f>_xlfn.XLOOKUP(G167,order_items!$C$2:$C$4723,order_items!$F$2:$F$4723,,0)</f>
        <v>0.05</v>
      </c>
      <c r="L167">
        <f>_xlfn.XLOOKUP(G167,products!$A$2:$A$322,products!$D$2:$D$322,,0)</f>
        <v>6</v>
      </c>
      <c r="M167" t="str">
        <f>_xlfn.XLOOKUP(L167,categories!$A$2:$A$8,categories!$B$2:$B$8,,0)</f>
        <v>Mountain Bikes</v>
      </c>
    </row>
    <row r="168" spans="1:13" x14ac:dyDescent="0.25">
      <c r="A168">
        <v>167</v>
      </c>
      <c r="B168" t="str">
        <f>_xlfn.CONCAT(customers!B168," ",customers!C168)</f>
        <v>Loreta Johnston</v>
      </c>
      <c r="C168" s="3">
        <f>_xlfn.XLOOKUP(A168,orders!$B$2:$B$1616,orders!$D$2:$D$1616,,0)</f>
        <v>42900</v>
      </c>
      <c r="D168">
        <f>_xlfn.XLOOKUP(A168,orders!$B$2:$B$1616,orders!$A$2:$A$1616,,0)</f>
        <v>945</v>
      </c>
      <c r="E168">
        <f>_xlfn.XLOOKUP(JoiningTables!D168,orders!$A$1:$A$1616,orders!$G$1:$G$1616,,0)</f>
        <v>2</v>
      </c>
      <c r="F168" t="str">
        <f>_xlfn.XLOOKUP(E168,stores!$A$2:$A$4,stores!$B$2:$B$4,,0)</f>
        <v>Baldwin Bikes</v>
      </c>
      <c r="G168">
        <f>_xlfn.XLOOKUP(D168,order_items!$A$2:$A$4723,order_items!$C$2:$C$4723,,0)</f>
        <v>105</v>
      </c>
      <c r="H168" t="str">
        <f>_xlfn.XLOOKUP(G168,products!$A$2:$A$322,products!$B$2:$B$322,,0)</f>
        <v>Sun Bicycles Streamway 7 - 2017</v>
      </c>
      <c r="I168">
        <f>_xlfn.XLOOKUP(G168,products!$A$2:$A$322,products!$F$2:$F$322,,0)</f>
        <v>533.99</v>
      </c>
      <c r="J168">
        <f>_xlfn.XLOOKUP(G168,order_items!$C$2:$C$4723,order_items!$D$2:$D$4723,,0)</f>
        <v>2</v>
      </c>
      <c r="K168">
        <f>_xlfn.XLOOKUP(G168,order_items!$C$2:$C$4723,order_items!$F$2:$F$4723,,0)</f>
        <v>7.0000000000000007E-2</v>
      </c>
      <c r="L168">
        <f>_xlfn.XLOOKUP(G168,products!$A$2:$A$322,products!$D$2:$D$322,,0)</f>
        <v>2</v>
      </c>
      <c r="M168" t="str">
        <f>_xlfn.XLOOKUP(L168,categories!$A$2:$A$8,categories!$B$2:$B$8,,0)</f>
        <v>Comfort Bicycles</v>
      </c>
    </row>
    <row r="169" spans="1:13" x14ac:dyDescent="0.25">
      <c r="A169">
        <v>168</v>
      </c>
      <c r="B169" t="str">
        <f>_xlfn.CONCAT(customers!B169," ",customers!C169)</f>
        <v>Nettie Mcdaniel</v>
      </c>
      <c r="C169" s="3">
        <f>_xlfn.XLOOKUP(A169,orders!$B$2:$B$1616,orders!$D$2:$D$1616,,0)</f>
        <v>42936</v>
      </c>
      <c r="D169">
        <f>_xlfn.XLOOKUP(A169,orders!$B$2:$B$1616,orders!$A$2:$A$1616,,0)</f>
        <v>1017</v>
      </c>
      <c r="E169">
        <f>_xlfn.XLOOKUP(JoiningTables!D169,orders!$A$1:$A$1616,orders!$G$1:$G$1616,,0)</f>
        <v>2</v>
      </c>
      <c r="F169" t="str">
        <f>_xlfn.XLOOKUP(E169,stores!$A$2:$A$4,stores!$B$2:$B$4,,0)</f>
        <v>Baldwin Bikes</v>
      </c>
      <c r="G169">
        <f>_xlfn.XLOOKUP(D169,order_items!$A$2:$A$4723,order_items!$C$2:$C$4723,,0)</f>
        <v>89</v>
      </c>
      <c r="H169" t="str">
        <f>_xlfn.XLOOKUP(G169,products!$A$2:$A$322,products!$B$2:$B$322,,0)</f>
        <v>Trek Precaliber 16 Boys - 2017</v>
      </c>
      <c r="I169">
        <f>_xlfn.XLOOKUP(G169,products!$A$2:$A$322,products!$F$2:$F$322,,0)</f>
        <v>209.99</v>
      </c>
      <c r="J169">
        <f>_xlfn.XLOOKUP(G169,order_items!$C$2:$C$4723,order_items!$D$2:$D$4723,,0)</f>
        <v>2</v>
      </c>
      <c r="K169">
        <f>_xlfn.XLOOKUP(G169,order_items!$C$2:$C$4723,order_items!$F$2:$F$4723,,0)</f>
        <v>0.05</v>
      </c>
      <c r="L169">
        <f>_xlfn.XLOOKUP(G169,products!$A$2:$A$322,products!$D$2:$D$322,,0)</f>
        <v>1</v>
      </c>
      <c r="M169" t="str">
        <f>_xlfn.XLOOKUP(L169,categories!$A$2:$A$8,categories!$B$2:$B$8,,0)</f>
        <v>Children Bicycles</v>
      </c>
    </row>
    <row r="170" spans="1:13" x14ac:dyDescent="0.25">
      <c r="A170">
        <v>169</v>
      </c>
      <c r="B170" t="str">
        <f>_xlfn.CONCAT(customers!B170," ",customers!C170)</f>
        <v>Karla Kirk</v>
      </c>
      <c r="C170" s="3">
        <f>_xlfn.XLOOKUP(A170,orders!$B$2:$B$1616,orders!$D$2:$D$1616,,0)</f>
        <v>42625</v>
      </c>
      <c r="D170">
        <f>_xlfn.XLOOKUP(A170,orders!$B$2:$B$1616,orders!$A$2:$A$1616,,0)</f>
        <v>432</v>
      </c>
      <c r="E170">
        <f>_xlfn.XLOOKUP(JoiningTables!D170,orders!$A$1:$A$1616,orders!$G$1:$G$1616,,0)</f>
        <v>1</v>
      </c>
      <c r="F170" t="str">
        <f>_xlfn.XLOOKUP(E170,stores!$A$2:$A$4,stores!$B$2:$B$4,,0)</f>
        <v>Santa Cruz Bikes</v>
      </c>
      <c r="G170">
        <f>_xlfn.XLOOKUP(D170,order_items!$A$2:$A$4723,order_items!$C$2:$C$4723,,0)</f>
        <v>10</v>
      </c>
      <c r="H170" t="str">
        <f>_xlfn.XLOOKUP(G170,products!$A$2:$A$322,products!$B$2:$B$322,,0)</f>
        <v>Surly Straggler - 2016</v>
      </c>
      <c r="I170">
        <f>_xlfn.XLOOKUP(G170,products!$A$2:$A$322,products!$F$2:$F$322,,0)</f>
        <v>1549</v>
      </c>
      <c r="J170">
        <f>_xlfn.XLOOKUP(G170,order_items!$C$2:$C$4723,order_items!$D$2:$D$4723,,0)</f>
        <v>2</v>
      </c>
      <c r="K170">
        <f>_xlfn.XLOOKUP(G170,order_items!$C$2:$C$4723,order_items!$F$2:$F$4723,,0)</f>
        <v>0.05</v>
      </c>
      <c r="L170">
        <f>_xlfn.XLOOKUP(G170,products!$A$2:$A$322,products!$D$2:$D$322,,0)</f>
        <v>4</v>
      </c>
      <c r="M170" t="str">
        <f>_xlfn.XLOOKUP(L170,categories!$A$2:$A$8,categories!$B$2:$B$8,,0)</f>
        <v>Cyclocross Bicycles</v>
      </c>
    </row>
    <row r="171" spans="1:13" x14ac:dyDescent="0.25">
      <c r="A171">
        <v>170</v>
      </c>
      <c r="B171" t="str">
        <f>_xlfn.CONCAT(customers!B171," ",customers!C171)</f>
        <v>Regine Gonzales</v>
      </c>
      <c r="C171" s="3">
        <f>_xlfn.XLOOKUP(A171,orders!$B$2:$B$1616,orders!$D$2:$D$1616,,0)</f>
        <v>42455</v>
      </c>
      <c r="D171">
        <f>_xlfn.XLOOKUP(A171,orders!$B$2:$B$1616,orders!$A$2:$A$1616,,0)</f>
        <v>142</v>
      </c>
      <c r="E171">
        <f>_xlfn.XLOOKUP(JoiningTables!D171,orders!$A$1:$A$1616,orders!$G$1:$G$1616,,0)</f>
        <v>1</v>
      </c>
      <c r="F171" t="str">
        <f>_xlfn.XLOOKUP(E171,stores!$A$2:$A$4,stores!$B$2:$B$4,,0)</f>
        <v>Santa Cruz Bikes</v>
      </c>
      <c r="G171">
        <f>_xlfn.XLOOKUP(D171,order_items!$A$2:$A$4723,order_items!$C$2:$C$4723,,0)</f>
        <v>16</v>
      </c>
      <c r="H171" t="str">
        <f>_xlfn.XLOOKUP(G171,products!$A$2:$A$322,products!$B$2:$B$322,,0)</f>
        <v>Electra Townie Original 7D EQ - 2016</v>
      </c>
      <c r="I171">
        <f>_xlfn.XLOOKUP(G171,products!$A$2:$A$322,products!$F$2:$F$322,,0)</f>
        <v>599.99</v>
      </c>
      <c r="J171">
        <f>_xlfn.XLOOKUP(G171,order_items!$C$2:$C$4723,order_items!$D$2:$D$4723,,0)</f>
        <v>2</v>
      </c>
      <c r="K171">
        <f>_xlfn.XLOOKUP(G171,order_items!$C$2:$C$4723,order_items!$F$2:$F$4723,,0)</f>
        <v>0.05</v>
      </c>
      <c r="L171">
        <f>_xlfn.XLOOKUP(G171,products!$A$2:$A$322,products!$D$2:$D$322,,0)</f>
        <v>3</v>
      </c>
      <c r="M171" t="str">
        <f>_xlfn.XLOOKUP(L171,categories!$A$2:$A$8,categories!$B$2:$B$8,,0)</f>
        <v>Cruisers Bicycles</v>
      </c>
    </row>
    <row r="172" spans="1:13" x14ac:dyDescent="0.25">
      <c r="A172">
        <v>171</v>
      </c>
      <c r="B172" t="str">
        <f>_xlfn.CONCAT(customers!B172," ",customers!C172)</f>
        <v>Miriam Baker</v>
      </c>
      <c r="C172" s="3">
        <f>_xlfn.XLOOKUP(A172,orders!$B$2:$B$1616,orders!$D$2:$D$1616,,0)</f>
        <v>42870</v>
      </c>
      <c r="D172">
        <f>_xlfn.XLOOKUP(A172,orders!$B$2:$B$1616,orders!$A$2:$A$1616,,0)</f>
        <v>890</v>
      </c>
      <c r="E172">
        <f>_xlfn.XLOOKUP(JoiningTables!D172,orders!$A$1:$A$1616,orders!$G$1:$G$1616,,0)</f>
        <v>2</v>
      </c>
      <c r="F172" t="str">
        <f>_xlfn.XLOOKUP(E172,stores!$A$2:$A$4,stores!$B$2:$B$4,,0)</f>
        <v>Baldwin Bikes</v>
      </c>
      <c r="G172">
        <f>_xlfn.XLOOKUP(D172,order_items!$A$2:$A$4723,order_items!$C$2:$C$4723,,0)</f>
        <v>16</v>
      </c>
      <c r="H172" t="str">
        <f>_xlfn.XLOOKUP(G172,products!$A$2:$A$322,products!$B$2:$B$322,,0)</f>
        <v>Electra Townie Original 7D EQ - 2016</v>
      </c>
      <c r="I172">
        <f>_xlfn.XLOOKUP(G172,products!$A$2:$A$322,products!$F$2:$F$322,,0)</f>
        <v>599.99</v>
      </c>
      <c r="J172">
        <f>_xlfn.XLOOKUP(G172,order_items!$C$2:$C$4723,order_items!$D$2:$D$4723,,0)</f>
        <v>2</v>
      </c>
      <c r="K172">
        <f>_xlfn.XLOOKUP(G172,order_items!$C$2:$C$4723,order_items!$F$2:$F$4723,,0)</f>
        <v>0.05</v>
      </c>
      <c r="L172">
        <f>_xlfn.XLOOKUP(G172,products!$A$2:$A$322,products!$D$2:$D$322,,0)</f>
        <v>3</v>
      </c>
      <c r="M172" t="str">
        <f>_xlfn.XLOOKUP(L172,categories!$A$2:$A$8,categories!$B$2:$B$8,,0)</f>
        <v>Cruisers Bicycles</v>
      </c>
    </row>
    <row r="173" spans="1:13" x14ac:dyDescent="0.25">
      <c r="A173">
        <v>172</v>
      </c>
      <c r="B173" t="str">
        <f>_xlfn.CONCAT(customers!B173," ",customers!C173)</f>
        <v>Jeanie Kirkland</v>
      </c>
      <c r="C173" s="3">
        <f>_xlfn.XLOOKUP(A173,orders!$B$2:$B$1616,orders!$D$2:$D$1616,,0)</f>
        <v>42918</v>
      </c>
      <c r="D173">
        <f>_xlfn.XLOOKUP(A173,orders!$B$2:$B$1616,orders!$A$2:$A$1616,,0)</f>
        <v>987</v>
      </c>
      <c r="E173">
        <f>_xlfn.XLOOKUP(JoiningTables!D173,orders!$A$1:$A$1616,orders!$G$1:$G$1616,,0)</f>
        <v>1</v>
      </c>
      <c r="F173" t="str">
        <f>_xlfn.XLOOKUP(E173,stores!$A$2:$A$4,stores!$B$2:$B$4,,0)</f>
        <v>Santa Cruz Bikes</v>
      </c>
      <c r="G173">
        <f>_xlfn.XLOOKUP(D173,order_items!$A$2:$A$4723,order_items!$C$2:$C$4723,,0)</f>
        <v>51</v>
      </c>
      <c r="H173" t="str">
        <f>_xlfn.XLOOKUP(G173,products!$A$2:$A$322,products!$B$2:$B$322,,0)</f>
        <v>Trek Silque SLR 8 Women's - 2017</v>
      </c>
      <c r="I173">
        <f>_xlfn.XLOOKUP(G173,products!$A$2:$A$322,products!$F$2:$F$322,,0)</f>
        <v>6499.99</v>
      </c>
      <c r="J173">
        <f>_xlfn.XLOOKUP(G173,order_items!$C$2:$C$4723,order_items!$D$2:$D$4723,,0)</f>
        <v>2</v>
      </c>
      <c r="K173">
        <f>_xlfn.XLOOKUP(G173,order_items!$C$2:$C$4723,order_items!$F$2:$F$4723,,0)</f>
        <v>7.0000000000000007E-2</v>
      </c>
      <c r="L173">
        <f>_xlfn.XLOOKUP(G173,products!$A$2:$A$322,products!$D$2:$D$322,,0)</f>
        <v>7</v>
      </c>
      <c r="M173" t="str">
        <f>_xlfn.XLOOKUP(L173,categories!$A$2:$A$8,categories!$B$2:$B$8,,0)</f>
        <v>Road Bikes</v>
      </c>
    </row>
    <row r="174" spans="1:13" x14ac:dyDescent="0.25">
      <c r="A174">
        <v>173</v>
      </c>
      <c r="B174" t="str">
        <f>_xlfn.CONCAT(customers!B174," ",customers!C174)</f>
        <v>Marquerite Dawson</v>
      </c>
      <c r="C174" s="3">
        <f>_xlfn.XLOOKUP(A174,orders!$B$2:$B$1616,orders!$D$2:$D$1616,,0)</f>
        <v>42779</v>
      </c>
      <c r="D174">
        <f>_xlfn.XLOOKUP(A174,orders!$B$2:$B$1616,orders!$A$2:$A$1616,,0)</f>
        <v>712</v>
      </c>
      <c r="E174">
        <f>_xlfn.XLOOKUP(JoiningTables!D174,orders!$A$1:$A$1616,orders!$G$1:$G$1616,,0)</f>
        <v>3</v>
      </c>
      <c r="F174" t="str">
        <f>_xlfn.XLOOKUP(E174,stores!$A$2:$A$4,stores!$B$2:$B$4,,0)</f>
        <v>Rowlett Bikes</v>
      </c>
      <c r="G174">
        <f>_xlfn.XLOOKUP(D174,order_items!$A$2:$A$4723,order_items!$C$2:$C$4723,,0)</f>
        <v>44</v>
      </c>
      <c r="H174" t="str">
        <f>_xlfn.XLOOKUP(G174,products!$A$2:$A$322,products!$B$2:$B$322,,0)</f>
        <v>Haro SR 1.1 - 2017</v>
      </c>
      <c r="I174">
        <f>_xlfn.XLOOKUP(G174,products!$A$2:$A$322,products!$F$2:$F$322,,0)</f>
        <v>539.99</v>
      </c>
      <c r="J174">
        <f>_xlfn.XLOOKUP(G174,order_items!$C$2:$C$4723,order_items!$D$2:$D$4723,,0)</f>
        <v>2</v>
      </c>
      <c r="K174">
        <f>_xlfn.XLOOKUP(G174,order_items!$C$2:$C$4723,order_items!$F$2:$F$4723,,0)</f>
        <v>0.2</v>
      </c>
      <c r="L174">
        <f>_xlfn.XLOOKUP(G174,products!$A$2:$A$322,products!$D$2:$D$322,,0)</f>
        <v>6</v>
      </c>
      <c r="M174" t="str">
        <f>_xlfn.XLOOKUP(L174,categories!$A$2:$A$8,categories!$B$2:$B$8,,0)</f>
        <v>Mountain Bikes</v>
      </c>
    </row>
    <row r="175" spans="1:13" x14ac:dyDescent="0.25">
      <c r="A175">
        <v>174</v>
      </c>
      <c r="B175" t="str">
        <f>_xlfn.CONCAT(customers!B175," ",customers!C175)</f>
        <v>Babara Ochoa</v>
      </c>
      <c r="C175" s="3">
        <f>_xlfn.XLOOKUP(A175,orders!$B$2:$B$1616,orders!$D$2:$D$1616,,0)</f>
        <v>42935</v>
      </c>
      <c r="D175">
        <f>_xlfn.XLOOKUP(A175,orders!$B$2:$B$1616,orders!$A$2:$A$1616,,0)</f>
        <v>1013</v>
      </c>
      <c r="E175">
        <f>_xlfn.XLOOKUP(JoiningTables!D175,orders!$A$1:$A$1616,orders!$G$1:$G$1616,,0)</f>
        <v>2</v>
      </c>
      <c r="F175" t="str">
        <f>_xlfn.XLOOKUP(E175,stores!$A$2:$A$4,stores!$B$2:$B$4,,0)</f>
        <v>Baldwin Bikes</v>
      </c>
      <c r="G175">
        <f>_xlfn.XLOOKUP(D175,order_items!$A$2:$A$4723,order_items!$C$2:$C$4723,,0)</f>
        <v>60</v>
      </c>
      <c r="H175" t="str">
        <f>_xlfn.XLOOKUP(G175,products!$A$2:$A$322,products!$B$2:$B$322,,0)</f>
        <v>Sun Bicycles ElectroLite - 2017</v>
      </c>
      <c r="I175">
        <f>_xlfn.XLOOKUP(G175,products!$A$2:$A$322,products!$F$2:$F$322,,0)</f>
        <v>1559.99</v>
      </c>
      <c r="J175">
        <f>_xlfn.XLOOKUP(G175,order_items!$C$2:$C$4723,order_items!$D$2:$D$4723,,0)</f>
        <v>2</v>
      </c>
      <c r="K175">
        <f>_xlfn.XLOOKUP(G175,order_items!$C$2:$C$4723,order_items!$F$2:$F$4723,,0)</f>
        <v>0.2</v>
      </c>
      <c r="L175">
        <f>_xlfn.XLOOKUP(G175,products!$A$2:$A$322,products!$D$2:$D$322,,0)</f>
        <v>5</v>
      </c>
      <c r="M175" t="str">
        <f>_xlfn.XLOOKUP(L175,categories!$A$2:$A$8,categories!$B$2:$B$8,,0)</f>
        <v>Electric Bikes</v>
      </c>
    </row>
    <row r="176" spans="1:13" x14ac:dyDescent="0.25">
      <c r="A176">
        <v>175</v>
      </c>
      <c r="B176" t="str">
        <f>_xlfn.CONCAT(customers!B176," ",customers!C176)</f>
        <v>Nova Hess</v>
      </c>
      <c r="C176" s="3">
        <f>_xlfn.XLOOKUP(A176,orders!$B$2:$B$1616,orders!$D$2:$D$1616,,0)</f>
        <v>42372</v>
      </c>
      <c r="D176">
        <f>_xlfn.XLOOKUP(A176,orders!$B$2:$B$1616,orders!$A$2:$A$1616,,0)</f>
        <v>4</v>
      </c>
      <c r="E176">
        <f>_xlfn.XLOOKUP(JoiningTables!D176,orders!$A$1:$A$1616,orders!$G$1:$G$1616,,0)</f>
        <v>1</v>
      </c>
      <c r="F176" t="str">
        <f>_xlfn.XLOOKUP(E176,stores!$A$2:$A$4,stores!$B$2:$B$4,,0)</f>
        <v>Santa Cruz Bikes</v>
      </c>
      <c r="G176">
        <f>_xlfn.XLOOKUP(D176,order_items!$A$2:$A$4723,order_items!$C$2:$C$4723,,0)</f>
        <v>2</v>
      </c>
      <c r="H176" t="str">
        <f>_xlfn.XLOOKUP(G176,products!$A$2:$A$322,products!$B$2:$B$322,,0)</f>
        <v>Ritchey Timberwolf Frameset - 2016</v>
      </c>
      <c r="I176">
        <f>_xlfn.XLOOKUP(G176,products!$A$2:$A$322,products!$F$2:$F$322,,0)</f>
        <v>749.99</v>
      </c>
      <c r="J176">
        <f>_xlfn.XLOOKUP(G176,order_items!$C$2:$C$4723,order_items!$D$2:$D$4723,,0)</f>
        <v>2</v>
      </c>
      <c r="K176">
        <f>_xlfn.XLOOKUP(G176,order_items!$C$2:$C$4723,order_items!$F$2:$F$4723,,0)</f>
        <v>0.1</v>
      </c>
      <c r="L176">
        <f>_xlfn.XLOOKUP(G176,products!$A$2:$A$322,products!$D$2:$D$322,,0)</f>
        <v>6</v>
      </c>
      <c r="M176" t="str">
        <f>_xlfn.XLOOKUP(L176,categories!$A$2:$A$8,categories!$B$2:$B$8,,0)</f>
        <v>Mountain Bikes</v>
      </c>
    </row>
    <row r="177" spans="1:13" x14ac:dyDescent="0.25">
      <c r="A177">
        <v>176</v>
      </c>
      <c r="B177" t="str">
        <f>_xlfn.CONCAT(customers!B177," ",customers!C177)</f>
        <v>Carley Reynolds</v>
      </c>
      <c r="C177" s="3">
        <f>_xlfn.XLOOKUP(A177,orders!$B$2:$B$1616,orders!$D$2:$D$1616,,0)</f>
        <v>42605</v>
      </c>
      <c r="D177">
        <f>_xlfn.XLOOKUP(A177,orders!$B$2:$B$1616,orders!$A$2:$A$1616,,0)</f>
        <v>392</v>
      </c>
      <c r="E177">
        <f>_xlfn.XLOOKUP(JoiningTables!D177,orders!$A$1:$A$1616,orders!$G$1:$G$1616,,0)</f>
        <v>1</v>
      </c>
      <c r="F177" t="str">
        <f>_xlfn.XLOOKUP(E177,stores!$A$2:$A$4,stores!$B$2:$B$4,,0)</f>
        <v>Santa Cruz Bikes</v>
      </c>
      <c r="G177">
        <f>_xlfn.XLOOKUP(D177,order_items!$A$2:$A$4723,order_items!$C$2:$C$4723,,0)</f>
        <v>14</v>
      </c>
      <c r="H177" t="str">
        <f>_xlfn.XLOOKUP(G177,products!$A$2:$A$322,products!$B$2:$B$322,,0)</f>
        <v>Electra Girl's Hawaii 1 (16-inch) - 2015/2016</v>
      </c>
      <c r="I177">
        <f>_xlfn.XLOOKUP(G177,products!$A$2:$A$322,products!$F$2:$F$322,,0)</f>
        <v>269.99</v>
      </c>
      <c r="J177">
        <f>_xlfn.XLOOKUP(G177,order_items!$C$2:$C$4723,order_items!$D$2:$D$4723,,0)</f>
        <v>1</v>
      </c>
      <c r="K177">
        <f>_xlfn.XLOOKUP(G177,order_items!$C$2:$C$4723,order_items!$F$2:$F$4723,,0)</f>
        <v>0.1</v>
      </c>
      <c r="L177">
        <f>_xlfn.XLOOKUP(G177,products!$A$2:$A$322,products!$D$2:$D$322,,0)</f>
        <v>3</v>
      </c>
      <c r="M177" t="str">
        <f>_xlfn.XLOOKUP(L177,categories!$A$2:$A$8,categories!$B$2:$B$8,,0)</f>
        <v>Cruisers Bicycles</v>
      </c>
    </row>
    <row r="178" spans="1:13" x14ac:dyDescent="0.25">
      <c r="A178">
        <v>177</v>
      </c>
      <c r="B178" t="str">
        <f>_xlfn.CONCAT(customers!B178," ",customers!C178)</f>
        <v>Carissa Foreman</v>
      </c>
      <c r="C178" s="3">
        <f>_xlfn.XLOOKUP(A178,orders!$B$2:$B$1616,orders!$D$2:$D$1616,,0)</f>
        <v>42847</v>
      </c>
      <c r="D178">
        <f>_xlfn.XLOOKUP(A178,orders!$B$2:$B$1616,orders!$A$2:$A$1616,,0)</f>
        <v>854</v>
      </c>
      <c r="E178">
        <f>_xlfn.XLOOKUP(JoiningTables!D178,orders!$A$1:$A$1616,orders!$G$1:$G$1616,,0)</f>
        <v>2</v>
      </c>
      <c r="F178" t="str">
        <f>_xlfn.XLOOKUP(E178,stores!$A$2:$A$4,stores!$B$2:$B$4,,0)</f>
        <v>Baldwin Bikes</v>
      </c>
      <c r="G178">
        <f>_xlfn.XLOOKUP(D178,order_items!$A$2:$A$4723,order_items!$C$2:$C$4723,,0)</f>
        <v>87</v>
      </c>
      <c r="H178" t="str">
        <f>_xlfn.XLOOKUP(G178,products!$A$2:$A$322,products!$B$2:$B$322,,0)</f>
        <v>Trek Precaliber 12 Boys - 2017</v>
      </c>
      <c r="I178">
        <f>_xlfn.XLOOKUP(G178,products!$A$2:$A$322,products!$F$2:$F$322,,0)</f>
        <v>189.99</v>
      </c>
      <c r="J178">
        <f>_xlfn.XLOOKUP(G178,order_items!$C$2:$C$4723,order_items!$D$2:$D$4723,,0)</f>
        <v>2</v>
      </c>
      <c r="K178">
        <f>_xlfn.XLOOKUP(G178,order_items!$C$2:$C$4723,order_items!$F$2:$F$4723,,0)</f>
        <v>0.1</v>
      </c>
      <c r="L178">
        <f>_xlfn.XLOOKUP(G178,products!$A$2:$A$322,products!$D$2:$D$322,,0)</f>
        <v>1</v>
      </c>
      <c r="M178" t="str">
        <f>_xlfn.XLOOKUP(L178,categories!$A$2:$A$8,categories!$B$2:$B$8,,0)</f>
        <v>Children Bicycles</v>
      </c>
    </row>
    <row r="179" spans="1:13" x14ac:dyDescent="0.25">
      <c r="A179">
        <v>178</v>
      </c>
      <c r="B179" t="str">
        <f>_xlfn.CONCAT(customers!B179," ",customers!C179)</f>
        <v>Genoveva Tyler</v>
      </c>
      <c r="C179" s="3">
        <f>_xlfn.XLOOKUP(A179,orders!$B$2:$B$1616,orders!$D$2:$D$1616,,0)</f>
        <v>42698</v>
      </c>
      <c r="D179">
        <f>_xlfn.XLOOKUP(A179,orders!$B$2:$B$1616,orders!$A$2:$A$1616,,0)</f>
        <v>572</v>
      </c>
      <c r="E179">
        <f>_xlfn.XLOOKUP(JoiningTables!D179,orders!$A$1:$A$1616,orders!$G$1:$G$1616,,0)</f>
        <v>2</v>
      </c>
      <c r="F179" t="str">
        <f>_xlfn.XLOOKUP(E179,stores!$A$2:$A$4,stores!$B$2:$B$4,,0)</f>
        <v>Baldwin Bikes</v>
      </c>
      <c r="G179">
        <f>_xlfn.XLOOKUP(D179,order_items!$A$2:$A$4723,order_items!$C$2:$C$4723,,0)</f>
        <v>3</v>
      </c>
      <c r="H179" t="str">
        <f>_xlfn.XLOOKUP(G179,products!$A$2:$A$322,products!$B$2:$B$322,,0)</f>
        <v>Surly Wednesday Frameset - 2016</v>
      </c>
      <c r="I179">
        <f>_xlfn.XLOOKUP(G179,products!$A$2:$A$322,products!$F$2:$F$322,,0)</f>
        <v>999.99</v>
      </c>
      <c r="J179">
        <f>_xlfn.XLOOKUP(G179,order_items!$C$2:$C$4723,order_items!$D$2:$D$4723,,0)</f>
        <v>1</v>
      </c>
      <c r="K179">
        <f>_xlfn.XLOOKUP(G179,order_items!$C$2:$C$4723,order_items!$F$2:$F$4723,,0)</f>
        <v>0.05</v>
      </c>
      <c r="L179">
        <f>_xlfn.XLOOKUP(G179,products!$A$2:$A$322,products!$D$2:$D$322,,0)</f>
        <v>6</v>
      </c>
      <c r="M179" t="str">
        <f>_xlfn.XLOOKUP(L179,categories!$A$2:$A$8,categories!$B$2:$B$8,,0)</f>
        <v>Mountain Bikes</v>
      </c>
    </row>
    <row r="180" spans="1:13" x14ac:dyDescent="0.25">
      <c r="A180">
        <v>179</v>
      </c>
      <c r="B180" t="str">
        <f>_xlfn.CONCAT(customers!B180," ",customers!C180)</f>
        <v>Deane Sears</v>
      </c>
      <c r="C180" s="3">
        <f>_xlfn.XLOOKUP(A180,orders!$B$2:$B$1616,orders!$D$2:$D$1616,,0)</f>
        <v>42877</v>
      </c>
      <c r="D180">
        <f>_xlfn.XLOOKUP(A180,orders!$B$2:$B$1616,orders!$A$2:$A$1616,,0)</f>
        <v>903</v>
      </c>
      <c r="E180">
        <f>_xlfn.XLOOKUP(JoiningTables!D180,orders!$A$1:$A$1616,orders!$G$1:$G$1616,,0)</f>
        <v>2</v>
      </c>
      <c r="F180" t="str">
        <f>_xlfn.XLOOKUP(E180,stores!$A$2:$A$4,stores!$B$2:$B$4,,0)</f>
        <v>Baldwin Bikes</v>
      </c>
      <c r="G180">
        <f>_xlfn.XLOOKUP(D180,order_items!$A$2:$A$4723,order_items!$C$2:$C$4723,,0)</f>
        <v>31</v>
      </c>
      <c r="H180" t="str">
        <f>_xlfn.XLOOKUP(G180,products!$A$2:$A$322,products!$B$2:$B$322,,0)</f>
        <v>Surly Wednesday - 2017</v>
      </c>
      <c r="I180">
        <f>_xlfn.XLOOKUP(G180,products!$A$2:$A$322,products!$F$2:$F$322,,0)</f>
        <v>1632.99</v>
      </c>
      <c r="J180">
        <f>_xlfn.XLOOKUP(G180,order_items!$C$2:$C$4723,order_items!$D$2:$D$4723,,0)</f>
        <v>1</v>
      </c>
      <c r="K180">
        <f>_xlfn.XLOOKUP(G180,order_items!$C$2:$C$4723,order_items!$F$2:$F$4723,,0)</f>
        <v>7.0000000000000007E-2</v>
      </c>
      <c r="L180">
        <f>_xlfn.XLOOKUP(G180,products!$A$2:$A$322,products!$D$2:$D$322,,0)</f>
        <v>6</v>
      </c>
      <c r="M180" t="str">
        <f>_xlfn.XLOOKUP(L180,categories!$A$2:$A$8,categories!$B$2:$B$8,,0)</f>
        <v>Mountain Bikes</v>
      </c>
    </row>
    <row r="181" spans="1:13" x14ac:dyDescent="0.25">
      <c r="A181">
        <v>180</v>
      </c>
      <c r="B181" t="str">
        <f>_xlfn.CONCAT(customers!B181," ",customers!C181)</f>
        <v>Karey Steele</v>
      </c>
      <c r="C181" s="3">
        <f>_xlfn.XLOOKUP(A181,orders!$B$2:$B$1616,orders!$D$2:$D$1616,,0)</f>
        <v>43190</v>
      </c>
      <c r="D181">
        <f>_xlfn.XLOOKUP(A181,orders!$B$2:$B$1616,orders!$A$2:$A$1616,,0)</f>
        <v>1477</v>
      </c>
      <c r="E181">
        <f>_xlfn.XLOOKUP(JoiningTables!D181,orders!$A$1:$A$1616,orders!$G$1:$G$1616,,0)</f>
        <v>2</v>
      </c>
      <c r="F181" t="str">
        <f>_xlfn.XLOOKUP(E181,stores!$A$2:$A$4,stores!$B$2:$B$4,,0)</f>
        <v>Baldwin Bikes</v>
      </c>
      <c r="G181">
        <f>_xlfn.XLOOKUP(D181,order_items!$A$2:$A$4723,order_items!$C$2:$C$4723,,0)</f>
        <v>210</v>
      </c>
      <c r="H181" t="str">
        <f>_xlfn.XLOOKUP(G181,products!$A$2:$A$322,products!$B$2:$B$322,,0)</f>
        <v>Surly Straggler - 2018</v>
      </c>
      <c r="I181">
        <f>_xlfn.XLOOKUP(G181,products!$A$2:$A$322,products!$F$2:$F$322,,0)</f>
        <v>1549</v>
      </c>
      <c r="J181">
        <f>_xlfn.XLOOKUP(G181,order_items!$C$2:$C$4723,order_items!$D$2:$D$4723,,0)</f>
        <v>2</v>
      </c>
      <c r="K181">
        <f>_xlfn.XLOOKUP(G181,order_items!$C$2:$C$4723,order_items!$F$2:$F$4723,,0)</f>
        <v>0.2</v>
      </c>
      <c r="L181">
        <f>_xlfn.XLOOKUP(G181,products!$A$2:$A$322,products!$D$2:$D$322,,0)</f>
        <v>4</v>
      </c>
      <c r="M181" t="str">
        <f>_xlfn.XLOOKUP(L181,categories!$A$2:$A$8,categories!$B$2:$B$8,,0)</f>
        <v>Cyclocross Bicycles</v>
      </c>
    </row>
    <row r="182" spans="1:13" x14ac:dyDescent="0.25">
      <c r="A182">
        <v>181</v>
      </c>
      <c r="B182" t="str">
        <f>_xlfn.CONCAT(customers!B182," ",customers!C182)</f>
        <v>Olevia Pitts</v>
      </c>
      <c r="C182" s="3">
        <f>_xlfn.XLOOKUP(A182,orders!$B$2:$B$1616,orders!$D$2:$D$1616,,0)</f>
        <v>42544</v>
      </c>
      <c r="D182">
        <f>_xlfn.XLOOKUP(A182,orders!$B$2:$B$1616,orders!$A$2:$A$1616,,0)</f>
        <v>283</v>
      </c>
      <c r="E182">
        <f>_xlfn.XLOOKUP(JoiningTables!D182,orders!$A$1:$A$1616,orders!$G$1:$G$1616,,0)</f>
        <v>1</v>
      </c>
      <c r="F182" t="str">
        <f>_xlfn.XLOOKUP(E182,stores!$A$2:$A$4,stores!$B$2:$B$4,,0)</f>
        <v>Santa Cruz Bikes</v>
      </c>
      <c r="G182">
        <f>_xlfn.XLOOKUP(D182,order_items!$A$2:$A$4723,order_items!$C$2:$C$4723,,0)</f>
        <v>9</v>
      </c>
      <c r="H182" t="str">
        <f>_xlfn.XLOOKUP(G182,products!$A$2:$A$322,products!$B$2:$B$322,,0)</f>
        <v>Trek Conduit+ - 2016</v>
      </c>
      <c r="I182">
        <f>_xlfn.XLOOKUP(G182,products!$A$2:$A$322,products!$F$2:$F$322,,0)</f>
        <v>2999.99</v>
      </c>
      <c r="J182">
        <f>_xlfn.XLOOKUP(G182,order_items!$C$2:$C$4723,order_items!$D$2:$D$4723,,0)</f>
        <v>2</v>
      </c>
      <c r="K182">
        <f>_xlfn.XLOOKUP(G182,order_items!$C$2:$C$4723,order_items!$F$2:$F$4723,,0)</f>
        <v>7.0000000000000007E-2</v>
      </c>
      <c r="L182">
        <f>_xlfn.XLOOKUP(G182,products!$A$2:$A$322,products!$D$2:$D$322,,0)</f>
        <v>5</v>
      </c>
      <c r="M182" t="str">
        <f>_xlfn.XLOOKUP(L182,categories!$A$2:$A$8,categories!$B$2:$B$8,,0)</f>
        <v>Electric Bikes</v>
      </c>
    </row>
    <row r="183" spans="1:13" x14ac:dyDescent="0.25">
      <c r="A183">
        <v>182</v>
      </c>
      <c r="B183" t="str">
        <f>_xlfn.CONCAT(customers!B183," ",customers!C183)</f>
        <v>Jenniffer Bullock</v>
      </c>
      <c r="C183" s="3">
        <f>_xlfn.XLOOKUP(A183,orders!$B$2:$B$1616,orders!$D$2:$D$1616,,0)</f>
        <v>42962</v>
      </c>
      <c r="D183">
        <f>_xlfn.XLOOKUP(A183,orders!$B$2:$B$1616,orders!$A$2:$A$1616,,0)</f>
        <v>1060</v>
      </c>
      <c r="E183">
        <f>_xlfn.XLOOKUP(JoiningTables!D183,orders!$A$1:$A$1616,orders!$G$1:$G$1616,,0)</f>
        <v>2</v>
      </c>
      <c r="F183" t="str">
        <f>_xlfn.XLOOKUP(E183,stores!$A$2:$A$4,stores!$B$2:$B$4,,0)</f>
        <v>Baldwin Bikes</v>
      </c>
      <c r="G183">
        <f>_xlfn.XLOOKUP(D183,order_items!$A$2:$A$4723,order_items!$C$2:$C$4723,,0)</f>
        <v>7</v>
      </c>
      <c r="H183" t="str">
        <f>_xlfn.XLOOKUP(G183,products!$A$2:$A$322,products!$B$2:$B$322,,0)</f>
        <v>Trek Slash 8 27.5 - 2016</v>
      </c>
      <c r="I183">
        <f>_xlfn.XLOOKUP(G183,products!$A$2:$A$322,products!$F$2:$F$322,,0)</f>
        <v>3999.99</v>
      </c>
      <c r="J183">
        <f>_xlfn.XLOOKUP(G183,order_items!$C$2:$C$4723,order_items!$D$2:$D$4723,,0)</f>
        <v>2</v>
      </c>
      <c r="K183">
        <f>_xlfn.XLOOKUP(G183,order_items!$C$2:$C$4723,order_items!$F$2:$F$4723,,0)</f>
        <v>0.1</v>
      </c>
      <c r="L183">
        <f>_xlfn.XLOOKUP(G183,products!$A$2:$A$322,products!$D$2:$D$322,,0)</f>
        <v>6</v>
      </c>
      <c r="M183" t="str">
        <f>_xlfn.XLOOKUP(L183,categories!$A$2:$A$8,categories!$B$2:$B$8,,0)</f>
        <v>Mountain Bikes</v>
      </c>
    </row>
    <row r="184" spans="1:13" x14ac:dyDescent="0.25">
      <c r="A184">
        <v>183</v>
      </c>
      <c r="B184" t="str">
        <f>_xlfn.CONCAT(customers!B184," ",customers!C184)</f>
        <v>Jeniffer Ratliff</v>
      </c>
      <c r="C184" s="3">
        <f>_xlfn.XLOOKUP(A184,orders!$B$2:$B$1616,orders!$D$2:$D$1616,,0)</f>
        <v>42482</v>
      </c>
      <c r="D184">
        <f>_xlfn.XLOOKUP(A184,orders!$B$2:$B$1616,orders!$A$2:$A$1616,,0)</f>
        <v>187</v>
      </c>
      <c r="E184">
        <f>_xlfn.XLOOKUP(JoiningTables!D184,orders!$A$1:$A$1616,orders!$G$1:$G$1616,,0)</f>
        <v>2</v>
      </c>
      <c r="F184" t="str">
        <f>_xlfn.XLOOKUP(E184,stores!$A$2:$A$4,stores!$B$2:$B$4,,0)</f>
        <v>Baldwin Bikes</v>
      </c>
      <c r="G184">
        <f>_xlfn.XLOOKUP(D184,order_items!$A$2:$A$4723,order_items!$C$2:$C$4723,,0)</f>
        <v>5</v>
      </c>
      <c r="H184" t="str">
        <f>_xlfn.XLOOKUP(G184,products!$A$2:$A$322,products!$B$2:$B$322,,0)</f>
        <v>Heller Shagamaw Frame - 2016</v>
      </c>
      <c r="I184">
        <f>_xlfn.XLOOKUP(G184,products!$A$2:$A$322,products!$F$2:$F$322,,0)</f>
        <v>1320.99</v>
      </c>
      <c r="J184">
        <f>_xlfn.XLOOKUP(G184,order_items!$C$2:$C$4723,order_items!$D$2:$D$4723,,0)</f>
        <v>1</v>
      </c>
      <c r="K184">
        <f>_xlfn.XLOOKUP(G184,order_items!$C$2:$C$4723,order_items!$F$2:$F$4723,,0)</f>
        <v>0.1</v>
      </c>
      <c r="L184">
        <f>_xlfn.XLOOKUP(G184,products!$A$2:$A$322,products!$D$2:$D$322,,0)</f>
        <v>6</v>
      </c>
      <c r="M184" t="str">
        <f>_xlfn.XLOOKUP(L184,categories!$A$2:$A$8,categories!$B$2:$B$8,,0)</f>
        <v>Mountain Bikes</v>
      </c>
    </row>
    <row r="185" spans="1:13" x14ac:dyDescent="0.25">
      <c r="A185">
        <v>184</v>
      </c>
      <c r="B185" t="str">
        <f>_xlfn.CONCAT(customers!B185," ",customers!C185)</f>
        <v>Klara Stanley</v>
      </c>
      <c r="C185" s="3">
        <f>_xlfn.XLOOKUP(A185,orders!$B$2:$B$1616,orders!$D$2:$D$1616,,0)</f>
        <v>42793</v>
      </c>
      <c r="D185">
        <f>_xlfn.XLOOKUP(A185,orders!$B$2:$B$1616,orders!$A$2:$A$1616,,0)</f>
        <v>736</v>
      </c>
      <c r="E185">
        <f>_xlfn.XLOOKUP(JoiningTables!D185,orders!$A$1:$A$1616,orders!$G$1:$G$1616,,0)</f>
        <v>2</v>
      </c>
      <c r="F185" t="str">
        <f>_xlfn.XLOOKUP(E185,stores!$A$2:$A$4,stores!$B$2:$B$4,,0)</f>
        <v>Baldwin Bikes</v>
      </c>
      <c r="G185">
        <f>_xlfn.XLOOKUP(D185,order_items!$A$2:$A$4723,order_items!$C$2:$C$4723,,0)</f>
        <v>56</v>
      </c>
      <c r="H185" t="str">
        <f>_xlfn.XLOOKUP(G185,products!$A$2:$A$322,products!$B$2:$B$322,,0)</f>
        <v>Trek Domane SLR 6 Disc - 2017</v>
      </c>
      <c r="I185">
        <f>_xlfn.XLOOKUP(G185,products!$A$2:$A$322,products!$F$2:$F$322,,0)</f>
        <v>5499.99</v>
      </c>
      <c r="J185">
        <f>_xlfn.XLOOKUP(G185,order_items!$C$2:$C$4723,order_items!$D$2:$D$4723,,0)</f>
        <v>1</v>
      </c>
      <c r="K185">
        <f>_xlfn.XLOOKUP(G185,order_items!$C$2:$C$4723,order_items!$F$2:$F$4723,,0)</f>
        <v>0.2</v>
      </c>
      <c r="L185">
        <f>_xlfn.XLOOKUP(G185,products!$A$2:$A$322,products!$D$2:$D$322,,0)</f>
        <v>7</v>
      </c>
      <c r="M185" t="str">
        <f>_xlfn.XLOOKUP(L185,categories!$A$2:$A$8,categories!$B$2:$B$8,,0)</f>
        <v>Road Bikes</v>
      </c>
    </row>
    <row r="186" spans="1:13" x14ac:dyDescent="0.25">
      <c r="A186">
        <v>185</v>
      </c>
      <c r="B186" t="str">
        <f>_xlfn.CONCAT(customers!B186," ",customers!C186)</f>
        <v>Morton Lee</v>
      </c>
      <c r="C186" s="3">
        <f>_xlfn.XLOOKUP(A186,orders!$B$2:$B$1616,orders!$D$2:$D$1616,,0)</f>
        <v>42954</v>
      </c>
      <c r="D186">
        <f>_xlfn.XLOOKUP(A186,orders!$B$2:$B$1616,orders!$A$2:$A$1616,,0)</f>
        <v>1045</v>
      </c>
      <c r="E186">
        <f>_xlfn.XLOOKUP(JoiningTables!D186,orders!$A$1:$A$1616,orders!$G$1:$G$1616,,0)</f>
        <v>3</v>
      </c>
      <c r="F186" t="str">
        <f>_xlfn.XLOOKUP(E186,stores!$A$2:$A$4,stores!$B$2:$B$4,,0)</f>
        <v>Rowlett Bikes</v>
      </c>
      <c r="G186">
        <f>_xlfn.XLOOKUP(D186,order_items!$A$2:$A$4723,order_items!$C$2:$C$4723,,0)</f>
        <v>28</v>
      </c>
      <c r="H186" t="str">
        <f>_xlfn.XLOOKUP(G186,products!$A$2:$A$322,products!$B$2:$B$322,,0)</f>
        <v>Surly Karate Monkey 27.5+ Frameset - 2017</v>
      </c>
      <c r="I186">
        <f>_xlfn.XLOOKUP(G186,products!$A$2:$A$322,products!$F$2:$F$322,,0)</f>
        <v>2499.9899999999998</v>
      </c>
      <c r="J186">
        <f>_xlfn.XLOOKUP(G186,order_items!$C$2:$C$4723,order_items!$D$2:$D$4723,,0)</f>
        <v>1</v>
      </c>
      <c r="K186">
        <f>_xlfn.XLOOKUP(G186,order_items!$C$2:$C$4723,order_items!$F$2:$F$4723,,0)</f>
        <v>7.0000000000000007E-2</v>
      </c>
      <c r="L186">
        <f>_xlfn.XLOOKUP(G186,products!$A$2:$A$322,products!$D$2:$D$322,,0)</f>
        <v>6</v>
      </c>
      <c r="M186" t="str">
        <f>_xlfn.XLOOKUP(L186,categories!$A$2:$A$8,categories!$B$2:$B$8,,0)</f>
        <v>Mountain Bikes</v>
      </c>
    </row>
    <row r="187" spans="1:13" x14ac:dyDescent="0.25">
      <c r="A187">
        <v>186</v>
      </c>
      <c r="B187" t="str">
        <f>_xlfn.CONCAT(customers!B187," ",customers!C187)</f>
        <v>Ken Charles</v>
      </c>
      <c r="C187" s="3">
        <f>_xlfn.XLOOKUP(A187,orders!$B$2:$B$1616,orders!$D$2:$D$1616,,0)</f>
        <v>43025</v>
      </c>
      <c r="D187">
        <f>_xlfn.XLOOKUP(A187,orders!$B$2:$B$1616,orders!$A$2:$A$1616,,0)</f>
        <v>1191</v>
      </c>
      <c r="E187">
        <f>_xlfn.XLOOKUP(JoiningTables!D187,orders!$A$1:$A$1616,orders!$G$1:$G$1616,,0)</f>
        <v>2</v>
      </c>
      <c r="F187" t="str">
        <f>_xlfn.XLOOKUP(E187,stores!$A$2:$A$4,stores!$B$2:$B$4,,0)</f>
        <v>Baldwin Bikes</v>
      </c>
      <c r="G187">
        <f>_xlfn.XLOOKUP(D187,order_items!$A$2:$A$4723,order_items!$C$2:$C$4723,,0)</f>
        <v>40</v>
      </c>
      <c r="H187" t="str">
        <f>_xlfn.XLOOKUP(G187,products!$A$2:$A$322,products!$B$2:$B$322,,0)</f>
        <v>Trek Fuel EX 9.8 29 - 2017</v>
      </c>
      <c r="I187">
        <f>_xlfn.XLOOKUP(G187,products!$A$2:$A$322,products!$F$2:$F$322,,0)</f>
        <v>4999.99</v>
      </c>
      <c r="J187">
        <f>_xlfn.XLOOKUP(G187,order_items!$C$2:$C$4723,order_items!$D$2:$D$4723,,0)</f>
        <v>2</v>
      </c>
      <c r="K187">
        <f>_xlfn.XLOOKUP(G187,order_items!$C$2:$C$4723,order_items!$F$2:$F$4723,,0)</f>
        <v>0.05</v>
      </c>
      <c r="L187">
        <f>_xlfn.XLOOKUP(G187,products!$A$2:$A$322,products!$D$2:$D$322,,0)</f>
        <v>6</v>
      </c>
      <c r="M187" t="str">
        <f>_xlfn.XLOOKUP(L187,categories!$A$2:$A$8,categories!$B$2:$B$8,,0)</f>
        <v>Mountain Bikes</v>
      </c>
    </row>
    <row r="188" spans="1:13" x14ac:dyDescent="0.25">
      <c r="A188">
        <v>187</v>
      </c>
      <c r="B188" t="str">
        <f>_xlfn.CONCAT(customers!B188," ",customers!C188)</f>
        <v>Hedwig Paul</v>
      </c>
      <c r="C188" s="3">
        <f>_xlfn.XLOOKUP(A188,orders!$B$2:$B$1616,orders!$D$2:$D$1616,,0)</f>
        <v>42591</v>
      </c>
      <c r="D188">
        <f>_xlfn.XLOOKUP(A188,orders!$B$2:$B$1616,orders!$A$2:$A$1616,,0)</f>
        <v>362</v>
      </c>
      <c r="E188">
        <f>_xlfn.XLOOKUP(JoiningTables!D188,orders!$A$1:$A$1616,orders!$G$1:$G$1616,,0)</f>
        <v>1</v>
      </c>
      <c r="F188" t="str">
        <f>_xlfn.XLOOKUP(E188,stores!$A$2:$A$4,stores!$B$2:$B$4,,0)</f>
        <v>Santa Cruz Bikes</v>
      </c>
      <c r="G188">
        <f>_xlfn.XLOOKUP(D188,order_items!$A$2:$A$4723,order_items!$C$2:$C$4723,,0)</f>
        <v>2</v>
      </c>
      <c r="H188" t="str">
        <f>_xlfn.XLOOKUP(G188,products!$A$2:$A$322,products!$B$2:$B$322,,0)</f>
        <v>Ritchey Timberwolf Frameset - 2016</v>
      </c>
      <c r="I188">
        <f>_xlfn.XLOOKUP(G188,products!$A$2:$A$322,products!$F$2:$F$322,,0)</f>
        <v>749.99</v>
      </c>
      <c r="J188">
        <f>_xlfn.XLOOKUP(G188,order_items!$C$2:$C$4723,order_items!$D$2:$D$4723,,0)</f>
        <v>2</v>
      </c>
      <c r="K188">
        <f>_xlfn.XLOOKUP(G188,order_items!$C$2:$C$4723,order_items!$F$2:$F$4723,,0)</f>
        <v>0.1</v>
      </c>
      <c r="L188">
        <f>_xlfn.XLOOKUP(G188,products!$A$2:$A$322,products!$D$2:$D$322,,0)</f>
        <v>6</v>
      </c>
      <c r="M188" t="str">
        <f>_xlfn.XLOOKUP(L188,categories!$A$2:$A$8,categories!$B$2:$B$8,,0)</f>
        <v>Mountain Bikes</v>
      </c>
    </row>
    <row r="189" spans="1:13" x14ac:dyDescent="0.25">
      <c r="A189">
        <v>188</v>
      </c>
      <c r="B189" t="str">
        <f>_xlfn.CONCAT(customers!B189," ",customers!C189)</f>
        <v>Sharla Flynn</v>
      </c>
      <c r="C189" s="3">
        <f>_xlfn.XLOOKUP(A189,orders!$B$2:$B$1616,orders!$D$2:$D$1616,,0)</f>
        <v>42881</v>
      </c>
      <c r="D189">
        <f>_xlfn.XLOOKUP(A189,orders!$B$2:$B$1616,orders!$A$2:$A$1616,,0)</f>
        <v>909</v>
      </c>
      <c r="E189">
        <f>_xlfn.XLOOKUP(JoiningTables!D189,orders!$A$1:$A$1616,orders!$G$1:$G$1616,,0)</f>
        <v>1</v>
      </c>
      <c r="F189" t="str">
        <f>_xlfn.XLOOKUP(E189,stores!$A$2:$A$4,stores!$B$2:$B$4,,0)</f>
        <v>Santa Cruz Bikes</v>
      </c>
      <c r="G189">
        <f>_xlfn.XLOOKUP(D189,order_items!$A$2:$A$4723,order_items!$C$2:$C$4723,,0)</f>
        <v>5</v>
      </c>
      <c r="H189" t="str">
        <f>_xlfn.XLOOKUP(G189,products!$A$2:$A$322,products!$B$2:$B$322,,0)</f>
        <v>Heller Shagamaw Frame - 2016</v>
      </c>
      <c r="I189">
        <f>_xlfn.XLOOKUP(G189,products!$A$2:$A$322,products!$F$2:$F$322,,0)</f>
        <v>1320.99</v>
      </c>
      <c r="J189">
        <f>_xlfn.XLOOKUP(G189,order_items!$C$2:$C$4723,order_items!$D$2:$D$4723,,0)</f>
        <v>1</v>
      </c>
      <c r="K189">
        <f>_xlfn.XLOOKUP(G189,order_items!$C$2:$C$4723,order_items!$F$2:$F$4723,,0)</f>
        <v>0.1</v>
      </c>
      <c r="L189">
        <f>_xlfn.XLOOKUP(G189,products!$A$2:$A$322,products!$D$2:$D$322,,0)</f>
        <v>6</v>
      </c>
      <c r="M189" t="str">
        <f>_xlfn.XLOOKUP(L189,categories!$A$2:$A$8,categories!$B$2:$B$8,,0)</f>
        <v>Mountain Bikes</v>
      </c>
    </row>
    <row r="190" spans="1:13" x14ac:dyDescent="0.25">
      <c r="A190">
        <v>189</v>
      </c>
      <c r="B190" t="str">
        <f>_xlfn.CONCAT(customers!B190," ",customers!C190)</f>
        <v>Damian Dawson</v>
      </c>
      <c r="C190" s="3">
        <f>_xlfn.XLOOKUP(A190,orders!$B$2:$B$1616,orders!$D$2:$D$1616,,0)</f>
        <v>42958</v>
      </c>
      <c r="D190">
        <f>_xlfn.XLOOKUP(A190,orders!$B$2:$B$1616,orders!$A$2:$A$1616,,0)</f>
        <v>1054</v>
      </c>
      <c r="E190">
        <f>_xlfn.XLOOKUP(JoiningTables!D190,orders!$A$1:$A$1616,orders!$G$1:$G$1616,,0)</f>
        <v>2</v>
      </c>
      <c r="F190" t="str">
        <f>_xlfn.XLOOKUP(E190,stores!$A$2:$A$4,stores!$B$2:$B$4,,0)</f>
        <v>Baldwin Bikes</v>
      </c>
      <c r="G190">
        <f>_xlfn.XLOOKUP(D190,order_items!$A$2:$A$4723,order_items!$C$2:$C$4723,,0)</f>
        <v>36</v>
      </c>
      <c r="H190" t="str">
        <f>_xlfn.XLOOKUP(G190,products!$A$2:$A$322,products!$B$2:$B$322,,0)</f>
        <v>Surly Troll Frameset - 2017</v>
      </c>
      <c r="I190">
        <f>_xlfn.XLOOKUP(G190,products!$A$2:$A$322,products!$F$2:$F$322,,0)</f>
        <v>832.99</v>
      </c>
      <c r="J190">
        <f>_xlfn.XLOOKUP(G190,order_items!$C$2:$C$4723,order_items!$D$2:$D$4723,,0)</f>
        <v>2</v>
      </c>
      <c r="K190">
        <f>_xlfn.XLOOKUP(G190,order_items!$C$2:$C$4723,order_items!$F$2:$F$4723,,0)</f>
        <v>0.1</v>
      </c>
      <c r="L190">
        <f>_xlfn.XLOOKUP(G190,products!$A$2:$A$322,products!$D$2:$D$322,,0)</f>
        <v>6</v>
      </c>
      <c r="M190" t="str">
        <f>_xlfn.XLOOKUP(L190,categories!$A$2:$A$8,categories!$B$2:$B$8,,0)</f>
        <v>Mountain Bikes</v>
      </c>
    </row>
    <row r="191" spans="1:13" x14ac:dyDescent="0.25">
      <c r="A191">
        <v>190</v>
      </c>
      <c r="B191" t="str">
        <f>_xlfn.CONCAT(customers!B191," ",customers!C191)</f>
        <v>Toya Pratt</v>
      </c>
      <c r="C191" s="3">
        <f>_xlfn.XLOOKUP(A191,orders!$B$2:$B$1616,orders!$D$2:$D$1616,,0)</f>
        <v>42746</v>
      </c>
      <c r="D191">
        <f>_xlfn.XLOOKUP(A191,orders!$B$2:$B$1616,orders!$A$2:$A$1616,,0)</f>
        <v>651</v>
      </c>
      <c r="E191">
        <f>_xlfn.XLOOKUP(JoiningTables!D191,orders!$A$1:$A$1616,orders!$G$1:$G$1616,,0)</f>
        <v>2</v>
      </c>
      <c r="F191" t="str">
        <f>_xlfn.XLOOKUP(E191,stores!$A$2:$A$4,stores!$B$2:$B$4,,0)</f>
        <v>Baldwin Bikes</v>
      </c>
      <c r="G191">
        <f>_xlfn.XLOOKUP(D191,order_items!$A$2:$A$4723,order_items!$C$2:$C$4723,,0)</f>
        <v>79</v>
      </c>
      <c r="H191" t="str">
        <f>_xlfn.XLOOKUP(G191,products!$A$2:$A$322,products!$B$2:$B$322,,0)</f>
        <v>Sun Bicycles Boardwalk (24-inch Wheels) - 2017</v>
      </c>
      <c r="I191">
        <f>_xlfn.XLOOKUP(G191,products!$A$2:$A$322,products!$F$2:$F$322,,0)</f>
        <v>402.99</v>
      </c>
      <c r="J191">
        <f>_xlfn.XLOOKUP(G191,order_items!$C$2:$C$4723,order_items!$D$2:$D$4723,,0)</f>
        <v>1</v>
      </c>
      <c r="K191">
        <f>_xlfn.XLOOKUP(G191,order_items!$C$2:$C$4723,order_items!$F$2:$F$4723,,0)</f>
        <v>0.1</v>
      </c>
      <c r="L191">
        <f>_xlfn.XLOOKUP(G191,products!$A$2:$A$322,products!$D$2:$D$322,,0)</f>
        <v>3</v>
      </c>
      <c r="M191" t="str">
        <f>_xlfn.XLOOKUP(L191,categories!$A$2:$A$8,categories!$B$2:$B$8,,0)</f>
        <v>Cruisers Bicycles</v>
      </c>
    </row>
    <row r="192" spans="1:13" x14ac:dyDescent="0.25">
      <c r="A192">
        <v>191</v>
      </c>
      <c r="B192" t="str">
        <f>_xlfn.CONCAT(customers!B192," ",customers!C192)</f>
        <v>Graciela Barber</v>
      </c>
      <c r="C192" s="3">
        <f>_xlfn.XLOOKUP(A192,orders!$B$2:$B$1616,orders!$D$2:$D$1616,,0)</f>
        <v>42652</v>
      </c>
      <c r="D192">
        <f>_xlfn.XLOOKUP(A192,orders!$B$2:$B$1616,orders!$A$2:$A$1616,,0)</f>
        <v>492</v>
      </c>
      <c r="E192">
        <f>_xlfn.XLOOKUP(JoiningTables!D192,orders!$A$1:$A$1616,orders!$G$1:$G$1616,,0)</f>
        <v>1</v>
      </c>
      <c r="F192" t="str">
        <f>_xlfn.XLOOKUP(E192,stores!$A$2:$A$4,stores!$B$2:$B$4,,0)</f>
        <v>Santa Cruz Bikes</v>
      </c>
      <c r="G192">
        <f>_xlfn.XLOOKUP(D192,order_items!$A$2:$A$4723,order_items!$C$2:$C$4723,,0)</f>
        <v>6</v>
      </c>
      <c r="H192" t="str">
        <f>_xlfn.XLOOKUP(G192,products!$A$2:$A$322,products!$B$2:$B$322,,0)</f>
        <v>Surly Ice Cream Truck Frameset - 2016</v>
      </c>
      <c r="I192">
        <f>_xlfn.XLOOKUP(G192,products!$A$2:$A$322,products!$F$2:$F$322,,0)</f>
        <v>469.99</v>
      </c>
      <c r="J192">
        <f>_xlfn.XLOOKUP(G192,order_items!$C$2:$C$4723,order_items!$D$2:$D$4723,,0)</f>
        <v>1</v>
      </c>
      <c r="K192">
        <f>_xlfn.XLOOKUP(G192,order_items!$C$2:$C$4723,order_items!$F$2:$F$4723,,0)</f>
        <v>7.0000000000000007E-2</v>
      </c>
      <c r="L192">
        <f>_xlfn.XLOOKUP(G192,products!$A$2:$A$322,products!$D$2:$D$322,,0)</f>
        <v>6</v>
      </c>
      <c r="M192" t="str">
        <f>_xlfn.XLOOKUP(L192,categories!$A$2:$A$8,categories!$B$2:$B$8,,0)</f>
        <v>Mountain Bikes</v>
      </c>
    </row>
    <row r="193" spans="1:13" x14ac:dyDescent="0.25">
      <c r="A193">
        <v>192</v>
      </c>
      <c r="B193" t="str">
        <f>_xlfn.CONCAT(customers!B193," ",customers!C193)</f>
        <v>Bong Hebert</v>
      </c>
      <c r="C193" s="3">
        <f>_xlfn.XLOOKUP(A193,orders!$B$2:$B$1616,orders!$D$2:$D$1616,,0)</f>
        <v>43027</v>
      </c>
      <c r="D193">
        <f>_xlfn.XLOOKUP(A193,orders!$B$2:$B$1616,orders!$A$2:$A$1616,,0)</f>
        <v>1194</v>
      </c>
      <c r="E193">
        <f>_xlfn.XLOOKUP(JoiningTables!D193,orders!$A$1:$A$1616,orders!$G$1:$G$1616,,0)</f>
        <v>1</v>
      </c>
      <c r="F193" t="str">
        <f>_xlfn.XLOOKUP(E193,stores!$A$2:$A$4,stores!$B$2:$B$4,,0)</f>
        <v>Santa Cruz Bikes</v>
      </c>
      <c r="G193">
        <f>_xlfn.XLOOKUP(D193,order_items!$A$2:$A$4723,order_items!$C$2:$C$4723,,0)</f>
        <v>71</v>
      </c>
      <c r="H193" t="str">
        <f>_xlfn.XLOOKUP(G193,products!$A$2:$A$322,products!$B$2:$B$322,,0)</f>
        <v>Sun Bicycles Atlas X-Type - 2017</v>
      </c>
      <c r="I193">
        <f>_xlfn.XLOOKUP(G193,products!$A$2:$A$322,products!$F$2:$F$322,,0)</f>
        <v>416.99</v>
      </c>
      <c r="J193">
        <f>_xlfn.XLOOKUP(G193,order_items!$C$2:$C$4723,order_items!$D$2:$D$4723,,0)</f>
        <v>1</v>
      </c>
      <c r="K193">
        <f>_xlfn.XLOOKUP(G193,order_items!$C$2:$C$4723,order_items!$F$2:$F$4723,,0)</f>
        <v>7.0000000000000007E-2</v>
      </c>
      <c r="L193">
        <f>_xlfn.XLOOKUP(G193,products!$A$2:$A$322,products!$D$2:$D$322,,0)</f>
        <v>3</v>
      </c>
      <c r="M193" t="str">
        <f>_xlfn.XLOOKUP(L193,categories!$A$2:$A$8,categories!$B$2:$B$8,,0)</f>
        <v>Cruisers Bicycles</v>
      </c>
    </row>
    <row r="194" spans="1:13" x14ac:dyDescent="0.25">
      <c r="A194">
        <v>193</v>
      </c>
      <c r="B194" t="str">
        <f>_xlfn.CONCAT(customers!B194," ",customers!C194)</f>
        <v>Ayanna Rhodes</v>
      </c>
      <c r="C194" s="3">
        <f>_xlfn.XLOOKUP(A194,orders!$B$2:$B$1616,orders!$D$2:$D$1616,,0)</f>
        <v>42653</v>
      </c>
      <c r="D194">
        <f>_xlfn.XLOOKUP(A194,orders!$B$2:$B$1616,orders!$A$2:$A$1616,,0)</f>
        <v>496</v>
      </c>
      <c r="E194">
        <f>_xlfn.XLOOKUP(JoiningTables!D194,orders!$A$1:$A$1616,orders!$G$1:$G$1616,,0)</f>
        <v>2</v>
      </c>
      <c r="F194" t="str">
        <f>_xlfn.XLOOKUP(E194,stores!$A$2:$A$4,stores!$B$2:$B$4,,0)</f>
        <v>Baldwin Bikes</v>
      </c>
      <c r="G194">
        <f>_xlfn.XLOOKUP(D194,order_items!$A$2:$A$4723,order_items!$C$2:$C$4723,,0)</f>
        <v>23</v>
      </c>
      <c r="H194" t="str">
        <f>_xlfn.XLOOKUP(G194,products!$A$2:$A$322,products!$B$2:$B$322,,0)</f>
        <v>Electra Girl's Hawaii 1 (20-inch) - 2015/2016</v>
      </c>
      <c r="I194">
        <f>_xlfn.XLOOKUP(G194,products!$A$2:$A$322,products!$F$2:$F$322,,0)</f>
        <v>299.99</v>
      </c>
      <c r="J194">
        <f>_xlfn.XLOOKUP(G194,order_items!$C$2:$C$4723,order_items!$D$2:$D$4723,,0)</f>
        <v>2</v>
      </c>
      <c r="K194">
        <f>_xlfn.XLOOKUP(G194,order_items!$C$2:$C$4723,order_items!$F$2:$F$4723,,0)</f>
        <v>0.2</v>
      </c>
      <c r="L194">
        <f>_xlfn.XLOOKUP(G194,products!$A$2:$A$322,products!$D$2:$D$322,,0)</f>
        <v>1</v>
      </c>
      <c r="M194" t="str">
        <f>_xlfn.XLOOKUP(L194,categories!$A$2:$A$8,categories!$B$2:$B$8,,0)</f>
        <v>Children Bicycles</v>
      </c>
    </row>
    <row r="195" spans="1:13" x14ac:dyDescent="0.25">
      <c r="A195">
        <v>194</v>
      </c>
      <c r="B195" t="str">
        <f>_xlfn.CONCAT(customers!B195," ",customers!C195)</f>
        <v>Dorine Roberson</v>
      </c>
      <c r="C195" s="3">
        <f>_xlfn.XLOOKUP(A195,orders!$B$2:$B$1616,orders!$D$2:$D$1616,,0)</f>
        <v>42956</v>
      </c>
      <c r="D195">
        <f>_xlfn.XLOOKUP(A195,orders!$B$2:$B$1616,orders!$A$2:$A$1616,,0)</f>
        <v>1049</v>
      </c>
      <c r="E195">
        <f>_xlfn.XLOOKUP(JoiningTables!D195,orders!$A$1:$A$1616,orders!$G$1:$G$1616,,0)</f>
        <v>1</v>
      </c>
      <c r="F195" t="str">
        <f>_xlfn.XLOOKUP(E195,stores!$A$2:$A$4,stores!$B$2:$B$4,,0)</f>
        <v>Santa Cruz Bikes</v>
      </c>
      <c r="G195">
        <f>_xlfn.XLOOKUP(D195,order_items!$A$2:$A$4723,order_items!$C$2:$C$4723,,0)</f>
        <v>9</v>
      </c>
      <c r="H195" t="str">
        <f>_xlfn.XLOOKUP(G195,products!$A$2:$A$322,products!$B$2:$B$322,,0)</f>
        <v>Trek Conduit+ - 2016</v>
      </c>
      <c r="I195">
        <f>_xlfn.XLOOKUP(G195,products!$A$2:$A$322,products!$F$2:$F$322,,0)</f>
        <v>2999.99</v>
      </c>
      <c r="J195">
        <f>_xlfn.XLOOKUP(G195,order_items!$C$2:$C$4723,order_items!$D$2:$D$4723,,0)</f>
        <v>2</v>
      </c>
      <c r="K195">
        <f>_xlfn.XLOOKUP(G195,order_items!$C$2:$C$4723,order_items!$F$2:$F$4723,,0)</f>
        <v>7.0000000000000007E-2</v>
      </c>
      <c r="L195">
        <f>_xlfn.XLOOKUP(G195,products!$A$2:$A$322,products!$D$2:$D$322,,0)</f>
        <v>5</v>
      </c>
      <c r="M195" t="str">
        <f>_xlfn.XLOOKUP(L195,categories!$A$2:$A$8,categories!$B$2:$B$8,,0)</f>
        <v>Electric Bikes</v>
      </c>
    </row>
    <row r="196" spans="1:13" x14ac:dyDescent="0.25">
      <c r="A196">
        <v>195</v>
      </c>
      <c r="B196" t="str">
        <f>_xlfn.CONCAT(customers!B196," ",customers!C196)</f>
        <v>Addie Hahn</v>
      </c>
      <c r="C196" s="3">
        <f>_xlfn.XLOOKUP(A196,orders!$B$2:$B$1616,orders!$D$2:$D$1616,,0)</f>
        <v>43167</v>
      </c>
      <c r="D196">
        <f>_xlfn.XLOOKUP(A196,orders!$B$2:$B$1616,orders!$A$2:$A$1616,,0)</f>
        <v>1428</v>
      </c>
      <c r="E196">
        <f>_xlfn.XLOOKUP(JoiningTables!D196,orders!$A$1:$A$1616,orders!$G$1:$G$1616,,0)</f>
        <v>2</v>
      </c>
      <c r="F196" t="str">
        <f>_xlfn.XLOOKUP(E196,stores!$A$2:$A$4,stores!$B$2:$B$4,,0)</f>
        <v>Baldwin Bikes</v>
      </c>
      <c r="G196">
        <f>_xlfn.XLOOKUP(D196,order_items!$A$2:$A$4723,order_items!$C$2:$C$4723,,0)</f>
        <v>216</v>
      </c>
      <c r="H196" t="str">
        <f>_xlfn.XLOOKUP(G196,products!$A$2:$A$322,products!$B$2:$B$322,,0)</f>
        <v>Electra Super Moto 8i - 2018</v>
      </c>
      <c r="I196">
        <f>_xlfn.XLOOKUP(G196,products!$A$2:$A$322,products!$F$2:$F$322,,0)</f>
        <v>899.99</v>
      </c>
      <c r="J196">
        <f>_xlfn.XLOOKUP(G196,order_items!$C$2:$C$4723,order_items!$D$2:$D$4723,,0)</f>
        <v>2</v>
      </c>
      <c r="K196">
        <f>_xlfn.XLOOKUP(G196,order_items!$C$2:$C$4723,order_items!$F$2:$F$4723,,0)</f>
        <v>0.2</v>
      </c>
      <c r="L196">
        <f>_xlfn.XLOOKUP(G196,products!$A$2:$A$322,products!$D$2:$D$322,,0)</f>
        <v>3</v>
      </c>
      <c r="M196" t="str">
        <f>_xlfn.XLOOKUP(L196,categories!$A$2:$A$8,categories!$B$2:$B$8,,0)</f>
        <v>Cruisers Bicycles</v>
      </c>
    </row>
    <row r="197" spans="1:13" x14ac:dyDescent="0.25">
      <c r="A197">
        <v>196</v>
      </c>
      <c r="B197" t="str">
        <f>_xlfn.CONCAT(customers!B197," ",customers!C197)</f>
        <v>Edythe Valencia</v>
      </c>
      <c r="C197" s="3">
        <f>_xlfn.XLOOKUP(A197,orders!$B$2:$B$1616,orders!$D$2:$D$1616,,0)</f>
        <v>42864</v>
      </c>
      <c r="D197">
        <f>_xlfn.XLOOKUP(A197,orders!$B$2:$B$1616,orders!$A$2:$A$1616,,0)</f>
        <v>882</v>
      </c>
      <c r="E197">
        <f>_xlfn.XLOOKUP(JoiningTables!D197,orders!$A$1:$A$1616,orders!$G$1:$G$1616,,0)</f>
        <v>2</v>
      </c>
      <c r="F197" t="str">
        <f>_xlfn.XLOOKUP(E197,stores!$A$2:$A$4,stores!$B$2:$B$4,,0)</f>
        <v>Baldwin Bikes</v>
      </c>
      <c r="G197">
        <f>_xlfn.XLOOKUP(D197,order_items!$A$2:$A$4723,order_items!$C$2:$C$4723,,0)</f>
        <v>63</v>
      </c>
      <c r="H197" t="str">
        <f>_xlfn.XLOOKUP(G197,products!$A$2:$A$322,products!$B$2:$B$322,,0)</f>
        <v>Trek Boone Race Shop Limited - 2017</v>
      </c>
      <c r="I197">
        <f>_xlfn.XLOOKUP(G197,products!$A$2:$A$322,products!$F$2:$F$322,,0)</f>
        <v>3499.99</v>
      </c>
      <c r="J197">
        <f>_xlfn.XLOOKUP(G197,order_items!$C$2:$C$4723,order_items!$D$2:$D$4723,,0)</f>
        <v>2</v>
      </c>
      <c r="K197">
        <f>_xlfn.XLOOKUP(G197,order_items!$C$2:$C$4723,order_items!$F$2:$F$4723,,0)</f>
        <v>7.0000000000000007E-2</v>
      </c>
      <c r="L197">
        <f>_xlfn.XLOOKUP(G197,products!$A$2:$A$322,products!$D$2:$D$322,,0)</f>
        <v>4</v>
      </c>
      <c r="M197" t="str">
        <f>_xlfn.XLOOKUP(L197,categories!$A$2:$A$8,categories!$B$2:$B$8,,0)</f>
        <v>Cyclocross Bicycles</v>
      </c>
    </row>
    <row r="198" spans="1:13" x14ac:dyDescent="0.25">
      <c r="A198">
        <v>197</v>
      </c>
      <c r="B198" t="str">
        <f>_xlfn.CONCAT(customers!B198," ",customers!C198)</f>
        <v>Andy O'neill</v>
      </c>
      <c r="C198" s="3">
        <f>_xlfn.XLOOKUP(A198,orders!$B$2:$B$1616,orders!$D$2:$D$1616,,0)</f>
        <v>42638</v>
      </c>
      <c r="D198">
        <f>_xlfn.XLOOKUP(A198,orders!$B$2:$B$1616,orders!$A$2:$A$1616,,0)</f>
        <v>458</v>
      </c>
      <c r="E198">
        <f>_xlfn.XLOOKUP(JoiningTables!D198,orders!$A$1:$A$1616,orders!$G$1:$G$1616,,0)</f>
        <v>2</v>
      </c>
      <c r="F198" t="str">
        <f>_xlfn.XLOOKUP(E198,stores!$A$2:$A$4,stores!$B$2:$B$4,,0)</f>
        <v>Baldwin Bikes</v>
      </c>
      <c r="G198">
        <f>_xlfn.XLOOKUP(D198,order_items!$A$2:$A$4723,order_items!$C$2:$C$4723,,0)</f>
        <v>2</v>
      </c>
      <c r="H198" t="str">
        <f>_xlfn.XLOOKUP(G198,products!$A$2:$A$322,products!$B$2:$B$322,,0)</f>
        <v>Ritchey Timberwolf Frameset - 2016</v>
      </c>
      <c r="I198">
        <f>_xlfn.XLOOKUP(G198,products!$A$2:$A$322,products!$F$2:$F$322,,0)</f>
        <v>749.99</v>
      </c>
      <c r="J198">
        <f>_xlfn.XLOOKUP(G198,order_items!$C$2:$C$4723,order_items!$D$2:$D$4723,,0)</f>
        <v>2</v>
      </c>
      <c r="K198">
        <f>_xlfn.XLOOKUP(G198,order_items!$C$2:$C$4723,order_items!$F$2:$F$4723,,0)</f>
        <v>0.1</v>
      </c>
      <c r="L198">
        <f>_xlfn.XLOOKUP(G198,products!$A$2:$A$322,products!$D$2:$D$322,,0)</f>
        <v>6</v>
      </c>
      <c r="M198" t="str">
        <f>_xlfn.XLOOKUP(L198,categories!$A$2:$A$8,categories!$B$2:$B$8,,0)</f>
        <v>Mountain Bikes</v>
      </c>
    </row>
    <row r="199" spans="1:13" x14ac:dyDescent="0.25">
      <c r="A199">
        <v>198</v>
      </c>
      <c r="B199" t="str">
        <f>_xlfn.CONCAT(customers!B199," ",customers!C199)</f>
        <v>Luis Tyler</v>
      </c>
      <c r="C199" s="3">
        <f>_xlfn.XLOOKUP(A199,orders!$B$2:$B$1616,orders!$D$2:$D$1616,,0)</f>
        <v>42963</v>
      </c>
      <c r="D199">
        <f>_xlfn.XLOOKUP(A199,orders!$B$2:$B$1616,orders!$A$2:$A$1616,,0)</f>
        <v>1063</v>
      </c>
      <c r="E199">
        <f>_xlfn.XLOOKUP(JoiningTables!D199,orders!$A$1:$A$1616,orders!$G$1:$G$1616,,0)</f>
        <v>3</v>
      </c>
      <c r="F199" t="str">
        <f>_xlfn.XLOOKUP(E199,stores!$A$2:$A$4,stores!$B$2:$B$4,,0)</f>
        <v>Rowlett Bikes</v>
      </c>
      <c r="G199">
        <f>_xlfn.XLOOKUP(D199,order_items!$A$2:$A$4723,order_items!$C$2:$C$4723,,0)</f>
        <v>33</v>
      </c>
      <c r="H199" t="str">
        <f>_xlfn.XLOOKUP(G199,products!$A$2:$A$322,products!$B$2:$B$322,,0)</f>
        <v>Surly Wednesday Frameset - 2017</v>
      </c>
      <c r="I199">
        <f>_xlfn.XLOOKUP(G199,products!$A$2:$A$322,products!$F$2:$F$322,,0)</f>
        <v>469.99</v>
      </c>
      <c r="J199">
        <f>_xlfn.XLOOKUP(G199,order_items!$C$2:$C$4723,order_items!$D$2:$D$4723,,0)</f>
        <v>2</v>
      </c>
      <c r="K199">
        <f>_xlfn.XLOOKUP(G199,order_items!$C$2:$C$4723,order_items!$F$2:$F$4723,,0)</f>
        <v>0.05</v>
      </c>
      <c r="L199">
        <f>_xlfn.XLOOKUP(G199,products!$A$2:$A$322,products!$D$2:$D$322,,0)</f>
        <v>6</v>
      </c>
      <c r="M199" t="str">
        <f>_xlfn.XLOOKUP(L199,categories!$A$2:$A$8,categories!$B$2:$B$8,,0)</f>
        <v>Mountain Bikes</v>
      </c>
    </row>
    <row r="200" spans="1:13" x14ac:dyDescent="0.25">
      <c r="A200">
        <v>199</v>
      </c>
      <c r="B200" t="str">
        <f>_xlfn.CONCAT(customers!B200," ",customers!C200)</f>
        <v>Clelia Workman</v>
      </c>
      <c r="C200" s="3">
        <f>_xlfn.XLOOKUP(A200,orders!$B$2:$B$1616,orders!$D$2:$D$1616,,0)</f>
        <v>42602</v>
      </c>
      <c r="D200">
        <f>_xlfn.XLOOKUP(A200,orders!$B$2:$B$1616,orders!$A$2:$A$1616,,0)</f>
        <v>382</v>
      </c>
      <c r="E200">
        <f>_xlfn.XLOOKUP(JoiningTables!D200,orders!$A$1:$A$1616,orders!$G$1:$G$1616,,0)</f>
        <v>2</v>
      </c>
      <c r="F200" t="str">
        <f>_xlfn.XLOOKUP(E200,stores!$A$2:$A$4,stores!$B$2:$B$4,,0)</f>
        <v>Baldwin Bikes</v>
      </c>
      <c r="G200">
        <f>_xlfn.XLOOKUP(D200,order_items!$A$2:$A$4723,order_items!$C$2:$C$4723,,0)</f>
        <v>8</v>
      </c>
      <c r="H200" t="str">
        <f>_xlfn.XLOOKUP(G200,products!$A$2:$A$322,products!$B$2:$B$322,,0)</f>
        <v>Trek Remedy 29 Carbon Frameset - 2016</v>
      </c>
      <c r="I200">
        <f>_xlfn.XLOOKUP(G200,products!$A$2:$A$322,products!$F$2:$F$322,,0)</f>
        <v>1799.99</v>
      </c>
      <c r="J200">
        <f>_xlfn.XLOOKUP(G200,order_items!$C$2:$C$4723,order_items!$D$2:$D$4723,,0)</f>
        <v>2</v>
      </c>
      <c r="K200">
        <f>_xlfn.XLOOKUP(G200,order_items!$C$2:$C$4723,order_items!$F$2:$F$4723,,0)</f>
        <v>7.0000000000000007E-2</v>
      </c>
      <c r="L200">
        <f>_xlfn.XLOOKUP(G200,products!$A$2:$A$322,products!$D$2:$D$322,,0)</f>
        <v>6</v>
      </c>
      <c r="M200" t="str">
        <f>_xlfn.XLOOKUP(L200,categories!$A$2:$A$8,categories!$B$2:$B$8,,0)</f>
        <v>Mountain Bikes</v>
      </c>
    </row>
    <row r="201" spans="1:13" x14ac:dyDescent="0.25">
      <c r="A201">
        <v>200</v>
      </c>
      <c r="B201" t="str">
        <f>_xlfn.CONCAT(customers!B201," ",customers!C201)</f>
        <v>Ashely Holmes</v>
      </c>
      <c r="C201" s="3">
        <f>_xlfn.XLOOKUP(A201,orders!$B$2:$B$1616,orders!$D$2:$D$1616,,0)</f>
        <v>42782</v>
      </c>
      <c r="D201">
        <f>_xlfn.XLOOKUP(A201,orders!$B$2:$B$1616,orders!$A$2:$A$1616,,0)</f>
        <v>719</v>
      </c>
      <c r="E201">
        <f>_xlfn.XLOOKUP(JoiningTables!D201,orders!$A$1:$A$1616,orders!$G$1:$G$1616,,0)</f>
        <v>2</v>
      </c>
      <c r="F201" t="str">
        <f>_xlfn.XLOOKUP(E201,stores!$A$2:$A$4,stores!$B$2:$B$4,,0)</f>
        <v>Baldwin Bikes</v>
      </c>
      <c r="G201">
        <f>_xlfn.XLOOKUP(D201,order_items!$A$2:$A$4723,order_items!$C$2:$C$4723,,0)</f>
        <v>100</v>
      </c>
      <c r="H201" t="str">
        <f>_xlfn.XLOOKUP(G201,products!$A$2:$A$322,products!$B$2:$B$322,,0)</f>
        <v>Electra Townie 3i EQ (20-inch) - Boys' - 2017</v>
      </c>
      <c r="I201">
        <f>_xlfn.XLOOKUP(G201,products!$A$2:$A$322,products!$F$2:$F$322,,0)</f>
        <v>489.99</v>
      </c>
      <c r="J201">
        <f>_xlfn.XLOOKUP(G201,order_items!$C$2:$C$4723,order_items!$D$2:$D$4723,,0)</f>
        <v>2</v>
      </c>
      <c r="K201">
        <f>_xlfn.XLOOKUP(G201,order_items!$C$2:$C$4723,order_items!$F$2:$F$4723,,0)</f>
        <v>7.0000000000000007E-2</v>
      </c>
      <c r="L201">
        <f>_xlfn.XLOOKUP(G201,products!$A$2:$A$322,products!$D$2:$D$322,,0)</f>
        <v>1</v>
      </c>
      <c r="M201" t="str">
        <f>_xlfn.XLOOKUP(L201,categories!$A$2:$A$8,categories!$B$2:$B$8,,0)</f>
        <v>Children Bicycles</v>
      </c>
    </row>
    <row r="202" spans="1:13" x14ac:dyDescent="0.25">
      <c r="A202">
        <v>201</v>
      </c>
      <c r="B202" t="str">
        <f>_xlfn.CONCAT(customers!B202," ",customers!C202)</f>
        <v>Candis Harding</v>
      </c>
      <c r="C202" s="3">
        <f>_xlfn.XLOOKUP(A202,orders!$B$2:$B$1616,orders!$D$2:$D$1616,,0)</f>
        <v>43031</v>
      </c>
      <c r="D202">
        <f>_xlfn.XLOOKUP(A202,orders!$B$2:$B$1616,orders!$A$2:$A$1616,,0)</f>
        <v>1201</v>
      </c>
      <c r="E202">
        <f>_xlfn.XLOOKUP(JoiningTables!D202,orders!$A$1:$A$1616,orders!$G$1:$G$1616,,0)</f>
        <v>2</v>
      </c>
      <c r="F202" t="str">
        <f>_xlfn.XLOOKUP(E202,stores!$A$2:$A$4,stores!$B$2:$B$4,,0)</f>
        <v>Baldwin Bikes</v>
      </c>
      <c r="G202">
        <f>_xlfn.XLOOKUP(D202,order_items!$A$2:$A$4723,order_items!$C$2:$C$4723,,0)</f>
        <v>95</v>
      </c>
      <c r="H202" t="str">
        <f>_xlfn.XLOOKUP(G202,products!$A$2:$A$322,products!$B$2:$B$322,,0)</f>
        <v>Electra Girl's Hawaii 1 16" - 2017</v>
      </c>
      <c r="I202">
        <f>_xlfn.XLOOKUP(G202,products!$A$2:$A$322,products!$F$2:$F$322,,0)</f>
        <v>299.99</v>
      </c>
      <c r="J202">
        <f>_xlfn.XLOOKUP(G202,order_items!$C$2:$C$4723,order_items!$D$2:$D$4723,,0)</f>
        <v>1</v>
      </c>
      <c r="K202">
        <f>_xlfn.XLOOKUP(G202,order_items!$C$2:$C$4723,order_items!$F$2:$F$4723,,0)</f>
        <v>0.05</v>
      </c>
      <c r="L202">
        <f>_xlfn.XLOOKUP(G202,products!$A$2:$A$322,products!$D$2:$D$322,,0)</f>
        <v>1</v>
      </c>
      <c r="M202" t="str">
        <f>_xlfn.XLOOKUP(L202,categories!$A$2:$A$8,categories!$B$2:$B$8,,0)</f>
        <v>Children Bicycles</v>
      </c>
    </row>
    <row r="203" spans="1:13" x14ac:dyDescent="0.25">
      <c r="A203">
        <v>202</v>
      </c>
      <c r="B203" t="str">
        <f>_xlfn.CONCAT(customers!B203," ",customers!C203)</f>
        <v>Marni Bolton</v>
      </c>
      <c r="C203" s="3">
        <f>_xlfn.XLOOKUP(A203,orders!$B$2:$B$1616,orders!$D$2:$D$1616,,0)</f>
        <v>42549</v>
      </c>
      <c r="D203">
        <f>_xlfn.XLOOKUP(A203,orders!$B$2:$B$1616,orders!$A$2:$A$1616,,0)</f>
        <v>290</v>
      </c>
      <c r="E203">
        <f>_xlfn.XLOOKUP(JoiningTables!D203,orders!$A$1:$A$1616,orders!$G$1:$G$1616,,0)</f>
        <v>2</v>
      </c>
      <c r="F203" t="str">
        <f>_xlfn.XLOOKUP(E203,stores!$A$2:$A$4,stores!$B$2:$B$4,,0)</f>
        <v>Baldwin Bikes</v>
      </c>
      <c r="G203">
        <f>_xlfn.XLOOKUP(D203,order_items!$A$2:$A$4723,order_items!$C$2:$C$4723,,0)</f>
        <v>2</v>
      </c>
      <c r="H203" t="str">
        <f>_xlfn.XLOOKUP(G203,products!$A$2:$A$322,products!$B$2:$B$322,,0)</f>
        <v>Ritchey Timberwolf Frameset - 2016</v>
      </c>
      <c r="I203">
        <f>_xlfn.XLOOKUP(G203,products!$A$2:$A$322,products!$F$2:$F$322,,0)</f>
        <v>749.99</v>
      </c>
      <c r="J203">
        <f>_xlfn.XLOOKUP(G203,order_items!$C$2:$C$4723,order_items!$D$2:$D$4723,,0)</f>
        <v>2</v>
      </c>
      <c r="K203">
        <f>_xlfn.XLOOKUP(G203,order_items!$C$2:$C$4723,order_items!$F$2:$F$4723,,0)</f>
        <v>0.1</v>
      </c>
      <c r="L203">
        <f>_xlfn.XLOOKUP(G203,products!$A$2:$A$322,products!$D$2:$D$322,,0)</f>
        <v>6</v>
      </c>
      <c r="M203" t="str">
        <f>_xlfn.XLOOKUP(L203,categories!$A$2:$A$8,categories!$B$2:$B$8,,0)</f>
        <v>Mountain Bikes</v>
      </c>
    </row>
    <row r="204" spans="1:13" x14ac:dyDescent="0.25">
      <c r="A204">
        <v>203</v>
      </c>
      <c r="B204" t="str">
        <f>_xlfn.CONCAT(customers!B204," ",customers!C204)</f>
        <v>Minerva Decker</v>
      </c>
      <c r="C204" s="3">
        <f>_xlfn.XLOOKUP(A204,orders!$B$2:$B$1616,orders!$D$2:$D$1616,,0)</f>
        <v>43106</v>
      </c>
      <c r="D204">
        <f>_xlfn.XLOOKUP(A204,orders!$B$2:$B$1616,orders!$A$2:$A$1616,,0)</f>
        <v>1333</v>
      </c>
      <c r="E204">
        <f>_xlfn.XLOOKUP(JoiningTables!D204,orders!$A$1:$A$1616,orders!$G$1:$G$1616,,0)</f>
        <v>3</v>
      </c>
      <c r="F204" t="str">
        <f>_xlfn.XLOOKUP(E204,stores!$A$2:$A$4,stores!$B$2:$B$4,,0)</f>
        <v>Rowlett Bikes</v>
      </c>
      <c r="G204">
        <f>_xlfn.XLOOKUP(D204,order_items!$A$2:$A$4723,order_items!$C$2:$C$4723,,0)</f>
        <v>205</v>
      </c>
      <c r="H204" t="str">
        <f>_xlfn.XLOOKUP(G204,products!$A$2:$A$322,products!$B$2:$B$322,,0)</f>
        <v>Trek Super Commuter+ 8S - 2018</v>
      </c>
      <c r="I204">
        <f>_xlfn.XLOOKUP(G204,products!$A$2:$A$322,products!$F$2:$F$322,,0)</f>
        <v>4999.99</v>
      </c>
      <c r="J204">
        <f>_xlfn.XLOOKUP(G204,order_items!$C$2:$C$4723,order_items!$D$2:$D$4723,,0)</f>
        <v>2</v>
      </c>
      <c r="K204">
        <f>_xlfn.XLOOKUP(G204,order_items!$C$2:$C$4723,order_items!$F$2:$F$4723,,0)</f>
        <v>0.05</v>
      </c>
      <c r="L204">
        <f>_xlfn.XLOOKUP(G204,products!$A$2:$A$322,products!$D$2:$D$322,,0)</f>
        <v>5</v>
      </c>
      <c r="M204" t="str">
        <f>_xlfn.XLOOKUP(L204,categories!$A$2:$A$8,categories!$B$2:$B$8,,0)</f>
        <v>Electric Bikes</v>
      </c>
    </row>
    <row r="205" spans="1:13" x14ac:dyDescent="0.25">
      <c r="A205">
        <v>204</v>
      </c>
      <c r="B205" t="str">
        <f>_xlfn.CONCAT(customers!B205," ",customers!C205)</f>
        <v>Alpha King</v>
      </c>
      <c r="C205" s="3">
        <f>_xlfn.XLOOKUP(A205,orders!$B$2:$B$1616,orders!$D$2:$D$1616,,0)</f>
        <v>42428</v>
      </c>
      <c r="D205">
        <f>_xlfn.XLOOKUP(A205,orders!$B$2:$B$1616,orders!$A$2:$A$1616,,0)</f>
        <v>97</v>
      </c>
      <c r="E205">
        <f>_xlfn.XLOOKUP(JoiningTables!D205,orders!$A$1:$A$1616,orders!$G$1:$G$1616,,0)</f>
        <v>2</v>
      </c>
      <c r="F205" t="str">
        <f>_xlfn.XLOOKUP(E205,stores!$A$2:$A$4,stores!$B$2:$B$4,,0)</f>
        <v>Baldwin Bikes</v>
      </c>
      <c r="G205">
        <f>_xlfn.XLOOKUP(D205,order_items!$A$2:$A$4723,order_items!$C$2:$C$4723,,0)</f>
        <v>20</v>
      </c>
      <c r="H205" t="str">
        <f>_xlfn.XLOOKUP(G205,products!$A$2:$A$322,products!$B$2:$B$322,,0)</f>
        <v>Electra Townie Original 7D EQ - Women's - 2016</v>
      </c>
      <c r="I205">
        <f>_xlfn.XLOOKUP(G205,products!$A$2:$A$322,products!$F$2:$F$322,,0)</f>
        <v>599.99</v>
      </c>
      <c r="J205">
        <f>_xlfn.XLOOKUP(G205,order_items!$C$2:$C$4723,order_items!$D$2:$D$4723,,0)</f>
        <v>1</v>
      </c>
      <c r="K205">
        <f>_xlfn.XLOOKUP(G205,order_items!$C$2:$C$4723,order_items!$F$2:$F$4723,,0)</f>
        <v>0.2</v>
      </c>
      <c r="L205">
        <f>_xlfn.XLOOKUP(G205,products!$A$2:$A$322,products!$D$2:$D$322,,0)</f>
        <v>3</v>
      </c>
      <c r="M205" t="str">
        <f>_xlfn.XLOOKUP(L205,categories!$A$2:$A$8,categories!$B$2:$B$8,,0)</f>
        <v>Cruisers Bicycles</v>
      </c>
    </row>
    <row r="206" spans="1:13" x14ac:dyDescent="0.25">
      <c r="A206">
        <v>205</v>
      </c>
      <c r="B206" t="str">
        <f>_xlfn.CONCAT(customers!B206," ",customers!C206)</f>
        <v>Harris Pittman</v>
      </c>
      <c r="C206" s="3">
        <f>_xlfn.XLOOKUP(A206,orders!$B$2:$B$1616,orders!$D$2:$D$1616,,0)</f>
        <v>42464</v>
      </c>
      <c r="D206">
        <f>_xlfn.XLOOKUP(A206,orders!$B$2:$B$1616,orders!$A$2:$A$1616,,0)</f>
        <v>160</v>
      </c>
      <c r="E206">
        <f>_xlfn.XLOOKUP(JoiningTables!D206,orders!$A$1:$A$1616,orders!$G$1:$G$1616,,0)</f>
        <v>2</v>
      </c>
      <c r="F206" t="str">
        <f>_xlfn.XLOOKUP(E206,stores!$A$2:$A$4,stores!$B$2:$B$4,,0)</f>
        <v>Baldwin Bikes</v>
      </c>
      <c r="G206">
        <f>_xlfn.XLOOKUP(D206,order_items!$A$2:$A$4723,order_items!$C$2:$C$4723,,0)</f>
        <v>21</v>
      </c>
      <c r="H206" t="str">
        <f>_xlfn.XLOOKUP(G206,products!$A$2:$A$322,products!$B$2:$B$322,,0)</f>
        <v>Electra Cruiser 1 (24-Inch) - 2016</v>
      </c>
      <c r="I206">
        <f>_xlfn.XLOOKUP(G206,products!$A$2:$A$322,products!$F$2:$F$322,,0)</f>
        <v>269.99</v>
      </c>
      <c r="J206">
        <f>_xlfn.XLOOKUP(G206,order_items!$C$2:$C$4723,order_items!$D$2:$D$4723,,0)</f>
        <v>1</v>
      </c>
      <c r="K206">
        <f>_xlfn.XLOOKUP(G206,order_items!$C$2:$C$4723,order_items!$F$2:$F$4723,,0)</f>
        <v>0.05</v>
      </c>
      <c r="L206">
        <f>_xlfn.XLOOKUP(G206,products!$A$2:$A$322,products!$D$2:$D$322,,0)</f>
        <v>1</v>
      </c>
      <c r="M206" t="str">
        <f>_xlfn.XLOOKUP(L206,categories!$A$2:$A$8,categories!$B$2:$B$8,,0)</f>
        <v>Children Bicycles</v>
      </c>
    </row>
    <row r="207" spans="1:13" x14ac:dyDescent="0.25">
      <c r="A207">
        <v>206</v>
      </c>
      <c r="B207" t="str">
        <f>_xlfn.CONCAT(customers!B207," ",customers!C207)</f>
        <v>Stephaine Riddle</v>
      </c>
      <c r="C207" s="3">
        <f>_xlfn.XLOOKUP(A207,orders!$B$2:$B$1616,orders!$D$2:$D$1616,,0)</f>
        <v>42515</v>
      </c>
      <c r="D207">
        <f>_xlfn.XLOOKUP(A207,orders!$B$2:$B$1616,orders!$A$2:$A$1616,,0)</f>
        <v>236</v>
      </c>
      <c r="E207">
        <f>_xlfn.XLOOKUP(JoiningTables!D207,orders!$A$1:$A$1616,orders!$G$1:$G$1616,,0)</f>
        <v>2</v>
      </c>
      <c r="F207" t="str">
        <f>_xlfn.XLOOKUP(E207,stores!$A$2:$A$4,stores!$B$2:$B$4,,0)</f>
        <v>Baldwin Bikes</v>
      </c>
      <c r="G207">
        <f>_xlfn.XLOOKUP(D207,order_items!$A$2:$A$4723,order_items!$C$2:$C$4723,,0)</f>
        <v>3</v>
      </c>
      <c r="H207" t="str">
        <f>_xlfn.XLOOKUP(G207,products!$A$2:$A$322,products!$B$2:$B$322,,0)</f>
        <v>Surly Wednesday Frameset - 2016</v>
      </c>
      <c r="I207">
        <f>_xlfn.XLOOKUP(G207,products!$A$2:$A$322,products!$F$2:$F$322,,0)</f>
        <v>999.99</v>
      </c>
      <c r="J207">
        <f>_xlfn.XLOOKUP(G207,order_items!$C$2:$C$4723,order_items!$D$2:$D$4723,,0)</f>
        <v>1</v>
      </c>
      <c r="K207">
        <f>_xlfn.XLOOKUP(G207,order_items!$C$2:$C$4723,order_items!$F$2:$F$4723,,0)</f>
        <v>0.05</v>
      </c>
      <c r="L207">
        <f>_xlfn.XLOOKUP(G207,products!$A$2:$A$322,products!$D$2:$D$322,,0)</f>
        <v>6</v>
      </c>
      <c r="M207" t="str">
        <f>_xlfn.XLOOKUP(L207,categories!$A$2:$A$8,categories!$B$2:$B$8,,0)</f>
        <v>Mountain Bikes</v>
      </c>
    </row>
    <row r="208" spans="1:13" x14ac:dyDescent="0.25">
      <c r="A208">
        <v>207</v>
      </c>
      <c r="B208" t="str">
        <f>_xlfn.CONCAT(customers!B208," ",customers!C208)</f>
        <v>Michel Blankenship</v>
      </c>
      <c r="C208" s="3">
        <f>_xlfn.XLOOKUP(A208,orders!$B$2:$B$1616,orders!$D$2:$D$1616,,0)</f>
        <v>42779</v>
      </c>
      <c r="D208">
        <f>_xlfn.XLOOKUP(A208,orders!$B$2:$B$1616,orders!$A$2:$A$1616,,0)</f>
        <v>713</v>
      </c>
      <c r="E208">
        <f>_xlfn.XLOOKUP(JoiningTables!D208,orders!$A$1:$A$1616,orders!$G$1:$G$1616,,0)</f>
        <v>3</v>
      </c>
      <c r="F208" t="str">
        <f>_xlfn.XLOOKUP(E208,stores!$A$2:$A$4,stores!$B$2:$B$4,,0)</f>
        <v>Rowlett Bikes</v>
      </c>
      <c r="G208">
        <f>_xlfn.XLOOKUP(D208,order_items!$A$2:$A$4723,order_items!$C$2:$C$4723,,0)</f>
        <v>93</v>
      </c>
      <c r="H208" t="str">
        <f>_xlfn.XLOOKUP(G208,products!$A$2:$A$322,products!$B$2:$B$322,,0)</f>
        <v>Haro Shredder 20 Girls - 2017</v>
      </c>
      <c r="I208">
        <f>_xlfn.XLOOKUP(G208,products!$A$2:$A$322,products!$F$2:$F$322,,0)</f>
        <v>209.99</v>
      </c>
      <c r="J208">
        <f>_xlfn.XLOOKUP(G208,order_items!$C$2:$C$4723,order_items!$D$2:$D$4723,,0)</f>
        <v>2</v>
      </c>
      <c r="K208">
        <f>_xlfn.XLOOKUP(G208,order_items!$C$2:$C$4723,order_items!$F$2:$F$4723,,0)</f>
        <v>0.2</v>
      </c>
      <c r="L208">
        <f>_xlfn.XLOOKUP(G208,products!$A$2:$A$322,products!$D$2:$D$322,,0)</f>
        <v>1</v>
      </c>
      <c r="M208" t="str">
        <f>_xlfn.XLOOKUP(L208,categories!$A$2:$A$8,categories!$B$2:$B$8,,0)</f>
        <v>Children Bicycles</v>
      </c>
    </row>
    <row r="209" spans="1:13" x14ac:dyDescent="0.25">
      <c r="A209">
        <v>208</v>
      </c>
      <c r="B209" t="str">
        <f>_xlfn.CONCAT(customers!B209," ",customers!C209)</f>
        <v>Denis Logan</v>
      </c>
      <c r="C209" s="3">
        <f>_xlfn.XLOOKUP(A209,orders!$B$2:$B$1616,orders!$D$2:$D$1616,,0)</f>
        <v>42407</v>
      </c>
      <c r="D209">
        <f>_xlfn.XLOOKUP(A209,orders!$B$2:$B$1616,orders!$A$2:$A$1616,,0)</f>
        <v>62</v>
      </c>
      <c r="E209">
        <f>_xlfn.XLOOKUP(JoiningTables!D209,orders!$A$1:$A$1616,orders!$G$1:$G$1616,,0)</f>
        <v>1</v>
      </c>
      <c r="F209" t="str">
        <f>_xlfn.XLOOKUP(E209,stores!$A$2:$A$4,stores!$B$2:$B$4,,0)</f>
        <v>Santa Cruz Bikes</v>
      </c>
      <c r="G209">
        <f>_xlfn.XLOOKUP(D209,order_items!$A$2:$A$4723,order_items!$C$2:$C$4723,,0)</f>
        <v>14</v>
      </c>
      <c r="H209" t="str">
        <f>_xlfn.XLOOKUP(G209,products!$A$2:$A$322,products!$B$2:$B$322,,0)</f>
        <v>Electra Girl's Hawaii 1 (16-inch) - 2015/2016</v>
      </c>
      <c r="I209">
        <f>_xlfn.XLOOKUP(G209,products!$A$2:$A$322,products!$F$2:$F$322,,0)</f>
        <v>269.99</v>
      </c>
      <c r="J209">
        <f>_xlfn.XLOOKUP(G209,order_items!$C$2:$C$4723,order_items!$D$2:$D$4723,,0)</f>
        <v>1</v>
      </c>
      <c r="K209">
        <f>_xlfn.XLOOKUP(G209,order_items!$C$2:$C$4723,order_items!$F$2:$F$4723,,0)</f>
        <v>0.1</v>
      </c>
      <c r="L209">
        <f>_xlfn.XLOOKUP(G209,products!$A$2:$A$322,products!$D$2:$D$322,,0)</f>
        <v>3</v>
      </c>
      <c r="M209" t="str">
        <f>_xlfn.XLOOKUP(L209,categories!$A$2:$A$8,categories!$B$2:$B$8,,0)</f>
        <v>Cruisers Bicycles</v>
      </c>
    </row>
    <row r="210" spans="1:13" x14ac:dyDescent="0.25">
      <c r="A210">
        <v>209</v>
      </c>
      <c r="B210" t="str">
        <f>_xlfn.CONCAT(customers!B210," ",customers!C210)</f>
        <v>Jutta Everett</v>
      </c>
      <c r="C210" s="3">
        <f>_xlfn.XLOOKUP(A210,orders!$B$2:$B$1616,orders!$D$2:$D$1616,,0)</f>
        <v>42957</v>
      </c>
      <c r="D210">
        <f>_xlfn.XLOOKUP(A210,orders!$B$2:$B$1616,orders!$A$2:$A$1616,,0)</f>
        <v>1051</v>
      </c>
      <c r="E210">
        <f>_xlfn.XLOOKUP(JoiningTables!D210,orders!$A$1:$A$1616,orders!$G$1:$G$1616,,0)</f>
        <v>2</v>
      </c>
      <c r="F210" t="str">
        <f>_xlfn.XLOOKUP(E210,stores!$A$2:$A$4,stores!$B$2:$B$4,,0)</f>
        <v>Baldwin Bikes</v>
      </c>
      <c r="G210">
        <f>_xlfn.XLOOKUP(D210,order_items!$A$2:$A$4723,order_items!$C$2:$C$4723,,0)</f>
        <v>46</v>
      </c>
      <c r="H210" t="str">
        <f>_xlfn.XLOOKUP(G210,products!$A$2:$A$322,products!$B$2:$B$322,,0)</f>
        <v>Haro SR 1.3 - 2017</v>
      </c>
      <c r="I210">
        <f>_xlfn.XLOOKUP(G210,products!$A$2:$A$322,products!$F$2:$F$322,,0)</f>
        <v>1409.99</v>
      </c>
      <c r="J210">
        <f>_xlfn.XLOOKUP(G210,order_items!$C$2:$C$4723,order_items!$D$2:$D$4723,,0)</f>
        <v>2</v>
      </c>
      <c r="K210">
        <f>_xlfn.XLOOKUP(G210,order_items!$C$2:$C$4723,order_items!$F$2:$F$4723,,0)</f>
        <v>0.05</v>
      </c>
      <c r="L210">
        <f>_xlfn.XLOOKUP(G210,products!$A$2:$A$322,products!$D$2:$D$322,,0)</f>
        <v>6</v>
      </c>
      <c r="M210" t="str">
        <f>_xlfn.XLOOKUP(L210,categories!$A$2:$A$8,categories!$B$2:$B$8,,0)</f>
        <v>Mountain Bikes</v>
      </c>
    </row>
    <row r="211" spans="1:13" x14ac:dyDescent="0.25">
      <c r="A211">
        <v>210</v>
      </c>
      <c r="B211" t="str">
        <f>_xlfn.CONCAT(customers!B211," ",customers!C211)</f>
        <v>Priscilla Wilkins</v>
      </c>
      <c r="C211" s="3">
        <f>_xlfn.XLOOKUP(A211,orders!$B$2:$B$1616,orders!$D$2:$D$1616,,0)</f>
        <v>43046</v>
      </c>
      <c r="D211">
        <f>_xlfn.XLOOKUP(A211,orders!$B$2:$B$1616,orders!$A$2:$A$1616,,0)</f>
        <v>1235</v>
      </c>
      <c r="E211">
        <f>_xlfn.XLOOKUP(JoiningTables!D211,orders!$A$1:$A$1616,orders!$G$1:$G$1616,,0)</f>
        <v>2</v>
      </c>
      <c r="F211" t="str">
        <f>_xlfn.XLOOKUP(E211,stores!$A$2:$A$4,stores!$B$2:$B$4,,0)</f>
        <v>Baldwin Bikes</v>
      </c>
      <c r="G211">
        <f>_xlfn.XLOOKUP(D211,order_items!$A$2:$A$4723,order_items!$C$2:$C$4723,,0)</f>
        <v>7</v>
      </c>
      <c r="H211" t="str">
        <f>_xlfn.XLOOKUP(G211,products!$A$2:$A$322,products!$B$2:$B$322,,0)</f>
        <v>Trek Slash 8 27.5 - 2016</v>
      </c>
      <c r="I211">
        <f>_xlfn.XLOOKUP(G211,products!$A$2:$A$322,products!$F$2:$F$322,,0)</f>
        <v>3999.99</v>
      </c>
      <c r="J211">
        <f>_xlfn.XLOOKUP(G211,order_items!$C$2:$C$4723,order_items!$D$2:$D$4723,,0)</f>
        <v>2</v>
      </c>
      <c r="K211">
        <f>_xlfn.XLOOKUP(G211,order_items!$C$2:$C$4723,order_items!$F$2:$F$4723,,0)</f>
        <v>0.1</v>
      </c>
      <c r="L211">
        <f>_xlfn.XLOOKUP(G211,products!$A$2:$A$322,products!$D$2:$D$322,,0)</f>
        <v>6</v>
      </c>
      <c r="M211" t="str">
        <f>_xlfn.XLOOKUP(L211,categories!$A$2:$A$8,categories!$B$2:$B$8,,0)</f>
        <v>Mountain Bikes</v>
      </c>
    </row>
    <row r="212" spans="1:13" x14ac:dyDescent="0.25">
      <c r="A212">
        <v>211</v>
      </c>
      <c r="B212" t="str">
        <f>_xlfn.CONCAT(customers!B212," ",customers!C212)</f>
        <v>Gilma Dejesus</v>
      </c>
      <c r="C212" s="3">
        <f>_xlfn.XLOOKUP(A212,orders!$B$2:$B$1616,orders!$D$2:$D$1616,,0)</f>
        <v>42562</v>
      </c>
      <c r="D212">
        <f>_xlfn.XLOOKUP(A212,orders!$B$2:$B$1616,orders!$A$2:$A$1616,,0)</f>
        <v>309</v>
      </c>
      <c r="E212">
        <f>_xlfn.XLOOKUP(JoiningTables!D212,orders!$A$1:$A$1616,orders!$G$1:$G$1616,,0)</f>
        <v>2</v>
      </c>
      <c r="F212" t="str">
        <f>_xlfn.XLOOKUP(E212,stores!$A$2:$A$4,stores!$B$2:$B$4,,0)</f>
        <v>Baldwin Bikes</v>
      </c>
      <c r="G212">
        <f>_xlfn.XLOOKUP(D212,order_items!$A$2:$A$4723,order_items!$C$2:$C$4723,,0)</f>
        <v>3</v>
      </c>
      <c r="H212" t="str">
        <f>_xlfn.XLOOKUP(G212,products!$A$2:$A$322,products!$B$2:$B$322,,0)</f>
        <v>Surly Wednesday Frameset - 2016</v>
      </c>
      <c r="I212">
        <f>_xlfn.XLOOKUP(G212,products!$A$2:$A$322,products!$F$2:$F$322,,0)</f>
        <v>999.99</v>
      </c>
      <c r="J212">
        <f>_xlfn.XLOOKUP(G212,order_items!$C$2:$C$4723,order_items!$D$2:$D$4723,,0)</f>
        <v>1</v>
      </c>
      <c r="K212">
        <f>_xlfn.XLOOKUP(G212,order_items!$C$2:$C$4723,order_items!$F$2:$F$4723,,0)</f>
        <v>0.05</v>
      </c>
      <c r="L212">
        <f>_xlfn.XLOOKUP(G212,products!$A$2:$A$322,products!$D$2:$D$322,,0)</f>
        <v>6</v>
      </c>
      <c r="M212" t="str">
        <f>_xlfn.XLOOKUP(L212,categories!$A$2:$A$8,categories!$B$2:$B$8,,0)</f>
        <v>Mountain Bikes</v>
      </c>
    </row>
    <row r="213" spans="1:13" x14ac:dyDescent="0.25">
      <c r="A213">
        <v>212</v>
      </c>
      <c r="B213" t="str">
        <f>_xlfn.CONCAT(customers!B213," ",customers!C213)</f>
        <v>Buford Bridges</v>
      </c>
      <c r="C213" s="3">
        <f>_xlfn.XLOOKUP(A213,orders!$B$2:$B$1616,orders!$D$2:$D$1616,,0)</f>
        <v>42687</v>
      </c>
      <c r="D213">
        <f>_xlfn.XLOOKUP(A213,orders!$B$2:$B$1616,orders!$A$2:$A$1616,,0)</f>
        <v>555</v>
      </c>
      <c r="E213">
        <f>_xlfn.XLOOKUP(JoiningTables!D213,orders!$A$1:$A$1616,orders!$G$1:$G$1616,,0)</f>
        <v>2</v>
      </c>
      <c r="F213" t="str">
        <f>_xlfn.XLOOKUP(E213,stores!$A$2:$A$4,stores!$B$2:$B$4,,0)</f>
        <v>Baldwin Bikes</v>
      </c>
      <c r="G213">
        <f>_xlfn.XLOOKUP(D213,order_items!$A$2:$A$4723,order_items!$C$2:$C$4723,,0)</f>
        <v>8</v>
      </c>
      <c r="H213" t="str">
        <f>_xlfn.XLOOKUP(G213,products!$A$2:$A$322,products!$B$2:$B$322,,0)</f>
        <v>Trek Remedy 29 Carbon Frameset - 2016</v>
      </c>
      <c r="I213">
        <f>_xlfn.XLOOKUP(G213,products!$A$2:$A$322,products!$F$2:$F$322,,0)</f>
        <v>1799.99</v>
      </c>
      <c r="J213">
        <f>_xlfn.XLOOKUP(G213,order_items!$C$2:$C$4723,order_items!$D$2:$D$4723,,0)</f>
        <v>2</v>
      </c>
      <c r="K213">
        <f>_xlfn.XLOOKUP(G213,order_items!$C$2:$C$4723,order_items!$F$2:$F$4723,,0)</f>
        <v>7.0000000000000007E-2</v>
      </c>
      <c r="L213">
        <f>_xlfn.XLOOKUP(G213,products!$A$2:$A$322,products!$D$2:$D$322,,0)</f>
        <v>6</v>
      </c>
      <c r="M213" t="str">
        <f>_xlfn.XLOOKUP(L213,categories!$A$2:$A$8,categories!$B$2:$B$8,,0)</f>
        <v>Mountain Bikes</v>
      </c>
    </row>
    <row r="214" spans="1:13" x14ac:dyDescent="0.25">
      <c r="A214">
        <v>213</v>
      </c>
      <c r="B214" t="str">
        <f>_xlfn.CONCAT(customers!B214," ",customers!C214)</f>
        <v>Elenore Hensley</v>
      </c>
      <c r="C214" s="3">
        <f>_xlfn.XLOOKUP(A214,orders!$B$2:$B$1616,orders!$D$2:$D$1616,,0)</f>
        <v>43035</v>
      </c>
      <c r="D214">
        <f>_xlfn.XLOOKUP(A214,orders!$B$2:$B$1616,orders!$A$2:$A$1616,,0)</f>
        <v>1212</v>
      </c>
      <c r="E214">
        <f>_xlfn.XLOOKUP(JoiningTables!D214,orders!$A$1:$A$1616,orders!$G$1:$G$1616,,0)</f>
        <v>2</v>
      </c>
      <c r="F214" t="str">
        <f>_xlfn.XLOOKUP(E214,stores!$A$2:$A$4,stores!$B$2:$B$4,,0)</f>
        <v>Baldwin Bikes</v>
      </c>
      <c r="G214">
        <f>_xlfn.XLOOKUP(D214,order_items!$A$2:$A$4723,order_items!$C$2:$C$4723,,0)</f>
        <v>74</v>
      </c>
      <c r="H214" t="str">
        <f>_xlfn.XLOOKUP(G214,products!$A$2:$A$322,products!$B$2:$B$322,,0)</f>
        <v>Electra Cruiser Lux 1 - 2017</v>
      </c>
      <c r="I214">
        <f>_xlfn.XLOOKUP(G214,products!$A$2:$A$322,products!$F$2:$F$322,,0)</f>
        <v>439.99</v>
      </c>
      <c r="J214">
        <f>_xlfn.XLOOKUP(G214,order_items!$C$2:$C$4723,order_items!$D$2:$D$4723,,0)</f>
        <v>1</v>
      </c>
      <c r="K214">
        <f>_xlfn.XLOOKUP(G214,order_items!$C$2:$C$4723,order_items!$F$2:$F$4723,,0)</f>
        <v>0.05</v>
      </c>
      <c r="L214">
        <f>_xlfn.XLOOKUP(G214,products!$A$2:$A$322,products!$D$2:$D$322,,0)</f>
        <v>3</v>
      </c>
      <c r="M214" t="str">
        <f>_xlfn.XLOOKUP(L214,categories!$A$2:$A$8,categories!$B$2:$B$8,,0)</f>
        <v>Cruisers Bicycles</v>
      </c>
    </row>
    <row r="215" spans="1:13" x14ac:dyDescent="0.25">
      <c r="A215">
        <v>214</v>
      </c>
      <c r="B215" t="str">
        <f>_xlfn.CONCAT(customers!B215," ",customers!C215)</f>
        <v>Ross Pugh</v>
      </c>
      <c r="C215" s="3">
        <f>_xlfn.XLOOKUP(A215,orders!$B$2:$B$1616,orders!$D$2:$D$1616,,0)</f>
        <v>42863</v>
      </c>
      <c r="D215">
        <f>_xlfn.XLOOKUP(A215,orders!$B$2:$B$1616,orders!$A$2:$A$1616,,0)</f>
        <v>879</v>
      </c>
      <c r="E215">
        <f>_xlfn.XLOOKUP(JoiningTables!D215,orders!$A$1:$A$1616,orders!$G$1:$G$1616,,0)</f>
        <v>2</v>
      </c>
      <c r="F215" t="str">
        <f>_xlfn.XLOOKUP(E215,stores!$A$2:$A$4,stores!$B$2:$B$4,,0)</f>
        <v>Baldwin Bikes</v>
      </c>
      <c r="G215">
        <f>_xlfn.XLOOKUP(D215,order_items!$A$2:$A$4723,order_items!$C$2:$C$4723,,0)</f>
        <v>100</v>
      </c>
      <c r="H215" t="str">
        <f>_xlfn.XLOOKUP(G215,products!$A$2:$A$322,products!$B$2:$B$322,,0)</f>
        <v>Electra Townie 3i EQ (20-inch) - Boys' - 2017</v>
      </c>
      <c r="I215">
        <f>_xlfn.XLOOKUP(G215,products!$A$2:$A$322,products!$F$2:$F$322,,0)</f>
        <v>489.99</v>
      </c>
      <c r="J215">
        <f>_xlfn.XLOOKUP(G215,order_items!$C$2:$C$4723,order_items!$D$2:$D$4723,,0)</f>
        <v>2</v>
      </c>
      <c r="K215">
        <f>_xlfn.XLOOKUP(G215,order_items!$C$2:$C$4723,order_items!$F$2:$F$4723,,0)</f>
        <v>7.0000000000000007E-2</v>
      </c>
      <c r="L215">
        <f>_xlfn.XLOOKUP(G215,products!$A$2:$A$322,products!$D$2:$D$322,,0)</f>
        <v>1</v>
      </c>
      <c r="M215" t="str">
        <f>_xlfn.XLOOKUP(L215,categories!$A$2:$A$8,categories!$B$2:$B$8,,0)</f>
        <v>Children Bicycles</v>
      </c>
    </row>
    <row r="216" spans="1:13" x14ac:dyDescent="0.25">
      <c r="A216">
        <v>215</v>
      </c>
      <c r="B216" t="str">
        <f>_xlfn.CONCAT(customers!B216," ",customers!C216)</f>
        <v>Judith Finley</v>
      </c>
      <c r="C216" s="3">
        <f>_xlfn.XLOOKUP(A216,orders!$B$2:$B$1616,orders!$D$2:$D$1616,,0)</f>
        <v>42883</v>
      </c>
      <c r="D216">
        <f>_xlfn.XLOOKUP(A216,orders!$B$2:$B$1616,orders!$A$2:$A$1616,,0)</f>
        <v>915</v>
      </c>
      <c r="E216">
        <f>_xlfn.XLOOKUP(JoiningTables!D216,orders!$A$1:$A$1616,orders!$G$1:$G$1616,,0)</f>
        <v>2</v>
      </c>
      <c r="F216" t="str">
        <f>_xlfn.XLOOKUP(E216,stores!$A$2:$A$4,stores!$B$2:$B$4,,0)</f>
        <v>Baldwin Bikes</v>
      </c>
      <c r="G216">
        <f>_xlfn.XLOOKUP(D216,order_items!$A$2:$A$4723,order_items!$C$2:$C$4723,,0)</f>
        <v>64</v>
      </c>
      <c r="H216" t="str">
        <f>_xlfn.XLOOKUP(G216,products!$A$2:$A$322,products!$B$2:$B$322,,0)</f>
        <v>Electra Townie Original 7D - 2017</v>
      </c>
      <c r="I216">
        <f>_xlfn.XLOOKUP(G216,products!$A$2:$A$322,products!$F$2:$F$322,,0)</f>
        <v>489.99</v>
      </c>
      <c r="J216">
        <f>_xlfn.XLOOKUP(G216,order_items!$C$2:$C$4723,order_items!$D$2:$D$4723,,0)</f>
        <v>1</v>
      </c>
      <c r="K216">
        <f>_xlfn.XLOOKUP(G216,order_items!$C$2:$C$4723,order_items!$F$2:$F$4723,,0)</f>
        <v>0.2</v>
      </c>
      <c r="L216">
        <f>_xlfn.XLOOKUP(G216,products!$A$2:$A$322,products!$D$2:$D$322,,0)</f>
        <v>3</v>
      </c>
      <c r="M216" t="str">
        <f>_xlfn.XLOOKUP(L216,categories!$A$2:$A$8,categories!$B$2:$B$8,,0)</f>
        <v>Cruisers Bicycles</v>
      </c>
    </row>
    <row r="217" spans="1:13" x14ac:dyDescent="0.25">
      <c r="A217">
        <v>216</v>
      </c>
      <c r="B217" t="str">
        <f>_xlfn.CONCAT(customers!B217," ",customers!C217)</f>
        <v>Wai Soto</v>
      </c>
      <c r="C217" s="3">
        <f>_xlfn.XLOOKUP(A217,orders!$B$2:$B$1616,orders!$D$2:$D$1616,,0)</f>
        <v>43022</v>
      </c>
      <c r="D217">
        <f>_xlfn.XLOOKUP(A217,orders!$B$2:$B$1616,orders!$A$2:$A$1616,,0)</f>
        <v>1183</v>
      </c>
      <c r="E217">
        <f>_xlfn.XLOOKUP(JoiningTables!D217,orders!$A$1:$A$1616,orders!$G$1:$G$1616,,0)</f>
        <v>2</v>
      </c>
      <c r="F217" t="str">
        <f>_xlfn.XLOOKUP(E217,stores!$A$2:$A$4,stores!$B$2:$B$4,,0)</f>
        <v>Baldwin Bikes</v>
      </c>
      <c r="G217">
        <f>_xlfn.XLOOKUP(D217,order_items!$A$2:$A$4723,order_items!$C$2:$C$4723,,0)</f>
        <v>63</v>
      </c>
      <c r="H217" t="str">
        <f>_xlfn.XLOOKUP(G217,products!$A$2:$A$322,products!$B$2:$B$322,,0)</f>
        <v>Trek Boone Race Shop Limited - 2017</v>
      </c>
      <c r="I217">
        <f>_xlfn.XLOOKUP(G217,products!$A$2:$A$322,products!$F$2:$F$322,,0)</f>
        <v>3499.99</v>
      </c>
      <c r="J217">
        <f>_xlfn.XLOOKUP(G217,order_items!$C$2:$C$4723,order_items!$D$2:$D$4723,,0)</f>
        <v>2</v>
      </c>
      <c r="K217">
        <f>_xlfn.XLOOKUP(G217,order_items!$C$2:$C$4723,order_items!$F$2:$F$4723,,0)</f>
        <v>7.0000000000000007E-2</v>
      </c>
      <c r="L217">
        <f>_xlfn.XLOOKUP(G217,products!$A$2:$A$322,products!$D$2:$D$322,,0)</f>
        <v>4</v>
      </c>
      <c r="M217" t="str">
        <f>_xlfn.XLOOKUP(L217,categories!$A$2:$A$8,categories!$B$2:$B$8,,0)</f>
        <v>Cyclocross Bicycles</v>
      </c>
    </row>
    <row r="218" spans="1:13" x14ac:dyDescent="0.25">
      <c r="A218">
        <v>217</v>
      </c>
      <c r="B218" t="str">
        <f>_xlfn.CONCAT(customers!B218," ",customers!C218)</f>
        <v>Carline Collier</v>
      </c>
      <c r="C218" s="3">
        <f>_xlfn.XLOOKUP(A218,orders!$B$2:$B$1616,orders!$D$2:$D$1616,,0)</f>
        <v>43099</v>
      </c>
      <c r="D218">
        <f>_xlfn.XLOOKUP(A218,orders!$B$2:$B$1616,orders!$A$2:$A$1616,,0)</f>
        <v>1321</v>
      </c>
      <c r="E218">
        <f>_xlfn.XLOOKUP(JoiningTables!D218,orders!$A$1:$A$1616,orders!$G$1:$G$1616,,0)</f>
        <v>1</v>
      </c>
      <c r="F218" t="str">
        <f>_xlfn.XLOOKUP(E218,stores!$A$2:$A$4,stores!$B$2:$B$4,,0)</f>
        <v>Santa Cruz Bikes</v>
      </c>
      <c r="G218">
        <f>_xlfn.XLOOKUP(D218,order_items!$A$2:$A$4723,order_items!$C$2:$C$4723,,0)</f>
        <v>34</v>
      </c>
      <c r="H218" t="str">
        <f>_xlfn.XLOOKUP(G218,products!$A$2:$A$322,products!$B$2:$B$322,,0)</f>
        <v>Trek Session DH 27.5 Carbon Frameset - 2017</v>
      </c>
      <c r="I218">
        <f>_xlfn.XLOOKUP(G218,products!$A$2:$A$322,products!$F$2:$F$322,,0)</f>
        <v>469.99</v>
      </c>
      <c r="J218">
        <f>_xlfn.XLOOKUP(G218,order_items!$C$2:$C$4723,order_items!$D$2:$D$4723,,0)</f>
        <v>2</v>
      </c>
      <c r="K218">
        <f>_xlfn.XLOOKUP(G218,order_items!$C$2:$C$4723,order_items!$F$2:$F$4723,,0)</f>
        <v>0.2</v>
      </c>
      <c r="L218">
        <f>_xlfn.XLOOKUP(G218,products!$A$2:$A$322,products!$D$2:$D$322,,0)</f>
        <v>6</v>
      </c>
      <c r="M218" t="str">
        <f>_xlfn.XLOOKUP(L218,categories!$A$2:$A$8,categories!$B$2:$B$8,,0)</f>
        <v>Mountain Bikes</v>
      </c>
    </row>
    <row r="219" spans="1:13" x14ac:dyDescent="0.25">
      <c r="A219">
        <v>218</v>
      </c>
      <c r="B219" t="str">
        <f>_xlfn.CONCAT(customers!B219," ",customers!C219)</f>
        <v>Casey Gill</v>
      </c>
      <c r="C219" s="3">
        <f>_xlfn.XLOOKUP(A219,orders!$B$2:$B$1616,orders!$D$2:$D$1616,,0)</f>
        <v>42427</v>
      </c>
      <c r="D219">
        <f>_xlfn.XLOOKUP(A219,orders!$B$2:$B$1616,orders!$A$2:$A$1616,,0)</f>
        <v>95</v>
      </c>
      <c r="E219">
        <f>_xlfn.XLOOKUP(JoiningTables!D219,orders!$A$1:$A$1616,orders!$G$1:$G$1616,,0)</f>
        <v>2</v>
      </c>
      <c r="F219" t="str">
        <f>_xlfn.XLOOKUP(E219,stores!$A$2:$A$4,stores!$B$2:$B$4,,0)</f>
        <v>Baldwin Bikes</v>
      </c>
      <c r="G219">
        <f>_xlfn.XLOOKUP(D219,order_items!$A$2:$A$4723,order_items!$C$2:$C$4723,,0)</f>
        <v>10</v>
      </c>
      <c r="H219" t="str">
        <f>_xlfn.XLOOKUP(G219,products!$A$2:$A$322,products!$B$2:$B$322,,0)</f>
        <v>Surly Straggler - 2016</v>
      </c>
      <c r="I219">
        <f>_xlfn.XLOOKUP(G219,products!$A$2:$A$322,products!$F$2:$F$322,,0)</f>
        <v>1549</v>
      </c>
      <c r="J219">
        <f>_xlfn.XLOOKUP(G219,order_items!$C$2:$C$4723,order_items!$D$2:$D$4723,,0)</f>
        <v>2</v>
      </c>
      <c r="K219">
        <f>_xlfn.XLOOKUP(G219,order_items!$C$2:$C$4723,order_items!$F$2:$F$4723,,0)</f>
        <v>0.05</v>
      </c>
      <c r="L219">
        <f>_xlfn.XLOOKUP(G219,products!$A$2:$A$322,products!$D$2:$D$322,,0)</f>
        <v>4</v>
      </c>
      <c r="M219" t="str">
        <f>_xlfn.XLOOKUP(L219,categories!$A$2:$A$8,categories!$B$2:$B$8,,0)</f>
        <v>Cyclocross Bicycles</v>
      </c>
    </row>
    <row r="220" spans="1:13" x14ac:dyDescent="0.25">
      <c r="A220">
        <v>219</v>
      </c>
      <c r="B220" t="str">
        <f>_xlfn.CONCAT(customers!B220," ",customers!C220)</f>
        <v>Darcie Morgan</v>
      </c>
      <c r="C220" s="3">
        <f>_xlfn.XLOOKUP(A220,orders!$B$2:$B$1616,orders!$D$2:$D$1616,,0)</f>
        <v>42928</v>
      </c>
      <c r="D220">
        <f>_xlfn.XLOOKUP(A220,orders!$B$2:$B$1616,orders!$A$2:$A$1616,,0)</f>
        <v>998</v>
      </c>
      <c r="E220">
        <f>_xlfn.XLOOKUP(JoiningTables!D220,orders!$A$1:$A$1616,orders!$G$1:$G$1616,,0)</f>
        <v>2</v>
      </c>
      <c r="F220" t="str">
        <f>_xlfn.XLOOKUP(E220,stores!$A$2:$A$4,stores!$B$2:$B$4,,0)</f>
        <v>Baldwin Bikes</v>
      </c>
      <c r="G220">
        <f>_xlfn.XLOOKUP(D220,order_items!$A$2:$A$4723,order_items!$C$2:$C$4723,,0)</f>
        <v>26</v>
      </c>
      <c r="H220" t="str">
        <f>_xlfn.XLOOKUP(G220,products!$A$2:$A$322,products!$B$2:$B$322,,0)</f>
        <v>Electra Townie Original 7D EQ - 2016</v>
      </c>
      <c r="I220">
        <f>_xlfn.XLOOKUP(G220,products!$A$2:$A$322,products!$F$2:$F$322,,0)</f>
        <v>599.99</v>
      </c>
      <c r="J220">
        <f>_xlfn.XLOOKUP(G220,order_items!$C$2:$C$4723,order_items!$D$2:$D$4723,,0)</f>
        <v>1</v>
      </c>
      <c r="K220">
        <f>_xlfn.XLOOKUP(G220,order_items!$C$2:$C$4723,order_items!$F$2:$F$4723,,0)</f>
        <v>7.0000000000000007E-2</v>
      </c>
      <c r="L220">
        <f>_xlfn.XLOOKUP(G220,products!$A$2:$A$322,products!$D$2:$D$322,,0)</f>
        <v>2</v>
      </c>
      <c r="M220" t="str">
        <f>_xlfn.XLOOKUP(L220,categories!$A$2:$A$8,categories!$B$2:$B$8,,0)</f>
        <v>Comfort Bicycles</v>
      </c>
    </row>
    <row r="221" spans="1:13" x14ac:dyDescent="0.25">
      <c r="A221">
        <v>220</v>
      </c>
      <c r="B221" t="str">
        <f>_xlfn.CONCAT(customers!B221," ",customers!C221)</f>
        <v>Lucio Sherman</v>
      </c>
      <c r="C221" s="3">
        <f>_xlfn.XLOOKUP(A221,orders!$B$2:$B$1616,orders!$D$2:$D$1616,,0)</f>
        <v>42968</v>
      </c>
      <c r="D221">
        <f>_xlfn.XLOOKUP(A221,orders!$B$2:$B$1616,orders!$A$2:$A$1616,,0)</f>
        <v>1086</v>
      </c>
      <c r="E221">
        <f>_xlfn.XLOOKUP(JoiningTables!D221,orders!$A$1:$A$1616,orders!$G$1:$G$1616,,0)</f>
        <v>2</v>
      </c>
      <c r="F221" t="str">
        <f>_xlfn.XLOOKUP(E221,stores!$A$2:$A$4,stores!$B$2:$B$4,,0)</f>
        <v>Baldwin Bikes</v>
      </c>
      <c r="G221">
        <f>_xlfn.XLOOKUP(D221,order_items!$A$2:$A$4723,order_items!$C$2:$C$4723,,0)</f>
        <v>108</v>
      </c>
      <c r="H221" t="str">
        <f>_xlfn.XLOOKUP(G221,products!$A$2:$A$322,products!$B$2:$B$322,,0)</f>
        <v>Sun Bicycles Cruz 3 - Women's - 2017</v>
      </c>
      <c r="I221">
        <f>_xlfn.XLOOKUP(G221,products!$A$2:$A$322,products!$F$2:$F$322,,0)</f>
        <v>449.99</v>
      </c>
      <c r="J221">
        <f>_xlfn.XLOOKUP(G221,order_items!$C$2:$C$4723,order_items!$D$2:$D$4723,,0)</f>
        <v>1</v>
      </c>
      <c r="K221">
        <f>_xlfn.XLOOKUP(G221,order_items!$C$2:$C$4723,order_items!$F$2:$F$4723,,0)</f>
        <v>0.1</v>
      </c>
      <c r="L221">
        <f>_xlfn.XLOOKUP(G221,products!$A$2:$A$322,products!$D$2:$D$322,,0)</f>
        <v>2</v>
      </c>
      <c r="M221" t="str">
        <f>_xlfn.XLOOKUP(L221,categories!$A$2:$A$8,categories!$B$2:$B$8,,0)</f>
        <v>Comfort Bicycles</v>
      </c>
    </row>
    <row r="222" spans="1:13" x14ac:dyDescent="0.25">
      <c r="A222">
        <v>221</v>
      </c>
      <c r="B222" t="str">
        <f>_xlfn.CONCAT(customers!B222," ",customers!C222)</f>
        <v>Clementine Mooney</v>
      </c>
      <c r="C222" s="3">
        <f>_xlfn.XLOOKUP(A222,orders!$B$2:$B$1616,orders!$D$2:$D$1616,,0)</f>
        <v>42829</v>
      </c>
      <c r="D222">
        <f>_xlfn.XLOOKUP(A222,orders!$B$2:$B$1616,orders!$A$2:$A$1616,,0)</f>
        <v>819</v>
      </c>
      <c r="E222">
        <f>_xlfn.XLOOKUP(JoiningTables!D222,orders!$A$1:$A$1616,orders!$G$1:$G$1616,,0)</f>
        <v>3</v>
      </c>
      <c r="F222" t="str">
        <f>_xlfn.XLOOKUP(E222,stores!$A$2:$A$4,stores!$B$2:$B$4,,0)</f>
        <v>Rowlett Bikes</v>
      </c>
      <c r="G222">
        <f>_xlfn.XLOOKUP(D222,order_items!$A$2:$A$4723,order_items!$C$2:$C$4723,,0)</f>
        <v>94</v>
      </c>
      <c r="H222" t="str">
        <f>_xlfn.XLOOKUP(G222,products!$A$2:$A$322,products!$B$2:$B$322,,0)</f>
        <v>Haro Shredder Pro 20 - 2017</v>
      </c>
      <c r="I222">
        <f>_xlfn.XLOOKUP(G222,products!$A$2:$A$322,products!$F$2:$F$322,,0)</f>
        <v>249.99</v>
      </c>
      <c r="J222">
        <f>_xlfn.XLOOKUP(G222,order_items!$C$2:$C$4723,order_items!$D$2:$D$4723,,0)</f>
        <v>2</v>
      </c>
      <c r="K222">
        <f>_xlfn.XLOOKUP(G222,order_items!$C$2:$C$4723,order_items!$F$2:$F$4723,,0)</f>
        <v>0.05</v>
      </c>
      <c r="L222">
        <f>_xlfn.XLOOKUP(G222,products!$A$2:$A$322,products!$D$2:$D$322,,0)</f>
        <v>1</v>
      </c>
      <c r="M222" t="str">
        <f>_xlfn.XLOOKUP(L222,categories!$A$2:$A$8,categories!$B$2:$B$8,,0)</f>
        <v>Children Bicycles</v>
      </c>
    </row>
    <row r="223" spans="1:13" x14ac:dyDescent="0.25">
      <c r="A223">
        <v>222</v>
      </c>
      <c r="B223" t="str">
        <f>_xlfn.CONCAT(customers!B223," ",customers!C223)</f>
        <v>Anya Contreras</v>
      </c>
      <c r="C223" s="3">
        <f>_xlfn.XLOOKUP(A223,orders!$B$2:$B$1616,orders!$D$2:$D$1616,,0)</f>
        <v>43034</v>
      </c>
      <c r="D223">
        <f>_xlfn.XLOOKUP(A223,orders!$B$2:$B$1616,orders!$A$2:$A$1616,,0)</f>
        <v>1206</v>
      </c>
      <c r="E223">
        <f>_xlfn.XLOOKUP(JoiningTables!D223,orders!$A$1:$A$1616,orders!$G$1:$G$1616,,0)</f>
        <v>2</v>
      </c>
      <c r="F223" t="str">
        <f>_xlfn.XLOOKUP(E223,stores!$A$2:$A$4,stores!$B$2:$B$4,,0)</f>
        <v>Baldwin Bikes</v>
      </c>
      <c r="G223">
        <f>_xlfn.XLOOKUP(D223,order_items!$A$2:$A$4723,order_items!$C$2:$C$4723,,0)</f>
        <v>73</v>
      </c>
      <c r="H223" t="str">
        <f>_xlfn.XLOOKUP(G223,products!$A$2:$A$322,products!$B$2:$B$322,,0)</f>
        <v>Sun Bicycles Brickell Tandem 7 - 2017</v>
      </c>
      <c r="I223">
        <f>_xlfn.XLOOKUP(G223,products!$A$2:$A$322,products!$F$2:$F$322,,0)</f>
        <v>749.99</v>
      </c>
      <c r="J223">
        <f>_xlfn.XLOOKUP(G223,order_items!$C$2:$C$4723,order_items!$D$2:$D$4723,,0)</f>
        <v>1</v>
      </c>
      <c r="K223">
        <f>_xlfn.XLOOKUP(G223,order_items!$C$2:$C$4723,order_items!$F$2:$F$4723,,0)</f>
        <v>0.05</v>
      </c>
      <c r="L223">
        <f>_xlfn.XLOOKUP(G223,products!$A$2:$A$322,products!$D$2:$D$322,,0)</f>
        <v>3</v>
      </c>
      <c r="M223" t="str">
        <f>_xlfn.XLOOKUP(L223,categories!$A$2:$A$8,categories!$B$2:$B$8,,0)</f>
        <v>Cruisers Bicycles</v>
      </c>
    </row>
    <row r="224" spans="1:13" x14ac:dyDescent="0.25">
      <c r="A224">
        <v>223</v>
      </c>
      <c r="B224" t="str">
        <f>_xlfn.CONCAT(customers!B224," ",customers!C224)</f>
        <v>Scarlet Yates</v>
      </c>
      <c r="C224" s="3">
        <f>_xlfn.XLOOKUP(A224,orders!$B$2:$B$1616,orders!$D$2:$D$1616,,0)</f>
        <v>42519</v>
      </c>
      <c r="D224">
        <f>_xlfn.XLOOKUP(A224,orders!$B$2:$B$1616,orders!$A$2:$A$1616,,0)</f>
        <v>245</v>
      </c>
      <c r="E224">
        <f>_xlfn.XLOOKUP(JoiningTables!D224,orders!$A$1:$A$1616,orders!$G$1:$G$1616,,0)</f>
        <v>2</v>
      </c>
      <c r="F224" t="str">
        <f>_xlfn.XLOOKUP(E224,stores!$A$2:$A$4,stores!$B$2:$B$4,,0)</f>
        <v>Baldwin Bikes</v>
      </c>
      <c r="G224">
        <f>_xlfn.XLOOKUP(D224,order_items!$A$2:$A$4723,order_items!$C$2:$C$4723,,0)</f>
        <v>10</v>
      </c>
      <c r="H224" t="str">
        <f>_xlfn.XLOOKUP(G224,products!$A$2:$A$322,products!$B$2:$B$322,,0)</f>
        <v>Surly Straggler - 2016</v>
      </c>
      <c r="I224">
        <f>_xlfn.XLOOKUP(G224,products!$A$2:$A$322,products!$F$2:$F$322,,0)</f>
        <v>1549</v>
      </c>
      <c r="J224">
        <f>_xlfn.XLOOKUP(G224,order_items!$C$2:$C$4723,order_items!$D$2:$D$4723,,0)</f>
        <v>2</v>
      </c>
      <c r="K224">
        <f>_xlfn.XLOOKUP(G224,order_items!$C$2:$C$4723,order_items!$F$2:$F$4723,,0)</f>
        <v>0.05</v>
      </c>
      <c r="L224">
        <f>_xlfn.XLOOKUP(G224,products!$A$2:$A$322,products!$D$2:$D$322,,0)</f>
        <v>4</v>
      </c>
      <c r="M224" t="str">
        <f>_xlfn.XLOOKUP(L224,categories!$A$2:$A$8,categories!$B$2:$B$8,,0)</f>
        <v>Cyclocross Bicycles</v>
      </c>
    </row>
    <row r="225" spans="1:13" x14ac:dyDescent="0.25">
      <c r="A225">
        <v>224</v>
      </c>
      <c r="B225" t="str">
        <f>_xlfn.CONCAT(customers!B225," ",customers!C225)</f>
        <v>Moses Pope</v>
      </c>
      <c r="C225" s="3">
        <f>_xlfn.XLOOKUP(A225,orders!$B$2:$B$1616,orders!$D$2:$D$1616,,0)</f>
        <v>42862</v>
      </c>
      <c r="D225">
        <f>_xlfn.XLOOKUP(A225,orders!$B$2:$B$1616,orders!$A$2:$A$1616,,0)</f>
        <v>878</v>
      </c>
      <c r="E225">
        <f>_xlfn.XLOOKUP(JoiningTables!D225,orders!$A$1:$A$1616,orders!$G$1:$G$1616,,0)</f>
        <v>1</v>
      </c>
      <c r="F225" t="str">
        <f>_xlfn.XLOOKUP(E225,stores!$A$2:$A$4,stores!$B$2:$B$4,,0)</f>
        <v>Santa Cruz Bikes</v>
      </c>
      <c r="G225">
        <f>_xlfn.XLOOKUP(D225,order_items!$A$2:$A$4723,order_items!$C$2:$C$4723,,0)</f>
        <v>103</v>
      </c>
      <c r="H225" t="str">
        <f>_xlfn.XLOOKUP(G225,products!$A$2:$A$322,products!$B$2:$B$322,,0)</f>
        <v>Sun Bicycles Streamway 3 - 2017</v>
      </c>
      <c r="I225">
        <f>_xlfn.XLOOKUP(G225,products!$A$2:$A$322,products!$F$2:$F$322,,0)</f>
        <v>551.99</v>
      </c>
      <c r="J225">
        <f>_xlfn.XLOOKUP(G225,order_items!$C$2:$C$4723,order_items!$D$2:$D$4723,,0)</f>
        <v>1</v>
      </c>
      <c r="K225">
        <f>_xlfn.XLOOKUP(G225,order_items!$C$2:$C$4723,order_items!$F$2:$F$4723,,0)</f>
        <v>0.05</v>
      </c>
      <c r="L225">
        <f>_xlfn.XLOOKUP(G225,products!$A$2:$A$322,products!$D$2:$D$322,,0)</f>
        <v>2</v>
      </c>
      <c r="M225" t="str">
        <f>_xlfn.XLOOKUP(L225,categories!$A$2:$A$8,categories!$B$2:$B$8,,0)</f>
        <v>Comfort Bicycles</v>
      </c>
    </row>
    <row r="226" spans="1:13" x14ac:dyDescent="0.25">
      <c r="A226">
        <v>225</v>
      </c>
      <c r="B226" t="str">
        <f>_xlfn.CONCAT(customers!B226," ",customers!C226)</f>
        <v>Barbera Riggs</v>
      </c>
      <c r="C226" s="3">
        <f>_xlfn.XLOOKUP(A226,orders!$B$2:$B$1616,orders!$D$2:$D$1616,,0)</f>
        <v>42964</v>
      </c>
      <c r="D226">
        <f>_xlfn.XLOOKUP(A226,orders!$B$2:$B$1616,orders!$A$2:$A$1616,,0)</f>
        <v>1067</v>
      </c>
      <c r="E226">
        <f>_xlfn.XLOOKUP(JoiningTables!D226,orders!$A$1:$A$1616,orders!$G$1:$G$1616,,0)</f>
        <v>2</v>
      </c>
      <c r="F226" t="str">
        <f>_xlfn.XLOOKUP(E226,stores!$A$2:$A$4,stores!$B$2:$B$4,,0)</f>
        <v>Baldwin Bikes</v>
      </c>
      <c r="G226">
        <f>_xlfn.XLOOKUP(D226,order_items!$A$2:$A$4723,order_items!$C$2:$C$4723,,0)</f>
        <v>74</v>
      </c>
      <c r="H226" t="str">
        <f>_xlfn.XLOOKUP(G226,products!$A$2:$A$322,products!$B$2:$B$322,,0)</f>
        <v>Electra Cruiser Lux 1 - 2017</v>
      </c>
      <c r="I226">
        <f>_xlfn.XLOOKUP(G226,products!$A$2:$A$322,products!$F$2:$F$322,,0)</f>
        <v>439.99</v>
      </c>
      <c r="J226">
        <f>_xlfn.XLOOKUP(G226,order_items!$C$2:$C$4723,order_items!$D$2:$D$4723,,0)</f>
        <v>1</v>
      </c>
      <c r="K226">
        <f>_xlfn.XLOOKUP(G226,order_items!$C$2:$C$4723,order_items!$F$2:$F$4723,,0)</f>
        <v>0.05</v>
      </c>
      <c r="L226">
        <f>_xlfn.XLOOKUP(G226,products!$A$2:$A$322,products!$D$2:$D$322,,0)</f>
        <v>3</v>
      </c>
      <c r="M226" t="str">
        <f>_xlfn.XLOOKUP(L226,categories!$A$2:$A$8,categories!$B$2:$B$8,,0)</f>
        <v>Cruisers Bicycles</v>
      </c>
    </row>
    <row r="227" spans="1:13" x14ac:dyDescent="0.25">
      <c r="A227">
        <v>226</v>
      </c>
      <c r="B227" t="str">
        <f>_xlfn.CONCAT(customers!B227," ",customers!C227)</f>
        <v>Kiana Rivera</v>
      </c>
      <c r="C227" s="3">
        <f>_xlfn.XLOOKUP(A227,orders!$B$2:$B$1616,orders!$D$2:$D$1616,,0)</f>
        <v>43043</v>
      </c>
      <c r="D227">
        <f>_xlfn.XLOOKUP(A227,orders!$B$2:$B$1616,orders!$A$2:$A$1616,,0)</f>
        <v>1226</v>
      </c>
      <c r="E227">
        <f>_xlfn.XLOOKUP(JoiningTables!D227,orders!$A$1:$A$1616,orders!$G$1:$G$1616,,0)</f>
        <v>2</v>
      </c>
      <c r="F227" t="str">
        <f>_xlfn.XLOOKUP(E227,stores!$A$2:$A$4,stores!$B$2:$B$4,,0)</f>
        <v>Baldwin Bikes</v>
      </c>
      <c r="G227">
        <f>_xlfn.XLOOKUP(D227,order_items!$A$2:$A$4723,order_items!$C$2:$C$4723,,0)</f>
        <v>77</v>
      </c>
      <c r="H227" t="str">
        <f>_xlfn.XLOOKUP(G227,products!$A$2:$A$322,products!$B$2:$B$322,,0)</f>
        <v>Electra Glam Punk 3i Ladies' - 2017</v>
      </c>
      <c r="I227">
        <f>_xlfn.XLOOKUP(G227,products!$A$2:$A$322,products!$F$2:$F$322,,0)</f>
        <v>799.99</v>
      </c>
      <c r="J227">
        <f>_xlfn.XLOOKUP(G227,order_items!$C$2:$C$4723,order_items!$D$2:$D$4723,,0)</f>
        <v>2</v>
      </c>
      <c r="K227">
        <f>_xlfn.XLOOKUP(G227,order_items!$C$2:$C$4723,order_items!$F$2:$F$4723,,0)</f>
        <v>7.0000000000000007E-2</v>
      </c>
      <c r="L227">
        <f>_xlfn.XLOOKUP(G227,products!$A$2:$A$322,products!$D$2:$D$322,,0)</f>
        <v>3</v>
      </c>
      <c r="M227" t="str">
        <f>_xlfn.XLOOKUP(L227,categories!$A$2:$A$8,categories!$B$2:$B$8,,0)</f>
        <v>Cruisers Bicycles</v>
      </c>
    </row>
    <row r="228" spans="1:13" x14ac:dyDescent="0.25">
      <c r="A228">
        <v>227</v>
      </c>
      <c r="B228" t="str">
        <f>_xlfn.CONCAT(customers!B228," ",customers!C228)</f>
        <v>Danielle Bond</v>
      </c>
      <c r="C228" s="3">
        <f>_xlfn.XLOOKUP(A228,orders!$B$2:$B$1616,orders!$D$2:$D$1616,,0)</f>
        <v>43070</v>
      </c>
      <c r="D228">
        <f>_xlfn.XLOOKUP(A228,orders!$B$2:$B$1616,orders!$A$2:$A$1616,,0)</f>
        <v>1277</v>
      </c>
      <c r="E228">
        <f>_xlfn.XLOOKUP(JoiningTables!D228,orders!$A$1:$A$1616,orders!$G$1:$G$1616,,0)</f>
        <v>2</v>
      </c>
      <c r="F228" t="str">
        <f>_xlfn.XLOOKUP(E228,stores!$A$2:$A$4,stores!$B$2:$B$4,,0)</f>
        <v>Baldwin Bikes</v>
      </c>
      <c r="G228">
        <f>_xlfn.XLOOKUP(D228,order_items!$A$2:$A$4723,order_items!$C$2:$C$4723,,0)</f>
        <v>56</v>
      </c>
      <c r="H228" t="str">
        <f>_xlfn.XLOOKUP(G228,products!$A$2:$A$322,products!$B$2:$B$322,,0)</f>
        <v>Trek Domane SLR 6 Disc - 2017</v>
      </c>
      <c r="I228">
        <f>_xlfn.XLOOKUP(G228,products!$A$2:$A$322,products!$F$2:$F$322,,0)</f>
        <v>5499.99</v>
      </c>
      <c r="J228">
        <f>_xlfn.XLOOKUP(G228,order_items!$C$2:$C$4723,order_items!$D$2:$D$4723,,0)</f>
        <v>1</v>
      </c>
      <c r="K228">
        <f>_xlfn.XLOOKUP(G228,order_items!$C$2:$C$4723,order_items!$F$2:$F$4723,,0)</f>
        <v>0.2</v>
      </c>
      <c r="L228">
        <f>_xlfn.XLOOKUP(G228,products!$A$2:$A$322,products!$D$2:$D$322,,0)</f>
        <v>7</v>
      </c>
      <c r="M228" t="str">
        <f>_xlfn.XLOOKUP(L228,categories!$A$2:$A$8,categories!$B$2:$B$8,,0)</f>
        <v>Road Bikes</v>
      </c>
    </row>
    <row r="229" spans="1:13" x14ac:dyDescent="0.25">
      <c r="A229">
        <v>228</v>
      </c>
      <c r="B229" t="str">
        <f>_xlfn.CONCAT(customers!B229," ",customers!C229)</f>
        <v>Whitney Estes</v>
      </c>
      <c r="C229" s="3">
        <f>_xlfn.XLOOKUP(A229,orders!$B$2:$B$1616,orders!$D$2:$D$1616,,0)</f>
        <v>43177</v>
      </c>
      <c r="D229">
        <f>_xlfn.XLOOKUP(A229,orders!$B$2:$B$1616,orders!$A$2:$A$1616,,0)</f>
        <v>1448</v>
      </c>
      <c r="E229">
        <f>_xlfn.XLOOKUP(JoiningTables!D229,orders!$A$1:$A$1616,orders!$G$1:$G$1616,,0)</f>
        <v>2</v>
      </c>
      <c r="F229" t="str">
        <f>_xlfn.XLOOKUP(E229,stores!$A$2:$A$4,stores!$B$2:$B$4,,0)</f>
        <v>Baldwin Bikes</v>
      </c>
      <c r="G229">
        <f>_xlfn.XLOOKUP(D229,order_items!$A$2:$A$4723,order_items!$C$2:$C$4723,,0)</f>
        <v>239</v>
      </c>
      <c r="H229" t="str">
        <f>_xlfn.XLOOKUP(G229,products!$A$2:$A$322,products!$B$2:$B$322,,0)</f>
        <v>Electra Townie Balloon 8D EQ Ladies' - 2016/2017/2018</v>
      </c>
      <c r="I229">
        <f>_xlfn.XLOOKUP(G229,products!$A$2:$A$322,products!$F$2:$F$322,,0)</f>
        <v>749.99</v>
      </c>
      <c r="J229">
        <f>_xlfn.XLOOKUP(G229,order_items!$C$2:$C$4723,order_items!$D$2:$D$4723,,0)</f>
        <v>1</v>
      </c>
      <c r="K229">
        <f>_xlfn.XLOOKUP(G229,order_items!$C$2:$C$4723,order_items!$F$2:$F$4723,,0)</f>
        <v>0.1</v>
      </c>
      <c r="L229">
        <f>_xlfn.XLOOKUP(G229,products!$A$2:$A$322,products!$D$2:$D$322,,0)</f>
        <v>3</v>
      </c>
      <c r="M229" t="str">
        <f>_xlfn.XLOOKUP(L229,categories!$A$2:$A$8,categories!$B$2:$B$8,,0)</f>
        <v>Cruisers Bicycles</v>
      </c>
    </row>
    <row r="230" spans="1:13" x14ac:dyDescent="0.25">
      <c r="A230">
        <v>229</v>
      </c>
      <c r="B230" t="str">
        <f>_xlfn.CONCAT(customers!B230," ",customers!C230)</f>
        <v>Molly Langley</v>
      </c>
      <c r="C230" s="3">
        <f>_xlfn.XLOOKUP(A230,orders!$B$2:$B$1616,orders!$D$2:$D$1616,,0)</f>
        <v>43027</v>
      </c>
      <c r="D230">
        <f>_xlfn.XLOOKUP(A230,orders!$B$2:$B$1616,orders!$A$2:$A$1616,,0)</f>
        <v>1195</v>
      </c>
      <c r="E230">
        <f>_xlfn.XLOOKUP(JoiningTables!D230,orders!$A$1:$A$1616,orders!$G$1:$G$1616,,0)</f>
        <v>2</v>
      </c>
      <c r="F230" t="str">
        <f>_xlfn.XLOOKUP(E230,stores!$A$2:$A$4,stores!$B$2:$B$4,,0)</f>
        <v>Baldwin Bikes</v>
      </c>
      <c r="G230">
        <f>_xlfn.XLOOKUP(D230,order_items!$A$2:$A$4723,order_items!$C$2:$C$4723,,0)</f>
        <v>52</v>
      </c>
      <c r="H230" t="str">
        <f>_xlfn.XLOOKUP(G230,products!$A$2:$A$322,products!$B$2:$B$322,,0)</f>
        <v>Surly Steamroller - 2017</v>
      </c>
      <c r="I230">
        <f>_xlfn.XLOOKUP(G230,products!$A$2:$A$322,products!$F$2:$F$322,,0)</f>
        <v>875.99</v>
      </c>
      <c r="J230">
        <f>_xlfn.XLOOKUP(G230,order_items!$C$2:$C$4723,order_items!$D$2:$D$4723,,0)</f>
        <v>1</v>
      </c>
      <c r="K230">
        <f>_xlfn.XLOOKUP(G230,order_items!$C$2:$C$4723,order_items!$F$2:$F$4723,,0)</f>
        <v>0.05</v>
      </c>
      <c r="L230">
        <f>_xlfn.XLOOKUP(G230,products!$A$2:$A$322,products!$D$2:$D$322,,0)</f>
        <v>7</v>
      </c>
      <c r="M230" t="str">
        <f>_xlfn.XLOOKUP(L230,categories!$A$2:$A$8,categories!$B$2:$B$8,,0)</f>
        <v>Road Bikes</v>
      </c>
    </row>
    <row r="231" spans="1:13" x14ac:dyDescent="0.25">
      <c r="A231">
        <v>230</v>
      </c>
      <c r="B231" t="str">
        <f>_xlfn.CONCAT(customers!B231," ",customers!C231)</f>
        <v>Chelsey Hardin</v>
      </c>
      <c r="C231" s="3">
        <f>_xlfn.XLOOKUP(A231,orders!$B$2:$B$1616,orders!$D$2:$D$1616,,0)</f>
        <v>42558</v>
      </c>
      <c r="D231">
        <f>_xlfn.XLOOKUP(A231,orders!$B$2:$B$1616,orders!$A$2:$A$1616,,0)</f>
        <v>304</v>
      </c>
      <c r="E231">
        <f>_xlfn.XLOOKUP(JoiningTables!D231,orders!$A$1:$A$1616,orders!$G$1:$G$1616,,0)</f>
        <v>2</v>
      </c>
      <c r="F231" t="str">
        <f>_xlfn.XLOOKUP(E231,stores!$A$2:$A$4,stores!$B$2:$B$4,,0)</f>
        <v>Baldwin Bikes</v>
      </c>
      <c r="G231">
        <f>_xlfn.XLOOKUP(D231,order_items!$A$2:$A$4723,order_items!$C$2:$C$4723,,0)</f>
        <v>10</v>
      </c>
      <c r="H231" t="str">
        <f>_xlfn.XLOOKUP(G231,products!$A$2:$A$322,products!$B$2:$B$322,,0)</f>
        <v>Surly Straggler - 2016</v>
      </c>
      <c r="I231">
        <f>_xlfn.XLOOKUP(G231,products!$A$2:$A$322,products!$F$2:$F$322,,0)</f>
        <v>1549</v>
      </c>
      <c r="J231">
        <f>_xlfn.XLOOKUP(G231,order_items!$C$2:$C$4723,order_items!$D$2:$D$4723,,0)</f>
        <v>2</v>
      </c>
      <c r="K231">
        <f>_xlfn.XLOOKUP(G231,order_items!$C$2:$C$4723,order_items!$F$2:$F$4723,,0)</f>
        <v>0.05</v>
      </c>
      <c r="L231">
        <f>_xlfn.XLOOKUP(G231,products!$A$2:$A$322,products!$D$2:$D$322,,0)</f>
        <v>4</v>
      </c>
      <c r="M231" t="str">
        <f>_xlfn.XLOOKUP(L231,categories!$A$2:$A$8,categories!$B$2:$B$8,,0)</f>
        <v>Cyclocross Bicycles</v>
      </c>
    </row>
    <row r="232" spans="1:13" x14ac:dyDescent="0.25">
      <c r="A232">
        <v>231</v>
      </c>
      <c r="B232" t="str">
        <f>_xlfn.CONCAT(customers!B232," ",customers!C232)</f>
        <v>Jenee Rasmussen</v>
      </c>
      <c r="C232" s="3">
        <f>_xlfn.XLOOKUP(A232,orders!$B$2:$B$1616,orders!$D$2:$D$1616,,0)</f>
        <v>43083</v>
      </c>
      <c r="D232">
        <f>_xlfn.XLOOKUP(A232,orders!$B$2:$B$1616,orders!$A$2:$A$1616,,0)</f>
        <v>1296</v>
      </c>
      <c r="E232">
        <f>_xlfn.XLOOKUP(JoiningTables!D232,orders!$A$1:$A$1616,orders!$G$1:$G$1616,,0)</f>
        <v>1</v>
      </c>
      <c r="F232" t="str">
        <f>_xlfn.XLOOKUP(E232,stores!$A$2:$A$4,stores!$B$2:$B$4,,0)</f>
        <v>Santa Cruz Bikes</v>
      </c>
      <c r="G232">
        <f>_xlfn.XLOOKUP(D232,order_items!$A$2:$A$4723,order_items!$C$2:$C$4723,,0)</f>
        <v>25</v>
      </c>
      <c r="H232" t="str">
        <f>_xlfn.XLOOKUP(G232,products!$A$2:$A$322,products!$B$2:$B$322,,0)</f>
        <v>Electra Townie Original 7D - 2015/2016</v>
      </c>
      <c r="I232">
        <f>_xlfn.XLOOKUP(G232,products!$A$2:$A$322,products!$F$2:$F$322,,0)</f>
        <v>499.99</v>
      </c>
      <c r="J232">
        <f>_xlfn.XLOOKUP(G232,order_items!$C$2:$C$4723,order_items!$D$2:$D$4723,,0)</f>
        <v>2</v>
      </c>
      <c r="K232">
        <f>_xlfn.XLOOKUP(G232,order_items!$C$2:$C$4723,order_items!$F$2:$F$4723,,0)</f>
        <v>0.05</v>
      </c>
      <c r="L232">
        <f>_xlfn.XLOOKUP(G232,products!$A$2:$A$322,products!$D$2:$D$322,,0)</f>
        <v>2</v>
      </c>
      <c r="M232" t="str">
        <f>_xlfn.XLOOKUP(L232,categories!$A$2:$A$8,categories!$B$2:$B$8,,0)</f>
        <v>Comfort Bicycles</v>
      </c>
    </row>
    <row r="233" spans="1:13" x14ac:dyDescent="0.25">
      <c r="A233">
        <v>232</v>
      </c>
      <c r="B233" t="str">
        <f>_xlfn.CONCAT(customers!B233," ",customers!C233)</f>
        <v>Freddie Mathis</v>
      </c>
      <c r="C233" s="3">
        <f>_xlfn.XLOOKUP(A233,orders!$B$2:$B$1616,orders!$D$2:$D$1616,,0)</f>
        <v>42798</v>
      </c>
      <c r="D233">
        <f>_xlfn.XLOOKUP(A233,orders!$B$2:$B$1616,orders!$A$2:$A$1616,,0)</f>
        <v>750</v>
      </c>
      <c r="E233">
        <f>_xlfn.XLOOKUP(JoiningTables!D233,orders!$A$1:$A$1616,orders!$G$1:$G$1616,,0)</f>
        <v>3</v>
      </c>
      <c r="F233" t="str">
        <f>_xlfn.XLOOKUP(E233,stores!$A$2:$A$4,stores!$B$2:$B$4,,0)</f>
        <v>Rowlett Bikes</v>
      </c>
      <c r="G233">
        <f>_xlfn.XLOOKUP(D233,order_items!$A$2:$A$4723,order_items!$C$2:$C$4723,,0)</f>
        <v>72</v>
      </c>
      <c r="H233" t="str">
        <f>_xlfn.XLOOKUP(G233,products!$A$2:$A$322,products!$B$2:$B$322,,0)</f>
        <v>Sun Bicycles Biscayne Tandem 7 - 2017</v>
      </c>
      <c r="I233">
        <f>_xlfn.XLOOKUP(G233,products!$A$2:$A$322,products!$F$2:$F$322,,0)</f>
        <v>619.99</v>
      </c>
      <c r="J233">
        <f>_xlfn.XLOOKUP(G233,order_items!$C$2:$C$4723,order_items!$D$2:$D$4723,,0)</f>
        <v>1</v>
      </c>
      <c r="K233">
        <f>_xlfn.XLOOKUP(G233,order_items!$C$2:$C$4723,order_items!$F$2:$F$4723,,0)</f>
        <v>0.05</v>
      </c>
      <c r="L233">
        <f>_xlfn.XLOOKUP(G233,products!$A$2:$A$322,products!$D$2:$D$322,,0)</f>
        <v>3</v>
      </c>
      <c r="M233" t="str">
        <f>_xlfn.XLOOKUP(L233,categories!$A$2:$A$8,categories!$B$2:$B$8,,0)</f>
        <v>Cruisers Bicycles</v>
      </c>
    </row>
    <row r="234" spans="1:13" x14ac:dyDescent="0.25">
      <c r="A234">
        <v>233</v>
      </c>
      <c r="B234" t="str">
        <f>_xlfn.CONCAT(customers!B234," ",customers!C234)</f>
        <v>Mariana Strong</v>
      </c>
      <c r="C234" s="3">
        <f>_xlfn.XLOOKUP(A234,orders!$B$2:$B$1616,orders!$D$2:$D$1616,,0)</f>
        <v>42889</v>
      </c>
      <c r="D234">
        <f>_xlfn.XLOOKUP(A234,orders!$B$2:$B$1616,orders!$A$2:$A$1616,,0)</f>
        <v>926</v>
      </c>
      <c r="E234">
        <f>_xlfn.XLOOKUP(JoiningTables!D234,orders!$A$1:$A$1616,orders!$G$1:$G$1616,,0)</f>
        <v>1</v>
      </c>
      <c r="F234" t="str">
        <f>_xlfn.XLOOKUP(E234,stores!$A$2:$A$4,stores!$B$2:$B$4,,0)</f>
        <v>Santa Cruz Bikes</v>
      </c>
      <c r="G234">
        <f>_xlfn.XLOOKUP(D234,order_items!$A$2:$A$4723,order_items!$C$2:$C$4723,,0)</f>
        <v>37</v>
      </c>
      <c r="H234" t="str">
        <f>_xlfn.XLOOKUP(G234,products!$A$2:$A$322,products!$B$2:$B$322,,0)</f>
        <v>Haro Flightline One ST - 2017</v>
      </c>
      <c r="I234">
        <f>_xlfn.XLOOKUP(G234,products!$A$2:$A$322,products!$F$2:$F$322,,0)</f>
        <v>379.99</v>
      </c>
      <c r="J234">
        <f>_xlfn.XLOOKUP(G234,order_items!$C$2:$C$4723,order_items!$D$2:$D$4723,,0)</f>
        <v>2</v>
      </c>
      <c r="K234">
        <f>_xlfn.XLOOKUP(G234,order_items!$C$2:$C$4723,order_items!$F$2:$F$4723,,0)</f>
        <v>7.0000000000000007E-2</v>
      </c>
      <c r="L234">
        <f>_xlfn.XLOOKUP(G234,products!$A$2:$A$322,products!$D$2:$D$322,,0)</f>
        <v>6</v>
      </c>
      <c r="M234" t="str">
        <f>_xlfn.XLOOKUP(L234,categories!$A$2:$A$8,categories!$B$2:$B$8,,0)</f>
        <v>Mountain Bikes</v>
      </c>
    </row>
    <row r="235" spans="1:13" x14ac:dyDescent="0.25">
      <c r="A235">
        <v>234</v>
      </c>
      <c r="B235" t="str">
        <f>_xlfn.CONCAT(customers!B235," ",customers!C235)</f>
        <v>Winfred Harris</v>
      </c>
      <c r="C235" s="3">
        <f>_xlfn.XLOOKUP(A235,orders!$B$2:$B$1616,orders!$D$2:$D$1616,,0)</f>
        <v>42824</v>
      </c>
      <c r="D235">
        <f>_xlfn.XLOOKUP(A235,orders!$B$2:$B$1616,orders!$A$2:$A$1616,,0)</f>
        <v>806</v>
      </c>
      <c r="E235">
        <f>_xlfn.XLOOKUP(JoiningTables!D235,orders!$A$1:$A$1616,orders!$G$1:$G$1616,,0)</f>
        <v>2</v>
      </c>
      <c r="F235" t="str">
        <f>_xlfn.XLOOKUP(E235,stores!$A$2:$A$4,stores!$B$2:$B$4,,0)</f>
        <v>Baldwin Bikes</v>
      </c>
      <c r="G235">
        <f>_xlfn.XLOOKUP(D235,order_items!$A$2:$A$4723,order_items!$C$2:$C$4723,,0)</f>
        <v>93</v>
      </c>
      <c r="H235" t="str">
        <f>_xlfn.XLOOKUP(G235,products!$A$2:$A$322,products!$B$2:$B$322,,0)</f>
        <v>Haro Shredder 20 Girls - 2017</v>
      </c>
      <c r="I235">
        <f>_xlfn.XLOOKUP(G235,products!$A$2:$A$322,products!$F$2:$F$322,,0)</f>
        <v>209.99</v>
      </c>
      <c r="J235">
        <f>_xlfn.XLOOKUP(G235,order_items!$C$2:$C$4723,order_items!$D$2:$D$4723,,0)</f>
        <v>2</v>
      </c>
      <c r="K235">
        <f>_xlfn.XLOOKUP(G235,order_items!$C$2:$C$4723,order_items!$F$2:$F$4723,,0)</f>
        <v>0.2</v>
      </c>
      <c r="L235">
        <f>_xlfn.XLOOKUP(G235,products!$A$2:$A$322,products!$D$2:$D$322,,0)</f>
        <v>1</v>
      </c>
      <c r="M235" t="str">
        <f>_xlfn.XLOOKUP(L235,categories!$A$2:$A$8,categories!$B$2:$B$8,,0)</f>
        <v>Children Bicycles</v>
      </c>
    </row>
    <row r="236" spans="1:13" x14ac:dyDescent="0.25">
      <c r="A236">
        <v>235</v>
      </c>
      <c r="B236" t="str">
        <f>_xlfn.CONCAT(customers!B236," ",customers!C236)</f>
        <v>Jeromy Elliott</v>
      </c>
      <c r="C236" s="3">
        <f>_xlfn.XLOOKUP(A236,orders!$B$2:$B$1616,orders!$D$2:$D$1616,,0)</f>
        <v>42659</v>
      </c>
      <c r="D236">
        <f>_xlfn.XLOOKUP(A236,orders!$B$2:$B$1616,orders!$A$2:$A$1616,,0)</f>
        <v>509</v>
      </c>
      <c r="E236">
        <f>_xlfn.XLOOKUP(JoiningTables!D236,orders!$A$1:$A$1616,orders!$G$1:$G$1616,,0)</f>
        <v>2</v>
      </c>
      <c r="F236" t="str">
        <f>_xlfn.XLOOKUP(E236,stores!$A$2:$A$4,stores!$B$2:$B$4,,0)</f>
        <v>Baldwin Bikes</v>
      </c>
      <c r="G236">
        <f>_xlfn.XLOOKUP(D236,order_items!$A$2:$A$4723,order_items!$C$2:$C$4723,,0)</f>
        <v>23</v>
      </c>
      <c r="H236" t="str">
        <f>_xlfn.XLOOKUP(G236,products!$A$2:$A$322,products!$B$2:$B$322,,0)</f>
        <v>Electra Girl's Hawaii 1 (20-inch) - 2015/2016</v>
      </c>
      <c r="I236">
        <f>_xlfn.XLOOKUP(G236,products!$A$2:$A$322,products!$F$2:$F$322,,0)</f>
        <v>299.99</v>
      </c>
      <c r="J236">
        <f>_xlfn.XLOOKUP(G236,order_items!$C$2:$C$4723,order_items!$D$2:$D$4723,,0)</f>
        <v>2</v>
      </c>
      <c r="K236">
        <f>_xlfn.XLOOKUP(G236,order_items!$C$2:$C$4723,order_items!$F$2:$F$4723,,0)</f>
        <v>0.2</v>
      </c>
      <c r="L236">
        <f>_xlfn.XLOOKUP(G236,products!$A$2:$A$322,products!$D$2:$D$322,,0)</f>
        <v>1</v>
      </c>
      <c r="M236" t="str">
        <f>_xlfn.XLOOKUP(L236,categories!$A$2:$A$8,categories!$B$2:$B$8,,0)</f>
        <v>Children Bicycles</v>
      </c>
    </row>
    <row r="237" spans="1:13" x14ac:dyDescent="0.25">
      <c r="A237">
        <v>236</v>
      </c>
      <c r="B237" t="str">
        <f>_xlfn.CONCAT(customers!B237," ",customers!C237)</f>
        <v>Verona O'neill</v>
      </c>
      <c r="C237" s="3">
        <f>_xlfn.XLOOKUP(A237,orders!$B$2:$B$1616,orders!$D$2:$D$1616,,0)</f>
        <v>42390</v>
      </c>
      <c r="D237">
        <f>_xlfn.XLOOKUP(A237,orders!$B$2:$B$1616,orders!$A$2:$A$1616,,0)</f>
        <v>33</v>
      </c>
      <c r="E237">
        <f>_xlfn.XLOOKUP(JoiningTables!D237,orders!$A$1:$A$1616,orders!$G$1:$G$1616,,0)</f>
        <v>2</v>
      </c>
      <c r="F237" t="str">
        <f>_xlfn.XLOOKUP(E237,stores!$A$2:$A$4,stores!$B$2:$B$4,,0)</f>
        <v>Baldwin Bikes</v>
      </c>
      <c r="G237">
        <f>_xlfn.XLOOKUP(D237,order_items!$A$2:$A$4723,order_items!$C$2:$C$4723,,0)</f>
        <v>23</v>
      </c>
      <c r="H237" t="str">
        <f>_xlfn.XLOOKUP(G237,products!$A$2:$A$322,products!$B$2:$B$322,,0)</f>
        <v>Electra Girl's Hawaii 1 (20-inch) - 2015/2016</v>
      </c>
      <c r="I237">
        <f>_xlfn.XLOOKUP(G237,products!$A$2:$A$322,products!$F$2:$F$322,,0)</f>
        <v>299.99</v>
      </c>
      <c r="J237">
        <f>_xlfn.XLOOKUP(G237,order_items!$C$2:$C$4723,order_items!$D$2:$D$4723,,0)</f>
        <v>2</v>
      </c>
      <c r="K237">
        <f>_xlfn.XLOOKUP(G237,order_items!$C$2:$C$4723,order_items!$F$2:$F$4723,,0)</f>
        <v>0.2</v>
      </c>
      <c r="L237">
        <f>_xlfn.XLOOKUP(G237,products!$A$2:$A$322,products!$D$2:$D$322,,0)</f>
        <v>1</v>
      </c>
      <c r="M237" t="str">
        <f>_xlfn.XLOOKUP(L237,categories!$A$2:$A$8,categories!$B$2:$B$8,,0)</f>
        <v>Children Bicycles</v>
      </c>
    </row>
    <row r="238" spans="1:13" x14ac:dyDescent="0.25">
      <c r="A238">
        <v>237</v>
      </c>
      <c r="B238" t="str">
        <f>_xlfn.CONCAT(customers!B238," ",customers!C238)</f>
        <v>Elvera Peck</v>
      </c>
      <c r="C238" s="3">
        <f>_xlfn.XLOOKUP(A238,orders!$B$2:$B$1616,orders!$D$2:$D$1616,,0)</f>
        <v>42471</v>
      </c>
      <c r="D238">
        <f>_xlfn.XLOOKUP(A238,orders!$B$2:$B$1616,orders!$A$2:$A$1616,,0)</f>
        <v>171</v>
      </c>
      <c r="E238">
        <f>_xlfn.XLOOKUP(JoiningTables!D238,orders!$A$1:$A$1616,orders!$G$1:$G$1616,,0)</f>
        <v>1</v>
      </c>
      <c r="F238" t="str">
        <f>_xlfn.XLOOKUP(E238,stores!$A$2:$A$4,stores!$B$2:$B$4,,0)</f>
        <v>Santa Cruz Bikes</v>
      </c>
      <c r="G238">
        <f>_xlfn.XLOOKUP(D238,order_items!$A$2:$A$4723,order_items!$C$2:$C$4723,,0)</f>
        <v>8</v>
      </c>
      <c r="H238" t="str">
        <f>_xlfn.XLOOKUP(G238,products!$A$2:$A$322,products!$B$2:$B$322,,0)</f>
        <v>Trek Remedy 29 Carbon Frameset - 2016</v>
      </c>
      <c r="I238">
        <f>_xlfn.XLOOKUP(G238,products!$A$2:$A$322,products!$F$2:$F$322,,0)</f>
        <v>1799.99</v>
      </c>
      <c r="J238">
        <f>_xlfn.XLOOKUP(G238,order_items!$C$2:$C$4723,order_items!$D$2:$D$4723,,0)</f>
        <v>2</v>
      </c>
      <c r="K238">
        <f>_xlfn.XLOOKUP(G238,order_items!$C$2:$C$4723,order_items!$F$2:$F$4723,,0)</f>
        <v>7.0000000000000007E-2</v>
      </c>
      <c r="L238">
        <f>_xlfn.XLOOKUP(G238,products!$A$2:$A$322,products!$D$2:$D$322,,0)</f>
        <v>6</v>
      </c>
      <c r="M238" t="str">
        <f>_xlfn.XLOOKUP(L238,categories!$A$2:$A$8,categories!$B$2:$B$8,,0)</f>
        <v>Mountain Bikes</v>
      </c>
    </row>
    <row r="239" spans="1:13" x14ac:dyDescent="0.25">
      <c r="A239">
        <v>238</v>
      </c>
      <c r="B239" t="str">
        <f>_xlfn.CONCAT(customers!B239," ",customers!C239)</f>
        <v>Cindi Larson</v>
      </c>
      <c r="C239" s="3">
        <f>_xlfn.XLOOKUP(A239,orders!$B$2:$B$1616,orders!$D$2:$D$1616,,0)</f>
        <v>42910</v>
      </c>
      <c r="D239">
        <f>_xlfn.XLOOKUP(A239,orders!$B$2:$B$1616,orders!$A$2:$A$1616,,0)</f>
        <v>973</v>
      </c>
      <c r="E239">
        <f>_xlfn.XLOOKUP(JoiningTables!D239,orders!$A$1:$A$1616,orders!$G$1:$G$1616,,0)</f>
        <v>2</v>
      </c>
      <c r="F239" t="str">
        <f>_xlfn.XLOOKUP(E239,stores!$A$2:$A$4,stores!$B$2:$B$4,,0)</f>
        <v>Baldwin Bikes</v>
      </c>
      <c r="G239">
        <f>_xlfn.XLOOKUP(D239,order_items!$A$2:$A$4723,order_items!$C$2:$C$4723,,0)</f>
        <v>4</v>
      </c>
      <c r="H239" t="str">
        <f>_xlfn.XLOOKUP(G239,products!$A$2:$A$322,products!$B$2:$B$322,,0)</f>
        <v>Trek Fuel EX 8 29 - 2016</v>
      </c>
      <c r="I239">
        <f>_xlfn.XLOOKUP(G239,products!$A$2:$A$322,products!$F$2:$F$322,,0)</f>
        <v>2899.99</v>
      </c>
      <c r="J239">
        <f>_xlfn.XLOOKUP(G239,order_items!$C$2:$C$4723,order_items!$D$2:$D$4723,,0)</f>
        <v>1</v>
      </c>
      <c r="K239">
        <f>_xlfn.XLOOKUP(G239,order_items!$C$2:$C$4723,order_items!$F$2:$F$4723,,0)</f>
        <v>0.2</v>
      </c>
      <c r="L239">
        <f>_xlfn.XLOOKUP(G239,products!$A$2:$A$322,products!$D$2:$D$322,,0)</f>
        <v>6</v>
      </c>
      <c r="M239" t="str">
        <f>_xlfn.XLOOKUP(L239,categories!$A$2:$A$8,categories!$B$2:$B$8,,0)</f>
        <v>Mountain Bikes</v>
      </c>
    </row>
    <row r="240" spans="1:13" x14ac:dyDescent="0.25">
      <c r="A240">
        <v>239</v>
      </c>
      <c r="B240" t="str">
        <f>_xlfn.CONCAT(customers!B240," ",customers!C240)</f>
        <v>Felice Guzman</v>
      </c>
      <c r="C240" s="3">
        <f>_xlfn.XLOOKUP(A240,orders!$B$2:$B$1616,orders!$D$2:$D$1616,,0)</f>
        <v>42956</v>
      </c>
      <c r="D240">
        <f>_xlfn.XLOOKUP(A240,orders!$B$2:$B$1616,orders!$A$2:$A$1616,,0)</f>
        <v>1050</v>
      </c>
      <c r="E240">
        <f>_xlfn.XLOOKUP(JoiningTables!D240,orders!$A$1:$A$1616,orders!$G$1:$G$1616,,0)</f>
        <v>1</v>
      </c>
      <c r="F240" t="str">
        <f>_xlfn.XLOOKUP(E240,stores!$A$2:$A$4,stores!$B$2:$B$4,,0)</f>
        <v>Santa Cruz Bikes</v>
      </c>
      <c r="G240">
        <f>_xlfn.XLOOKUP(D240,order_items!$A$2:$A$4723,order_items!$C$2:$C$4723,,0)</f>
        <v>96</v>
      </c>
      <c r="H240" t="str">
        <f>_xlfn.XLOOKUP(G240,products!$A$2:$A$322,products!$B$2:$B$322,,0)</f>
        <v>Electra Moto 3i (20-inch) - Boy's - 2017</v>
      </c>
      <c r="I240">
        <f>_xlfn.XLOOKUP(G240,products!$A$2:$A$322,products!$F$2:$F$322,,0)</f>
        <v>349.99</v>
      </c>
      <c r="J240">
        <f>_xlfn.XLOOKUP(G240,order_items!$C$2:$C$4723,order_items!$D$2:$D$4723,,0)</f>
        <v>2</v>
      </c>
      <c r="K240">
        <f>_xlfn.XLOOKUP(G240,order_items!$C$2:$C$4723,order_items!$F$2:$F$4723,,0)</f>
        <v>0.2</v>
      </c>
      <c r="L240">
        <f>_xlfn.XLOOKUP(G240,products!$A$2:$A$322,products!$D$2:$D$322,,0)</f>
        <v>1</v>
      </c>
      <c r="M240" t="str">
        <f>_xlfn.XLOOKUP(L240,categories!$A$2:$A$8,categories!$B$2:$B$8,,0)</f>
        <v>Children Bicycles</v>
      </c>
    </row>
    <row r="241" spans="1:13" x14ac:dyDescent="0.25">
      <c r="A241">
        <v>240</v>
      </c>
      <c r="B241" t="str">
        <f>_xlfn.CONCAT(customers!B241," ",customers!C241)</f>
        <v>Le Deleon</v>
      </c>
      <c r="C241" s="3">
        <f>_xlfn.XLOOKUP(A241,orders!$B$2:$B$1616,orders!$D$2:$D$1616,,0)</f>
        <v>42618</v>
      </c>
      <c r="D241">
        <f>_xlfn.XLOOKUP(A241,orders!$B$2:$B$1616,orders!$A$2:$A$1616,,0)</f>
        <v>421</v>
      </c>
      <c r="E241">
        <f>_xlfn.XLOOKUP(JoiningTables!D241,orders!$A$1:$A$1616,orders!$G$1:$G$1616,,0)</f>
        <v>1</v>
      </c>
      <c r="F241" t="str">
        <f>_xlfn.XLOOKUP(E241,stores!$A$2:$A$4,stores!$B$2:$B$4,,0)</f>
        <v>Santa Cruz Bikes</v>
      </c>
      <c r="G241">
        <f>_xlfn.XLOOKUP(D241,order_items!$A$2:$A$4723,order_items!$C$2:$C$4723,,0)</f>
        <v>6</v>
      </c>
      <c r="H241" t="str">
        <f>_xlfn.XLOOKUP(G241,products!$A$2:$A$322,products!$B$2:$B$322,,0)</f>
        <v>Surly Ice Cream Truck Frameset - 2016</v>
      </c>
      <c r="I241">
        <f>_xlfn.XLOOKUP(G241,products!$A$2:$A$322,products!$F$2:$F$322,,0)</f>
        <v>469.99</v>
      </c>
      <c r="J241">
        <f>_xlfn.XLOOKUP(G241,order_items!$C$2:$C$4723,order_items!$D$2:$D$4723,,0)</f>
        <v>1</v>
      </c>
      <c r="K241">
        <f>_xlfn.XLOOKUP(G241,order_items!$C$2:$C$4723,order_items!$F$2:$F$4723,,0)</f>
        <v>7.0000000000000007E-2</v>
      </c>
      <c r="L241">
        <f>_xlfn.XLOOKUP(G241,products!$A$2:$A$322,products!$D$2:$D$322,,0)</f>
        <v>6</v>
      </c>
      <c r="M241" t="str">
        <f>_xlfn.XLOOKUP(L241,categories!$A$2:$A$8,categories!$B$2:$B$8,,0)</f>
        <v>Mountain Bikes</v>
      </c>
    </row>
    <row r="242" spans="1:13" x14ac:dyDescent="0.25">
      <c r="A242">
        <v>241</v>
      </c>
      <c r="B242" t="str">
        <f>_xlfn.CONCAT(customers!B242," ",customers!C242)</f>
        <v>Manie Sanchez</v>
      </c>
      <c r="C242" s="3">
        <f>_xlfn.XLOOKUP(A242,orders!$B$2:$B$1616,orders!$D$2:$D$1616,,0)</f>
        <v>42644</v>
      </c>
      <c r="D242">
        <f>_xlfn.XLOOKUP(A242,orders!$B$2:$B$1616,orders!$A$2:$A$1616,,0)</f>
        <v>475</v>
      </c>
      <c r="E242">
        <f>_xlfn.XLOOKUP(JoiningTables!D242,orders!$A$1:$A$1616,orders!$G$1:$G$1616,,0)</f>
        <v>2</v>
      </c>
      <c r="F242" t="str">
        <f>_xlfn.XLOOKUP(E242,stores!$A$2:$A$4,stores!$B$2:$B$4,,0)</f>
        <v>Baldwin Bikes</v>
      </c>
      <c r="G242">
        <f>_xlfn.XLOOKUP(D242,order_items!$A$2:$A$4723,order_items!$C$2:$C$4723,,0)</f>
        <v>17</v>
      </c>
      <c r="H242" t="str">
        <f>_xlfn.XLOOKUP(G242,products!$A$2:$A$322,products!$B$2:$B$322,,0)</f>
        <v>Pure Cycles Vine 8-Speed - 2016</v>
      </c>
      <c r="I242">
        <f>_xlfn.XLOOKUP(G242,products!$A$2:$A$322,products!$F$2:$F$322,,0)</f>
        <v>429</v>
      </c>
      <c r="J242">
        <f>_xlfn.XLOOKUP(G242,order_items!$C$2:$C$4723,order_items!$D$2:$D$4723,,0)</f>
        <v>1</v>
      </c>
      <c r="K242">
        <f>_xlfn.XLOOKUP(G242,order_items!$C$2:$C$4723,order_items!$F$2:$F$4723,,0)</f>
        <v>7.0000000000000007E-2</v>
      </c>
      <c r="L242">
        <f>_xlfn.XLOOKUP(G242,products!$A$2:$A$322,products!$D$2:$D$322,,0)</f>
        <v>3</v>
      </c>
      <c r="M242" t="str">
        <f>_xlfn.XLOOKUP(L242,categories!$A$2:$A$8,categories!$B$2:$B$8,,0)</f>
        <v>Cruisers Bicycles</v>
      </c>
    </row>
    <row r="243" spans="1:13" x14ac:dyDescent="0.25">
      <c r="A243">
        <v>242</v>
      </c>
      <c r="B243" t="str">
        <f>_xlfn.CONCAT(customers!B243," ",customers!C243)</f>
        <v>Rutha Howell</v>
      </c>
      <c r="C243" s="3">
        <f>_xlfn.XLOOKUP(A243,orders!$B$2:$B$1616,orders!$D$2:$D$1616,,0)</f>
        <v>42885</v>
      </c>
      <c r="D243">
        <f>_xlfn.XLOOKUP(A243,orders!$B$2:$B$1616,orders!$A$2:$A$1616,,0)</f>
        <v>918</v>
      </c>
      <c r="E243">
        <f>_xlfn.XLOOKUP(JoiningTables!D243,orders!$A$1:$A$1616,orders!$G$1:$G$1616,,0)</f>
        <v>1</v>
      </c>
      <c r="F243" t="str">
        <f>_xlfn.XLOOKUP(E243,stores!$A$2:$A$4,stores!$B$2:$B$4,,0)</f>
        <v>Santa Cruz Bikes</v>
      </c>
      <c r="G243">
        <f>_xlfn.XLOOKUP(D243,order_items!$A$2:$A$4723,order_items!$C$2:$C$4723,,0)</f>
        <v>91</v>
      </c>
      <c r="H243" t="str">
        <f>_xlfn.XLOOKUP(G243,products!$A$2:$A$322,products!$B$2:$B$322,,0)</f>
        <v>Trek Precaliber 24 (21-Speed) - Girls - 2017</v>
      </c>
      <c r="I243">
        <f>_xlfn.XLOOKUP(G243,products!$A$2:$A$322,products!$F$2:$F$322,,0)</f>
        <v>349.99</v>
      </c>
      <c r="J243">
        <f>_xlfn.XLOOKUP(G243,order_items!$C$2:$C$4723,order_items!$D$2:$D$4723,,0)</f>
        <v>2</v>
      </c>
      <c r="K243">
        <f>_xlfn.XLOOKUP(G243,order_items!$C$2:$C$4723,order_items!$F$2:$F$4723,,0)</f>
        <v>0.05</v>
      </c>
      <c r="L243">
        <f>_xlfn.XLOOKUP(G243,products!$A$2:$A$322,products!$D$2:$D$322,,0)</f>
        <v>1</v>
      </c>
      <c r="M243" t="str">
        <f>_xlfn.XLOOKUP(L243,categories!$A$2:$A$8,categories!$B$2:$B$8,,0)</f>
        <v>Children Bicycles</v>
      </c>
    </row>
    <row r="244" spans="1:13" x14ac:dyDescent="0.25">
      <c r="A244">
        <v>243</v>
      </c>
      <c r="B244" t="str">
        <f>_xlfn.CONCAT(customers!B244," ",customers!C244)</f>
        <v>Natosha Rowland</v>
      </c>
      <c r="C244" s="3">
        <f>_xlfn.XLOOKUP(A244,orders!$B$2:$B$1616,orders!$D$2:$D$1616,,0)</f>
        <v>43047</v>
      </c>
      <c r="D244">
        <f>_xlfn.XLOOKUP(A244,orders!$B$2:$B$1616,orders!$A$2:$A$1616,,0)</f>
        <v>1236</v>
      </c>
      <c r="E244">
        <f>_xlfn.XLOOKUP(JoiningTables!D244,orders!$A$1:$A$1616,orders!$G$1:$G$1616,,0)</f>
        <v>2</v>
      </c>
      <c r="F244" t="str">
        <f>_xlfn.XLOOKUP(E244,stores!$A$2:$A$4,stores!$B$2:$B$4,,0)</f>
        <v>Baldwin Bikes</v>
      </c>
      <c r="G244">
        <f>_xlfn.XLOOKUP(D244,order_items!$A$2:$A$4723,order_items!$C$2:$C$4723,,0)</f>
        <v>60</v>
      </c>
      <c r="H244" t="str">
        <f>_xlfn.XLOOKUP(G244,products!$A$2:$A$322,products!$B$2:$B$322,,0)</f>
        <v>Sun Bicycles ElectroLite - 2017</v>
      </c>
      <c r="I244">
        <f>_xlfn.XLOOKUP(G244,products!$A$2:$A$322,products!$F$2:$F$322,,0)</f>
        <v>1559.99</v>
      </c>
      <c r="J244">
        <f>_xlfn.XLOOKUP(G244,order_items!$C$2:$C$4723,order_items!$D$2:$D$4723,,0)</f>
        <v>2</v>
      </c>
      <c r="K244">
        <f>_xlfn.XLOOKUP(G244,order_items!$C$2:$C$4723,order_items!$F$2:$F$4723,,0)</f>
        <v>0.2</v>
      </c>
      <c r="L244">
        <f>_xlfn.XLOOKUP(G244,products!$A$2:$A$322,products!$D$2:$D$322,,0)</f>
        <v>5</v>
      </c>
      <c r="M244" t="str">
        <f>_xlfn.XLOOKUP(L244,categories!$A$2:$A$8,categories!$B$2:$B$8,,0)</f>
        <v>Electric Bikes</v>
      </c>
    </row>
    <row r="245" spans="1:13" x14ac:dyDescent="0.25">
      <c r="A245">
        <v>244</v>
      </c>
      <c r="B245" t="str">
        <f>_xlfn.CONCAT(customers!B245," ",customers!C245)</f>
        <v>Jessika Bray</v>
      </c>
      <c r="C245" s="3">
        <f>_xlfn.XLOOKUP(A245,orders!$B$2:$B$1616,orders!$D$2:$D$1616,,0)</f>
        <v>43097</v>
      </c>
      <c r="D245">
        <f>_xlfn.XLOOKUP(A245,orders!$B$2:$B$1616,orders!$A$2:$A$1616,,0)</f>
        <v>1320</v>
      </c>
      <c r="E245">
        <f>_xlfn.XLOOKUP(JoiningTables!D245,orders!$A$1:$A$1616,orders!$G$1:$G$1616,,0)</f>
        <v>1</v>
      </c>
      <c r="F245" t="str">
        <f>_xlfn.XLOOKUP(E245,stores!$A$2:$A$4,stores!$B$2:$B$4,,0)</f>
        <v>Santa Cruz Bikes</v>
      </c>
      <c r="G245">
        <f>_xlfn.XLOOKUP(D245,order_items!$A$2:$A$4723,order_items!$C$2:$C$4723,,0)</f>
        <v>104</v>
      </c>
      <c r="H245" t="str">
        <f>_xlfn.XLOOKUP(G245,products!$A$2:$A$322,products!$B$2:$B$322,,0)</f>
        <v>Sun Bicycles Streamway - 2017</v>
      </c>
      <c r="I245">
        <f>_xlfn.XLOOKUP(G245,products!$A$2:$A$322,products!$F$2:$F$322,,0)</f>
        <v>481.99</v>
      </c>
      <c r="J245">
        <f>_xlfn.XLOOKUP(G245,order_items!$C$2:$C$4723,order_items!$D$2:$D$4723,,0)</f>
        <v>2</v>
      </c>
      <c r="K245">
        <f>_xlfn.XLOOKUP(G245,order_items!$C$2:$C$4723,order_items!$F$2:$F$4723,,0)</f>
        <v>0.2</v>
      </c>
      <c r="L245">
        <f>_xlfn.XLOOKUP(G245,products!$A$2:$A$322,products!$D$2:$D$322,,0)</f>
        <v>2</v>
      </c>
      <c r="M245" t="str">
        <f>_xlfn.XLOOKUP(L245,categories!$A$2:$A$8,categories!$B$2:$B$8,,0)</f>
        <v>Comfort Bicycles</v>
      </c>
    </row>
    <row r="246" spans="1:13" x14ac:dyDescent="0.25">
      <c r="A246">
        <v>245</v>
      </c>
      <c r="B246" t="str">
        <f>_xlfn.CONCAT(customers!B246," ",customers!C246)</f>
        <v>Delila Hamilton</v>
      </c>
      <c r="C246" s="3">
        <f>_xlfn.XLOOKUP(A246,orders!$B$2:$B$1616,orders!$D$2:$D$1616,,0)</f>
        <v>42764</v>
      </c>
      <c r="D246">
        <f>_xlfn.XLOOKUP(A246,orders!$B$2:$B$1616,orders!$A$2:$A$1616,,0)</f>
        <v>680</v>
      </c>
      <c r="E246">
        <f>_xlfn.XLOOKUP(JoiningTables!D246,orders!$A$1:$A$1616,orders!$G$1:$G$1616,,0)</f>
        <v>1</v>
      </c>
      <c r="F246" t="str">
        <f>_xlfn.XLOOKUP(E246,stores!$A$2:$A$4,stores!$B$2:$B$4,,0)</f>
        <v>Santa Cruz Bikes</v>
      </c>
      <c r="G246">
        <f>_xlfn.XLOOKUP(D246,order_items!$A$2:$A$4723,order_items!$C$2:$C$4723,,0)</f>
        <v>81</v>
      </c>
      <c r="H246" t="str">
        <f>_xlfn.XLOOKUP(G246,products!$A$2:$A$322,products!$B$2:$B$322,,0)</f>
        <v>Electra Amsterdam Fashion 7i Ladies' - 2017</v>
      </c>
      <c r="I246">
        <f>_xlfn.XLOOKUP(G246,products!$A$2:$A$322,products!$F$2:$F$322,,0)</f>
        <v>1099.99</v>
      </c>
      <c r="J246">
        <f>_xlfn.XLOOKUP(G246,order_items!$C$2:$C$4723,order_items!$D$2:$D$4723,,0)</f>
        <v>2</v>
      </c>
      <c r="K246">
        <f>_xlfn.XLOOKUP(G246,order_items!$C$2:$C$4723,order_items!$F$2:$F$4723,,0)</f>
        <v>0.05</v>
      </c>
      <c r="L246">
        <f>_xlfn.XLOOKUP(G246,products!$A$2:$A$322,products!$D$2:$D$322,,0)</f>
        <v>3</v>
      </c>
      <c r="M246" t="str">
        <f>_xlfn.XLOOKUP(L246,categories!$A$2:$A$8,categories!$B$2:$B$8,,0)</f>
        <v>Cruisers Bicycles</v>
      </c>
    </row>
    <row r="247" spans="1:13" x14ac:dyDescent="0.25">
      <c r="A247">
        <v>246</v>
      </c>
      <c r="B247" t="str">
        <f>_xlfn.CONCAT(customers!B247," ",customers!C247)</f>
        <v>Dionne Norris</v>
      </c>
      <c r="C247" s="3">
        <f>_xlfn.XLOOKUP(A247,orders!$B$2:$B$1616,orders!$D$2:$D$1616,,0)</f>
        <v>42834</v>
      </c>
      <c r="D247">
        <f>_xlfn.XLOOKUP(A247,orders!$B$2:$B$1616,orders!$A$2:$A$1616,,0)</f>
        <v>828</v>
      </c>
      <c r="E247">
        <f>_xlfn.XLOOKUP(JoiningTables!D247,orders!$A$1:$A$1616,orders!$G$1:$G$1616,,0)</f>
        <v>2</v>
      </c>
      <c r="F247" t="str">
        <f>_xlfn.XLOOKUP(E247,stores!$A$2:$A$4,stores!$B$2:$B$4,,0)</f>
        <v>Baldwin Bikes</v>
      </c>
      <c r="G247">
        <f>_xlfn.XLOOKUP(D247,order_items!$A$2:$A$4723,order_items!$C$2:$C$4723,,0)</f>
        <v>25</v>
      </c>
      <c r="H247" t="str">
        <f>_xlfn.XLOOKUP(G247,products!$A$2:$A$322,products!$B$2:$B$322,,0)</f>
        <v>Electra Townie Original 7D - 2015/2016</v>
      </c>
      <c r="I247">
        <f>_xlfn.XLOOKUP(G247,products!$A$2:$A$322,products!$F$2:$F$322,,0)</f>
        <v>499.99</v>
      </c>
      <c r="J247">
        <f>_xlfn.XLOOKUP(G247,order_items!$C$2:$C$4723,order_items!$D$2:$D$4723,,0)</f>
        <v>2</v>
      </c>
      <c r="K247">
        <f>_xlfn.XLOOKUP(G247,order_items!$C$2:$C$4723,order_items!$F$2:$F$4723,,0)</f>
        <v>0.05</v>
      </c>
      <c r="L247">
        <f>_xlfn.XLOOKUP(G247,products!$A$2:$A$322,products!$D$2:$D$322,,0)</f>
        <v>2</v>
      </c>
      <c r="M247" t="str">
        <f>_xlfn.XLOOKUP(L247,categories!$A$2:$A$8,categories!$B$2:$B$8,,0)</f>
        <v>Comfort Bicycles</v>
      </c>
    </row>
    <row r="248" spans="1:13" x14ac:dyDescent="0.25">
      <c r="A248">
        <v>247</v>
      </c>
      <c r="B248" t="str">
        <f>_xlfn.CONCAT(customers!B248," ",customers!C248)</f>
        <v>Muriel Juarez</v>
      </c>
      <c r="C248" s="3">
        <f>_xlfn.XLOOKUP(A248,orders!$B$2:$B$1616,orders!$D$2:$D$1616,,0)</f>
        <v>43115</v>
      </c>
      <c r="D248">
        <f>_xlfn.XLOOKUP(A248,orders!$B$2:$B$1616,orders!$A$2:$A$1616,,0)</f>
        <v>1347</v>
      </c>
      <c r="E248">
        <f>_xlfn.XLOOKUP(JoiningTables!D248,orders!$A$1:$A$1616,orders!$G$1:$G$1616,,0)</f>
        <v>1</v>
      </c>
      <c r="F248" t="str">
        <f>_xlfn.XLOOKUP(E248,stores!$A$2:$A$4,stores!$B$2:$B$4,,0)</f>
        <v>Santa Cruz Bikes</v>
      </c>
      <c r="G248">
        <f>_xlfn.XLOOKUP(D248,order_items!$A$2:$A$4723,order_items!$C$2:$C$4723,,0)</f>
        <v>43</v>
      </c>
      <c r="H248" t="str">
        <f>_xlfn.XLOOKUP(G248,products!$A$2:$A$322,products!$B$2:$B$322,,0)</f>
        <v>Trek Fuel EX 9.8 27.5 Plus - 2017</v>
      </c>
      <c r="I248">
        <f>_xlfn.XLOOKUP(G248,products!$A$2:$A$322,products!$F$2:$F$322,,0)</f>
        <v>5299.99</v>
      </c>
      <c r="J248">
        <f>_xlfn.XLOOKUP(G248,order_items!$C$2:$C$4723,order_items!$D$2:$D$4723,,0)</f>
        <v>1</v>
      </c>
      <c r="K248">
        <f>_xlfn.XLOOKUP(G248,order_items!$C$2:$C$4723,order_items!$F$2:$F$4723,,0)</f>
        <v>0.1</v>
      </c>
      <c r="L248">
        <f>_xlfn.XLOOKUP(G248,products!$A$2:$A$322,products!$D$2:$D$322,,0)</f>
        <v>6</v>
      </c>
      <c r="M248" t="str">
        <f>_xlfn.XLOOKUP(L248,categories!$A$2:$A$8,categories!$B$2:$B$8,,0)</f>
        <v>Mountain Bikes</v>
      </c>
    </row>
    <row r="249" spans="1:13" x14ac:dyDescent="0.25">
      <c r="A249">
        <v>248</v>
      </c>
      <c r="B249" t="str">
        <f>_xlfn.CONCAT(customers!B249," ",customers!C249)</f>
        <v>Cecelia Gill</v>
      </c>
      <c r="C249" s="3">
        <f>_xlfn.XLOOKUP(A249,orders!$B$2:$B$1616,orders!$D$2:$D$1616,,0)</f>
        <v>42907</v>
      </c>
      <c r="D249">
        <f>_xlfn.XLOOKUP(A249,orders!$B$2:$B$1616,orders!$A$2:$A$1616,,0)</f>
        <v>969</v>
      </c>
      <c r="E249">
        <f>_xlfn.XLOOKUP(JoiningTables!D249,orders!$A$1:$A$1616,orders!$G$1:$G$1616,,0)</f>
        <v>3</v>
      </c>
      <c r="F249" t="str">
        <f>_xlfn.XLOOKUP(E249,stores!$A$2:$A$4,stores!$B$2:$B$4,,0)</f>
        <v>Rowlett Bikes</v>
      </c>
      <c r="G249">
        <f>_xlfn.XLOOKUP(D249,order_items!$A$2:$A$4723,order_items!$C$2:$C$4723,,0)</f>
        <v>74</v>
      </c>
      <c r="H249" t="str">
        <f>_xlfn.XLOOKUP(G249,products!$A$2:$A$322,products!$B$2:$B$322,,0)</f>
        <v>Electra Cruiser Lux 1 - 2017</v>
      </c>
      <c r="I249">
        <f>_xlfn.XLOOKUP(G249,products!$A$2:$A$322,products!$F$2:$F$322,,0)</f>
        <v>439.99</v>
      </c>
      <c r="J249">
        <f>_xlfn.XLOOKUP(G249,order_items!$C$2:$C$4723,order_items!$D$2:$D$4723,,0)</f>
        <v>1</v>
      </c>
      <c r="K249">
        <f>_xlfn.XLOOKUP(G249,order_items!$C$2:$C$4723,order_items!$F$2:$F$4723,,0)</f>
        <v>0.05</v>
      </c>
      <c r="L249">
        <f>_xlfn.XLOOKUP(G249,products!$A$2:$A$322,products!$D$2:$D$322,,0)</f>
        <v>3</v>
      </c>
      <c r="M249" t="str">
        <f>_xlfn.XLOOKUP(L249,categories!$A$2:$A$8,categories!$B$2:$B$8,,0)</f>
        <v>Cruisers Bicycles</v>
      </c>
    </row>
    <row r="250" spans="1:13" x14ac:dyDescent="0.25">
      <c r="A250">
        <v>249</v>
      </c>
      <c r="B250" t="str">
        <f>_xlfn.CONCAT(customers!B250," ",customers!C250)</f>
        <v>Magda Eaton</v>
      </c>
      <c r="C250" s="3">
        <f>_xlfn.XLOOKUP(A250,orders!$B$2:$B$1616,orders!$D$2:$D$1616,,0)</f>
        <v>42812</v>
      </c>
      <c r="D250">
        <f>_xlfn.XLOOKUP(A250,orders!$B$2:$B$1616,orders!$A$2:$A$1616,,0)</f>
        <v>786</v>
      </c>
      <c r="E250">
        <f>_xlfn.XLOOKUP(JoiningTables!D250,orders!$A$1:$A$1616,orders!$G$1:$G$1616,,0)</f>
        <v>2</v>
      </c>
      <c r="F250" t="str">
        <f>_xlfn.XLOOKUP(E250,stores!$A$2:$A$4,stores!$B$2:$B$4,,0)</f>
        <v>Baldwin Bikes</v>
      </c>
      <c r="G250">
        <f>_xlfn.XLOOKUP(D250,order_items!$A$2:$A$4723,order_items!$C$2:$C$4723,,0)</f>
        <v>80</v>
      </c>
      <c r="H250" t="str">
        <f>_xlfn.XLOOKUP(G250,products!$A$2:$A$322,products!$B$2:$B$322,,0)</f>
        <v>Sun Bicycles Brickell Tandem CB - 2017</v>
      </c>
      <c r="I250">
        <f>_xlfn.XLOOKUP(G250,products!$A$2:$A$322,products!$F$2:$F$322,,0)</f>
        <v>761.99</v>
      </c>
      <c r="J250">
        <f>_xlfn.XLOOKUP(G250,order_items!$C$2:$C$4723,order_items!$D$2:$D$4723,,0)</f>
        <v>1</v>
      </c>
      <c r="K250">
        <f>_xlfn.XLOOKUP(G250,order_items!$C$2:$C$4723,order_items!$F$2:$F$4723,,0)</f>
        <v>0.2</v>
      </c>
      <c r="L250">
        <f>_xlfn.XLOOKUP(G250,products!$A$2:$A$322,products!$D$2:$D$322,,0)</f>
        <v>3</v>
      </c>
      <c r="M250" t="str">
        <f>_xlfn.XLOOKUP(L250,categories!$A$2:$A$8,categories!$B$2:$B$8,,0)</f>
        <v>Cruisers Bicycles</v>
      </c>
    </row>
    <row r="251" spans="1:13" x14ac:dyDescent="0.25">
      <c r="A251">
        <v>250</v>
      </c>
      <c r="B251" t="str">
        <f>_xlfn.CONCAT(customers!B251," ",customers!C251)</f>
        <v>Ivonne Yang</v>
      </c>
      <c r="C251" s="3">
        <f>_xlfn.XLOOKUP(A251,orders!$B$2:$B$1616,orders!$D$2:$D$1616,,0)</f>
        <v>42763</v>
      </c>
      <c r="D251">
        <f>_xlfn.XLOOKUP(A251,orders!$B$2:$B$1616,orders!$A$2:$A$1616,,0)</f>
        <v>678</v>
      </c>
      <c r="E251">
        <f>_xlfn.XLOOKUP(JoiningTables!D251,orders!$A$1:$A$1616,orders!$G$1:$G$1616,,0)</f>
        <v>3</v>
      </c>
      <c r="F251" t="str">
        <f>_xlfn.XLOOKUP(E251,stores!$A$2:$A$4,stores!$B$2:$B$4,,0)</f>
        <v>Rowlett Bikes</v>
      </c>
      <c r="G251">
        <f>_xlfn.XLOOKUP(D251,order_items!$A$2:$A$4723,order_items!$C$2:$C$4723,,0)</f>
        <v>52</v>
      </c>
      <c r="H251" t="str">
        <f>_xlfn.XLOOKUP(G251,products!$A$2:$A$322,products!$B$2:$B$322,,0)</f>
        <v>Surly Steamroller - 2017</v>
      </c>
      <c r="I251">
        <f>_xlfn.XLOOKUP(G251,products!$A$2:$A$322,products!$F$2:$F$322,,0)</f>
        <v>875.99</v>
      </c>
      <c r="J251">
        <f>_xlfn.XLOOKUP(G251,order_items!$C$2:$C$4723,order_items!$D$2:$D$4723,,0)</f>
        <v>1</v>
      </c>
      <c r="K251">
        <f>_xlfn.XLOOKUP(G251,order_items!$C$2:$C$4723,order_items!$F$2:$F$4723,,0)</f>
        <v>0.05</v>
      </c>
      <c r="L251">
        <f>_xlfn.XLOOKUP(G251,products!$A$2:$A$322,products!$D$2:$D$322,,0)</f>
        <v>7</v>
      </c>
      <c r="M251" t="str">
        <f>_xlfn.XLOOKUP(L251,categories!$A$2:$A$8,categories!$B$2:$B$8,,0)</f>
        <v>Road Bikes</v>
      </c>
    </row>
    <row r="252" spans="1:13" x14ac:dyDescent="0.25">
      <c r="A252">
        <v>251</v>
      </c>
      <c r="B252" t="str">
        <f>_xlfn.CONCAT(customers!B252," ",customers!C252)</f>
        <v>Kasie Rodriquez</v>
      </c>
      <c r="C252" s="3">
        <f>_xlfn.XLOOKUP(A252,orders!$B$2:$B$1616,orders!$D$2:$D$1616,,0)</f>
        <v>42464</v>
      </c>
      <c r="D252">
        <f>_xlfn.XLOOKUP(A252,orders!$B$2:$B$1616,orders!$A$2:$A$1616,,0)</f>
        <v>161</v>
      </c>
      <c r="E252">
        <f>_xlfn.XLOOKUP(JoiningTables!D252,orders!$A$1:$A$1616,orders!$G$1:$G$1616,,0)</f>
        <v>2</v>
      </c>
      <c r="F252" t="str">
        <f>_xlfn.XLOOKUP(E252,stores!$A$2:$A$4,stores!$B$2:$B$4,,0)</f>
        <v>Baldwin Bikes</v>
      </c>
      <c r="G252">
        <f>_xlfn.XLOOKUP(D252,order_items!$A$2:$A$4723,order_items!$C$2:$C$4723,,0)</f>
        <v>24</v>
      </c>
      <c r="H252" t="str">
        <f>_xlfn.XLOOKUP(G252,products!$A$2:$A$322,products!$B$2:$B$322,,0)</f>
        <v>Electra Townie Original 21D - 2016</v>
      </c>
      <c r="I252">
        <f>_xlfn.XLOOKUP(G252,products!$A$2:$A$322,products!$F$2:$F$322,,0)</f>
        <v>549.99</v>
      </c>
      <c r="J252">
        <f>_xlfn.XLOOKUP(G252,order_items!$C$2:$C$4723,order_items!$D$2:$D$4723,,0)</f>
        <v>2</v>
      </c>
      <c r="K252">
        <f>_xlfn.XLOOKUP(G252,order_items!$C$2:$C$4723,order_items!$F$2:$F$4723,,0)</f>
        <v>0.05</v>
      </c>
      <c r="L252">
        <f>_xlfn.XLOOKUP(G252,products!$A$2:$A$322,products!$D$2:$D$322,,0)</f>
        <v>2</v>
      </c>
      <c r="M252" t="str">
        <f>_xlfn.XLOOKUP(L252,categories!$A$2:$A$8,categories!$B$2:$B$8,,0)</f>
        <v>Comfort Bicycles</v>
      </c>
    </row>
    <row r="253" spans="1:13" x14ac:dyDescent="0.25">
      <c r="A253">
        <v>252</v>
      </c>
      <c r="B253" t="str">
        <f>_xlfn.CONCAT(customers!B253," ",customers!C253)</f>
        <v>Eleni Gordon</v>
      </c>
      <c r="C253" s="3">
        <f>_xlfn.XLOOKUP(A253,orders!$B$2:$B$1616,orders!$D$2:$D$1616,,0)</f>
        <v>42388</v>
      </c>
      <c r="D253">
        <f>_xlfn.XLOOKUP(A253,orders!$B$2:$B$1616,orders!$A$2:$A$1616,,0)</f>
        <v>28</v>
      </c>
      <c r="E253">
        <f>_xlfn.XLOOKUP(JoiningTables!D253,orders!$A$1:$A$1616,orders!$G$1:$G$1616,,0)</f>
        <v>2</v>
      </c>
      <c r="F253" t="str">
        <f>_xlfn.XLOOKUP(E253,stores!$A$2:$A$4,stores!$B$2:$B$4,,0)</f>
        <v>Baldwin Bikes</v>
      </c>
      <c r="G253">
        <f>_xlfn.XLOOKUP(D253,order_items!$A$2:$A$4723,order_items!$C$2:$C$4723,,0)</f>
        <v>5</v>
      </c>
      <c r="H253" t="str">
        <f>_xlfn.XLOOKUP(G253,products!$A$2:$A$322,products!$B$2:$B$322,,0)</f>
        <v>Heller Shagamaw Frame - 2016</v>
      </c>
      <c r="I253">
        <f>_xlfn.XLOOKUP(G253,products!$A$2:$A$322,products!$F$2:$F$322,,0)</f>
        <v>1320.99</v>
      </c>
      <c r="J253">
        <f>_xlfn.XLOOKUP(G253,order_items!$C$2:$C$4723,order_items!$D$2:$D$4723,,0)</f>
        <v>1</v>
      </c>
      <c r="K253">
        <f>_xlfn.XLOOKUP(G253,order_items!$C$2:$C$4723,order_items!$F$2:$F$4723,,0)</f>
        <v>0.1</v>
      </c>
      <c r="L253">
        <f>_xlfn.XLOOKUP(G253,products!$A$2:$A$322,products!$D$2:$D$322,,0)</f>
        <v>6</v>
      </c>
      <c r="M253" t="str">
        <f>_xlfn.XLOOKUP(L253,categories!$A$2:$A$8,categories!$B$2:$B$8,,0)</f>
        <v>Mountain Bikes</v>
      </c>
    </row>
    <row r="254" spans="1:13" x14ac:dyDescent="0.25">
      <c r="A254">
        <v>253</v>
      </c>
      <c r="B254" t="str">
        <f>_xlfn.CONCAT(customers!B254," ",customers!C254)</f>
        <v>Maurice Norton</v>
      </c>
      <c r="C254" s="3">
        <f>_xlfn.XLOOKUP(A254,orders!$B$2:$B$1616,orders!$D$2:$D$1616,,0)</f>
        <v>43121</v>
      </c>
      <c r="D254">
        <f>_xlfn.XLOOKUP(A254,orders!$B$2:$B$1616,orders!$A$2:$A$1616,,0)</f>
        <v>1358</v>
      </c>
      <c r="E254">
        <f>_xlfn.XLOOKUP(JoiningTables!D254,orders!$A$1:$A$1616,orders!$G$1:$G$1616,,0)</f>
        <v>1</v>
      </c>
      <c r="F254" t="str">
        <f>_xlfn.XLOOKUP(E254,stores!$A$2:$A$4,stores!$B$2:$B$4,,0)</f>
        <v>Santa Cruz Bikes</v>
      </c>
      <c r="G254">
        <f>_xlfn.XLOOKUP(D254,order_items!$A$2:$A$4723,order_items!$C$2:$C$4723,,0)</f>
        <v>257</v>
      </c>
      <c r="H254" t="str">
        <f>_xlfn.XLOOKUP(G254,products!$A$2:$A$322,products!$B$2:$B$322,,0)</f>
        <v>Electra Amsterdam Fashion 3i Ladies' - 2017/2018</v>
      </c>
      <c r="I254">
        <f>_xlfn.XLOOKUP(G254,products!$A$2:$A$322,products!$F$2:$F$322,,0)</f>
        <v>899.99</v>
      </c>
      <c r="J254">
        <f>_xlfn.XLOOKUP(G254,order_items!$C$2:$C$4723,order_items!$D$2:$D$4723,,0)</f>
        <v>1</v>
      </c>
      <c r="K254">
        <f>_xlfn.XLOOKUP(G254,order_items!$C$2:$C$4723,order_items!$F$2:$F$4723,,0)</f>
        <v>0.05</v>
      </c>
      <c r="L254">
        <f>_xlfn.XLOOKUP(G254,products!$A$2:$A$322,products!$D$2:$D$322,,0)</f>
        <v>3</v>
      </c>
      <c r="M254" t="str">
        <f>_xlfn.XLOOKUP(L254,categories!$A$2:$A$8,categories!$B$2:$B$8,,0)</f>
        <v>Cruisers Bicycles</v>
      </c>
    </row>
    <row r="255" spans="1:13" x14ac:dyDescent="0.25">
      <c r="A255">
        <v>254</v>
      </c>
      <c r="B255" t="str">
        <f>_xlfn.CONCAT(customers!B255," ",customers!C255)</f>
        <v>Cristobal Hutchinson</v>
      </c>
      <c r="C255" s="3">
        <f>_xlfn.XLOOKUP(A255,orders!$B$2:$B$1616,orders!$D$2:$D$1616,,0)</f>
        <v>42999</v>
      </c>
      <c r="D255">
        <f>_xlfn.XLOOKUP(A255,orders!$B$2:$B$1616,orders!$A$2:$A$1616,,0)</f>
        <v>1138</v>
      </c>
      <c r="E255">
        <f>_xlfn.XLOOKUP(JoiningTables!D255,orders!$A$1:$A$1616,orders!$G$1:$G$1616,,0)</f>
        <v>1</v>
      </c>
      <c r="F255" t="str">
        <f>_xlfn.XLOOKUP(E255,stores!$A$2:$A$4,stores!$B$2:$B$4,,0)</f>
        <v>Santa Cruz Bikes</v>
      </c>
      <c r="G255">
        <f>_xlfn.XLOOKUP(D255,order_items!$A$2:$A$4723,order_items!$C$2:$C$4723,,0)</f>
        <v>13</v>
      </c>
      <c r="H255" t="str">
        <f>_xlfn.XLOOKUP(G255,products!$A$2:$A$322,products!$B$2:$B$322,,0)</f>
        <v>Electra Cruiser 1 (24-Inch) - 2016</v>
      </c>
      <c r="I255">
        <f>_xlfn.XLOOKUP(G255,products!$A$2:$A$322,products!$F$2:$F$322,,0)</f>
        <v>269.99</v>
      </c>
      <c r="J255">
        <f>_xlfn.XLOOKUP(G255,order_items!$C$2:$C$4723,order_items!$D$2:$D$4723,,0)</f>
        <v>1</v>
      </c>
      <c r="K255">
        <f>_xlfn.XLOOKUP(G255,order_items!$C$2:$C$4723,order_items!$F$2:$F$4723,,0)</f>
        <v>0.1</v>
      </c>
      <c r="L255">
        <f>_xlfn.XLOOKUP(G255,products!$A$2:$A$322,products!$D$2:$D$322,,0)</f>
        <v>3</v>
      </c>
      <c r="M255" t="str">
        <f>_xlfn.XLOOKUP(L255,categories!$A$2:$A$8,categories!$B$2:$B$8,,0)</f>
        <v>Cruisers Bicycles</v>
      </c>
    </row>
    <row r="256" spans="1:13" x14ac:dyDescent="0.25">
      <c r="A256">
        <v>255</v>
      </c>
      <c r="B256" t="str">
        <f>_xlfn.CONCAT(customers!B256," ",customers!C256)</f>
        <v>Flossie Holder</v>
      </c>
      <c r="C256" s="3">
        <f>_xlfn.XLOOKUP(A256,orders!$B$2:$B$1616,orders!$D$2:$D$1616,,0)</f>
        <v>42798</v>
      </c>
      <c r="D256">
        <f>_xlfn.XLOOKUP(A256,orders!$B$2:$B$1616,orders!$A$2:$A$1616,,0)</f>
        <v>749</v>
      </c>
      <c r="E256">
        <f>_xlfn.XLOOKUP(JoiningTables!D256,orders!$A$1:$A$1616,orders!$G$1:$G$1616,,0)</f>
        <v>2</v>
      </c>
      <c r="F256" t="str">
        <f>_xlfn.XLOOKUP(E256,stores!$A$2:$A$4,stores!$B$2:$B$4,,0)</f>
        <v>Baldwin Bikes</v>
      </c>
      <c r="G256">
        <f>_xlfn.XLOOKUP(D256,order_items!$A$2:$A$4723,order_items!$C$2:$C$4723,,0)</f>
        <v>9</v>
      </c>
      <c r="H256" t="str">
        <f>_xlfn.XLOOKUP(G256,products!$A$2:$A$322,products!$B$2:$B$322,,0)</f>
        <v>Trek Conduit+ - 2016</v>
      </c>
      <c r="I256">
        <f>_xlfn.XLOOKUP(G256,products!$A$2:$A$322,products!$F$2:$F$322,,0)</f>
        <v>2999.99</v>
      </c>
      <c r="J256">
        <f>_xlfn.XLOOKUP(G256,order_items!$C$2:$C$4723,order_items!$D$2:$D$4723,,0)</f>
        <v>2</v>
      </c>
      <c r="K256">
        <f>_xlfn.XLOOKUP(G256,order_items!$C$2:$C$4723,order_items!$F$2:$F$4723,,0)</f>
        <v>7.0000000000000007E-2</v>
      </c>
      <c r="L256">
        <f>_xlfn.XLOOKUP(G256,products!$A$2:$A$322,products!$D$2:$D$322,,0)</f>
        <v>5</v>
      </c>
      <c r="M256" t="str">
        <f>_xlfn.XLOOKUP(L256,categories!$A$2:$A$8,categories!$B$2:$B$8,,0)</f>
        <v>Electric Bikes</v>
      </c>
    </row>
    <row r="257" spans="1:13" x14ac:dyDescent="0.25">
      <c r="A257">
        <v>256</v>
      </c>
      <c r="B257" t="str">
        <f>_xlfn.CONCAT(customers!B257," ",customers!C257)</f>
        <v>Erma Salinas</v>
      </c>
      <c r="C257" s="3">
        <f>_xlfn.XLOOKUP(A257,orders!$B$2:$B$1616,orders!$D$2:$D$1616,,0)</f>
        <v>43106</v>
      </c>
      <c r="D257">
        <f>_xlfn.XLOOKUP(A257,orders!$B$2:$B$1616,orders!$A$2:$A$1616,,0)</f>
        <v>1332</v>
      </c>
      <c r="E257">
        <f>_xlfn.XLOOKUP(JoiningTables!D257,orders!$A$1:$A$1616,orders!$G$1:$G$1616,,0)</f>
        <v>2</v>
      </c>
      <c r="F257" t="str">
        <f>_xlfn.XLOOKUP(E257,stores!$A$2:$A$4,stores!$B$2:$B$4,,0)</f>
        <v>Baldwin Bikes</v>
      </c>
      <c r="G257">
        <f>_xlfn.XLOOKUP(D257,order_items!$A$2:$A$4723,order_items!$C$2:$C$4723,,0)</f>
        <v>296</v>
      </c>
      <c r="H257" t="str">
        <f>_xlfn.XLOOKUP(G257,products!$A$2:$A$322,products!$B$2:$B$322,,0)</f>
        <v>Electra Treasure 3i 20" - 2018</v>
      </c>
      <c r="I257">
        <f>_xlfn.XLOOKUP(G257,products!$A$2:$A$322,products!$F$2:$F$322,,0)</f>
        <v>369.99</v>
      </c>
      <c r="J257">
        <f>_xlfn.XLOOKUP(G257,order_items!$C$2:$C$4723,order_items!$D$2:$D$4723,,0)</f>
        <v>1</v>
      </c>
      <c r="K257">
        <f>_xlfn.XLOOKUP(G257,order_items!$C$2:$C$4723,order_items!$F$2:$F$4723,,0)</f>
        <v>0.2</v>
      </c>
      <c r="L257">
        <f>_xlfn.XLOOKUP(G257,products!$A$2:$A$322,products!$D$2:$D$322,,0)</f>
        <v>1</v>
      </c>
      <c r="M257" t="str">
        <f>_xlfn.XLOOKUP(L257,categories!$A$2:$A$8,categories!$B$2:$B$8,,0)</f>
        <v>Children Bicycles</v>
      </c>
    </row>
    <row r="258" spans="1:13" x14ac:dyDescent="0.25">
      <c r="A258">
        <v>257</v>
      </c>
      <c r="B258" t="str">
        <f>_xlfn.CONCAT(customers!B258," ",customers!C258)</f>
        <v>Earl Stanley</v>
      </c>
      <c r="C258" s="3">
        <f>_xlfn.XLOOKUP(A258,orders!$B$2:$B$1616,orders!$D$2:$D$1616,,0)</f>
        <v>43086</v>
      </c>
      <c r="D258">
        <f>_xlfn.XLOOKUP(A258,orders!$B$2:$B$1616,orders!$A$2:$A$1616,,0)</f>
        <v>1305</v>
      </c>
      <c r="E258">
        <f>_xlfn.XLOOKUP(JoiningTables!D258,orders!$A$1:$A$1616,orders!$G$1:$G$1616,,0)</f>
        <v>2</v>
      </c>
      <c r="F258" t="str">
        <f>_xlfn.XLOOKUP(E258,stores!$A$2:$A$4,stores!$B$2:$B$4,,0)</f>
        <v>Baldwin Bikes</v>
      </c>
      <c r="G258">
        <f>_xlfn.XLOOKUP(D258,order_items!$A$2:$A$4723,order_items!$C$2:$C$4723,,0)</f>
        <v>85</v>
      </c>
      <c r="H258" t="str">
        <f>_xlfn.XLOOKUP(G258,products!$A$2:$A$322,products!$B$2:$B$322,,0)</f>
        <v>Haro Downtown 16 - 2017</v>
      </c>
      <c r="I258">
        <f>_xlfn.XLOOKUP(G258,products!$A$2:$A$322,products!$F$2:$F$322,,0)</f>
        <v>329.99</v>
      </c>
      <c r="J258">
        <f>_xlfn.XLOOKUP(G258,order_items!$C$2:$C$4723,order_items!$D$2:$D$4723,,0)</f>
        <v>2</v>
      </c>
      <c r="K258">
        <f>_xlfn.XLOOKUP(G258,order_items!$C$2:$C$4723,order_items!$F$2:$F$4723,,0)</f>
        <v>0.2</v>
      </c>
      <c r="L258">
        <f>_xlfn.XLOOKUP(G258,products!$A$2:$A$322,products!$D$2:$D$322,,0)</f>
        <v>1</v>
      </c>
      <c r="M258" t="str">
        <f>_xlfn.XLOOKUP(L258,categories!$A$2:$A$8,categories!$B$2:$B$8,,0)</f>
        <v>Children Bicycles</v>
      </c>
    </row>
    <row r="259" spans="1:13" x14ac:dyDescent="0.25">
      <c r="A259">
        <v>258</v>
      </c>
      <c r="B259" t="str">
        <f>_xlfn.CONCAT(customers!B259," ",customers!C259)</f>
        <v>Maribel William</v>
      </c>
      <c r="C259" s="3">
        <f>_xlfn.XLOOKUP(A259,orders!$B$2:$B$1616,orders!$D$2:$D$1616,,0)</f>
        <v>42378</v>
      </c>
      <c r="D259">
        <f>_xlfn.XLOOKUP(A259,orders!$B$2:$B$1616,orders!$A$2:$A$1616,,0)</f>
        <v>14</v>
      </c>
      <c r="E259">
        <f>_xlfn.XLOOKUP(JoiningTables!D259,orders!$A$1:$A$1616,orders!$G$1:$G$1616,,0)</f>
        <v>1</v>
      </c>
      <c r="F259" t="str">
        <f>_xlfn.XLOOKUP(E259,stores!$A$2:$A$4,stores!$B$2:$B$4,,0)</f>
        <v>Santa Cruz Bikes</v>
      </c>
      <c r="G259">
        <f>_xlfn.XLOOKUP(D259,order_items!$A$2:$A$4723,order_items!$C$2:$C$4723,,0)</f>
        <v>6</v>
      </c>
      <c r="H259" t="str">
        <f>_xlfn.XLOOKUP(G259,products!$A$2:$A$322,products!$B$2:$B$322,,0)</f>
        <v>Surly Ice Cream Truck Frameset - 2016</v>
      </c>
      <c r="I259">
        <f>_xlfn.XLOOKUP(G259,products!$A$2:$A$322,products!$F$2:$F$322,,0)</f>
        <v>469.99</v>
      </c>
      <c r="J259">
        <f>_xlfn.XLOOKUP(G259,order_items!$C$2:$C$4723,order_items!$D$2:$D$4723,,0)</f>
        <v>1</v>
      </c>
      <c r="K259">
        <f>_xlfn.XLOOKUP(G259,order_items!$C$2:$C$4723,order_items!$F$2:$F$4723,,0)</f>
        <v>7.0000000000000007E-2</v>
      </c>
      <c r="L259">
        <f>_xlfn.XLOOKUP(G259,products!$A$2:$A$322,products!$D$2:$D$322,,0)</f>
        <v>6</v>
      </c>
      <c r="M259" t="str">
        <f>_xlfn.XLOOKUP(L259,categories!$A$2:$A$8,categories!$B$2:$B$8,,0)</f>
        <v>Mountain Bikes</v>
      </c>
    </row>
    <row r="260" spans="1:13" x14ac:dyDescent="0.25">
      <c r="A260">
        <v>259</v>
      </c>
      <c r="B260" t="str">
        <f>_xlfn.CONCAT(customers!B260," ",customers!C260)</f>
        <v>Johnathan Velazquez</v>
      </c>
      <c r="C260" s="3">
        <f>_xlfn.XLOOKUP(A260,orders!$B$2:$B$1616,orders!$D$2:$D$1616,,0)</f>
        <v>42370</v>
      </c>
      <c r="D260">
        <f>_xlfn.XLOOKUP(A260,orders!$B$2:$B$1616,orders!$A$2:$A$1616,,0)</f>
        <v>1</v>
      </c>
      <c r="E260">
        <f>_xlfn.XLOOKUP(JoiningTables!D260,orders!$A$1:$A$1616,orders!$G$1:$G$1616,,0)</f>
        <v>1</v>
      </c>
      <c r="F260" t="str">
        <f>_xlfn.XLOOKUP(E260,stores!$A$2:$A$4,stores!$B$2:$B$4,,0)</f>
        <v>Santa Cruz Bikes</v>
      </c>
      <c r="G260">
        <f>_xlfn.XLOOKUP(D260,order_items!$A$2:$A$4723,order_items!$C$2:$C$4723,,0)</f>
        <v>20</v>
      </c>
      <c r="H260" t="str">
        <f>_xlfn.XLOOKUP(G260,products!$A$2:$A$322,products!$B$2:$B$322,,0)</f>
        <v>Electra Townie Original 7D EQ - Women's - 2016</v>
      </c>
      <c r="I260">
        <f>_xlfn.XLOOKUP(G260,products!$A$2:$A$322,products!$F$2:$F$322,,0)</f>
        <v>599.99</v>
      </c>
      <c r="J260">
        <f>_xlfn.XLOOKUP(G260,order_items!$C$2:$C$4723,order_items!$D$2:$D$4723,,0)</f>
        <v>1</v>
      </c>
      <c r="K260">
        <f>_xlfn.XLOOKUP(G260,order_items!$C$2:$C$4723,order_items!$F$2:$F$4723,,0)</f>
        <v>0.2</v>
      </c>
      <c r="L260">
        <f>_xlfn.XLOOKUP(G260,products!$A$2:$A$322,products!$D$2:$D$322,,0)</f>
        <v>3</v>
      </c>
      <c r="M260" t="str">
        <f>_xlfn.XLOOKUP(L260,categories!$A$2:$A$8,categories!$B$2:$B$8,,0)</f>
        <v>Cruisers Bicycles</v>
      </c>
    </row>
    <row r="261" spans="1:13" x14ac:dyDescent="0.25">
      <c r="A261">
        <v>260</v>
      </c>
      <c r="B261" t="str">
        <f>_xlfn.CONCAT(customers!B261," ",customers!C261)</f>
        <v>Rodrick Shelton</v>
      </c>
      <c r="C261" s="3">
        <f>_xlfn.XLOOKUP(A261,orders!$B$2:$B$1616,orders!$D$2:$D$1616,,0)</f>
        <v>42654</v>
      </c>
      <c r="D261">
        <f>_xlfn.XLOOKUP(A261,orders!$B$2:$B$1616,orders!$A$2:$A$1616,,0)</f>
        <v>499</v>
      </c>
      <c r="E261">
        <f>_xlfn.XLOOKUP(JoiningTables!D261,orders!$A$1:$A$1616,orders!$G$1:$G$1616,,0)</f>
        <v>1</v>
      </c>
      <c r="F261" t="str">
        <f>_xlfn.XLOOKUP(E261,stores!$A$2:$A$4,stores!$B$2:$B$4,,0)</f>
        <v>Santa Cruz Bikes</v>
      </c>
      <c r="G261">
        <f>_xlfn.XLOOKUP(D261,order_items!$A$2:$A$4723,order_items!$C$2:$C$4723,,0)</f>
        <v>11</v>
      </c>
      <c r="H261" t="str">
        <f>_xlfn.XLOOKUP(G261,products!$A$2:$A$322,products!$B$2:$B$322,,0)</f>
        <v>Surly Straggler 650b - 2016</v>
      </c>
      <c r="I261">
        <f>_xlfn.XLOOKUP(G261,products!$A$2:$A$322,products!$F$2:$F$322,,0)</f>
        <v>1680.99</v>
      </c>
      <c r="J261">
        <f>_xlfn.XLOOKUP(G261,order_items!$C$2:$C$4723,order_items!$D$2:$D$4723,,0)</f>
        <v>1</v>
      </c>
      <c r="K261">
        <f>_xlfn.XLOOKUP(G261,order_items!$C$2:$C$4723,order_items!$F$2:$F$4723,,0)</f>
        <v>0.05</v>
      </c>
      <c r="L261">
        <f>_xlfn.XLOOKUP(G261,products!$A$2:$A$322,products!$D$2:$D$322,,0)</f>
        <v>4</v>
      </c>
      <c r="M261" t="str">
        <f>_xlfn.XLOOKUP(L261,categories!$A$2:$A$8,categories!$B$2:$B$8,,0)</f>
        <v>Cyclocross Bicycles</v>
      </c>
    </row>
    <row r="262" spans="1:13" x14ac:dyDescent="0.25">
      <c r="A262">
        <v>261</v>
      </c>
      <c r="B262" t="str">
        <f>_xlfn.CONCAT(customers!B262," ",customers!C262)</f>
        <v>Ferne Kline</v>
      </c>
      <c r="C262" s="3">
        <f>_xlfn.XLOOKUP(A262,orders!$B$2:$B$1616,orders!$D$2:$D$1616,,0)</f>
        <v>42615</v>
      </c>
      <c r="D262">
        <f>_xlfn.XLOOKUP(A262,orders!$B$2:$B$1616,orders!$A$2:$A$1616,,0)</f>
        <v>411</v>
      </c>
      <c r="E262">
        <f>_xlfn.XLOOKUP(JoiningTables!D262,orders!$A$1:$A$1616,orders!$G$1:$G$1616,,0)</f>
        <v>1</v>
      </c>
      <c r="F262" t="str">
        <f>_xlfn.XLOOKUP(E262,stores!$A$2:$A$4,stores!$B$2:$B$4,,0)</f>
        <v>Santa Cruz Bikes</v>
      </c>
      <c r="G262">
        <f>_xlfn.XLOOKUP(D262,order_items!$A$2:$A$4723,order_items!$C$2:$C$4723,,0)</f>
        <v>2</v>
      </c>
      <c r="H262" t="str">
        <f>_xlfn.XLOOKUP(G262,products!$A$2:$A$322,products!$B$2:$B$322,,0)</f>
        <v>Ritchey Timberwolf Frameset - 2016</v>
      </c>
      <c r="I262">
        <f>_xlfn.XLOOKUP(G262,products!$A$2:$A$322,products!$F$2:$F$322,,0)</f>
        <v>749.99</v>
      </c>
      <c r="J262">
        <f>_xlfn.XLOOKUP(G262,order_items!$C$2:$C$4723,order_items!$D$2:$D$4723,,0)</f>
        <v>2</v>
      </c>
      <c r="K262">
        <f>_xlfn.XLOOKUP(G262,order_items!$C$2:$C$4723,order_items!$F$2:$F$4723,,0)</f>
        <v>0.1</v>
      </c>
      <c r="L262">
        <f>_xlfn.XLOOKUP(G262,products!$A$2:$A$322,products!$D$2:$D$322,,0)</f>
        <v>6</v>
      </c>
      <c r="M262" t="str">
        <f>_xlfn.XLOOKUP(L262,categories!$A$2:$A$8,categories!$B$2:$B$8,,0)</f>
        <v>Mountain Bikes</v>
      </c>
    </row>
    <row r="263" spans="1:13" x14ac:dyDescent="0.25">
      <c r="A263">
        <v>262</v>
      </c>
      <c r="B263" t="str">
        <f>_xlfn.CONCAT(customers!B263," ",customers!C263)</f>
        <v>Rubin Decker</v>
      </c>
      <c r="C263" s="3">
        <f>_xlfn.XLOOKUP(A263,orders!$B$2:$B$1616,orders!$D$2:$D$1616,,0)</f>
        <v>43073</v>
      </c>
      <c r="D263">
        <f>_xlfn.XLOOKUP(A263,orders!$B$2:$B$1616,orders!$A$2:$A$1616,,0)</f>
        <v>1285</v>
      </c>
      <c r="E263">
        <f>_xlfn.XLOOKUP(JoiningTables!D263,orders!$A$1:$A$1616,orders!$G$1:$G$1616,,0)</f>
        <v>2</v>
      </c>
      <c r="F263" t="str">
        <f>_xlfn.XLOOKUP(E263,stores!$A$2:$A$4,stores!$B$2:$B$4,,0)</f>
        <v>Baldwin Bikes</v>
      </c>
      <c r="G263">
        <f>_xlfn.XLOOKUP(D263,order_items!$A$2:$A$4723,order_items!$C$2:$C$4723,,0)</f>
        <v>78</v>
      </c>
      <c r="H263" t="str">
        <f>_xlfn.XLOOKUP(G263,products!$A$2:$A$322,products!$B$2:$B$322,,0)</f>
        <v>Sun Bicycles Biscayne Tandem CB - 2017</v>
      </c>
      <c r="I263">
        <f>_xlfn.XLOOKUP(G263,products!$A$2:$A$322,products!$F$2:$F$322,,0)</f>
        <v>647.99</v>
      </c>
      <c r="J263">
        <f>_xlfn.XLOOKUP(G263,order_items!$C$2:$C$4723,order_items!$D$2:$D$4723,,0)</f>
        <v>1</v>
      </c>
      <c r="K263">
        <f>_xlfn.XLOOKUP(G263,order_items!$C$2:$C$4723,order_items!$F$2:$F$4723,,0)</f>
        <v>0.05</v>
      </c>
      <c r="L263">
        <f>_xlfn.XLOOKUP(G263,products!$A$2:$A$322,products!$D$2:$D$322,,0)</f>
        <v>3</v>
      </c>
      <c r="M263" t="str">
        <f>_xlfn.XLOOKUP(L263,categories!$A$2:$A$8,categories!$B$2:$B$8,,0)</f>
        <v>Cruisers Bicycles</v>
      </c>
    </row>
    <row r="264" spans="1:13" x14ac:dyDescent="0.25">
      <c r="A264">
        <v>263</v>
      </c>
      <c r="B264" t="str">
        <f>_xlfn.CONCAT(customers!B264," ",customers!C264)</f>
        <v>Dortha Jarvis</v>
      </c>
      <c r="C264" s="3">
        <f>_xlfn.XLOOKUP(A264,orders!$B$2:$B$1616,orders!$D$2:$D$1616,,0)</f>
        <v>43174</v>
      </c>
      <c r="D264">
        <f>_xlfn.XLOOKUP(A264,orders!$B$2:$B$1616,orders!$A$2:$A$1616,,0)</f>
        <v>1438</v>
      </c>
      <c r="E264">
        <f>_xlfn.XLOOKUP(JoiningTables!D264,orders!$A$1:$A$1616,orders!$G$1:$G$1616,,0)</f>
        <v>2</v>
      </c>
      <c r="F264" t="str">
        <f>_xlfn.XLOOKUP(E264,stores!$A$2:$A$4,stores!$B$2:$B$4,,0)</f>
        <v>Baldwin Bikes</v>
      </c>
      <c r="G264">
        <f>_xlfn.XLOOKUP(D264,order_items!$A$2:$A$4723,order_items!$C$2:$C$4723,,0)</f>
        <v>225</v>
      </c>
      <c r="H264" t="str">
        <f>_xlfn.XLOOKUP(G264,products!$A$2:$A$322,products!$B$2:$B$322,,0)</f>
        <v>Electra Delivery 3i - 2016/2017/2018</v>
      </c>
      <c r="I264">
        <f>_xlfn.XLOOKUP(G264,products!$A$2:$A$322,products!$F$2:$F$322,,0)</f>
        <v>959.99</v>
      </c>
      <c r="J264">
        <f>_xlfn.XLOOKUP(G264,order_items!$C$2:$C$4723,order_items!$D$2:$D$4723,,0)</f>
        <v>1</v>
      </c>
      <c r="K264">
        <f>_xlfn.XLOOKUP(G264,order_items!$C$2:$C$4723,order_items!$F$2:$F$4723,,0)</f>
        <v>0.1</v>
      </c>
      <c r="L264">
        <f>_xlfn.XLOOKUP(G264,products!$A$2:$A$322,products!$D$2:$D$322,,0)</f>
        <v>3</v>
      </c>
      <c r="M264" t="str">
        <f>_xlfn.XLOOKUP(L264,categories!$A$2:$A$8,categories!$B$2:$B$8,,0)</f>
        <v>Cruisers Bicycles</v>
      </c>
    </row>
    <row r="265" spans="1:13" x14ac:dyDescent="0.25">
      <c r="A265">
        <v>264</v>
      </c>
      <c r="B265" t="str">
        <f>_xlfn.CONCAT(customers!B265," ",customers!C265)</f>
        <v>Mariela Huffman</v>
      </c>
      <c r="C265" s="3">
        <f>_xlfn.XLOOKUP(A265,orders!$B$2:$B$1616,orders!$D$2:$D$1616,,0)</f>
        <v>42413</v>
      </c>
      <c r="D265">
        <f>_xlfn.XLOOKUP(A265,orders!$B$2:$B$1616,orders!$A$2:$A$1616,,0)</f>
        <v>74</v>
      </c>
      <c r="E265">
        <f>_xlfn.XLOOKUP(JoiningTables!D265,orders!$A$1:$A$1616,orders!$G$1:$G$1616,,0)</f>
        <v>2</v>
      </c>
      <c r="F265" t="str">
        <f>_xlfn.XLOOKUP(E265,stores!$A$2:$A$4,stores!$B$2:$B$4,,0)</f>
        <v>Baldwin Bikes</v>
      </c>
      <c r="G265">
        <f>_xlfn.XLOOKUP(D265,order_items!$A$2:$A$4723,order_items!$C$2:$C$4723,,0)</f>
        <v>16</v>
      </c>
      <c r="H265" t="str">
        <f>_xlfn.XLOOKUP(G265,products!$A$2:$A$322,products!$B$2:$B$322,,0)</f>
        <v>Electra Townie Original 7D EQ - 2016</v>
      </c>
      <c r="I265">
        <f>_xlfn.XLOOKUP(G265,products!$A$2:$A$322,products!$F$2:$F$322,,0)</f>
        <v>599.99</v>
      </c>
      <c r="J265">
        <f>_xlfn.XLOOKUP(G265,order_items!$C$2:$C$4723,order_items!$D$2:$D$4723,,0)</f>
        <v>2</v>
      </c>
      <c r="K265">
        <f>_xlfn.XLOOKUP(G265,order_items!$C$2:$C$4723,order_items!$F$2:$F$4723,,0)</f>
        <v>0.05</v>
      </c>
      <c r="L265">
        <f>_xlfn.XLOOKUP(G265,products!$A$2:$A$322,products!$D$2:$D$322,,0)</f>
        <v>3</v>
      </c>
      <c r="M265" t="str">
        <f>_xlfn.XLOOKUP(L265,categories!$A$2:$A$8,categories!$B$2:$B$8,,0)</f>
        <v>Cruisers Bicycles</v>
      </c>
    </row>
    <row r="266" spans="1:13" x14ac:dyDescent="0.25">
      <c r="A266">
        <v>265</v>
      </c>
      <c r="B266" t="str">
        <f>_xlfn.CONCAT(customers!B266," ",customers!C266)</f>
        <v>Mellisa Farley</v>
      </c>
      <c r="C266" s="3">
        <f>_xlfn.XLOOKUP(A266,orders!$B$2:$B$1616,orders!$D$2:$D$1616,,0)</f>
        <v>42896</v>
      </c>
      <c r="D266">
        <f>_xlfn.XLOOKUP(A266,orders!$B$2:$B$1616,orders!$A$2:$A$1616,,0)</f>
        <v>936</v>
      </c>
      <c r="E266">
        <f>_xlfn.XLOOKUP(JoiningTables!D266,orders!$A$1:$A$1616,orders!$G$1:$G$1616,,0)</f>
        <v>2</v>
      </c>
      <c r="F266" t="str">
        <f>_xlfn.XLOOKUP(E266,stores!$A$2:$A$4,stores!$B$2:$B$4,,0)</f>
        <v>Baldwin Bikes</v>
      </c>
      <c r="G266">
        <f>_xlfn.XLOOKUP(D266,order_items!$A$2:$A$4723,order_items!$C$2:$C$4723,,0)</f>
        <v>70</v>
      </c>
      <c r="H266" t="str">
        <f>_xlfn.XLOOKUP(G266,products!$A$2:$A$322,products!$B$2:$B$322,,0)</f>
        <v>Electra Amsterdam Original 3i - 2015/2017</v>
      </c>
      <c r="I266">
        <f>_xlfn.XLOOKUP(G266,products!$A$2:$A$322,products!$F$2:$F$322,,0)</f>
        <v>659.99</v>
      </c>
      <c r="J266">
        <f>_xlfn.XLOOKUP(G266,order_items!$C$2:$C$4723,order_items!$D$2:$D$4723,,0)</f>
        <v>1</v>
      </c>
      <c r="K266">
        <f>_xlfn.XLOOKUP(G266,order_items!$C$2:$C$4723,order_items!$F$2:$F$4723,,0)</f>
        <v>0.05</v>
      </c>
      <c r="L266">
        <f>_xlfn.XLOOKUP(G266,products!$A$2:$A$322,products!$D$2:$D$322,,0)</f>
        <v>3</v>
      </c>
      <c r="M266" t="str">
        <f>_xlfn.XLOOKUP(L266,categories!$A$2:$A$8,categories!$B$2:$B$8,,0)</f>
        <v>Cruisers Bicycles</v>
      </c>
    </row>
    <row r="267" spans="1:13" x14ac:dyDescent="0.25">
      <c r="A267">
        <v>266</v>
      </c>
      <c r="B267" t="str">
        <f>_xlfn.CONCAT(customers!B267," ",customers!C267)</f>
        <v>Myung Hooper</v>
      </c>
      <c r="C267" s="3">
        <f>_xlfn.XLOOKUP(A267,orders!$B$2:$B$1616,orders!$D$2:$D$1616,,0)</f>
        <v>42931</v>
      </c>
      <c r="D267">
        <f>_xlfn.XLOOKUP(A267,orders!$B$2:$B$1616,orders!$A$2:$A$1616,,0)</f>
        <v>1005</v>
      </c>
      <c r="E267">
        <f>_xlfn.XLOOKUP(JoiningTables!D267,orders!$A$1:$A$1616,orders!$G$1:$G$1616,,0)</f>
        <v>2</v>
      </c>
      <c r="F267" t="str">
        <f>_xlfn.XLOOKUP(E267,stores!$A$2:$A$4,stores!$B$2:$B$4,,0)</f>
        <v>Baldwin Bikes</v>
      </c>
      <c r="G267">
        <f>_xlfn.XLOOKUP(D267,order_items!$A$2:$A$4723,order_items!$C$2:$C$4723,,0)</f>
        <v>14</v>
      </c>
      <c r="H267" t="str">
        <f>_xlfn.XLOOKUP(G267,products!$A$2:$A$322,products!$B$2:$B$322,,0)</f>
        <v>Electra Girl's Hawaii 1 (16-inch) - 2015/2016</v>
      </c>
      <c r="I267">
        <f>_xlfn.XLOOKUP(G267,products!$A$2:$A$322,products!$F$2:$F$322,,0)</f>
        <v>269.99</v>
      </c>
      <c r="J267">
        <f>_xlfn.XLOOKUP(G267,order_items!$C$2:$C$4723,order_items!$D$2:$D$4723,,0)</f>
        <v>1</v>
      </c>
      <c r="K267">
        <f>_xlfn.XLOOKUP(G267,order_items!$C$2:$C$4723,order_items!$F$2:$F$4723,,0)</f>
        <v>0.1</v>
      </c>
      <c r="L267">
        <f>_xlfn.XLOOKUP(G267,products!$A$2:$A$322,products!$D$2:$D$322,,0)</f>
        <v>3</v>
      </c>
      <c r="M267" t="str">
        <f>_xlfn.XLOOKUP(L267,categories!$A$2:$A$8,categories!$B$2:$B$8,,0)</f>
        <v>Cruisers Bicycles</v>
      </c>
    </row>
    <row r="268" spans="1:13" x14ac:dyDescent="0.25">
      <c r="A268">
        <v>267</v>
      </c>
      <c r="B268" t="str">
        <f>_xlfn.CONCAT(customers!B268," ",customers!C268)</f>
        <v>Angelina Lloyd</v>
      </c>
      <c r="C268" s="3">
        <f>_xlfn.XLOOKUP(A268,orders!$B$2:$B$1616,orders!$D$2:$D$1616,,0)</f>
        <v>42501</v>
      </c>
      <c r="D268">
        <f>_xlfn.XLOOKUP(A268,orders!$B$2:$B$1616,orders!$A$2:$A$1616,,0)</f>
        <v>216</v>
      </c>
      <c r="E268">
        <f>_xlfn.XLOOKUP(JoiningTables!D268,orders!$A$1:$A$1616,orders!$G$1:$G$1616,,0)</f>
        <v>1</v>
      </c>
      <c r="F268" t="str">
        <f>_xlfn.XLOOKUP(E268,stores!$A$2:$A$4,stores!$B$2:$B$4,,0)</f>
        <v>Santa Cruz Bikes</v>
      </c>
      <c r="G268">
        <f>_xlfn.XLOOKUP(D268,order_items!$A$2:$A$4723,order_items!$C$2:$C$4723,,0)</f>
        <v>22</v>
      </c>
      <c r="H268" t="str">
        <f>_xlfn.XLOOKUP(G268,products!$A$2:$A$322,products!$B$2:$B$322,,0)</f>
        <v>Electra Girl's Hawaii 1 (16-inch) - 2015/2016</v>
      </c>
      <c r="I268">
        <f>_xlfn.XLOOKUP(G268,products!$A$2:$A$322,products!$F$2:$F$322,,0)</f>
        <v>269.99</v>
      </c>
      <c r="J268">
        <f>_xlfn.XLOOKUP(G268,order_items!$C$2:$C$4723,order_items!$D$2:$D$4723,,0)</f>
        <v>1</v>
      </c>
      <c r="K268">
        <f>_xlfn.XLOOKUP(G268,order_items!$C$2:$C$4723,order_items!$F$2:$F$4723,,0)</f>
        <v>0.05</v>
      </c>
      <c r="L268">
        <f>_xlfn.XLOOKUP(G268,products!$A$2:$A$322,products!$D$2:$D$322,,0)</f>
        <v>1</v>
      </c>
      <c r="M268" t="str">
        <f>_xlfn.XLOOKUP(L268,categories!$A$2:$A$8,categories!$B$2:$B$8,,0)</f>
        <v>Children Bicycles</v>
      </c>
    </row>
    <row r="269" spans="1:13" x14ac:dyDescent="0.25">
      <c r="A269">
        <v>268</v>
      </c>
      <c r="B269" t="str">
        <f>_xlfn.CONCAT(customers!B269," ",customers!C269)</f>
        <v>Trinity Riddle</v>
      </c>
      <c r="C269" s="3">
        <f>_xlfn.XLOOKUP(A269,orders!$B$2:$B$1616,orders!$D$2:$D$1616,,0)</f>
        <v>42979</v>
      </c>
      <c r="D269">
        <f>_xlfn.XLOOKUP(A269,orders!$B$2:$B$1616,orders!$A$2:$A$1616,,0)</f>
        <v>1104</v>
      </c>
      <c r="E269">
        <f>_xlfn.XLOOKUP(JoiningTables!D269,orders!$A$1:$A$1616,orders!$G$1:$G$1616,,0)</f>
        <v>2</v>
      </c>
      <c r="F269" t="str">
        <f>_xlfn.XLOOKUP(E269,stores!$A$2:$A$4,stores!$B$2:$B$4,,0)</f>
        <v>Baldwin Bikes</v>
      </c>
      <c r="G269">
        <f>_xlfn.XLOOKUP(D269,order_items!$A$2:$A$4723,order_items!$C$2:$C$4723,,0)</f>
        <v>17</v>
      </c>
      <c r="H269" t="str">
        <f>_xlfn.XLOOKUP(G269,products!$A$2:$A$322,products!$B$2:$B$322,,0)</f>
        <v>Pure Cycles Vine 8-Speed - 2016</v>
      </c>
      <c r="I269">
        <f>_xlfn.XLOOKUP(G269,products!$A$2:$A$322,products!$F$2:$F$322,,0)</f>
        <v>429</v>
      </c>
      <c r="J269">
        <f>_xlfn.XLOOKUP(G269,order_items!$C$2:$C$4723,order_items!$D$2:$D$4723,,0)</f>
        <v>1</v>
      </c>
      <c r="K269">
        <f>_xlfn.XLOOKUP(G269,order_items!$C$2:$C$4723,order_items!$F$2:$F$4723,,0)</f>
        <v>7.0000000000000007E-2</v>
      </c>
      <c r="L269">
        <f>_xlfn.XLOOKUP(G269,products!$A$2:$A$322,products!$D$2:$D$322,,0)</f>
        <v>3</v>
      </c>
      <c r="M269" t="str">
        <f>_xlfn.XLOOKUP(L269,categories!$A$2:$A$8,categories!$B$2:$B$8,,0)</f>
        <v>Cruisers Bicycles</v>
      </c>
    </row>
    <row r="270" spans="1:13" x14ac:dyDescent="0.25">
      <c r="A270">
        <v>269</v>
      </c>
      <c r="B270" t="str">
        <f>_xlfn.CONCAT(customers!B270," ",customers!C270)</f>
        <v>Barton Crosby</v>
      </c>
      <c r="C270" s="3">
        <f>_xlfn.XLOOKUP(A270,orders!$B$2:$B$1616,orders!$D$2:$D$1616,,0)</f>
        <v>43029</v>
      </c>
      <c r="D270">
        <f>_xlfn.XLOOKUP(A270,orders!$B$2:$B$1616,orders!$A$2:$A$1616,,0)</f>
        <v>1197</v>
      </c>
      <c r="E270">
        <f>_xlfn.XLOOKUP(JoiningTables!D270,orders!$A$1:$A$1616,orders!$G$1:$G$1616,,0)</f>
        <v>2</v>
      </c>
      <c r="F270" t="str">
        <f>_xlfn.XLOOKUP(E270,stores!$A$2:$A$4,stores!$B$2:$B$4,,0)</f>
        <v>Baldwin Bikes</v>
      </c>
      <c r="G270">
        <f>_xlfn.XLOOKUP(D270,order_items!$A$2:$A$4723,order_items!$C$2:$C$4723,,0)</f>
        <v>13</v>
      </c>
      <c r="H270" t="str">
        <f>_xlfn.XLOOKUP(G270,products!$A$2:$A$322,products!$B$2:$B$322,,0)</f>
        <v>Electra Cruiser 1 (24-Inch) - 2016</v>
      </c>
      <c r="I270">
        <f>_xlfn.XLOOKUP(G270,products!$A$2:$A$322,products!$F$2:$F$322,,0)</f>
        <v>269.99</v>
      </c>
      <c r="J270">
        <f>_xlfn.XLOOKUP(G270,order_items!$C$2:$C$4723,order_items!$D$2:$D$4723,,0)</f>
        <v>1</v>
      </c>
      <c r="K270">
        <f>_xlfn.XLOOKUP(G270,order_items!$C$2:$C$4723,order_items!$F$2:$F$4723,,0)</f>
        <v>0.1</v>
      </c>
      <c r="L270">
        <f>_xlfn.XLOOKUP(G270,products!$A$2:$A$322,products!$D$2:$D$322,,0)</f>
        <v>3</v>
      </c>
      <c r="M270" t="str">
        <f>_xlfn.XLOOKUP(L270,categories!$A$2:$A$8,categories!$B$2:$B$8,,0)</f>
        <v>Cruisers Bicycles</v>
      </c>
    </row>
    <row r="271" spans="1:13" x14ac:dyDescent="0.25">
      <c r="A271">
        <v>270</v>
      </c>
      <c r="B271" t="str">
        <f>_xlfn.CONCAT(customers!B271," ",customers!C271)</f>
        <v>Claudio Wise</v>
      </c>
      <c r="C271" s="3">
        <f>_xlfn.XLOOKUP(A271,orders!$B$2:$B$1616,orders!$D$2:$D$1616,,0)</f>
        <v>42909</v>
      </c>
      <c r="D271">
        <f>_xlfn.XLOOKUP(A271,orders!$B$2:$B$1616,orders!$A$2:$A$1616,,0)</f>
        <v>972</v>
      </c>
      <c r="E271">
        <f>_xlfn.XLOOKUP(JoiningTables!D271,orders!$A$1:$A$1616,orders!$G$1:$G$1616,,0)</f>
        <v>2</v>
      </c>
      <c r="F271" t="str">
        <f>_xlfn.XLOOKUP(E271,stores!$A$2:$A$4,stores!$B$2:$B$4,,0)</f>
        <v>Baldwin Bikes</v>
      </c>
      <c r="G271">
        <f>_xlfn.XLOOKUP(D271,order_items!$A$2:$A$4723,order_items!$C$2:$C$4723,,0)</f>
        <v>100</v>
      </c>
      <c r="H271" t="str">
        <f>_xlfn.XLOOKUP(G271,products!$A$2:$A$322,products!$B$2:$B$322,,0)</f>
        <v>Electra Townie 3i EQ (20-inch) - Boys' - 2017</v>
      </c>
      <c r="I271">
        <f>_xlfn.XLOOKUP(G271,products!$A$2:$A$322,products!$F$2:$F$322,,0)</f>
        <v>489.99</v>
      </c>
      <c r="J271">
        <f>_xlfn.XLOOKUP(G271,order_items!$C$2:$C$4723,order_items!$D$2:$D$4723,,0)</f>
        <v>2</v>
      </c>
      <c r="K271">
        <f>_xlfn.XLOOKUP(G271,order_items!$C$2:$C$4723,order_items!$F$2:$F$4723,,0)</f>
        <v>7.0000000000000007E-2</v>
      </c>
      <c r="L271">
        <f>_xlfn.XLOOKUP(G271,products!$A$2:$A$322,products!$D$2:$D$322,,0)</f>
        <v>1</v>
      </c>
      <c r="M271" t="str">
        <f>_xlfn.XLOOKUP(L271,categories!$A$2:$A$8,categories!$B$2:$B$8,,0)</f>
        <v>Children Bicycles</v>
      </c>
    </row>
    <row r="272" spans="1:13" x14ac:dyDescent="0.25">
      <c r="A272">
        <v>271</v>
      </c>
      <c r="B272" t="str">
        <f>_xlfn.CONCAT(customers!B272," ",customers!C272)</f>
        <v>Katheleen Marks</v>
      </c>
      <c r="C272" s="3">
        <f>_xlfn.XLOOKUP(A272,orders!$B$2:$B$1616,orders!$D$2:$D$1616,,0)</f>
        <v>42430</v>
      </c>
      <c r="D272">
        <f>_xlfn.XLOOKUP(A272,orders!$B$2:$B$1616,orders!$A$2:$A$1616,,0)</f>
        <v>101</v>
      </c>
      <c r="E272">
        <f>_xlfn.XLOOKUP(JoiningTables!D272,orders!$A$1:$A$1616,orders!$G$1:$G$1616,,0)</f>
        <v>3</v>
      </c>
      <c r="F272" t="str">
        <f>_xlfn.XLOOKUP(E272,stores!$A$2:$A$4,stores!$B$2:$B$4,,0)</f>
        <v>Rowlett Bikes</v>
      </c>
      <c r="G272">
        <f>_xlfn.XLOOKUP(D272,order_items!$A$2:$A$4723,order_items!$C$2:$C$4723,,0)</f>
        <v>12</v>
      </c>
      <c r="H272" t="str">
        <f>_xlfn.XLOOKUP(G272,products!$A$2:$A$322,products!$B$2:$B$322,,0)</f>
        <v>Electra Townie Original 21D - 2016</v>
      </c>
      <c r="I272">
        <f>_xlfn.XLOOKUP(G272,products!$A$2:$A$322,products!$F$2:$F$322,,0)</f>
        <v>549.99</v>
      </c>
      <c r="J272">
        <f>_xlfn.XLOOKUP(G272,order_items!$C$2:$C$4723,order_items!$D$2:$D$4723,,0)</f>
        <v>2</v>
      </c>
      <c r="K272">
        <f>_xlfn.XLOOKUP(G272,order_items!$C$2:$C$4723,order_items!$F$2:$F$4723,,0)</f>
        <v>0.05</v>
      </c>
      <c r="L272">
        <f>_xlfn.XLOOKUP(G272,products!$A$2:$A$322,products!$D$2:$D$322,,0)</f>
        <v>3</v>
      </c>
      <c r="M272" t="str">
        <f>_xlfn.XLOOKUP(L272,categories!$A$2:$A$8,categories!$B$2:$B$8,,0)</f>
        <v>Cruisers Bicycles</v>
      </c>
    </row>
    <row r="273" spans="1:13" x14ac:dyDescent="0.25">
      <c r="A273">
        <v>272</v>
      </c>
      <c r="B273" t="str">
        <f>_xlfn.CONCAT(customers!B273," ",customers!C273)</f>
        <v>Deja Chaney</v>
      </c>
      <c r="C273" s="3">
        <f>_xlfn.XLOOKUP(A273,orders!$B$2:$B$1616,orders!$D$2:$D$1616,,0)</f>
        <v>42624</v>
      </c>
      <c r="D273">
        <f>_xlfn.XLOOKUP(A273,orders!$B$2:$B$1616,orders!$A$2:$A$1616,,0)</f>
        <v>430</v>
      </c>
      <c r="E273">
        <f>_xlfn.XLOOKUP(JoiningTables!D273,orders!$A$1:$A$1616,orders!$G$1:$G$1616,,0)</f>
        <v>2</v>
      </c>
      <c r="F273" t="str">
        <f>_xlfn.XLOOKUP(E273,stores!$A$2:$A$4,stores!$B$2:$B$4,,0)</f>
        <v>Baldwin Bikes</v>
      </c>
      <c r="G273">
        <f>_xlfn.XLOOKUP(D273,order_items!$A$2:$A$4723,order_items!$C$2:$C$4723,,0)</f>
        <v>22</v>
      </c>
      <c r="H273" t="str">
        <f>_xlfn.XLOOKUP(G273,products!$A$2:$A$322,products!$B$2:$B$322,,0)</f>
        <v>Electra Girl's Hawaii 1 (16-inch) - 2015/2016</v>
      </c>
      <c r="I273">
        <f>_xlfn.XLOOKUP(G273,products!$A$2:$A$322,products!$F$2:$F$322,,0)</f>
        <v>269.99</v>
      </c>
      <c r="J273">
        <f>_xlfn.XLOOKUP(G273,order_items!$C$2:$C$4723,order_items!$D$2:$D$4723,,0)</f>
        <v>1</v>
      </c>
      <c r="K273">
        <f>_xlfn.XLOOKUP(G273,order_items!$C$2:$C$4723,order_items!$F$2:$F$4723,,0)</f>
        <v>0.05</v>
      </c>
      <c r="L273">
        <f>_xlfn.XLOOKUP(G273,products!$A$2:$A$322,products!$D$2:$D$322,,0)</f>
        <v>1</v>
      </c>
      <c r="M273" t="str">
        <f>_xlfn.XLOOKUP(L273,categories!$A$2:$A$8,categories!$B$2:$B$8,,0)</f>
        <v>Children Bicycles</v>
      </c>
    </row>
    <row r="274" spans="1:13" x14ac:dyDescent="0.25">
      <c r="A274">
        <v>273</v>
      </c>
      <c r="B274" t="str">
        <f>_xlfn.CONCAT(customers!B274," ",customers!C274)</f>
        <v>Queenie Vance</v>
      </c>
      <c r="C274" s="3">
        <f>_xlfn.XLOOKUP(A274,orders!$B$2:$B$1616,orders!$D$2:$D$1616,,0)</f>
        <v>43100</v>
      </c>
      <c r="D274">
        <f>_xlfn.XLOOKUP(A274,orders!$B$2:$B$1616,orders!$A$2:$A$1616,,0)</f>
        <v>1323</v>
      </c>
      <c r="E274">
        <f>_xlfn.XLOOKUP(JoiningTables!D274,orders!$A$1:$A$1616,orders!$G$1:$G$1616,,0)</f>
        <v>2</v>
      </c>
      <c r="F274" t="str">
        <f>_xlfn.XLOOKUP(E274,stores!$A$2:$A$4,stores!$B$2:$B$4,,0)</f>
        <v>Baldwin Bikes</v>
      </c>
      <c r="G274">
        <f>_xlfn.XLOOKUP(D274,order_items!$A$2:$A$4723,order_items!$C$2:$C$4723,,0)</f>
        <v>27</v>
      </c>
      <c r="H274" t="str">
        <f>_xlfn.XLOOKUP(G274,products!$A$2:$A$322,products!$B$2:$B$322,,0)</f>
        <v>Surly Big Dummy Frameset - 2017</v>
      </c>
      <c r="I274">
        <f>_xlfn.XLOOKUP(G274,products!$A$2:$A$322,products!$F$2:$F$322,,0)</f>
        <v>999.99</v>
      </c>
      <c r="J274">
        <f>_xlfn.XLOOKUP(G274,order_items!$C$2:$C$4723,order_items!$D$2:$D$4723,,0)</f>
        <v>1</v>
      </c>
      <c r="K274">
        <f>_xlfn.XLOOKUP(G274,order_items!$C$2:$C$4723,order_items!$F$2:$F$4723,,0)</f>
        <v>0.1</v>
      </c>
      <c r="L274">
        <f>_xlfn.XLOOKUP(G274,products!$A$2:$A$322,products!$D$2:$D$322,,0)</f>
        <v>6</v>
      </c>
      <c r="M274" t="str">
        <f>_xlfn.XLOOKUP(L274,categories!$A$2:$A$8,categories!$B$2:$B$8,,0)</f>
        <v>Mountain Bikes</v>
      </c>
    </row>
    <row r="275" spans="1:13" x14ac:dyDescent="0.25">
      <c r="A275">
        <v>274</v>
      </c>
      <c r="B275" t="str">
        <f>_xlfn.CONCAT(customers!B275," ",customers!C275)</f>
        <v>Josh Shaw</v>
      </c>
      <c r="C275" s="3">
        <f>_xlfn.XLOOKUP(A275,orders!$B$2:$B$1616,orders!$D$2:$D$1616,,0)</f>
        <v>42575</v>
      </c>
      <c r="D275">
        <f>_xlfn.XLOOKUP(A275,orders!$B$2:$B$1616,orders!$A$2:$A$1616,,0)</f>
        <v>329</v>
      </c>
      <c r="E275">
        <f>_xlfn.XLOOKUP(JoiningTables!D275,orders!$A$1:$A$1616,orders!$G$1:$G$1616,,0)</f>
        <v>2</v>
      </c>
      <c r="F275" t="str">
        <f>_xlfn.XLOOKUP(E275,stores!$A$2:$A$4,stores!$B$2:$B$4,,0)</f>
        <v>Baldwin Bikes</v>
      </c>
      <c r="G275">
        <f>_xlfn.XLOOKUP(D275,order_items!$A$2:$A$4723,order_items!$C$2:$C$4723,,0)</f>
        <v>14</v>
      </c>
      <c r="H275" t="str">
        <f>_xlfn.XLOOKUP(G275,products!$A$2:$A$322,products!$B$2:$B$322,,0)</f>
        <v>Electra Girl's Hawaii 1 (16-inch) - 2015/2016</v>
      </c>
      <c r="I275">
        <f>_xlfn.XLOOKUP(G275,products!$A$2:$A$322,products!$F$2:$F$322,,0)</f>
        <v>269.99</v>
      </c>
      <c r="J275">
        <f>_xlfn.XLOOKUP(G275,order_items!$C$2:$C$4723,order_items!$D$2:$D$4723,,0)</f>
        <v>1</v>
      </c>
      <c r="K275">
        <f>_xlfn.XLOOKUP(G275,order_items!$C$2:$C$4723,order_items!$F$2:$F$4723,,0)</f>
        <v>0.1</v>
      </c>
      <c r="L275">
        <f>_xlfn.XLOOKUP(G275,products!$A$2:$A$322,products!$D$2:$D$322,,0)</f>
        <v>3</v>
      </c>
      <c r="M275" t="str">
        <f>_xlfn.XLOOKUP(L275,categories!$A$2:$A$8,categories!$B$2:$B$8,,0)</f>
        <v>Cruisers Bicycles</v>
      </c>
    </row>
    <row r="276" spans="1:13" x14ac:dyDescent="0.25">
      <c r="A276">
        <v>275</v>
      </c>
      <c r="B276" t="str">
        <f>_xlfn.CONCAT(customers!B276," ",customers!C276)</f>
        <v>Pinkie Kirkland</v>
      </c>
      <c r="C276" s="3">
        <f>_xlfn.XLOOKUP(A276,orders!$B$2:$B$1616,orders!$D$2:$D$1616,,0)</f>
        <v>42991</v>
      </c>
      <c r="D276">
        <f>_xlfn.XLOOKUP(A276,orders!$B$2:$B$1616,orders!$A$2:$A$1616,,0)</f>
        <v>1124</v>
      </c>
      <c r="E276">
        <f>_xlfn.XLOOKUP(JoiningTables!D276,orders!$A$1:$A$1616,orders!$G$1:$G$1616,,0)</f>
        <v>3</v>
      </c>
      <c r="F276" t="str">
        <f>_xlfn.XLOOKUP(E276,stores!$A$2:$A$4,stores!$B$2:$B$4,,0)</f>
        <v>Rowlett Bikes</v>
      </c>
      <c r="G276">
        <f>_xlfn.XLOOKUP(D276,order_items!$A$2:$A$4723,order_items!$C$2:$C$4723,,0)</f>
        <v>7</v>
      </c>
      <c r="H276" t="str">
        <f>_xlfn.XLOOKUP(G276,products!$A$2:$A$322,products!$B$2:$B$322,,0)</f>
        <v>Trek Slash 8 27.5 - 2016</v>
      </c>
      <c r="I276">
        <f>_xlfn.XLOOKUP(G276,products!$A$2:$A$322,products!$F$2:$F$322,,0)</f>
        <v>3999.99</v>
      </c>
      <c r="J276">
        <f>_xlfn.XLOOKUP(G276,order_items!$C$2:$C$4723,order_items!$D$2:$D$4723,,0)</f>
        <v>2</v>
      </c>
      <c r="K276">
        <f>_xlfn.XLOOKUP(G276,order_items!$C$2:$C$4723,order_items!$F$2:$F$4723,,0)</f>
        <v>0.1</v>
      </c>
      <c r="L276">
        <f>_xlfn.XLOOKUP(G276,products!$A$2:$A$322,products!$D$2:$D$322,,0)</f>
        <v>6</v>
      </c>
      <c r="M276" t="str">
        <f>_xlfn.XLOOKUP(L276,categories!$A$2:$A$8,categories!$B$2:$B$8,,0)</f>
        <v>Mountain Bikes</v>
      </c>
    </row>
    <row r="277" spans="1:13" x14ac:dyDescent="0.25">
      <c r="A277">
        <v>276</v>
      </c>
      <c r="B277" t="str">
        <f>_xlfn.CONCAT(customers!B277," ",customers!C277)</f>
        <v>Lavette Wright</v>
      </c>
      <c r="C277" s="3">
        <f>_xlfn.XLOOKUP(A277,orders!$B$2:$B$1616,orders!$D$2:$D$1616,,0)</f>
        <v>42421</v>
      </c>
      <c r="D277">
        <f>_xlfn.XLOOKUP(A277,orders!$B$2:$B$1616,orders!$A$2:$A$1616,,0)</f>
        <v>86</v>
      </c>
      <c r="E277">
        <f>_xlfn.XLOOKUP(JoiningTables!D277,orders!$A$1:$A$1616,orders!$G$1:$G$1616,,0)</f>
        <v>2</v>
      </c>
      <c r="F277" t="str">
        <f>_xlfn.XLOOKUP(E277,stores!$A$2:$A$4,stores!$B$2:$B$4,,0)</f>
        <v>Baldwin Bikes</v>
      </c>
      <c r="G277">
        <f>_xlfn.XLOOKUP(D277,order_items!$A$2:$A$4723,order_items!$C$2:$C$4723,,0)</f>
        <v>9</v>
      </c>
      <c r="H277" t="str">
        <f>_xlfn.XLOOKUP(G277,products!$A$2:$A$322,products!$B$2:$B$322,,0)</f>
        <v>Trek Conduit+ - 2016</v>
      </c>
      <c r="I277">
        <f>_xlfn.XLOOKUP(G277,products!$A$2:$A$322,products!$F$2:$F$322,,0)</f>
        <v>2999.99</v>
      </c>
      <c r="J277">
        <f>_xlfn.XLOOKUP(G277,order_items!$C$2:$C$4723,order_items!$D$2:$D$4723,,0)</f>
        <v>2</v>
      </c>
      <c r="K277">
        <f>_xlfn.XLOOKUP(G277,order_items!$C$2:$C$4723,order_items!$F$2:$F$4723,,0)</f>
        <v>7.0000000000000007E-2</v>
      </c>
      <c r="L277">
        <f>_xlfn.XLOOKUP(G277,products!$A$2:$A$322,products!$D$2:$D$322,,0)</f>
        <v>5</v>
      </c>
      <c r="M277" t="str">
        <f>_xlfn.XLOOKUP(L277,categories!$A$2:$A$8,categories!$B$2:$B$8,,0)</f>
        <v>Electric Bikes</v>
      </c>
    </row>
    <row r="278" spans="1:13" x14ac:dyDescent="0.25">
      <c r="A278">
        <v>277</v>
      </c>
      <c r="B278" t="str">
        <f>_xlfn.CONCAT(customers!B278," ",customers!C278)</f>
        <v>Mark Garrett</v>
      </c>
      <c r="C278" s="3">
        <f>_xlfn.XLOOKUP(A278,orders!$B$2:$B$1616,orders!$D$2:$D$1616,,0)</f>
        <v>42406</v>
      </c>
      <c r="D278">
        <f>_xlfn.XLOOKUP(A278,orders!$B$2:$B$1616,orders!$A$2:$A$1616,,0)</f>
        <v>61</v>
      </c>
      <c r="E278">
        <f>_xlfn.XLOOKUP(JoiningTables!D278,orders!$A$1:$A$1616,orders!$G$1:$G$1616,,0)</f>
        <v>2</v>
      </c>
      <c r="F278" t="str">
        <f>_xlfn.XLOOKUP(E278,stores!$A$2:$A$4,stores!$B$2:$B$4,,0)</f>
        <v>Baldwin Bikes</v>
      </c>
      <c r="G278">
        <f>_xlfn.XLOOKUP(D278,order_items!$A$2:$A$4723,order_items!$C$2:$C$4723,,0)</f>
        <v>25</v>
      </c>
      <c r="H278" t="str">
        <f>_xlfn.XLOOKUP(G278,products!$A$2:$A$322,products!$B$2:$B$322,,0)</f>
        <v>Electra Townie Original 7D - 2015/2016</v>
      </c>
      <c r="I278">
        <f>_xlfn.XLOOKUP(G278,products!$A$2:$A$322,products!$F$2:$F$322,,0)</f>
        <v>499.99</v>
      </c>
      <c r="J278">
        <f>_xlfn.XLOOKUP(G278,order_items!$C$2:$C$4723,order_items!$D$2:$D$4723,,0)</f>
        <v>2</v>
      </c>
      <c r="K278">
        <f>_xlfn.XLOOKUP(G278,order_items!$C$2:$C$4723,order_items!$F$2:$F$4723,,0)</f>
        <v>0.05</v>
      </c>
      <c r="L278">
        <f>_xlfn.XLOOKUP(G278,products!$A$2:$A$322,products!$D$2:$D$322,,0)</f>
        <v>2</v>
      </c>
      <c r="M278" t="str">
        <f>_xlfn.XLOOKUP(L278,categories!$A$2:$A$8,categories!$B$2:$B$8,,0)</f>
        <v>Comfort Bicycles</v>
      </c>
    </row>
    <row r="279" spans="1:13" x14ac:dyDescent="0.25">
      <c r="A279">
        <v>278</v>
      </c>
      <c r="B279" t="str">
        <f>_xlfn.CONCAT(customers!B279," ",customers!C279)</f>
        <v>Myesha Burgess</v>
      </c>
      <c r="C279" s="3">
        <f>_xlfn.XLOOKUP(A279,orders!$B$2:$B$1616,orders!$D$2:$D$1616,,0)</f>
        <v>42901</v>
      </c>
      <c r="D279">
        <f>_xlfn.XLOOKUP(A279,orders!$B$2:$B$1616,orders!$A$2:$A$1616,,0)</f>
        <v>947</v>
      </c>
      <c r="E279">
        <f>_xlfn.XLOOKUP(JoiningTables!D279,orders!$A$1:$A$1616,orders!$G$1:$G$1616,,0)</f>
        <v>1</v>
      </c>
      <c r="F279" t="str">
        <f>_xlfn.XLOOKUP(E279,stores!$A$2:$A$4,stores!$B$2:$B$4,,0)</f>
        <v>Santa Cruz Bikes</v>
      </c>
      <c r="G279">
        <f>_xlfn.XLOOKUP(D279,order_items!$A$2:$A$4723,order_items!$C$2:$C$4723,,0)</f>
        <v>32</v>
      </c>
      <c r="H279" t="str">
        <f>_xlfn.XLOOKUP(G279,products!$A$2:$A$322,products!$B$2:$B$322,,0)</f>
        <v>Trek Farley Alloy Frameset - 2017</v>
      </c>
      <c r="I279">
        <f>_xlfn.XLOOKUP(G279,products!$A$2:$A$322,products!$F$2:$F$322,,0)</f>
        <v>469.99</v>
      </c>
      <c r="J279">
        <f>_xlfn.XLOOKUP(G279,order_items!$C$2:$C$4723,order_items!$D$2:$D$4723,,0)</f>
        <v>1</v>
      </c>
      <c r="K279">
        <f>_xlfn.XLOOKUP(G279,order_items!$C$2:$C$4723,order_items!$F$2:$F$4723,,0)</f>
        <v>7.0000000000000007E-2</v>
      </c>
      <c r="L279">
        <f>_xlfn.XLOOKUP(G279,products!$A$2:$A$322,products!$D$2:$D$322,,0)</f>
        <v>6</v>
      </c>
      <c r="M279" t="str">
        <f>_xlfn.XLOOKUP(L279,categories!$A$2:$A$8,categories!$B$2:$B$8,,0)</f>
        <v>Mountain Bikes</v>
      </c>
    </row>
    <row r="280" spans="1:13" x14ac:dyDescent="0.25">
      <c r="A280">
        <v>279</v>
      </c>
      <c r="B280" t="str">
        <f>_xlfn.CONCAT(customers!B280," ",customers!C280)</f>
        <v>Justina Long</v>
      </c>
      <c r="C280" s="3">
        <f>_xlfn.XLOOKUP(A280,orders!$B$2:$B$1616,orders!$D$2:$D$1616,,0)</f>
        <v>43076</v>
      </c>
      <c r="D280">
        <f>_xlfn.XLOOKUP(A280,orders!$B$2:$B$1616,orders!$A$2:$A$1616,,0)</f>
        <v>1287</v>
      </c>
      <c r="E280">
        <f>_xlfn.XLOOKUP(JoiningTables!D280,orders!$A$1:$A$1616,orders!$G$1:$G$1616,,0)</f>
        <v>1</v>
      </c>
      <c r="F280" t="str">
        <f>_xlfn.XLOOKUP(E280,stores!$A$2:$A$4,stores!$B$2:$B$4,,0)</f>
        <v>Santa Cruz Bikes</v>
      </c>
      <c r="G280">
        <f>_xlfn.XLOOKUP(D280,order_items!$A$2:$A$4723,order_items!$C$2:$C$4723,,0)</f>
        <v>27</v>
      </c>
      <c r="H280" t="str">
        <f>_xlfn.XLOOKUP(G280,products!$A$2:$A$322,products!$B$2:$B$322,,0)</f>
        <v>Surly Big Dummy Frameset - 2017</v>
      </c>
      <c r="I280">
        <f>_xlfn.XLOOKUP(G280,products!$A$2:$A$322,products!$F$2:$F$322,,0)</f>
        <v>999.99</v>
      </c>
      <c r="J280">
        <f>_xlfn.XLOOKUP(G280,order_items!$C$2:$C$4723,order_items!$D$2:$D$4723,,0)</f>
        <v>1</v>
      </c>
      <c r="K280">
        <f>_xlfn.XLOOKUP(G280,order_items!$C$2:$C$4723,order_items!$F$2:$F$4723,,0)</f>
        <v>0.1</v>
      </c>
      <c r="L280">
        <f>_xlfn.XLOOKUP(G280,products!$A$2:$A$322,products!$D$2:$D$322,,0)</f>
        <v>6</v>
      </c>
      <c r="M280" t="str">
        <f>_xlfn.XLOOKUP(L280,categories!$A$2:$A$8,categories!$B$2:$B$8,,0)</f>
        <v>Mountain Bikes</v>
      </c>
    </row>
    <row r="281" spans="1:13" x14ac:dyDescent="0.25">
      <c r="A281">
        <v>280</v>
      </c>
      <c r="B281" t="str">
        <f>_xlfn.CONCAT(customers!B281," ",customers!C281)</f>
        <v>Brenda Tate</v>
      </c>
      <c r="C281" s="3">
        <f>_xlfn.XLOOKUP(A281,orders!$B$2:$B$1616,orders!$D$2:$D$1616,,0)</f>
        <v>42491</v>
      </c>
      <c r="D281">
        <f>_xlfn.XLOOKUP(A281,orders!$B$2:$B$1616,orders!$A$2:$A$1616,,0)</f>
        <v>201</v>
      </c>
      <c r="E281">
        <f>_xlfn.XLOOKUP(JoiningTables!D281,orders!$A$1:$A$1616,orders!$G$1:$G$1616,,0)</f>
        <v>3</v>
      </c>
      <c r="F281" t="str">
        <f>_xlfn.XLOOKUP(E281,stores!$A$2:$A$4,stores!$B$2:$B$4,,0)</f>
        <v>Rowlett Bikes</v>
      </c>
      <c r="G281">
        <f>_xlfn.XLOOKUP(D281,order_items!$A$2:$A$4723,order_items!$C$2:$C$4723,,0)</f>
        <v>24</v>
      </c>
      <c r="H281" t="str">
        <f>_xlfn.XLOOKUP(G281,products!$A$2:$A$322,products!$B$2:$B$322,,0)</f>
        <v>Electra Townie Original 21D - 2016</v>
      </c>
      <c r="I281">
        <f>_xlfn.XLOOKUP(G281,products!$A$2:$A$322,products!$F$2:$F$322,,0)</f>
        <v>549.99</v>
      </c>
      <c r="J281">
        <f>_xlfn.XLOOKUP(G281,order_items!$C$2:$C$4723,order_items!$D$2:$D$4723,,0)</f>
        <v>2</v>
      </c>
      <c r="K281">
        <f>_xlfn.XLOOKUP(G281,order_items!$C$2:$C$4723,order_items!$F$2:$F$4723,,0)</f>
        <v>0.05</v>
      </c>
      <c r="L281">
        <f>_xlfn.XLOOKUP(G281,products!$A$2:$A$322,products!$D$2:$D$322,,0)</f>
        <v>2</v>
      </c>
      <c r="M281" t="str">
        <f>_xlfn.XLOOKUP(L281,categories!$A$2:$A$8,categories!$B$2:$B$8,,0)</f>
        <v>Comfort Bicycles</v>
      </c>
    </row>
    <row r="282" spans="1:13" x14ac:dyDescent="0.25">
      <c r="A282">
        <v>281</v>
      </c>
      <c r="B282" t="str">
        <f>_xlfn.CONCAT(customers!B282," ",customers!C282)</f>
        <v>Rayna Perry</v>
      </c>
      <c r="C282" s="3">
        <f>_xlfn.XLOOKUP(A282,orders!$B$2:$B$1616,orders!$D$2:$D$1616,,0)</f>
        <v>42556</v>
      </c>
      <c r="D282">
        <f>_xlfn.XLOOKUP(A282,orders!$B$2:$B$1616,orders!$A$2:$A$1616,,0)</f>
        <v>299</v>
      </c>
      <c r="E282">
        <f>_xlfn.XLOOKUP(JoiningTables!D282,orders!$A$1:$A$1616,orders!$G$1:$G$1616,,0)</f>
        <v>2</v>
      </c>
      <c r="F282" t="str">
        <f>_xlfn.XLOOKUP(E282,stores!$A$2:$A$4,stores!$B$2:$B$4,,0)</f>
        <v>Baldwin Bikes</v>
      </c>
      <c r="G282">
        <f>_xlfn.XLOOKUP(D282,order_items!$A$2:$A$4723,order_items!$C$2:$C$4723,,0)</f>
        <v>11</v>
      </c>
      <c r="H282" t="str">
        <f>_xlfn.XLOOKUP(G282,products!$A$2:$A$322,products!$B$2:$B$322,,0)</f>
        <v>Surly Straggler 650b - 2016</v>
      </c>
      <c r="I282">
        <f>_xlfn.XLOOKUP(G282,products!$A$2:$A$322,products!$F$2:$F$322,,0)</f>
        <v>1680.99</v>
      </c>
      <c r="J282">
        <f>_xlfn.XLOOKUP(G282,order_items!$C$2:$C$4723,order_items!$D$2:$D$4723,,0)</f>
        <v>1</v>
      </c>
      <c r="K282">
        <f>_xlfn.XLOOKUP(G282,order_items!$C$2:$C$4723,order_items!$F$2:$F$4723,,0)</f>
        <v>0.05</v>
      </c>
      <c r="L282">
        <f>_xlfn.XLOOKUP(G282,products!$A$2:$A$322,products!$D$2:$D$322,,0)</f>
        <v>4</v>
      </c>
      <c r="M282" t="str">
        <f>_xlfn.XLOOKUP(L282,categories!$A$2:$A$8,categories!$B$2:$B$8,,0)</f>
        <v>Cyclocross Bicycles</v>
      </c>
    </row>
    <row r="283" spans="1:13" x14ac:dyDescent="0.25">
      <c r="A283">
        <v>282</v>
      </c>
      <c r="B283" t="str">
        <f>_xlfn.CONCAT(customers!B283," ",customers!C283)</f>
        <v>Randolph Chase</v>
      </c>
      <c r="C283" s="3">
        <f>_xlfn.XLOOKUP(A283,orders!$B$2:$B$1616,orders!$D$2:$D$1616,,0)</f>
        <v>42532</v>
      </c>
      <c r="D283">
        <f>_xlfn.XLOOKUP(A283,orders!$B$2:$B$1616,orders!$A$2:$A$1616,,0)</f>
        <v>267</v>
      </c>
      <c r="E283">
        <f>_xlfn.XLOOKUP(JoiningTables!D283,orders!$A$1:$A$1616,orders!$G$1:$G$1616,,0)</f>
        <v>1</v>
      </c>
      <c r="F283" t="str">
        <f>_xlfn.XLOOKUP(E283,stores!$A$2:$A$4,stores!$B$2:$B$4,,0)</f>
        <v>Santa Cruz Bikes</v>
      </c>
      <c r="G283">
        <f>_xlfn.XLOOKUP(D283,order_items!$A$2:$A$4723,order_items!$C$2:$C$4723,,0)</f>
        <v>22</v>
      </c>
      <c r="H283" t="str">
        <f>_xlfn.XLOOKUP(G283,products!$A$2:$A$322,products!$B$2:$B$322,,0)</f>
        <v>Electra Girl's Hawaii 1 (16-inch) - 2015/2016</v>
      </c>
      <c r="I283">
        <f>_xlfn.XLOOKUP(G283,products!$A$2:$A$322,products!$F$2:$F$322,,0)</f>
        <v>269.99</v>
      </c>
      <c r="J283">
        <f>_xlfn.XLOOKUP(G283,order_items!$C$2:$C$4723,order_items!$D$2:$D$4723,,0)</f>
        <v>1</v>
      </c>
      <c r="K283">
        <f>_xlfn.XLOOKUP(G283,order_items!$C$2:$C$4723,order_items!$F$2:$F$4723,,0)</f>
        <v>0.05</v>
      </c>
      <c r="L283">
        <f>_xlfn.XLOOKUP(G283,products!$A$2:$A$322,products!$D$2:$D$322,,0)</f>
        <v>1</v>
      </c>
      <c r="M283" t="str">
        <f>_xlfn.XLOOKUP(L283,categories!$A$2:$A$8,categories!$B$2:$B$8,,0)</f>
        <v>Children Bicycles</v>
      </c>
    </row>
    <row r="284" spans="1:13" x14ac:dyDescent="0.25">
      <c r="A284">
        <v>283</v>
      </c>
      <c r="B284" t="str">
        <f>_xlfn.CONCAT(customers!B284," ",customers!C284)</f>
        <v>Jaimee Day</v>
      </c>
      <c r="C284" s="3">
        <f>_xlfn.XLOOKUP(A284,orders!$B$2:$B$1616,orders!$D$2:$D$1616,,0)</f>
        <v>42744</v>
      </c>
      <c r="D284">
        <f>_xlfn.XLOOKUP(A284,orders!$B$2:$B$1616,orders!$A$2:$A$1616,,0)</f>
        <v>647</v>
      </c>
      <c r="E284">
        <f>_xlfn.XLOOKUP(JoiningTables!D284,orders!$A$1:$A$1616,orders!$G$1:$G$1616,,0)</f>
        <v>2</v>
      </c>
      <c r="F284" t="str">
        <f>_xlfn.XLOOKUP(E284,stores!$A$2:$A$4,stores!$B$2:$B$4,,0)</f>
        <v>Baldwin Bikes</v>
      </c>
      <c r="G284">
        <f>_xlfn.XLOOKUP(D284,order_items!$A$2:$A$4723,order_items!$C$2:$C$4723,,0)</f>
        <v>25</v>
      </c>
      <c r="H284" t="str">
        <f>_xlfn.XLOOKUP(G284,products!$A$2:$A$322,products!$B$2:$B$322,,0)</f>
        <v>Electra Townie Original 7D - 2015/2016</v>
      </c>
      <c r="I284">
        <f>_xlfn.XLOOKUP(G284,products!$A$2:$A$322,products!$F$2:$F$322,,0)</f>
        <v>499.99</v>
      </c>
      <c r="J284">
        <f>_xlfn.XLOOKUP(G284,order_items!$C$2:$C$4723,order_items!$D$2:$D$4723,,0)</f>
        <v>2</v>
      </c>
      <c r="K284">
        <f>_xlfn.XLOOKUP(G284,order_items!$C$2:$C$4723,order_items!$F$2:$F$4723,,0)</f>
        <v>0.05</v>
      </c>
      <c r="L284">
        <f>_xlfn.XLOOKUP(G284,products!$A$2:$A$322,products!$D$2:$D$322,,0)</f>
        <v>2</v>
      </c>
      <c r="M284" t="str">
        <f>_xlfn.XLOOKUP(L284,categories!$A$2:$A$8,categories!$B$2:$B$8,,0)</f>
        <v>Comfort Bicycles</v>
      </c>
    </row>
    <row r="285" spans="1:13" x14ac:dyDescent="0.25">
      <c r="A285">
        <v>284</v>
      </c>
      <c r="B285" t="str">
        <f>_xlfn.CONCAT(customers!B285," ",customers!C285)</f>
        <v>Susann Bass</v>
      </c>
      <c r="C285" s="3">
        <f>_xlfn.XLOOKUP(A285,orders!$B$2:$B$1616,orders!$D$2:$D$1616,,0)</f>
        <v>42801</v>
      </c>
      <c r="D285">
        <f>_xlfn.XLOOKUP(A285,orders!$B$2:$B$1616,orders!$A$2:$A$1616,,0)</f>
        <v>759</v>
      </c>
      <c r="E285">
        <f>_xlfn.XLOOKUP(JoiningTables!D285,orders!$A$1:$A$1616,orders!$G$1:$G$1616,,0)</f>
        <v>2</v>
      </c>
      <c r="F285" t="str">
        <f>_xlfn.XLOOKUP(E285,stores!$A$2:$A$4,stores!$B$2:$B$4,,0)</f>
        <v>Baldwin Bikes</v>
      </c>
      <c r="G285">
        <f>_xlfn.XLOOKUP(D285,order_items!$A$2:$A$4723,order_items!$C$2:$C$4723,,0)</f>
        <v>93</v>
      </c>
      <c r="H285" t="str">
        <f>_xlfn.XLOOKUP(G285,products!$A$2:$A$322,products!$B$2:$B$322,,0)</f>
        <v>Haro Shredder 20 Girls - 2017</v>
      </c>
      <c r="I285">
        <f>_xlfn.XLOOKUP(G285,products!$A$2:$A$322,products!$F$2:$F$322,,0)</f>
        <v>209.99</v>
      </c>
      <c r="J285">
        <f>_xlfn.XLOOKUP(G285,order_items!$C$2:$C$4723,order_items!$D$2:$D$4723,,0)</f>
        <v>2</v>
      </c>
      <c r="K285">
        <f>_xlfn.XLOOKUP(G285,order_items!$C$2:$C$4723,order_items!$F$2:$F$4723,,0)</f>
        <v>0.2</v>
      </c>
      <c r="L285">
        <f>_xlfn.XLOOKUP(G285,products!$A$2:$A$322,products!$D$2:$D$322,,0)</f>
        <v>1</v>
      </c>
      <c r="M285" t="str">
        <f>_xlfn.XLOOKUP(L285,categories!$A$2:$A$8,categories!$B$2:$B$8,,0)</f>
        <v>Children Bicycles</v>
      </c>
    </row>
    <row r="286" spans="1:13" x14ac:dyDescent="0.25">
      <c r="A286">
        <v>285</v>
      </c>
      <c r="B286" t="str">
        <f>_xlfn.CONCAT(customers!B286," ",customers!C286)</f>
        <v>Leola Gould</v>
      </c>
      <c r="C286" s="3">
        <f>_xlfn.XLOOKUP(A286,orders!$B$2:$B$1616,orders!$D$2:$D$1616,,0)</f>
        <v>43079</v>
      </c>
      <c r="D286">
        <f>_xlfn.XLOOKUP(A286,orders!$B$2:$B$1616,orders!$A$2:$A$1616,,0)</f>
        <v>1292</v>
      </c>
      <c r="E286">
        <f>_xlfn.XLOOKUP(JoiningTables!D286,orders!$A$1:$A$1616,orders!$G$1:$G$1616,,0)</f>
        <v>2</v>
      </c>
      <c r="F286" t="str">
        <f>_xlfn.XLOOKUP(E286,stores!$A$2:$A$4,stores!$B$2:$B$4,,0)</f>
        <v>Baldwin Bikes</v>
      </c>
      <c r="G286">
        <f>_xlfn.XLOOKUP(D286,order_items!$A$2:$A$4723,order_items!$C$2:$C$4723,,0)</f>
        <v>70</v>
      </c>
      <c r="H286" t="str">
        <f>_xlfn.XLOOKUP(G286,products!$A$2:$A$322,products!$B$2:$B$322,,0)</f>
        <v>Electra Amsterdam Original 3i - 2015/2017</v>
      </c>
      <c r="I286">
        <f>_xlfn.XLOOKUP(G286,products!$A$2:$A$322,products!$F$2:$F$322,,0)</f>
        <v>659.99</v>
      </c>
      <c r="J286">
        <f>_xlfn.XLOOKUP(G286,order_items!$C$2:$C$4723,order_items!$D$2:$D$4723,,0)</f>
        <v>1</v>
      </c>
      <c r="K286">
        <f>_xlfn.XLOOKUP(G286,order_items!$C$2:$C$4723,order_items!$F$2:$F$4723,,0)</f>
        <v>0.05</v>
      </c>
      <c r="L286">
        <f>_xlfn.XLOOKUP(G286,products!$A$2:$A$322,products!$D$2:$D$322,,0)</f>
        <v>3</v>
      </c>
      <c r="M286" t="str">
        <f>_xlfn.XLOOKUP(L286,categories!$A$2:$A$8,categories!$B$2:$B$8,,0)</f>
        <v>Cruisers Bicycles</v>
      </c>
    </row>
    <row r="287" spans="1:13" x14ac:dyDescent="0.25">
      <c r="A287">
        <v>286</v>
      </c>
      <c r="B287" t="str">
        <f>_xlfn.CONCAT(customers!B287," ",customers!C287)</f>
        <v>Virgil Frost</v>
      </c>
      <c r="C287" s="3">
        <f>_xlfn.XLOOKUP(A287,orders!$B$2:$B$1616,orders!$D$2:$D$1616,,0)</f>
        <v>43011</v>
      </c>
      <c r="D287">
        <f>_xlfn.XLOOKUP(A287,orders!$B$2:$B$1616,orders!$A$2:$A$1616,,0)</f>
        <v>1166</v>
      </c>
      <c r="E287">
        <f>_xlfn.XLOOKUP(JoiningTables!D287,orders!$A$1:$A$1616,orders!$G$1:$G$1616,,0)</f>
        <v>2</v>
      </c>
      <c r="F287" t="str">
        <f>_xlfn.XLOOKUP(E287,stores!$A$2:$A$4,stores!$B$2:$B$4,,0)</f>
        <v>Baldwin Bikes</v>
      </c>
      <c r="G287">
        <f>_xlfn.XLOOKUP(D287,order_items!$A$2:$A$4723,order_items!$C$2:$C$4723,,0)</f>
        <v>103</v>
      </c>
      <c r="H287" t="str">
        <f>_xlfn.XLOOKUP(G287,products!$A$2:$A$322,products!$B$2:$B$322,,0)</f>
        <v>Sun Bicycles Streamway 3 - 2017</v>
      </c>
      <c r="I287">
        <f>_xlfn.XLOOKUP(G287,products!$A$2:$A$322,products!$F$2:$F$322,,0)</f>
        <v>551.99</v>
      </c>
      <c r="J287">
        <f>_xlfn.XLOOKUP(G287,order_items!$C$2:$C$4723,order_items!$D$2:$D$4723,,0)</f>
        <v>1</v>
      </c>
      <c r="K287">
        <f>_xlfn.XLOOKUP(G287,order_items!$C$2:$C$4723,order_items!$F$2:$F$4723,,0)</f>
        <v>0.05</v>
      </c>
      <c r="L287">
        <f>_xlfn.XLOOKUP(G287,products!$A$2:$A$322,products!$D$2:$D$322,,0)</f>
        <v>2</v>
      </c>
      <c r="M287" t="str">
        <f>_xlfn.XLOOKUP(L287,categories!$A$2:$A$8,categories!$B$2:$B$8,,0)</f>
        <v>Comfort Bicycles</v>
      </c>
    </row>
    <row r="288" spans="1:13" x14ac:dyDescent="0.25">
      <c r="A288">
        <v>287</v>
      </c>
      <c r="B288" t="str">
        <f>_xlfn.CONCAT(customers!B288," ",customers!C288)</f>
        <v>Mireille Puckett</v>
      </c>
      <c r="C288" s="3">
        <f>_xlfn.XLOOKUP(A288,orders!$B$2:$B$1616,orders!$D$2:$D$1616,,0)</f>
        <v>43179</v>
      </c>
      <c r="D288">
        <f>_xlfn.XLOOKUP(A288,orders!$B$2:$B$1616,orders!$A$2:$A$1616,,0)</f>
        <v>1452</v>
      </c>
      <c r="E288">
        <f>_xlfn.XLOOKUP(JoiningTables!D288,orders!$A$1:$A$1616,orders!$G$1:$G$1616,,0)</f>
        <v>1</v>
      </c>
      <c r="F288" t="str">
        <f>_xlfn.XLOOKUP(E288,stores!$A$2:$A$4,stores!$B$2:$B$4,,0)</f>
        <v>Santa Cruz Bikes</v>
      </c>
      <c r="G288">
        <f>_xlfn.XLOOKUP(D288,order_items!$A$2:$A$4723,order_items!$C$2:$C$4723,,0)</f>
        <v>99</v>
      </c>
      <c r="H288" t="str">
        <f>_xlfn.XLOOKUP(G288,products!$A$2:$A$322,products!$B$2:$B$322,,0)</f>
        <v>Electra Sugar Skulls 1 (20-inch) - Girl's - 2017</v>
      </c>
      <c r="I288">
        <f>_xlfn.XLOOKUP(G288,products!$A$2:$A$322,products!$F$2:$F$322,,0)</f>
        <v>299.99</v>
      </c>
      <c r="J288">
        <f>_xlfn.XLOOKUP(G288,order_items!$C$2:$C$4723,order_items!$D$2:$D$4723,,0)</f>
        <v>1</v>
      </c>
      <c r="K288">
        <f>_xlfn.XLOOKUP(G288,order_items!$C$2:$C$4723,order_items!$F$2:$F$4723,,0)</f>
        <v>7.0000000000000007E-2</v>
      </c>
      <c r="L288">
        <f>_xlfn.XLOOKUP(G288,products!$A$2:$A$322,products!$D$2:$D$322,,0)</f>
        <v>1</v>
      </c>
      <c r="M288" t="str">
        <f>_xlfn.XLOOKUP(L288,categories!$A$2:$A$8,categories!$B$2:$B$8,,0)</f>
        <v>Children Bicycles</v>
      </c>
    </row>
    <row r="289" spans="1:13" x14ac:dyDescent="0.25">
      <c r="A289">
        <v>288</v>
      </c>
      <c r="B289" t="str">
        <f>_xlfn.CONCAT(customers!B289," ",customers!C289)</f>
        <v>Keturah Massey</v>
      </c>
      <c r="C289" s="3">
        <f>_xlfn.XLOOKUP(A289,orders!$B$2:$B$1616,orders!$D$2:$D$1616,,0)</f>
        <v>42457</v>
      </c>
      <c r="D289">
        <f>_xlfn.XLOOKUP(A289,orders!$B$2:$B$1616,orders!$A$2:$A$1616,,0)</f>
        <v>146</v>
      </c>
      <c r="E289">
        <f>_xlfn.XLOOKUP(JoiningTables!D289,orders!$A$1:$A$1616,orders!$G$1:$G$1616,,0)</f>
        <v>1</v>
      </c>
      <c r="F289" t="str">
        <f>_xlfn.XLOOKUP(E289,stores!$A$2:$A$4,stores!$B$2:$B$4,,0)</f>
        <v>Santa Cruz Bikes</v>
      </c>
      <c r="G289">
        <f>_xlfn.XLOOKUP(D289,order_items!$A$2:$A$4723,order_items!$C$2:$C$4723,,0)</f>
        <v>3</v>
      </c>
      <c r="H289" t="str">
        <f>_xlfn.XLOOKUP(G289,products!$A$2:$A$322,products!$B$2:$B$322,,0)</f>
        <v>Surly Wednesday Frameset - 2016</v>
      </c>
      <c r="I289">
        <f>_xlfn.XLOOKUP(G289,products!$A$2:$A$322,products!$F$2:$F$322,,0)</f>
        <v>999.99</v>
      </c>
      <c r="J289">
        <f>_xlfn.XLOOKUP(G289,order_items!$C$2:$C$4723,order_items!$D$2:$D$4723,,0)</f>
        <v>1</v>
      </c>
      <c r="K289">
        <f>_xlfn.XLOOKUP(G289,order_items!$C$2:$C$4723,order_items!$F$2:$F$4723,,0)</f>
        <v>0.05</v>
      </c>
      <c r="L289">
        <f>_xlfn.XLOOKUP(G289,products!$A$2:$A$322,products!$D$2:$D$322,,0)</f>
        <v>6</v>
      </c>
      <c r="M289" t="str">
        <f>_xlfn.XLOOKUP(L289,categories!$A$2:$A$8,categories!$B$2:$B$8,,0)</f>
        <v>Mountain Bikes</v>
      </c>
    </row>
    <row r="290" spans="1:13" x14ac:dyDescent="0.25">
      <c r="A290">
        <v>289</v>
      </c>
      <c r="B290" t="str">
        <f>_xlfn.CONCAT(customers!B290," ",customers!C290)</f>
        <v>Charmain Webster</v>
      </c>
      <c r="C290" s="3">
        <f>_xlfn.XLOOKUP(A290,orders!$B$2:$B$1616,orders!$D$2:$D$1616,,0)</f>
        <v>43056</v>
      </c>
      <c r="D290">
        <f>_xlfn.XLOOKUP(A290,orders!$B$2:$B$1616,orders!$A$2:$A$1616,,0)</f>
        <v>1251</v>
      </c>
      <c r="E290">
        <f>_xlfn.XLOOKUP(JoiningTables!D290,orders!$A$1:$A$1616,orders!$G$1:$G$1616,,0)</f>
        <v>3</v>
      </c>
      <c r="F290" t="str">
        <f>_xlfn.XLOOKUP(E290,stores!$A$2:$A$4,stores!$B$2:$B$4,,0)</f>
        <v>Rowlett Bikes</v>
      </c>
      <c r="G290">
        <f>_xlfn.XLOOKUP(D290,order_items!$A$2:$A$4723,order_items!$C$2:$C$4723,,0)</f>
        <v>40</v>
      </c>
      <c r="H290" t="str">
        <f>_xlfn.XLOOKUP(G290,products!$A$2:$A$322,products!$B$2:$B$322,,0)</f>
        <v>Trek Fuel EX 9.8 29 - 2017</v>
      </c>
      <c r="I290">
        <f>_xlfn.XLOOKUP(G290,products!$A$2:$A$322,products!$F$2:$F$322,,0)</f>
        <v>4999.99</v>
      </c>
      <c r="J290">
        <f>_xlfn.XLOOKUP(G290,order_items!$C$2:$C$4723,order_items!$D$2:$D$4723,,0)</f>
        <v>2</v>
      </c>
      <c r="K290">
        <f>_xlfn.XLOOKUP(G290,order_items!$C$2:$C$4723,order_items!$F$2:$F$4723,,0)</f>
        <v>0.05</v>
      </c>
      <c r="L290">
        <f>_xlfn.XLOOKUP(G290,products!$A$2:$A$322,products!$D$2:$D$322,,0)</f>
        <v>6</v>
      </c>
      <c r="M290" t="str">
        <f>_xlfn.XLOOKUP(L290,categories!$A$2:$A$8,categories!$B$2:$B$8,,0)</f>
        <v>Mountain Bikes</v>
      </c>
    </row>
    <row r="291" spans="1:13" x14ac:dyDescent="0.25">
      <c r="A291">
        <v>290</v>
      </c>
      <c r="B291" t="str">
        <f>_xlfn.CONCAT(customers!B291," ",customers!C291)</f>
        <v>Barry Buckner</v>
      </c>
      <c r="C291" s="3">
        <f>_xlfn.XLOOKUP(A291,orders!$B$2:$B$1616,orders!$D$2:$D$1616,,0)</f>
        <v>42938</v>
      </c>
      <c r="D291">
        <f>_xlfn.XLOOKUP(A291,orders!$B$2:$B$1616,orders!$A$2:$A$1616,,0)</f>
        <v>1018</v>
      </c>
      <c r="E291">
        <f>_xlfn.XLOOKUP(JoiningTables!D291,orders!$A$1:$A$1616,orders!$G$1:$G$1616,,0)</f>
        <v>2</v>
      </c>
      <c r="F291" t="str">
        <f>_xlfn.XLOOKUP(E291,stores!$A$2:$A$4,stores!$B$2:$B$4,,0)</f>
        <v>Baldwin Bikes</v>
      </c>
      <c r="G291">
        <f>_xlfn.XLOOKUP(D291,order_items!$A$2:$A$4723,order_items!$C$2:$C$4723,,0)</f>
        <v>76</v>
      </c>
      <c r="H291" t="str">
        <f>_xlfn.XLOOKUP(G291,products!$A$2:$A$322,products!$B$2:$B$322,,0)</f>
        <v>Electra Girl's Hawaii 1 16" - 2017</v>
      </c>
      <c r="I291">
        <f>_xlfn.XLOOKUP(G291,products!$A$2:$A$322,products!$F$2:$F$322,,0)</f>
        <v>299.99</v>
      </c>
      <c r="J291">
        <f>_xlfn.XLOOKUP(G291,order_items!$C$2:$C$4723,order_items!$D$2:$D$4723,,0)</f>
        <v>2</v>
      </c>
      <c r="K291">
        <f>_xlfn.XLOOKUP(G291,order_items!$C$2:$C$4723,order_items!$F$2:$F$4723,,0)</f>
        <v>7.0000000000000007E-2</v>
      </c>
      <c r="L291">
        <f>_xlfn.XLOOKUP(G291,products!$A$2:$A$322,products!$D$2:$D$322,,0)</f>
        <v>3</v>
      </c>
      <c r="M291" t="str">
        <f>_xlfn.XLOOKUP(L291,categories!$A$2:$A$8,categories!$B$2:$B$8,,0)</f>
        <v>Cruisers Bicycles</v>
      </c>
    </row>
    <row r="292" spans="1:13" x14ac:dyDescent="0.25">
      <c r="A292">
        <v>291</v>
      </c>
      <c r="B292" t="str">
        <f>_xlfn.CONCAT(customers!B292," ",customers!C292)</f>
        <v>Boyce Burks</v>
      </c>
      <c r="C292" s="3">
        <f>_xlfn.XLOOKUP(A292,orders!$B$2:$B$1616,orders!$D$2:$D$1616,,0)</f>
        <v>42763</v>
      </c>
      <c r="D292">
        <f>_xlfn.XLOOKUP(A292,orders!$B$2:$B$1616,orders!$A$2:$A$1616,,0)</f>
        <v>675</v>
      </c>
      <c r="E292">
        <f>_xlfn.XLOOKUP(JoiningTables!D292,orders!$A$1:$A$1616,orders!$G$1:$G$1616,,0)</f>
        <v>2</v>
      </c>
      <c r="F292" t="str">
        <f>_xlfn.XLOOKUP(E292,stores!$A$2:$A$4,stores!$B$2:$B$4,,0)</f>
        <v>Baldwin Bikes</v>
      </c>
      <c r="G292">
        <f>_xlfn.XLOOKUP(D292,order_items!$A$2:$A$4723,order_items!$C$2:$C$4723,,0)</f>
        <v>17</v>
      </c>
      <c r="H292" t="str">
        <f>_xlfn.XLOOKUP(G292,products!$A$2:$A$322,products!$B$2:$B$322,,0)</f>
        <v>Pure Cycles Vine 8-Speed - 2016</v>
      </c>
      <c r="I292">
        <f>_xlfn.XLOOKUP(G292,products!$A$2:$A$322,products!$F$2:$F$322,,0)</f>
        <v>429</v>
      </c>
      <c r="J292">
        <f>_xlfn.XLOOKUP(G292,order_items!$C$2:$C$4723,order_items!$D$2:$D$4723,,0)</f>
        <v>1</v>
      </c>
      <c r="K292">
        <f>_xlfn.XLOOKUP(G292,order_items!$C$2:$C$4723,order_items!$F$2:$F$4723,,0)</f>
        <v>7.0000000000000007E-2</v>
      </c>
      <c r="L292">
        <f>_xlfn.XLOOKUP(G292,products!$A$2:$A$322,products!$D$2:$D$322,,0)</f>
        <v>3</v>
      </c>
      <c r="M292" t="str">
        <f>_xlfn.XLOOKUP(L292,categories!$A$2:$A$8,categories!$B$2:$B$8,,0)</f>
        <v>Cruisers Bicycles</v>
      </c>
    </row>
    <row r="293" spans="1:13" x14ac:dyDescent="0.25">
      <c r="A293">
        <v>292</v>
      </c>
      <c r="B293" t="str">
        <f>_xlfn.CONCAT(customers!B293," ",customers!C293)</f>
        <v>Monty Frost</v>
      </c>
      <c r="C293" s="3">
        <f>_xlfn.XLOOKUP(A293,orders!$B$2:$B$1616,orders!$D$2:$D$1616,,0)</f>
        <v>43017</v>
      </c>
      <c r="D293">
        <f>_xlfn.XLOOKUP(A293,orders!$B$2:$B$1616,orders!$A$2:$A$1616,,0)</f>
        <v>1175</v>
      </c>
      <c r="E293">
        <f>_xlfn.XLOOKUP(JoiningTables!D293,orders!$A$1:$A$1616,orders!$G$1:$G$1616,,0)</f>
        <v>2</v>
      </c>
      <c r="F293" t="str">
        <f>_xlfn.XLOOKUP(E293,stores!$A$2:$A$4,stores!$B$2:$B$4,,0)</f>
        <v>Baldwin Bikes</v>
      </c>
      <c r="G293">
        <f>_xlfn.XLOOKUP(D293,order_items!$A$2:$A$4723,order_items!$C$2:$C$4723,,0)</f>
        <v>58</v>
      </c>
      <c r="H293" t="str">
        <f>_xlfn.XLOOKUP(G293,products!$A$2:$A$322,products!$B$2:$B$322,,0)</f>
        <v>Trek Madone 9.2 - 2017</v>
      </c>
      <c r="I293">
        <f>_xlfn.XLOOKUP(G293,products!$A$2:$A$322,products!$F$2:$F$322,,0)</f>
        <v>4999.99</v>
      </c>
      <c r="J293">
        <f>_xlfn.XLOOKUP(G293,order_items!$C$2:$C$4723,order_items!$D$2:$D$4723,,0)</f>
        <v>1</v>
      </c>
      <c r="K293">
        <f>_xlfn.XLOOKUP(G293,order_items!$C$2:$C$4723,order_items!$F$2:$F$4723,,0)</f>
        <v>7.0000000000000007E-2</v>
      </c>
      <c r="L293">
        <f>_xlfn.XLOOKUP(G293,products!$A$2:$A$322,products!$D$2:$D$322,,0)</f>
        <v>7</v>
      </c>
      <c r="M293" t="str">
        <f>_xlfn.XLOOKUP(L293,categories!$A$2:$A$8,categories!$B$2:$B$8,,0)</f>
        <v>Road Bikes</v>
      </c>
    </row>
    <row r="294" spans="1:13" x14ac:dyDescent="0.25">
      <c r="A294">
        <v>293</v>
      </c>
      <c r="B294" t="str">
        <f>_xlfn.CONCAT(customers!B294," ",customers!C294)</f>
        <v>Tiny French</v>
      </c>
      <c r="C294" s="3">
        <f>_xlfn.XLOOKUP(A294,orders!$B$2:$B$1616,orders!$D$2:$D$1616,,0)</f>
        <v>43162</v>
      </c>
      <c r="D294">
        <f>_xlfn.XLOOKUP(A294,orders!$B$2:$B$1616,orders!$A$2:$A$1616,,0)</f>
        <v>1414</v>
      </c>
      <c r="E294">
        <f>_xlfn.XLOOKUP(JoiningTables!D294,orders!$A$1:$A$1616,orders!$G$1:$G$1616,,0)</f>
        <v>2</v>
      </c>
      <c r="F294" t="str">
        <f>_xlfn.XLOOKUP(E294,stores!$A$2:$A$4,stores!$B$2:$B$4,,0)</f>
        <v>Baldwin Bikes</v>
      </c>
      <c r="G294">
        <f>_xlfn.XLOOKUP(D294,order_items!$A$2:$A$4723,order_items!$C$2:$C$4723,,0)</f>
        <v>162</v>
      </c>
      <c r="H294" t="str">
        <f>_xlfn.XLOOKUP(G294,products!$A$2:$A$322,products!$B$2:$B$322,,0)</f>
        <v>Trek Emonda SL 6 Disc - 2018</v>
      </c>
      <c r="I294">
        <f>_xlfn.XLOOKUP(G294,products!$A$2:$A$322,products!$F$2:$F$322,,0)</f>
        <v>2999.99</v>
      </c>
      <c r="J294">
        <f>_xlfn.XLOOKUP(G294,order_items!$C$2:$C$4723,order_items!$D$2:$D$4723,,0)</f>
        <v>2</v>
      </c>
      <c r="K294">
        <f>_xlfn.XLOOKUP(G294,order_items!$C$2:$C$4723,order_items!$F$2:$F$4723,,0)</f>
        <v>0.1</v>
      </c>
      <c r="L294">
        <f>_xlfn.XLOOKUP(G294,products!$A$2:$A$322,products!$D$2:$D$322,,0)</f>
        <v>7</v>
      </c>
      <c r="M294" t="str">
        <f>_xlfn.XLOOKUP(L294,categories!$A$2:$A$8,categories!$B$2:$B$8,,0)</f>
        <v>Road Bikes</v>
      </c>
    </row>
    <row r="295" spans="1:13" x14ac:dyDescent="0.25">
      <c r="A295">
        <v>294</v>
      </c>
      <c r="B295" t="str">
        <f>_xlfn.CONCAT(customers!B295," ",customers!C295)</f>
        <v>Clementina Sargent</v>
      </c>
      <c r="C295" s="3">
        <f>_xlfn.XLOOKUP(A295,orders!$B$2:$B$1616,orders!$D$2:$D$1616,,0)</f>
        <v>42831</v>
      </c>
      <c r="D295">
        <f>_xlfn.XLOOKUP(A295,orders!$B$2:$B$1616,orders!$A$2:$A$1616,,0)</f>
        <v>822</v>
      </c>
      <c r="E295">
        <f>_xlfn.XLOOKUP(JoiningTables!D295,orders!$A$1:$A$1616,orders!$G$1:$G$1616,,0)</f>
        <v>2</v>
      </c>
      <c r="F295" t="str">
        <f>_xlfn.XLOOKUP(E295,stores!$A$2:$A$4,stores!$B$2:$B$4,,0)</f>
        <v>Baldwin Bikes</v>
      </c>
      <c r="G295">
        <f>_xlfn.XLOOKUP(D295,order_items!$A$2:$A$4723,order_items!$C$2:$C$4723,,0)</f>
        <v>53</v>
      </c>
      <c r="H295" t="str">
        <f>_xlfn.XLOOKUP(G295,products!$A$2:$A$322,products!$B$2:$B$322,,0)</f>
        <v>Surly Ogre Frameset - 2017</v>
      </c>
      <c r="I295">
        <f>_xlfn.XLOOKUP(G295,products!$A$2:$A$322,products!$F$2:$F$322,,0)</f>
        <v>749.99</v>
      </c>
      <c r="J295">
        <f>_xlfn.XLOOKUP(G295,order_items!$C$2:$C$4723,order_items!$D$2:$D$4723,,0)</f>
        <v>2</v>
      </c>
      <c r="K295">
        <f>_xlfn.XLOOKUP(G295,order_items!$C$2:$C$4723,order_items!$F$2:$F$4723,,0)</f>
        <v>0.05</v>
      </c>
      <c r="L295">
        <f>_xlfn.XLOOKUP(G295,products!$A$2:$A$322,products!$D$2:$D$322,,0)</f>
        <v>7</v>
      </c>
      <c r="M295" t="str">
        <f>_xlfn.XLOOKUP(L295,categories!$A$2:$A$8,categories!$B$2:$B$8,,0)</f>
        <v>Road Bikes</v>
      </c>
    </row>
    <row r="296" spans="1:13" x14ac:dyDescent="0.25">
      <c r="A296">
        <v>295</v>
      </c>
      <c r="B296" t="str">
        <f>_xlfn.CONCAT(customers!B296," ",customers!C296)</f>
        <v>Danny Kim</v>
      </c>
      <c r="C296" s="3">
        <f>_xlfn.XLOOKUP(A296,orders!$B$2:$B$1616,orders!$D$2:$D$1616,,0)</f>
        <v>42779</v>
      </c>
      <c r="D296">
        <f>_xlfn.XLOOKUP(A296,orders!$B$2:$B$1616,orders!$A$2:$A$1616,,0)</f>
        <v>710</v>
      </c>
      <c r="E296">
        <f>_xlfn.XLOOKUP(JoiningTables!D296,orders!$A$1:$A$1616,orders!$G$1:$G$1616,,0)</f>
        <v>2</v>
      </c>
      <c r="F296" t="str">
        <f>_xlfn.XLOOKUP(E296,stores!$A$2:$A$4,stores!$B$2:$B$4,,0)</f>
        <v>Baldwin Bikes</v>
      </c>
      <c r="G296">
        <f>_xlfn.XLOOKUP(D296,order_items!$A$2:$A$4723,order_items!$C$2:$C$4723,,0)</f>
        <v>42</v>
      </c>
      <c r="H296" t="str">
        <f>_xlfn.XLOOKUP(G296,products!$A$2:$A$322,products!$B$2:$B$322,,0)</f>
        <v>Trek Fuel EX 5 27.5 Plus - 2017</v>
      </c>
      <c r="I296">
        <f>_xlfn.XLOOKUP(G296,products!$A$2:$A$322,products!$F$2:$F$322,,0)</f>
        <v>2299.9899999999998</v>
      </c>
      <c r="J296">
        <f>_xlfn.XLOOKUP(G296,order_items!$C$2:$C$4723,order_items!$D$2:$D$4723,,0)</f>
        <v>2</v>
      </c>
      <c r="K296">
        <f>_xlfn.XLOOKUP(G296,order_items!$C$2:$C$4723,order_items!$F$2:$F$4723,,0)</f>
        <v>0.05</v>
      </c>
      <c r="L296">
        <f>_xlfn.XLOOKUP(G296,products!$A$2:$A$322,products!$D$2:$D$322,,0)</f>
        <v>6</v>
      </c>
      <c r="M296" t="str">
        <f>_xlfn.XLOOKUP(L296,categories!$A$2:$A$8,categories!$B$2:$B$8,,0)</f>
        <v>Mountain Bikes</v>
      </c>
    </row>
    <row r="297" spans="1:13" x14ac:dyDescent="0.25">
      <c r="A297">
        <v>296</v>
      </c>
      <c r="B297" t="str">
        <f>_xlfn.CONCAT(customers!B297," ",customers!C297)</f>
        <v>Sophia Mcmillan</v>
      </c>
      <c r="C297" s="3">
        <f>_xlfn.XLOOKUP(A297,orders!$B$2:$B$1616,orders!$D$2:$D$1616,,0)</f>
        <v>43178</v>
      </c>
      <c r="D297">
        <f>_xlfn.XLOOKUP(A297,orders!$B$2:$B$1616,orders!$A$2:$A$1616,,0)</f>
        <v>1450</v>
      </c>
      <c r="E297">
        <f>_xlfn.XLOOKUP(JoiningTables!D297,orders!$A$1:$A$1616,orders!$G$1:$G$1616,,0)</f>
        <v>2</v>
      </c>
      <c r="F297" t="str">
        <f>_xlfn.XLOOKUP(E297,stores!$A$2:$A$4,stores!$B$2:$B$4,,0)</f>
        <v>Baldwin Bikes</v>
      </c>
      <c r="G297">
        <f>_xlfn.XLOOKUP(D297,order_items!$A$2:$A$4723,order_items!$C$2:$C$4723,,0)</f>
        <v>98</v>
      </c>
      <c r="H297" t="str">
        <f>_xlfn.XLOOKUP(G297,products!$A$2:$A$322,products!$B$2:$B$322,,0)</f>
        <v>Electra Straight 8 3i (20-inch) - Boy's - 2017</v>
      </c>
      <c r="I297">
        <f>_xlfn.XLOOKUP(G297,products!$A$2:$A$322,products!$F$2:$F$322,,0)</f>
        <v>489.99</v>
      </c>
      <c r="J297">
        <f>_xlfn.XLOOKUP(G297,order_items!$C$2:$C$4723,order_items!$D$2:$D$4723,,0)</f>
        <v>2</v>
      </c>
      <c r="K297">
        <f>_xlfn.XLOOKUP(G297,order_items!$C$2:$C$4723,order_items!$F$2:$F$4723,,0)</f>
        <v>0.2</v>
      </c>
      <c r="L297">
        <f>_xlfn.XLOOKUP(G297,products!$A$2:$A$322,products!$D$2:$D$322,,0)</f>
        <v>1</v>
      </c>
      <c r="M297" t="str">
        <f>_xlfn.XLOOKUP(L297,categories!$A$2:$A$8,categories!$B$2:$B$8,,0)</f>
        <v>Children Bicycles</v>
      </c>
    </row>
    <row r="298" spans="1:13" x14ac:dyDescent="0.25">
      <c r="A298">
        <v>297</v>
      </c>
      <c r="B298" t="str">
        <f>_xlfn.CONCAT(customers!B298," ",customers!C298)</f>
        <v>Christia Carson</v>
      </c>
      <c r="C298" s="3">
        <f>_xlfn.XLOOKUP(A298,orders!$B$2:$B$1616,orders!$D$2:$D$1616,,0)</f>
        <v>42757</v>
      </c>
      <c r="D298">
        <f>_xlfn.XLOOKUP(A298,orders!$B$2:$B$1616,orders!$A$2:$A$1616,,0)</f>
        <v>668</v>
      </c>
      <c r="E298">
        <f>_xlfn.XLOOKUP(JoiningTables!D298,orders!$A$1:$A$1616,orders!$G$1:$G$1616,,0)</f>
        <v>3</v>
      </c>
      <c r="F298" t="str">
        <f>_xlfn.XLOOKUP(E298,stores!$A$2:$A$4,stores!$B$2:$B$4,,0)</f>
        <v>Rowlett Bikes</v>
      </c>
      <c r="G298">
        <f>_xlfn.XLOOKUP(D298,order_items!$A$2:$A$4723,order_items!$C$2:$C$4723,,0)</f>
        <v>48</v>
      </c>
      <c r="H298" t="str">
        <f>_xlfn.XLOOKUP(G298,products!$A$2:$A$322,products!$B$2:$B$322,,0)</f>
        <v>Trek Emonda S 4 - 2017</v>
      </c>
      <c r="I298">
        <f>_xlfn.XLOOKUP(G298,products!$A$2:$A$322,products!$F$2:$F$322,,0)</f>
        <v>1499.99</v>
      </c>
      <c r="J298">
        <f>_xlfn.XLOOKUP(G298,order_items!$C$2:$C$4723,order_items!$D$2:$D$4723,,0)</f>
        <v>2</v>
      </c>
      <c r="K298">
        <f>_xlfn.XLOOKUP(G298,order_items!$C$2:$C$4723,order_items!$F$2:$F$4723,,0)</f>
        <v>0.05</v>
      </c>
      <c r="L298">
        <f>_xlfn.XLOOKUP(G298,products!$A$2:$A$322,products!$D$2:$D$322,,0)</f>
        <v>7</v>
      </c>
      <c r="M298" t="str">
        <f>_xlfn.XLOOKUP(L298,categories!$A$2:$A$8,categories!$B$2:$B$8,,0)</f>
        <v>Road Bikes</v>
      </c>
    </row>
    <row r="299" spans="1:13" x14ac:dyDescent="0.25">
      <c r="A299">
        <v>298</v>
      </c>
      <c r="B299" t="str">
        <f>_xlfn.CONCAT(customers!B299," ",customers!C299)</f>
        <v>Jennie Middleton</v>
      </c>
      <c r="C299" s="3">
        <f>_xlfn.XLOOKUP(A299,orders!$B$2:$B$1616,orders!$D$2:$D$1616,,0)</f>
        <v>42696</v>
      </c>
      <c r="D299">
        <f>_xlfn.XLOOKUP(A299,orders!$B$2:$B$1616,orders!$A$2:$A$1616,,0)</f>
        <v>566</v>
      </c>
      <c r="E299">
        <f>_xlfn.XLOOKUP(JoiningTables!D299,orders!$A$1:$A$1616,orders!$G$1:$G$1616,,0)</f>
        <v>1</v>
      </c>
      <c r="F299" t="str">
        <f>_xlfn.XLOOKUP(E299,stores!$A$2:$A$4,stores!$B$2:$B$4,,0)</f>
        <v>Santa Cruz Bikes</v>
      </c>
      <c r="G299">
        <f>_xlfn.XLOOKUP(D299,order_items!$A$2:$A$4723,order_items!$C$2:$C$4723,,0)</f>
        <v>24</v>
      </c>
      <c r="H299" t="str">
        <f>_xlfn.XLOOKUP(G299,products!$A$2:$A$322,products!$B$2:$B$322,,0)</f>
        <v>Electra Townie Original 21D - 2016</v>
      </c>
      <c r="I299">
        <f>_xlfn.XLOOKUP(G299,products!$A$2:$A$322,products!$F$2:$F$322,,0)</f>
        <v>549.99</v>
      </c>
      <c r="J299">
        <f>_xlfn.XLOOKUP(G299,order_items!$C$2:$C$4723,order_items!$D$2:$D$4723,,0)</f>
        <v>2</v>
      </c>
      <c r="K299">
        <f>_xlfn.XLOOKUP(G299,order_items!$C$2:$C$4723,order_items!$F$2:$F$4723,,0)</f>
        <v>0.05</v>
      </c>
      <c r="L299">
        <f>_xlfn.XLOOKUP(G299,products!$A$2:$A$322,products!$D$2:$D$322,,0)</f>
        <v>2</v>
      </c>
      <c r="M299" t="str">
        <f>_xlfn.XLOOKUP(L299,categories!$A$2:$A$8,categories!$B$2:$B$8,,0)</f>
        <v>Comfort Bicycles</v>
      </c>
    </row>
    <row r="300" spans="1:13" x14ac:dyDescent="0.25">
      <c r="A300">
        <v>299</v>
      </c>
      <c r="B300" t="str">
        <f>_xlfn.CONCAT(customers!B300," ",customers!C300)</f>
        <v>Jame Riggs</v>
      </c>
      <c r="C300" s="3">
        <f>_xlfn.XLOOKUP(A300,orders!$B$2:$B$1616,orders!$D$2:$D$1616,,0)</f>
        <v>42564</v>
      </c>
      <c r="D300">
        <f>_xlfn.XLOOKUP(A300,orders!$B$2:$B$1616,orders!$A$2:$A$1616,,0)</f>
        <v>312</v>
      </c>
      <c r="E300">
        <f>_xlfn.XLOOKUP(JoiningTables!D300,orders!$A$1:$A$1616,orders!$G$1:$G$1616,,0)</f>
        <v>2</v>
      </c>
      <c r="F300" t="str">
        <f>_xlfn.XLOOKUP(E300,stores!$A$2:$A$4,stores!$B$2:$B$4,,0)</f>
        <v>Baldwin Bikes</v>
      </c>
      <c r="G300">
        <f>_xlfn.XLOOKUP(D300,order_items!$A$2:$A$4723,order_items!$C$2:$C$4723,,0)</f>
        <v>24</v>
      </c>
      <c r="H300" t="str">
        <f>_xlfn.XLOOKUP(G300,products!$A$2:$A$322,products!$B$2:$B$322,,0)</f>
        <v>Electra Townie Original 21D - 2016</v>
      </c>
      <c r="I300">
        <f>_xlfn.XLOOKUP(G300,products!$A$2:$A$322,products!$F$2:$F$322,,0)</f>
        <v>549.99</v>
      </c>
      <c r="J300">
        <f>_xlfn.XLOOKUP(G300,order_items!$C$2:$C$4723,order_items!$D$2:$D$4723,,0)</f>
        <v>2</v>
      </c>
      <c r="K300">
        <f>_xlfn.XLOOKUP(G300,order_items!$C$2:$C$4723,order_items!$F$2:$F$4723,,0)</f>
        <v>0.05</v>
      </c>
      <c r="L300">
        <f>_xlfn.XLOOKUP(G300,products!$A$2:$A$322,products!$D$2:$D$322,,0)</f>
        <v>2</v>
      </c>
      <c r="M300" t="str">
        <f>_xlfn.XLOOKUP(L300,categories!$A$2:$A$8,categories!$B$2:$B$8,,0)</f>
        <v>Comfort Bicycles</v>
      </c>
    </row>
    <row r="301" spans="1:13" x14ac:dyDescent="0.25">
      <c r="A301">
        <v>300</v>
      </c>
      <c r="B301" t="str">
        <f>_xlfn.CONCAT(customers!B301," ",customers!C301)</f>
        <v>Rayford Simon</v>
      </c>
      <c r="C301" s="3">
        <f>_xlfn.XLOOKUP(A301,orders!$B$2:$B$1616,orders!$D$2:$D$1616,,0)</f>
        <v>43163</v>
      </c>
      <c r="D301">
        <f>_xlfn.XLOOKUP(A301,orders!$B$2:$B$1616,orders!$A$2:$A$1616,,0)</f>
        <v>1417</v>
      </c>
      <c r="E301">
        <f>_xlfn.XLOOKUP(JoiningTables!D301,orders!$A$1:$A$1616,orders!$G$1:$G$1616,,0)</f>
        <v>1</v>
      </c>
      <c r="F301" t="str">
        <f>_xlfn.XLOOKUP(E301,stores!$A$2:$A$4,stores!$B$2:$B$4,,0)</f>
        <v>Santa Cruz Bikes</v>
      </c>
      <c r="G301">
        <f>_xlfn.XLOOKUP(D301,order_items!$A$2:$A$4723,order_items!$C$2:$C$4723,,0)</f>
        <v>219</v>
      </c>
      <c r="H301" t="str">
        <f>_xlfn.XLOOKUP(G301,products!$A$2:$A$322,products!$B$2:$B$322,,0)</f>
        <v>Electra Moto 3i - 2018</v>
      </c>
      <c r="I301">
        <f>_xlfn.XLOOKUP(G301,products!$A$2:$A$322,products!$F$2:$F$322,,0)</f>
        <v>639.99</v>
      </c>
      <c r="J301">
        <f>_xlfn.XLOOKUP(G301,order_items!$C$2:$C$4723,order_items!$D$2:$D$4723,,0)</f>
        <v>2</v>
      </c>
      <c r="K301">
        <f>_xlfn.XLOOKUP(G301,order_items!$C$2:$C$4723,order_items!$F$2:$F$4723,,0)</f>
        <v>0.2</v>
      </c>
      <c r="L301">
        <f>_xlfn.XLOOKUP(G301,products!$A$2:$A$322,products!$D$2:$D$322,,0)</f>
        <v>3</v>
      </c>
      <c r="M301" t="str">
        <f>_xlfn.XLOOKUP(L301,categories!$A$2:$A$8,categories!$B$2:$B$8,,0)</f>
        <v>Cruisers Bicycles</v>
      </c>
    </row>
    <row r="302" spans="1:13" x14ac:dyDescent="0.25">
      <c r="A302">
        <v>301</v>
      </c>
      <c r="B302" t="str">
        <f>_xlfn.CONCAT(customers!B302," ",customers!C302)</f>
        <v>Annett Garrett</v>
      </c>
      <c r="C302" s="3">
        <f>_xlfn.XLOOKUP(A302,orders!$B$2:$B$1616,orders!$D$2:$D$1616,,0)</f>
        <v>42829</v>
      </c>
      <c r="D302">
        <f>_xlfn.XLOOKUP(A302,orders!$B$2:$B$1616,orders!$A$2:$A$1616,,0)</f>
        <v>817</v>
      </c>
      <c r="E302">
        <f>_xlfn.XLOOKUP(JoiningTables!D302,orders!$A$1:$A$1616,orders!$G$1:$G$1616,,0)</f>
        <v>2</v>
      </c>
      <c r="F302" t="str">
        <f>_xlfn.XLOOKUP(E302,stores!$A$2:$A$4,stores!$B$2:$B$4,,0)</f>
        <v>Baldwin Bikes</v>
      </c>
      <c r="G302">
        <f>_xlfn.XLOOKUP(D302,order_items!$A$2:$A$4723,order_items!$C$2:$C$4723,,0)</f>
        <v>85</v>
      </c>
      <c r="H302" t="str">
        <f>_xlfn.XLOOKUP(G302,products!$A$2:$A$322,products!$B$2:$B$322,,0)</f>
        <v>Haro Downtown 16 - 2017</v>
      </c>
      <c r="I302">
        <f>_xlfn.XLOOKUP(G302,products!$A$2:$A$322,products!$F$2:$F$322,,0)</f>
        <v>329.99</v>
      </c>
      <c r="J302">
        <f>_xlfn.XLOOKUP(G302,order_items!$C$2:$C$4723,order_items!$D$2:$D$4723,,0)</f>
        <v>2</v>
      </c>
      <c r="K302">
        <f>_xlfn.XLOOKUP(G302,order_items!$C$2:$C$4723,order_items!$F$2:$F$4723,,0)</f>
        <v>0.2</v>
      </c>
      <c r="L302">
        <f>_xlfn.XLOOKUP(G302,products!$A$2:$A$322,products!$D$2:$D$322,,0)</f>
        <v>1</v>
      </c>
      <c r="M302" t="str">
        <f>_xlfn.XLOOKUP(L302,categories!$A$2:$A$8,categories!$B$2:$B$8,,0)</f>
        <v>Children Bicycles</v>
      </c>
    </row>
    <row r="303" spans="1:13" x14ac:dyDescent="0.25">
      <c r="A303">
        <v>302</v>
      </c>
      <c r="B303" t="str">
        <f>_xlfn.CONCAT(customers!B303," ",customers!C303)</f>
        <v>Hayden Cross</v>
      </c>
      <c r="C303" s="3">
        <f>_xlfn.XLOOKUP(A303,orders!$B$2:$B$1616,orders!$D$2:$D$1616,,0)</f>
        <v>43189</v>
      </c>
      <c r="D303">
        <f>_xlfn.XLOOKUP(A303,orders!$B$2:$B$1616,orders!$A$2:$A$1616,,0)</f>
        <v>1473</v>
      </c>
      <c r="E303">
        <f>_xlfn.XLOOKUP(JoiningTables!D303,orders!$A$1:$A$1616,orders!$G$1:$G$1616,,0)</f>
        <v>1</v>
      </c>
      <c r="F303" t="str">
        <f>_xlfn.XLOOKUP(E303,stores!$A$2:$A$4,stores!$B$2:$B$4,,0)</f>
        <v>Santa Cruz Bikes</v>
      </c>
      <c r="G303">
        <f>_xlfn.XLOOKUP(D303,order_items!$A$2:$A$4723,order_items!$C$2:$C$4723,,0)</f>
        <v>84</v>
      </c>
      <c r="H303" t="str">
        <f>_xlfn.XLOOKUP(G303,products!$A$2:$A$322,products!$B$2:$B$322,,0)</f>
        <v>Sun Bicycles Lil Kitt'n - 2017</v>
      </c>
      <c r="I303">
        <f>_xlfn.XLOOKUP(G303,products!$A$2:$A$322,products!$F$2:$F$322,,0)</f>
        <v>109.99</v>
      </c>
      <c r="J303">
        <f>_xlfn.XLOOKUP(G303,order_items!$C$2:$C$4723,order_items!$D$2:$D$4723,,0)</f>
        <v>1</v>
      </c>
      <c r="K303">
        <f>_xlfn.XLOOKUP(G303,order_items!$C$2:$C$4723,order_items!$F$2:$F$4723,,0)</f>
        <v>0.1</v>
      </c>
      <c r="L303">
        <f>_xlfn.XLOOKUP(G303,products!$A$2:$A$322,products!$D$2:$D$322,,0)</f>
        <v>1</v>
      </c>
      <c r="M303" t="str">
        <f>_xlfn.XLOOKUP(L303,categories!$A$2:$A$8,categories!$B$2:$B$8,,0)</f>
        <v>Children Bicycles</v>
      </c>
    </row>
    <row r="304" spans="1:13" x14ac:dyDescent="0.25">
      <c r="A304">
        <v>303</v>
      </c>
      <c r="B304" t="str">
        <f>_xlfn.CONCAT(customers!B304," ",customers!C304)</f>
        <v>Rolanda Larsen</v>
      </c>
      <c r="C304" s="3">
        <f>_xlfn.XLOOKUP(A304,orders!$B$2:$B$1616,orders!$D$2:$D$1616,,0)</f>
        <v>43050</v>
      </c>
      <c r="D304">
        <f>_xlfn.XLOOKUP(A304,orders!$B$2:$B$1616,orders!$A$2:$A$1616,,0)</f>
        <v>1242</v>
      </c>
      <c r="E304">
        <f>_xlfn.XLOOKUP(JoiningTables!D304,orders!$A$1:$A$1616,orders!$G$1:$G$1616,,0)</f>
        <v>2</v>
      </c>
      <c r="F304" t="str">
        <f>_xlfn.XLOOKUP(E304,stores!$A$2:$A$4,stores!$B$2:$B$4,,0)</f>
        <v>Baldwin Bikes</v>
      </c>
      <c r="G304">
        <f>_xlfn.XLOOKUP(D304,order_items!$A$2:$A$4723,order_items!$C$2:$C$4723,,0)</f>
        <v>94</v>
      </c>
      <c r="H304" t="str">
        <f>_xlfn.XLOOKUP(G304,products!$A$2:$A$322,products!$B$2:$B$322,,0)</f>
        <v>Haro Shredder Pro 20 - 2017</v>
      </c>
      <c r="I304">
        <f>_xlfn.XLOOKUP(G304,products!$A$2:$A$322,products!$F$2:$F$322,,0)</f>
        <v>249.99</v>
      </c>
      <c r="J304">
        <f>_xlfn.XLOOKUP(G304,order_items!$C$2:$C$4723,order_items!$D$2:$D$4723,,0)</f>
        <v>2</v>
      </c>
      <c r="K304">
        <f>_xlfn.XLOOKUP(G304,order_items!$C$2:$C$4723,order_items!$F$2:$F$4723,,0)</f>
        <v>0.05</v>
      </c>
      <c r="L304">
        <f>_xlfn.XLOOKUP(G304,products!$A$2:$A$322,products!$D$2:$D$322,,0)</f>
        <v>1</v>
      </c>
      <c r="M304" t="str">
        <f>_xlfn.XLOOKUP(L304,categories!$A$2:$A$8,categories!$B$2:$B$8,,0)</f>
        <v>Children Bicycles</v>
      </c>
    </row>
    <row r="305" spans="1:13" x14ac:dyDescent="0.25">
      <c r="A305">
        <v>304</v>
      </c>
      <c r="B305" t="str">
        <f>_xlfn.CONCAT(customers!B305," ",customers!C305)</f>
        <v>Jayme Zamora</v>
      </c>
      <c r="C305" s="3">
        <f>_xlfn.XLOOKUP(A305,orders!$B$2:$B$1616,orders!$D$2:$D$1616,,0)</f>
        <v>42645</v>
      </c>
      <c r="D305">
        <f>_xlfn.XLOOKUP(A305,orders!$B$2:$B$1616,orders!$A$2:$A$1616,,0)</f>
        <v>478</v>
      </c>
      <c r="E305">
        <f>_xlfn.XLOOKUP(JoiningTables!D305,orders!$A$1:$A$1616,orders!$G$1:$G$1616,,0)</f>
        <v>2</v>
      </c>
      <c r="F305" t="str">
        <f>_xlfn.XLOOKUP(E305,stores!$A$2:$A$4,stores!$B$2:$B$4,,0)</f>
        <v>Baldwin Bikes</v>
      </c>
      <c r="G305">
        <f>_xlfn.XLOOKUP(D305,order_items!$A$2:$A$4723,order_items!$C$2:$C$4723,,0)</f>
        <v>21</v>
      </c>
      <c r="H305" t="str">
        <f>_xlfn.XLOOKUP(G305,products!$A$2:$A$322,products!$B$2:$B$322,,0)</f>
        <v>Electra Cruiser 1 (24-Inch) - 2016</v>
      </c>
      <c r="I305">
        <f>_xlfn.XLOOKUP(G305,products!$A$2:$A$322,products!$F$2:$F$322,,0)</f>
        <v>269.99</v>
      </c>
      <c r="J305">
        <f>_xlfn.XLOOKUP(G305,order_items!$C$2:$C$4723,order_items!$D$2:$D$4723,,0)</f>
        <v>1</v>
      </c>
      <c r="K305">
        <f>_xlfn.XLOOKUP(G305,order_items!$C$2:$C$4723,order_items!$F$2:$F$4723,,0)</f>
        <v>0.05</v>
      </c>
      <c r="L305">
        <f>_xlfn.XLOOKUP(G305,products!$A$2:$A$322,products!$D$2:$D$322,,0)</f>
        <v>1</v>
      </c>
      <c r="M305" t="str">
        <f>_xlfn.XLOOKUP(L305,categories!$A$2:$A$8,categories!$B$2:$B$8,,0)</f>
        <v>Children Bicycles</v>
      </c>
    </row>
    <row r="306" spans="1:13" x14ac:dyDescent="0.25">
      <c r="A306">
        <v>305</v>
      </c>
      <c r="B306" t="str">
        <f>_xlfn.CONCAT(customers!B306," ",customers!C306)</f>
        <v>Hope Cotton</v>
      </c>
      <c r="C306" s="3">
        <f>_xlfn.XLOOKUP(A306,orders!$B$2:$B$1616,orders!$D$2:$D$1616,,0)</f>
        <v>42968</v>
      </c>
      <c r="D306">
        <f>_xlfn.XLOOKUP(A306,orders!$B$2:$B$1616,orders!$A$2:$A$1616,,0)</f>
        <v>1085</v>
      </c>
      <c r="E306">
        <f>_xlfn.XLOOKUP(JoiningTables!D306,orders!$A$1:$A$1616,orders!$G$1:$G$1616,,0)</f>
        <v>1</v>
      </c>
      <c r="F306" t="str">
        <f>_xlfn.XLOOKUP(E306,stores!$A$2:$A$4,stores!$B$2:$B$4,,0)</f>
        <v>Santa Cruz Bikes</v>
      </c>
      <c r="G306">
        <f>_xlfn.XLOOKUP(D306,order_items!$A$2:$A$4723,order_items!$C$2:$C$4723,,0)</f>
        <v>66</v>
      </c>
      <c r="H306" t="str">
        <f>_xlfn.XLOOKUP(G306,products!$A$2:$A$322,products!$B$2:$B$322,,0)</f>
        <v>Sun Bicycles Revolutions 24 - 2017</v>
      </c>
      <c r="I306">
        <f>_xlfn.XLOOKUP(G306,products!$A$2:$A$322,products!$F$2:$F$322,,0)</f>
        <v>250.99</v>
      </c>
      <c r="J306">
        <f>_xlfn.XLOOKUP(G306,order_items!$C$2:$C$4723,order_items!$D$2:$D$4723,,0)</f>
        <v>1</v>
      </c>
      <c r="K306">
        <f>_xlfn.XLOOKUP(G306,order_items!$C$2:$C$4723,order_items!$F$2:$F$4723,,0)</f>
        <v>0.2</v>
      </c>
      <c r="L306">
        <f>_xlfn.XLOOKUP(G306,products!$A$2:$A$322,products!$D$2:$D$322,,0)</f>
        <v>3</v>
      </c>
      <c r="M306" t="str">
        <f>_xlfn.XLOOKUP(L306,categories!$A$2:$A$8,categories!$B$2:$B$8,,0)</f>
        <v>Cruisers Bicycles</v>
      </c>
    </row>
    <row r="307" spans="1:13" x14ac:dyDescent="0.25">
      <c r="A307">
        <v>306</v>
      </c>
      <c r="B307" t="str">
        <f>_xlfn.CONCAT(customers!B307," ",customers!C307)</f>
        <v>Vikki Erickson</v>
      </c>
      <c r="C307" s="3">
        <f>_xlfn.XLOOKUP(A307,orders!$B$2:$B$1616,orders!$D$2:$D$1616,,0)</f>
        <v>42432</v>
      </c>
      <c r="D307">
        <f>_xlfn.XLOOKUP(A307,orders!$B$2:$B$1616,orders!$A$2:$A$1616,,0)</f>
        <v>105</v>
      </c>
      <c r="E307">
        <f>_xlfn.XLOOKUP(JoiningTables!D307,orders!$A$1:$A$1616,orders!$G$1:$G$1616,,0)</f>
        <v>2</v>
      </c>
      <c r="F307" t="str">
        <f>_xlfn.XLOOKUP(E307,stores!$A$2:$A$4,stores!$B$2:$B$4,,0)</f>
        <v>Baldwin Bikes</v>
      </c>
      <c r="G307">
        <f>_xlfn.XLOOKUP(D307,order_items!$A$2:$A$4723,order_items!$C$2:$C$4723,,0)</f>
        <v>11</v>
      </c>
      <c r="H307" t="str">
        <f>_xlfn.XLOOKUP(G307,products!$A$2:$A$322,products!$B$2:$B$322,,0)</f>
        <v>Surly Straggler 650b - 2016</v>
      </c>
      <c r="I307">
        <f>_xlfn.XLOOKUP(G307,products!$A$2:$A$322,products!$F$2:$F$322,,0)</f>
        <v>1680.99</v>
      </c>
      <c r="J307">
        <f>_xlfn.XLOOKUP(G307,order_items!$C$2:$C$4723,order_items!$D$2:$D$4723,,0)</f>
        <v>1</v>
      </c>
      <c r="K307">
        <f>_xlfn.XLOOKUP(G307,order_items!$C$2:$C$4723,order_items!$F$2:$F$4723,,0)</f>
        <v>0.05</v>
      </c>
      <c r="L307">
        <f>_xlfn.XLOOKUP(G307,products!$A$2:$A$322,products!$D$2:$D$322,,0)</f>
        <v>4</v>
      </c>
      <c r="M307" t="str">
        <f>_xlfn.XLOOKUP(L307,categories!$A$2:$A$8,categories!$B$2:$B$8,,0)</f>
        <v>Cyclocross Bicycles</v>
      </c>
    </row>
    <row r="308" spans="1:13" x14ac:dyDescent="0.25">
      <c r="A308">
        <v>307</v>
      </c>
      <c r="B308" t="str">
        <f>_xlfn.CONCAT(customers!B308," ",customers!C308)</f>
        <v>Fransisca Nicholson</v>
      </c>
      <c r="C308" s="3">
        <f>_xlfn.XLOOKUP(A308,orders!$B$2:$B$1616,orders!$D$2:$D$1616,,0)</f>
        <v>42507</v>
      </c>
      <c r="D308">
        <f>_xlfn.XLOOKUP(A308,orders!$B$2:$B$1616,orders!$A$2:$A$1616,,0)</f>
        <v>225</v>
      </c>
      <c r="E308">
        <f>_xlfn.XLOOKUP(JoiningTables!D308,orders!$A$1:$A$1616,orders!$G$1:$G$1616,,0)</f>
        <v>1</v>
      </c>
      <c r="F308" t="str">
        <f>_xlfn.XLOOKUP(E308,stores!$A$2:$A$4,stores!$B$2:$B$4,,0)</f>
        <v>Santa Cruz Bikes</v>
      </c>
      <c r="G308">
        <f>_xlfn.XLOOKUP(D308,order_items!$A$2:$A$4723,order_items!$C$2:$C$4723,,0)</f>
        <v>21</v>
      </c>
      <c r="H308" t="str">
        <f>_xlfn.XLOOKUP(G308,products!$A$2:$A$322,products!$B$2:$B$322,,0)</f>
        <v>Electra Cruiser 1 (24-Inch) - 2016</v>
      </c>
      <c r="I308">
        <f>_xlfn.XLOOKUP(G308,products!$A$2:$A$322,products!$F$2:$F$322,,0)</f>
        <v>269.99</v>
      </c>
      <c r="J308">
        <f>_xlfn.XLOOKUP(G308,order_items!$C$2:$C$4723,order_items!$D$2:$D$4723,,0)</f>
        <v>1</v>
      </c>
      <c r="K308">
        <f>_xlfn.XLOOKUP(G308,order_items!$C$2:$C$4723,order_items!$F$2:$F$4723,,0)</f>
        <v>0.05</v>
      </c>
      <c r="L308">
        <f>_xlfn.XLOOKUP(G308,products!$A$2:$A$322,products!$D$2:$D$322,,0)</f>
        <v>1</v>
      </c>
      <c r="M308" t="str">
        <f>_xlfn.XLOOKUP(L308,categories!$A$2:$A$8,categories!$B$2:$B$8,,0)</f>
        <v>Children Bicycles</v>
      </c>
    </row>
    <row r="309" spans="1:13" x14ac:dyDescent="0.25">
      <c r="A309">
        <v>308</v>
      </c>
      <c r="B309" t="str">
        <f>_xlfn.CONCAT(customers!B309," ",customers!C309)</f>
        <v>Mazie Fernandez</v>
      </c>
      <c r="C309" s="3">
        <f>_xlfn.XLOOKUP(A309,orders!$B$2:$B$1616,orders!$D$2:$D$1616,,0)</f>
        <v>43170</v>
      </c>
      <c r="D309">
        <f>_xlfn.XLOOKUP(A309,orders!$B$2:$B$1616,orders!$A$2:$A$1616,,0)</f>
        <v>1431</v>
      </c>
      <c r="E309">
        <f>_xlfn.XLOOKUP(JoiningTables!D309,orders!$A$1:$A$1616,orders!$G$1:$G$1616,,0)</f>
        <v>2</v>
      </c>
      <c r="F309" t="str">
        <f>_xlfn.XLOOKUP(E309,stores!$A$2:$A$4,stores!$B$2:$B$4,,0)</f>
        <v>Baldwin Bikes</v>
      </c>
      <c r="G309">
        <f>_xlfn.XLOOKUP(D309,order_items!$A$2:$A$4723,order_items!$C$2:$C$4723,,0)</f>
        <v>207</v>
      </c>
      <c r="H309" t="str">
        <f>_xlfn.XLOOKUP(G309,products!$A$2:$A$322,products!$B$2:$B$322,,0)</f>
        <v>Trek Boone 7 Disc - 2018</v>
      </c>
      <c r="I309">
        <f>_xlfn.XLOOKUP(G309,products!$A$2:$A$322,products!$F$2:$F$322,,0)</f>
        <v>3999.99</v>
      </c>
      <c r="J309">
        <f>_xlfn.XLOOKUP(G309,order_items!$C$2:$C$4723,order_items!$D$2:$D$4723,,0)</f>
        <v>1</v>
      </c>
      <c r="K309">
        <f>_xlfn.XLOOKUP(G309,order_items!$C$2:$C$4723,order_items!$F$2:$F$4723,,0)</f>
        <v>0.1</v>
      </c>
      <c r="L309">
        <f>_xlfn.XLOOKUP(G309,products!$A$2:$A$322,products!$D$2:$D$322,,0)</f>
        <v>4</v>
      </c>
      <c r="M309" t="str">
        <f>_xlfn.XLOOKUP(L309,categories!$A$2:$A$8,categories!$B$2:$B$8,,0)</f>
        <v>Cyclocross Bicycles</v>
      </c>
    </row>
    <row r="310" spans="1:13" x14ac:dyDescent="0.25">
      <c r="A310">
        <v>309</v>
      </c>
      <c r="B310" t="str">
        <f>_xlfn.CONCAT(customers!B310," ",customers!C310)</f>
        <v>Anderson Martin</v>
      </c>
      <c r="C310" s="3">
        <f>_xlfn.XLOOKUP(A310,orders!$B$2:$B$1616,orders!$D$2:$D$1616,,0)</f>
        <v>42715</v>
      </c>
      <c r="D310">
        <f>_xlfn.XLOOKUP(A310,orders!$B$2:$B$1616,orders!$A$2:$A$1616,,0)</f>
        <v>607</v>
      </c>
      <c r="E310">
        <f>_xlfn.XLOOKUP(JoiningTables!D310,orders!$A$1:$A$1616,orders!$G$1:$G$1616,,0)</f>
        <v>2</v>
      </c>
      <c r="F310" t="str">
        <f>_xlfn.XLOOKUP(E310,stores!$A$2:$A$4,stores!$B$2:$B$4,,0)</f>
        <v>Baldwin Bikes</v>
      </c>
      <c r="G310">
        <f>_xlfn.XLOOKUP(D310,order_items!$A$2:$A$4723,order_items!$C$2:$C$4723,,0)</f>
        <v>11</v>
      </c>
      <c r="H310" t="str">
        <f>_xlfn.XLOOKUP(G310,products!$A$2:$A$322,products!$B$2:$B$322,,0)</f>
        <v>Surly Straggler 650b - 2016</v>
      </c>
      <c r="I310">
        <f>_xlfn.XLOOKUP(G310,products!$A$2:$A$322,products!$F$2:$F$322,,0)</f>
        <v>1680.99</v>
      </c>
      <c r="J310">
        <f>_xlfn.XLOOKUP(G310,order_items!$C$2:$C$4723,order_items!$D$2:$D$4723,,0)</f>
        <v>1</v>
      </c>
      <c r="K310">
        <f>_xlfn.XLOOKUP(G310,order_items!$C$2:$C$4723,order_items!$F$2:$F$4723,,0)</f>
        <v>0.05</v>
      </c>
      <c r="L310">
        <f>_xlfn.XLOOKUP(G310,products!$A$2:$A$322,products!$D$2:$D$322,,0)</f>
        <v>4</v>
      </c>
      <c r="M310" t="str">
        <f>_xlfn.XLOOKUP(L310,categories!$A$2:$A$8,categories!$B$2:$B$8,,0)</f>
        <v>Cyclocross Bicycles</v>
      </c>
    </row>
    <row r="311" spans="1:13" x14ac:dyDescent="0.25">
      <c r="A311">
        <v>310</v>
      </c>
      <c r="B311" t="str">
        <f>_xlfn.CONCAT(customers!B311," ",customers!C311)</f>
        <v>Gilberto Parsons</v>
      </c>
      <c r="C311" s="3">
        <f>_xlfn.XLOOKUP(A311,orders!$B$2:$B$1616,orders!$D$2:$D$1616,,0)</f>
        <v>43123</v>
      </c>
      <c r="D311">
        <f>_xlfn.XLOOKUP(A311,orders!$B$2:$B$1616,orders!$A$2:$A$1616,,0)</f>
        <v>1362</v>
      </c>
      <c r="E311">
        <f>_xlfn.XLOOKUP(JoiningTables!D311,orders!$A$1:$A$1616,orders!$G$1:$G$1616,,0)</f>
        <v>2</v>
      </c>
      <c r="F311" t="str">
        <f>_xlfn.XLOOKUP(E311,stores!$A$2:$A$4,stores!$B$2:$B$4,,0)</f>
        <v>Baldwin Bikes</v>
      </c>
      <c r="G311">
        <f>_xlfn.XLOOKUP(D311,order_items!$A$2:$A$4723,order_items!$C$2:$C$4723,,0)</f>
        <v>27</v>
      </c>
      <c r="H311" t="str">
        <f>_xlfn.XLOOKUP(G311,products!$A$2:$A$322,products!$B$2:$B$322,,0)</f>
        <v>Surly Big Dummy Frameset - 2017</v>
      </c>
      <c r="I311">
        <f>_xlfn.XLOOKUP(G311,products!$A$2:$A$322,products!$F$2:$F$322,,0)</f>
        <v>999.99</v>
      </c>
      <c r="J311">
        <f>_xlfn.XLOOKUP(G311,order_items!$C$2:$C$4723,order_items!$D$2:$D$4723,,0)</f>
        <v>1</v>
      </c>
      <c r="K311">
        <f>_xlfn.XLOOKUP(G311,order_items!$C$2:$C$4723,order_items!$F$2:$F$4723,,0)</f>
        <v>0.1</v>
      </c>
      <c r="L311">
        <f>_xlfn.XLOOKUP(G311,products!$A$2:$A$322,products!$D$2:$D$322,,0)</f>
        <v>6</v>
      </c>
      <c r="M311" t="str">
        <f>_xlfn.XLOOKUP(L311,categories!$A$2:$A$8,categories!$B$2:$B$8,,0)</f>
        <v>Mountain Bikes</v>
      </c>
    </row>
    <row r="312" spans="1:13" x14ac:dyDescent="0.25">
      <c r="A312">
        <v>311</v>
      </c>
      <c r="B312" t="str">
        <f>_xlfn.CONCAT(customers!B312," ",customers!C312)</f>
        <v>Charise Burt</v>
      </c>
      <c r="C312" s="3">
        <f>_xlfn.XLOOKUP(A312,orders!$B$2:$B$1616,orders!$D$2:$D$1616,,0)</f>
        <v>43094</v>
      </c>
      <c r="D312">
        <f>_xlfn.XLOOKUP(A312,orders!$B$2:$B$1616,orders!$A$2:$A$1616,,0)</f>
        <v>1312</v>
      </c>
      <c r="E312">
        <f>_xlfn.XLOOKUP(JoiningTables!D312,orders!$A$1:$A$1616,orders!$G$1:$G$1616,,0)</f>
        <v>1</v>
      </c>
      <c r="F312" t="str">
        <f>_xlfn.XLOOKUP(E312,stores!$A$2:$A$4,stores!$B$2:$B$4,,0)</f>
        <v>Santa Cruz Bikes</v>
      </c>
      <c r="G312">
        <f>_xlfn.XLOOKUP(D312,order_items!$A$2:$A$4723,order_items!$C$2:$C$4723,,0)</f>
        <v>67</v>
      </c>
      <c r="H312" t="str">
        <f>_xlfn.XLOOKUP(G312,products!$A$2:$A$322,products!$B$2:$B$322,,0)</f>
        <v>Sun Bicycles Revolutions 24 - Girl's - 2017</v>
      </c>
      <c r="I312">
        <f>_xlfn.XLOOKUP(G312,products!$A$2:$A$322,products!$F$2:$F$322,,0)</f>
        <v>250.99</v>
      </c>
      <c r="J312">
        <f>_xlfn.XLOOKUP(G312,order_items!$C$2:$C$4723,order_items!$D$2:$D$4723,,0)</f>
        <v>2</v>
      </c>
      <c r="K312">
        <f>_xlfn.XLOOKUP(G312,order_items!$C$2:$C$4723,order_items!$F$2:$F$4723,,0)</f>
        <v>0.2</v>
      </c>
      <c r="L312">
        <f>_xlfn.XLOOKUP(G312,products!$A$2:$A$322,products!$D$2:$D$322,,0)</f>
        <v>3</v>
      </c>
      <c r="M312" t="str">
        <f>_xlfn.XLOOKUP(L312,categories!$A$2:$A$8,categories!$B$2:$B$8,,0)</f>
        <v>Cruisers Bicycles</v>
      </c>
    </row>
    <row r="313" spans="1:13" x14ac:dyDescent="0.25">
      <c r="A313">
        <v>312</v>
      </c>
      <c r="B313" t="str">
        <f>_xlfn.CONCAT(customers!B313," ",customers!C313)</f>
        <v>Cameron Carroll</v>
      </c>
      <c r="C313" s="3">
        <f>_xlfn.XLOOKUP(A313,orders!$B$2:$B$1616,orders!$D$2:$D$1616,,0)</f>
        <v>43130</v>
      </c>
      <c r="D313">
        <f>_xlfn.XLOOKUP(A313,orders!$B$2:$B$1616,orders!$A$2:$A$1616,,0)</f>
        <v>1375</v>
      </c>
      <c r="E313">
        <f>_xlfn.XLOOKUP(JoiningTables!D313,orders!$A$1:$A$1616,orders!$G$1:$G$1616,,0)</f>
        <v>3</v>
      </c>
      <c r="F313" t="str">
        <f>_xlfn.XLOOKUP(E313,stores!$A$2:$A$4,stores!$B$2:$B$4,,0)</f>
        <v>Rowlett Bikes</v>
      </c>
      <c r="G313">
        <f>_xlfn.XLOOKUP(D313,order_items!$A$2:$A$4723,order_items!$C$2:$C$4723,,0)</f>
        <v>147</v>
      </c>
      <c r="H313" t="str">
        <f>_xlfn.XLOOKUP(G313,products!$A$2:$A$322,products!$B$2:$B$322,,0)</f>
        <v>Trek Domane ALR 5 Gravel - 2018</v>
      </c>
      <c r="I313">
        <f>_xlfn.XLOOKUP(G313,products!$A$2:$A$322,products!$F$2:$F$322,,0)</f>
        <v>1799.99</v>
      </c>
      <c r="J313">
        <f>_xlfn.XLOOKUP(G313,order_items!$C$2:$C$4723,order_items!$D$2:$D$4723,,0)</f>
        <v>1</v>
      </c>
      <c r="K313">
        <f>_xlfn.XLOOKUP(G313,order_items!$C$2:$C$4723,order_items!$F$2:$F$4723,,0)</f>
        <v>7.0000000000000007E-2</v>
      </c>
      <c r="L313">
        <f>_xlfn.XLOOKUP(G313,products!$A$2:$A$322,products!$D$2:$D$322,,0)</f>
        <v>7</v>
      </c>
      <c r="M313" t="str">
        <f>_xlfn.XLOOKUP(L313,categories!$A$2:$A$8,categories!$B$2:$B$8,,0)</f>
        <v>Road Bikes</v>
      </c>
    </row>
    <row r="314" spans="1:13" x14ac:dyDescent="0.25">
      <c r="A314">
        <v>313</v>
      </c>
      <c r="B314" t="str">
        <f>_xlfn.CONCAT(customers!B314," ",customers!C314)</f>
        <v>Melani Jarvis</v>
      </c>
      <c r="C314" s="3">
        <f>_xlfn.XLOOKUP(A314,orders!$B$2:$B$1616,orders!$D$2:$D$1616,,0)</f>
        <v>42678</v>
      </c>
      <c r="D314">
        <f>_xlfn.XLOOKUP(A314,orders!$B$2:$B$1616,orders!$A$2:$A$1616,,0)</f>
        <v>542</v>
      </c>
      <c r="E314">
        <f>_xlfn.XLOOKUP(JoiningTables!D314,orders!$A$1:$A$1616,orders!$G$1:$G$1616,,0)</f>
        <v>2</v>
      </c>
      <c r="F314" t="str">
        <f>_xlfn.XLOOKUP(E314,stores!$A$2:$A$4,stores!$B$2:$B$4,,0)</f>
        <v>Baldwin Bikes</v>
      </c>
      <c r="G314">
        <f>_xlfn.XLOOKUP(D314,order_items!$A$2:$A$4723,order_items!$C$2:$C$4723,,0)</f>
        <v>16</v>
      </c>
      <c r="H314" t="str">
        <f>_xlfn.XLOOKUP(G314,products!$A$2:$A$322,products!$B$2:$B$322,,0)</f>
        <v>Electra Townie Original 7D EQ - 2016</v>
      </c>
      <c r="I314">
        <f>_xlfn.XLOOKUP(G314,products!$A$2:$A$322,products!$F$2:$F$322,,0)</f>
        <v>599.99</v>
      </c>
      <c r="J314">
        <f>_xlfn.XLOOKUP(G314,order_items!$C$2:$C$4723,order_items!$D$2:$D$4723,,0)</f>
        <v>2</v>
      </c>
      <c r="K314">
        <f>_xlfn.XLOOKUP(G314,order_items!$C$2:$C$4723,order_items!$F$2:$F$4723,,0)</f>
        <v>0.05</v>
      </c>
      <c r="L314">
        <f>_xlfn.XLOOKUP(G314,products!$A$2:$A$322,products!$D$2:$D$322,,0)</f>
        <v>3</v>
      </c>
      <c r="M314" t="str">
        <f>_xlfn.XLOOKUP(L314,categories!$A$2:$A$8,categories!$B$2:$B$8,,0)</f>
        <v>Cruisers Bicycles</v>
      </c>
    </row>
    <row r="315" spans="1:13" x14ac:dyDescent="0.25">
      <c r="A315">
        <v>314</v>
      </c>
      <c r="B315" t="str">
        <f>_xlfn.CONCAT(customers!B315," ",customers!C315)</f>
        <v>Javier Nichols</v>
      </c>
      <c r="C315" s="3">
        <f>_xlfn.XLOOKUP(A315,orders!$B$2:$B$1616,orders!$D$2:$D$1616,,0)</f>
        <v>42629</v>
      </c>
      <c r="D315">
        <f>_xlfn.XLOOKUP(A315,orders!$B$2:$B$1616,orders!$A$2:$A$1616,,0)</f>
        <v>438</v>
      </c>
      <c r="E315">
        <f>_xlfn.XLOOKUP(JoiningTables!D315,orders!$A$1:$A$1616,orders!$G$1:$G$1616,,0)</f>
        <v>3</v>
      </c>
      <c r="F315" t="str">
        <f>_xlfn.XLOOKUP(E315,stores!$A$2:$A$4,stores!$B$2:$B$4,,0)</f>
        <v>Rowlett Bikes</v>
      </c>
      <c r="G315">
        <f>_xlfn.XLOOKUP(D315,order_items!$A$2:$A$4723,order_items!$C$2:$C$4723,,0)</f>
        <v>4</v>
      </c>
      <c r="H315" t="str">
        <f>_xlfn.XLOOKUP(G315,products!$A$2:$A$322,products!$B$2:$B$322,,0)</f>
        <v>Trek Fuel EX 8 29 - 2016</v>
      </c>
      <c r="I315">
        <f>_xlfn.XLOOKUP(G315,products!$A$2:$A$322,products!$F$2:$F$322,,0)</f>
        <v>2899.99</v>
      </c>
      <c r="J315">
        <f>_xlfn.XLOOKUP(G315,order_items!$C$2:$C$4723,order_items!$D$2:$D$4723,,0)</f>
        <v>1</v>
      </c>
      <c r="K315">
        <f>_xlfn.XLOOKUP(G315,order_items!$C$2:$C$4723,order_items!$F$2:$F$4723,,0)</f>
        <v>0.2</v>
      </c>
      <c r="L315">
        <f>_xlfn.XLOOKUP(G315,products!$A$2:$A$322,products!$D$2:$D$322,,0)</f>
        <v>6</v>
      </c>
      <c r="M315" t="str">
        <f>_xlfn.XLOOKUP(L315,categories!$A$2:$A$8,categories!$B$2:$B$8,,0)</f>
        <v>Mountain Bikes</v>
      </c>
    </row>
    <row r="316" spans="1:13" x14ac:dyDescent="0.25">
      <c r="A316">
        <v>315</v>
      </c>
      <c r="B316" t="str">
        <f>_xlfn.CONCAT(customers!B316," ",customers!C316)</f>
        <v>Justina Jenkins</v>
      </c>
      <c r="C316" s="3">
        <f>_xlfn.XLOOKUP(A316,orders!$B$2:$B$1616,orders!$D$2:$D$1616,,0)</f>
        <v>42825</v>
      </c>
      <c r="D316">
        <f>_xlfn.XLOOKUP(A316,orders!$B$2:$B$1616,orders!$A$2:$A$1616,,0)</f>
        <v>808</v>
      </c>
      <c r="E316">
        <f>_xlfn.XLOOKUP(JoiningTables!D316,orders!$A$1:$A$1616,orders!$G$1:$G$1616,,0)</f>
        <v>2</v>
      </c>
      <c r="F316" t="str">
        <f>_xlfn.XLOOKUP(E316,stores!$A$2:$A$4,stores!$B$2:$B$4,,0)</f>
        <v>Baldwin Bikes</v>
      </c>
      <c r="G316">
        <f>_xlfn.XLOOKUP(D316,order_items!$A$2:$A$4723,order_items!$C$2:$C$4723,,0)</f>
        <v>96</v>
      </c>
      <c r="H316" t="str">
        <f>_xlfn.XLOOKUP(G316,products!$A$2:$A$322,products!$B$2:$B$322,,0)</f>
        <v>Electra Moto 3i (20-inch) - Boy's - 2017</v>
      </c>
      <c r="I316">
        <f>_xlfn.XLOOKUP(G316,products!$A$2:$A$322,products!$F$2:$F$322,,0)</f>
        <v>349.99</v>
      </c>
      <c r="J316">
        <f>_xlfn.XLOOKUP(G316,order_items!$C$2:$C$4723,order_items!$D$2:$D$4723,,0)</f>
        <v>2</v>
      </c>
      <c r="K316">
        <f>_xlfn.XLOOKUP(G316,order_items!$C$2:$C$4723,order_items!$F$2:$F$4723,,0)</f>
        <v>0.2</v>
      </c>
      <c r="L316">
        <f>_xlfn.XLOOKUP(G316,products!$A$2:$A$322,products!$D$2:$D$322,,0)</f>
        <v>1</v>
      </c>
      <c r="M316" t="str">
        <f>_xlfn.XLOOKUP(L316,categories!$A$2:$A$8,categories!$B$2:$B$8,,0)</f>
        <v>Children Bicycles</v>
      </c>
    </row>
    <row r="317" spans="1:13" x14ac:dyDescent="0.25">
      <c r="A317">
        <v>316</v>
      </c>
      <c r="B317" t="str">
        <f>_xlfn.CONCAT(customers!B317," ",customers!C317)</f>
        <v>Hortencia Graham</v>
      </c>
      <c r="C317" s="3">
        <f>_xlfn.XLOOKUP(A317,orders!$B$2:$B$1616,orders!$D$2:$D$1616,,0)</f>
        <v>42448</v>
      </c>
      <c r="D317">
        <f>_xlfn.XLOOKUP(A317,orders!$B$2:$B$1616,orders!$A$2:$A$1616,,0)</f>
        <v>131</v>
      </c>
      <c r="E317">
        <f>_xlfn.XLOOKUP(JoiningTables!D317,orders!$A$1:$A$1616,orders!$G$1:$G$1616,,0)</f>
        <v>3</v>
      </c>
      <c r="F317" t="str">
        <f>_xlfn.XLOOKUP(E317,stores!$A$2:$A$4,stores!$B$2:$B$4,,0)</f>
        <v>Rowlett Bikes</v>
      </c>
      <c r="G317">
        <f>_xlfn.XLOOKUP(D317,order_items!$A$2:$A$4723,order_items!$C$2:$C$4723,,0)</f>
        <v>22</v>
      </c>
      <c r="H317" t="str">
        <f>_xlfn.XLOOKUP(G317,products!$A$2:$A$322,products!$B$2:$B$322,,0)</f>
        <v>Electra Girl's Hawaii 1 (16-inch) - 2015/2016</v>
      </c>
      <c r="I317">
        <f>_xlfn.XLOOKUP(G317,products!$A$2:$A$322,products!$F$2:$F$322,,0)</f>
        <v>269.99</v>
      </c>
      <c r="J317">
        <f>_xlfn.XLOOKUP(G317,order_items!$C$2:$C$4723,order_items!$D$2:$D$4723,,0)</f>
        <v>1</v>
      </c>
      <c r="K317">
        <f>_xlfn.XLOOKUP(G317,order_items!$C$2:$C$4723,order_items!$F$2:$F$4723,,0)</f>
        <v>0.05</v>
      </c>
      <c r="L317">
        <f>_xlfn.XLOOKUP(G317,products!$A$2:$A$322,products!$D$2:$D$322,,0)</f>
        <v>1</v>
      </c>
      <c r="M317" t="str">
        <f>_xlfn.XLOOKUP(L317,categories!$A$2:$A$8,categories!$B$2:$B$8,,0)</f>
        <v>Children Bicycles</v>
      </c>
    </row>
    <row r="318" spans="1:13" x14ac:dyDescent="0.25">
      <c r="A318">
        <v>317</v>
      </c>
      <c r="B318" t="str">
        <f>_xlfn.CONCAT(customers!B318," ",customers!C318)</f>
        <v>Christia Wilkins</v>
      </c>
      <c r="C318" s="3">
        <f>_xlfn.XLOOKUP(A318,orders!$B$2:$B$1616,orders!$D$2:$D$1616,,0)</f>
        <v>42420</v>
      </c>
      <c r="D318">
        <f>_xlfn.XLOOKUP(A318,orders!$B$2:$B$1616,orders!$A$2:$A$1616,,0)</f>
        <v>84</v>
      </c>
      <c r="E318">
        <f>_xlfn.XLOOKUP(JoiningTables!D318,orders!$A$1:$A$1616,orders!$G$1:$G$1616,,0)</f>
        <v>2</v>
      </c>
      <c r="F318" t="str">
        <f>_xlfn.XLOOKUP(E318,stores!$A$2:$A$4,stores!$B$2:$B$4,,0)</f>
        <v>Baldwin Bikes</v>
      </c>
      <c r="G318">
        <f>_xlfn.XLOOKUP(D318,order_items!$A$2:$A$4723,order_items!$C$2:$C$4723,,0)</f>
        <v>23</v>
      </c>
      <c r="H318" t="str">
        <f>_xlfn.XLOOKUP(G318,products!$A$2:$A$322,products!$B$2:$B$322,,0)</f>
        <v>Electra Girl's Hawaii 1 (20-inch) - 2015/2016</v>
      </c>
      <c r="I318">
        <f>_xlfn.XLOOKUP(G318,products!$A$2:$A$322,products!$F$2:$F$322,,0)</f>
        <v>299.99</v>
      </c>
      <c r="J318">
        <f>_xlfn.XLOOKUP(G318,order_items!$C$2:$C$4723,order_items!$D$2:$D$4723,,0)</f>
        <v>2</v>
      </c>
      <c r="K318">
        <f>_xlfn.XLOOKUP(G318,order_items!$C$2:$C$4723,order_items!$F$2:$F$4723,,0)</f>
        <v>0.2</v>
      </c>
      <c r="L318">
        <f>_xlfn.XLOOKUP(G318,products!$A$2:$A$322,products!$D$2:$D$322,,0)</f>
        <v>1</v>
      </c>
      <c r="M318" t="str">
        <f>_xlfn.XLOOKUP(L318,categories!$A$2:$A$8,categories!$B$2:$B$8,,0)</f>
        <v>Children Bicycles</v>
      </c>
    </row>
    <row r="319" spans="1:13" x14ac:dyDescent="0.25">
      <c r="A319">
        <v>318</v>
      </c>
      <c r="B319" t="str">
        <f>_xlfn.CONCAT(customers!B319," ",customers!C319)</f>
        <v>Eliz Whitney</v>
      </c>
      <c r="C319" s="3">
        <f>_xlfn.XLOOKUP(A319,orders!$B$2:$B$1616,orders!$D$2:$D$1616,,0)</f>
        <v>43031</v>
      </c>
      <c r="D319">
        <f>_xlfn.XLOOKUP(A319,orders!$B$2:$B$1616,orders!$A$2:$A$1616,,0)</f>
        <v>1199</v>
      </c>
      <c r="E319">
        <f>_xlfn.XLOOKUP(JoiningTables!D319,orders!$A$1:$A$1616,orders!$G$1:$G$1616,,0)</f>
        <v>1</v>
      </c>
      <c r="F319" t="str">
        <f>_xlfn.XLOOKUP(E319,stores!$A$2:$A$4,stores!$B$2:$B$4,,0)</f>
        <v>Santa Cruz Bikes</v>
      </c>
      <c r="G319">
        <f>_xlfn.XLOOKUP(D319,order_items!$A$2:$A$4723,order_items!$C$2:$C$4723,,0)</f>
        <v>32</v>
      </c>
      <c r="H319" t="str">
        <f>_xlfn.XLOOKUP(G319,products!$A$2:$A$322,products!$B$2:$B$322,,0)</f>
        <v>Trek Farley Alloy Frameset - 2017</v>
      </c>
      <c r="I319">
        <f>_xlfn.XLOOKUP(G319,products!$A$2:$A$322,products!$F$2:$F$322,,0)</f>
        <v>469.99</v>
      </c>
      <c r="J319">
        <f>_xlfn.XLOOKUP(G319,order_items!$C$2:$C$4723,order_items!$D$2:$D$4723,,0)</f>
        <v>1</v>
      </c>
      <c r="K319">
        <f>_xlfn.XLOOKUP(G319,order_items!$C$2:$C$4723,order_items!$F$2:$F$4723,,0)</f>
        <v>7.0000000000000007E-2</v>
      </c>
      <c r="L319">
        <f>_xlfn.XLOOKUP(G319,products!$A$2:$A$322,products!$D$2:$D$322,,0)</f>
        <v>6</v>
      </c>
      <c r="M319" t="str">
        <f>_xlfn.XLOOKUP(L319,categories!$A$2:$A$8,categories!$B$2:$B$8,,0)</f>
        <v>Mountain Bikes</v>
      </c>
    </row>
    <row r="320" spans="1:13" x14ac:dyDescent="0.25">
      <c r="A320">
        <v>319</v>
      </c>
      <c r="B320" t="str">
        <f>_xlfn.CONCAT(customers!B320," ",customers!C320)</f>
        <v>Justin Newton</v>
      </c>
      <c r="C320" s="3">
        <f>_xlfn.XLOOKUP(A320,orders!$B$2:$B$1616,orders!$D$2:$D$1616,,0)</f>
        <v>42546</v>
      </c>
      <c r="D320">
        <f>_xlfn.XLOOKUP(A320,orders!$B$2:$B$1616,orders!$A$2:$A$1616,,0)</f>
        <v>285</v>
      </c>
      <c r="E320">
        <f>_xlfn.XLOOKUP(JoiningTables!D320,orders!$A$1:$A$1616,orders!$G$1:$G$1616,,0)</f>
        <v>1</v>
      </c>
      <c r="F320" t="str">
        <f>_xlfn.XLOOKUP(E320,stores!$A$2:$A$4,stores!$B$2:$B$4,,0)</f>
        <v>Santa Cruz Bikes</v>
      </c>
      <c r="G320">
        <f>_xlfn.XLOOKUP(D320,order_items!$A$2:$A$4723,order_items!$C$2:$C$4723,,0)</f>
        <v>16</v>
      </c>
      <c r="H320" t="str">
        <f>_xlfn.XLOOKUP(G320,products!$A$2:$A$322,products!$B$2:$B$322,,0)</f>
        <v>Electra Townie Original 7D EQ - 2016</v>
      </c>
      <c r="I320">
        <f>_xlfn.XLOOKUP(G320,products!$A$2:$A$322,products!$F$2:$F$322,,0)</f>
        <v>599.99</v>
      </c>
      <c r="J320">
        <f>_xlfn.XLOOKUP(G320,order_items!$C$2:$C$4723,order_items!$D$2:$D$4723,,0)</f>
        <v>2</v>
      </c>
      <c r="K320">
        <f>_xlfn.XLOOKUP(G320,order_items!$C$2:$C$4723,order_items!$F$2:$F$4723,,0)</f>
        <v>0.05</v>
      </c>
      <c r="L320">
        <f>_xlfn.XLOOKUP(G320,products!$A$2:$A$322,products!$D$2:$D$322,,0)</f>
        <v>3</v>
      </c>
      <c r="M320" t="str">
        <f>_xlfn.XLOOKUP(L320,categories!$A$2:$A$8,categories!$B$2:$B$8,,0)</f>
        <v>Cruisers Bicycles</v>
      </c>
    </row>
    <row r="321" spans="1:13" x14ac:dyDescent="0.25">
      <c r="A321">
        <v>320</v>
      </c>
      <c r="B321" t="str">
        <f>_xlfn.CONCAT(customers!B321," ",customers!C321)</f>
        <v>Aron Wiggins</v>
      </c>
      <c r="C321" s="3">
        <f>_xlfn.XLOOKUP(A321,orders!$B$2:$B$1616,orders!$D$2:$D$1616,,0)</f>
        <v>43072</v>
      </c>
      <c r="D321">
        <f>_xlfn.XLOOKUP(A321,orders!$B$2:$B$1616,orders!$A$2:$A$1616,,0)</f>
        <v>1282</v>
      </c>
      <c r="E321">
        <f>_xlfn.XLOOKUP(JoiningTables!D321,orders!$A$1:$A$1616,orders!$G$1:$G$1616,,0)</f>
        <v>2</v>
      </c>
      <c r="F321" t="str">
        <f>_xlfn.XLOOKUP(E321,stores!$A$2:$A$4,stores!$B$2:$B$4,,0)</f>
        <v>Baldwin Bikes</v>
      </c>
      <c r="G321">
        <f>_xlfn.XLOOKUP(D321,order_items!$A$2:$A$4723,order_items!$C$2:$C$4723,,0)</f>
        <v>111</v>
      </c>
      <c r="H321" t="str">
        <f>_xlfn.XLOOKUP(G321,products!$A$2:$A$322,products!$B$2:$B$322,,0)</f>
        <v>Sun Bicycles Drifter 7 - Women's - 2017</v>
      </c>
      <c r="I321">
        <f>_xlfn.XLOOKUP(G321,products!$A$2:$A$322,products!$F$2:$F$322,,0)</f>
        <v>470.99</v>
      </c>
      <c r="J321">
        <f>_xlfn.XLOOKUP(G321,order_items!$C$2:$C$4723,order_items!$D$2:$D$4723,,0)</f>
        <v>2</v>
      </c>
      <c r="K321">
        <f>_xlfn.XLOOKUP(G321,order_items!$C$2:$C$4723,order_items!$F$2:$F$4723,,0)</f>
        <v>0.1</v>
      </c>
      <c r="L321">
        <f>_xlfn.XLOOKUP(G321,products!$A$2:$A$322,products!$D$2:$D$322,,0)</f>
        <v>2</v>
      </c>
      <c r="M321" t="str">
        <f>_xlfn.XLOOKUP(L321,categories!$A$2:$A$8,categories!$B$2:$B$8,,0)</f>
        <v>Comfort Bicycles</v>
      </c>
    </row>
    <row r="322" spans="1:13" x14ac:dyDescent="0.25">
      <c r="A322">
        <v>321</v>
      </c>
      <c r="B322" t="str">
        <f>_xlfn.CONCAT(customers!B322," ",customers!C322)</f>
        <v>Chere Hardin</v>
      </c>
      <c r="C322" s="3">
        <f>_xlfn.XLOOKUP(A322,orders!$B$2:$B$1616,orders!$D$2:$D$1616,,0)</f>
        <v>42680</v>
      </c>
      <c r="D322">
        <f>_xlfn.XLOOKUP(A322,orders!$B$2:$B$1616,orders!$A$2:$A$1616,,0)</f>
        <v>544</v>
      </c>
      <c r="E322">
        <f>_xlfn.XLOOKUP(JoiningTables!D322,orders!$A$1:$A$1616,orders!$G$1:$G$1616,,0)</f>
        <v>2</v>
      </c>
      <c r="F322" t="str">
        <f>_xlfn.XLOOKUP(E322,stores!$A$2:$A$4,stores!$B$2:$B$4,,0)</f>
        <v>Baldwin Bikes</v>
      </c>
      <c r="G322">
        <f>_xlfn.XLOOKUP(D322,order_items!$A$2:$A$4723,order_items!$C$2:$C$4723,,0)</f>
        <v>12</v>
      </c>
      <c r="H322" t="str">
        <f>_xlfn.XLOOKUP(G322,products!$A$2:$A$322,products!$B$2:$B$322,,0)</f>
        <v>Electra Townie Original 21D - 2016</v>
      </c>
      <c r="I322">
        <f>_xlfn.XLOOKUP(G322,products!$A$2:$A$322,products!$F$2:$F$322,,0)</f>
        <v>549.99</v>
      </c>
      <c r="J322">
        <f>_xlfn.XLOOKUP(G322,order_items!$C$2:$C$4723,order_items!$D$2:$D$4723,,0)</f>
        <v>2</v>
      </c>
      <c r="K322">
        <f>_xlfn.XLOOKUP(G322,order_items!$C$2:$C$4723,order_items!$F$2:$F$4723,,0)</f>
        <v>0.05</v>
      </c>
      <c r="L322">
        <f>_xlfn.XLOOKUP(G322,products!$A$2:$A$322,products!$D$2:$D$322,,0)</f>
        <v>3</v>
      </c>
      <c r="M322" t="str">
        <f>_xlfn.XLOOKUP(L322,categories!$A$2:$A$8,categories!$B$2:$B$8,,0)</f>
        <v>Cruisers Bicycles</v>
      </c>
    </row>
    <row r="323" spans="1:13" x14ac:dyDescent="0.25">
      <c r="A323">
        <v>322</v>
      </c>
      <c r="B323" t="str">
        <f>_xlfn.CONCAT(customers!B323," ",customers!C323)</f>
        <v>Merideth Preston</v>
      </c>
      <c r="C323" s="3">
        <f>_xlfn.XLOOKUP(A323,orders!$B$2:$B$1616,orders!$D$2:$D$1616,,0)</f>
        <v>43085</v>
      </c>
      <c r="D323">
        <f>_xlfn.XLOOKUP(A323,orders!$B$2:$B$1616,orders!$A$2:$A$1616,,0)</f>
        <v>1302</v>
      </c>
      <c r="E323">
        <f>_xlfn.XLOOKUP(JoiningTables!D323,orders!$A$1:$A$1616,orders!$G$1:$G$1616,,0)</f>
        <v>2</v>
      </c>
      <c r="F323" t="str">
        <f>_xlfn.XLOOKUP(E323,stores!$A$2:$A$4,stores!$B$2:$B$4,,0)</f>
        <v>Baldwin Bikes</v>
      </c>
      <c r="G323">
        <f>_xlfn.XLOOKUP(D323,order_items!$A$2:$A$4723,order_items!$C$2:$C$4723,,0)</f>
        <v>38</v>
      </c>
      <c r="H323" t="str">
        <f>_xlfn.XLOOKUP(G323,products!$A$2:$A$322,products!$B$2:$B$322,,0)</f>
        <v>Haro Flightline Two 26 Plus - 2017</v>
      </c>
      <c r="I323">
        <f>_xlfn.XLOOKUP(G323,products!$A$2:$A$322,products!$F$2:$F$322,,0)</f>
        <v>549.99</v>
      </c>
      <c r="J323">
        <f>_xlfn.XLOOKUP(G323,order_items!$C$2:$C$4723,order_items!$D$2:$D$4723,,0)</f>
        <v>1</v>
      </c>
      <c r="K323">
        <f>_xlfn.XLOOKUP(G323,order_items!$C$2:$C$4723,order_items!$F$2:$F$4723,,0)</f>
        <v>0.2</v>
      </c>
      <c r="L323">
        <f>_xlfn.XLOOKUP(G323,products!$A$2:$A$322,products!$D$2:$D$322,,0)</f>
        <v>6</v>
      </c>
      <c r="M323" t="str">
        <f>_xlfn.XLOOKUP(L323,categories!$A$2:$A$8,categories!$B$2:$B$8,,0)</f>
        <v>Mountain Bikes</v>
      </c>
    </row>
    <row r="324" spans="1:13" x14ac:dyDescent="0.25">
      <c r="A324">
        <v>323</v>
      </c>
      <c r="B324" t="str">
        <f>_xlfn.CONCAT(customers!B324," ",customers!C324)</f>
        <v>Jeniffer Slater</v>
      </c>
      <c r="C324" s="3">
        <f>_xlfn.XLOOKUP(A324,orders!$B$2:$B$1616,orders!$D$2:$D$1616,,0)</f>
        <v>43140</v>
      </c>
      <c r="D324">
        <f>_xlfn.XLOOKUP(A324,orders!$B$2:$B$1616,orders!$A$2:$A$1616,,0)</f>
        <v>1388</v>
      </c>
      <c r="E324">
        <f>_xlfn.XLOOKUP(JoiningTables!D324,orders!$A$1:$A$1616,orders!$G$1:$G$1616,,0)</f>
        <v>2</v>
      </c>
      <c r="F324" t="str">
        <f>_xlfn.XLOOKUP(E324,stores!$A$2:$A$4,stores!$B$2:$B$4,,0)</f>
        <v>Baldwin Bikes</v>
      </c>
      <c r="G324">
        <f>_xlfn.XLOOKUP(D324,order_items!$A$2:$A$4723,order_items!$C$2:$C$4723,,0)</f>
        <v>251</v>
      </c>
      <c r="H324" t="str">
        <f>_xlfn.XLOOKUP(G324,products!$A$2:$A$322,products!$B$2:$B$322,,0)</f>
        <v>Electra Townie Commute Go! - 2018</v>
      </c>
      <c r="I324">
        <f>_xlfn.XLOOKUP(G324,products!$A$2:$A$322,products!$F$2:$F$322,,0)</f>
        <v>2999.99</v>
      </c>
      <c r="J324">
        <f>_xlfn.XLOOKUP(G324,order_items!$C$2:$C$4723,order_items!$D$2:$D$4723,,0)</f>
        <v>1</v>
      </c>
      <c r="K324">
        <f>_xlfn.XLOOKUP(G324,order_items!$C$2:$C$4723,order_items!$F$2:$F$4723,,0)</f>
        <v>0.1</v>
      </c>
      <c r="L324">
        <f>_xlfn.XLOOKUP(G324,products!$A$2:$A$322,products!$D$2:$D$322,,0)</f>
        <v>3</v>
      </c>
      <c r="M324" t="str">
        <f>_xlfn.XLOOKUP(L324,categories!$A$2:$A$8,categories!$B$2:$B$8,,0)</f>
        <v>Cruisers Bicycles</v>
      </c>
    </row>
    <row r="325" spans="1:13" x14ac:dyDescent="0.25">
      <c r="A325">
        <v>324</v>
      </c>
      <c r="B325" t="str">
        <f>_xlfn.CONCAT(customers!B325," ",customers!C325)</f>
        <v>Laureen Paul</v>
      </c>
      <c r="C325" s="3">
        <f>_xlfn.XLOOKUP(A325,orders!$B$2:$B$1616,orders!$D$2:$D$1616,,0)</f>
        <v>42373</v>
      </c>
      <c r="D325">
        <f>_xlfn.XLOOKUP(A325,orders!$B$2:$B$1616,orders!$A$2:$A$1616,,0)</f>
        <v>7</v>
      </c>
      <c r="E325">
        <f>_xlfn.XLOOKUP(JoiningTables!D325,orders!$A$1:$A$1616,orders!$G$1:$G$1616,,0)</f>
        <v>2</v>
      </c>
      <c r="F325" t="str">
        <f>_xlfn.XLOOKUP(E325,stores!$A$2:$A$4,stores!$B$2:$B$4,,0)</f>
        <v>Baldwin Bikes</v>
      </c>
      <c r="G325">
        <f>_xlfn.XLOOKUP(D325,order_items!$A$2:$A$4723,order_items!$C$2:$C$4723,,0)</f>
        <v>15</v>
      </c>
      <c r="H325" t="str">
        <f>_xlfn.XLOOKUP(G325,products!$A$2:$A$322,products!$B$2:$B$322,,0)</f>
        <v>Electra Moto 1 - 2016</v>
      </c>
      <c r="I325">
        <f>_xlfn.XLOOKUP(G325,products!$A$2:$A$322,products!$F$2:$F$322,,0)</f>
        <v>529.99</v>
      </c>
      <c r="J325">
        <f>_xlfn.XLOOKUP(G325,order_items!$C$2:$C$4723,order_items!$D$2:$D$4723,,0)</f>
        <v>1</v>
      </c>
      <c r="K325">
        <f>_xlfn.XLOOKUP(G325,order_items!$C$2:$C$4723,order_items!$F$2:$F$4723,,0)</f>
        <v>7.0000000000000007E-2</v>
      </c>
      <c r="L325">
        <f>_xlfn.XLOOKUP(G325,products!$A$2:$A$322,products!$D$2:$D$322,,0)</f>
        <v>3</v>
      </c>
      <c r="M325" t="str">
        <f>_xlfn.XLOOKUP(L325,categories!$A$2:$A$8,categories!$B$2:$B$8,,0)</f>
        <v>Cruisers Bicycles</v>
      </c>
    </row>
    <row r="326" spans="1:13" x14ac:dyDescent="0.25">
      <c r="A326">
        <v>325</v>
      </c>
      <c r="B326" t="str">
        <f>_xlfn.CONCAT(customers!B326," ",customers!C326)</f>
        <v>Berna Moore</v>
      </c>
      <c r="C326" s="3">
        <f>_xlfn.XLOOKUP(A326,orders!$B$2:$B$1616,orders!$D$2:$D$1616,,0)</f>
        <v>42959</v>
      </c>
      <c r="D326">
        <f>_xlfn.XLOOKUP(A326,orders!$B$2:$B$1616,orders!$A$2:$A$1616,,0)</f>
        <v>1056</v>
      </c>
      <c r="E326">
        <f>_xlfn.XLOOKUP(JoiningTables!D326,orders!$A$1:$A$1616,orders!$G$1:$G$1616,,0)</f>
        <v>2</v>
      </c>
      <c r="F326" t="str">
        <f>_xlfn.XLOOKUP(E326,stores!$A$2:$A$4,stores!$B$2:$B$4,,0)</f>
        <v>Baldwin Bikes</v>
      </c>
      <c r="G326">
        <f>_xlfn.XLOOKUP(D326,order_items!$A$2:$A$4723,order_items!$C$2:$C$4723,,0)</f>
        <v>3</v>
      </c>
      <c r="H326" t="str">
        <f>_xlfn.XLOOKUP(G326,products!$A$2:$A$322,products!$B$2:$B$322,,0)</f>
        <v>Surly Wednesday Frameset - 2016</v>
      </c>
      <c r="I326">
        <f>_xlfn.XLOOKUP(G326,products!$A$2:$A$322,products!$F$2:$F$322,,0)</f>
        <v>999.99</v>
      </c>
      <c r="J326">
        <f>_xlfn.XLOOKUP(G326,order_items!$C$2:$C$4723,order_items!$D$2:$D$4723,,0)</f>
        <v>1</v>
      </c>
      <c r="K326">
        <f>_xlfn.XLOOKUP(G326,order_items!$C$2:$C$4723,order_items!$F$2:$F$4723,,0)</f>
        <v>0.05</v>
      </c>
      <c r="L326">
        <f>_xlfn.XLOOKUP(G326,products!$A$2:$A$322,products!$D$2:$D$322,,0)</f>
        <v>6</v>
      </c>
      <c r="M326" t="str">
        <f>_xlfn.XLOOKUP(L326,categories!$A$2:$A$8,categories!$B$2:$B$8,,0)</f>
        <v>Mountain Bikes</v>
      </c>
    </row>
    <row r="327" spans="1:13" x14ac:dyDescent="0.25">
      <c r="A327">
        <v>326</v>
      </c>
      <c r="B327" t="str">
        <f>_xlfn.CONCAT(customers!B327," ",customers!C327)</f>
        <v>Shiela Calderon</v>
      </c>
      <c r="C327" s="3">
        <f>_xlfn.XLOOKUP(A327,orders!$B$2:$B$1616,orders!$D$2:$D$1616,,0)</f>
        <v>42972</v>
      </c>
      <c r="D327">
        <f>_xlfn.XLOOKUP(A327,orders!$B$2:$B$1616,orders!$A$2:$A$1616,,0)</f>
        <v>1093</v>
      </c>
      <c r="E327">
        <f>_xlfn.XLOOKUP(JoiningTables!D327,orders!$A$1:$A$1616,orders!$G$1:$G$1616,,0)</f>
        <v>1</v>
      </c>
      <c r="F327" t="str">
        <f>_xlfn.XLOOKUP(E327,stores!$A$2:$A$4,stores!$B$2:$B$4,,0)</f>
        <v>Santa Cruz Bikes</v>
      </c>
      <c r="G327">
        <f>_xlfn.XLOOKUP(D327,order_items!$A$2:$A$4723,order_items!$C$2:$C$4723,,0)</f>
        <v>45</v>
      </c>
      <c r="H327" t="str">
        <f>_xlfn.XLOOKUP(G327,products!$A$2:$A$322,products!$B$2:$B$322,,0)</f>
        <v>Haro SR 1.2 - 2017</v>
      </c>
      <c r="I327">
        <f>_xlfn.XLOOKUP(G327,products!$A$2:$A$322,products!$F$2:$F$322,,0)</f>
        <v>869.99</v>
      </c>
      <c r="J327">
        <f>_xlfn.XLOOKUP(G327,order_items!$C$2:$C$4723,order_items!$D$2:$D$4723,,0)</f>
        <v>2</v>
      </c>
      <c r="K327">
        <f>_xlfn.XLOOKUP(G327,order_items!$C$2:$C$4723,order_items!$F$2:$F$4723,,0)</f>
        <v>0.05</v>
      </c>
      <c r="L327">
        <f>_xlfn.XLOOKUP(G327,products!$A$2:$A$322,products!$D$2:$D$322,,0)</f>
        <v>6</v>
      </c>
      <c r="M327" t="str">
        <f>_xlfn.XLOOKUP(L327,categories!$A$2:$A$8,categories!$B$2:$B$8,,0)</f>
        <v>Mountain Bikes</v>
      </c>
    </row>
    <row r="328" spans="1:13" x14ac:dyDescent="0.25">
      <c r="A328">
        <v>327</v>
      </c>
      <c r="B328" t="str">
        <f>_xlfn.CONCAT(customers!B328," ",customers!C328)</f>
        <v>Sharie Alvarez</v>
      </c>
      <c r="C328" s="3">
        <f>_xlfn.XLOOKUP(A328,orders!$B$2:$B$1616,orders!$D$2:$D$1616,,0)</f>
        <v>42443</v>
      </c>
      <c r="D328">
        <f>_xlfn.XLOOKUP(A328,orders!$B$2:$B$1616,orders!$A$2:$A$1616,,0)</f>
        <v>120</v>
      </c>
      <c r="E328">
        <f>_xlfn.XLOOKUP(JoiningTables!D328,orders!$A$1:$A$1616,orders!$G$1:$G$1616,,0)</f>
        <v>2</v>
      </c>
      <c r="F328" t="str">
        <f>_xlfn.XLOOKUP(E328,stores!$A$2:$A$4,stores!$B$2:$B$4,,0)</f>
        <v>Baldwin Bikes</v>
      </c>
      <c r="G328">
        <f>_xlfn.XLOOKUP(D328,order_items!$A$2:$A$4723,order_items!$C$2:$C$4723,,0)</f>
        <v>13</v>
      </c>
      <c r="H328" t="str">
        <f>_xlfn.XLOOKUP(G328,products!$A$2:$A$322,products!$B$2:$B$322,,0)</f>
        <v>Electra Cruiser 1 (24-Inch) - 2016</v>
      </c>
      <c r="I328">
        <f>_xlfn.XLOOKUP(G328,products!$A$2:$A$322,products!$F$2:$F$322,,0)</f>
        <v>269.99</v>
      </c>
      <c r="J328">
        <f>_xlfn.XLOOKUP(G328,order_items!$C$2:$C$4723,order_items!$D$2:$D$4723,,0)</f>
        <v>1</v>
      </c>
      <c r="K328">
        <f>_xlfn.XLOOKUP(G328,order_items!$C$2:$C$4723,order_items!$F$2:$F$4723,,0)</f>
        <v>0.1</v>
      </c>
      <c r="L328">
        <f>_xlfn.XLOOKUP(G328,products!$A$2:$A$322,products!$D$2:$D$322,,0)</f>
        <v>3</v>
      </c>
      <c r="M328" t="str">
        <f>_xlfn.XLOOKUP(L328,categories!$A$2:$A$8,categories!$B$2:$B$8,,0)</f>
        <v>Cruisers Bicycles</v>
      </c>
    </row>
    <row r="329" spans="1:13" x14ac:dyDescent="0.25">
      <c r="A329">
        <v>328</v>
      </c>
      <c r="B329" t="str">
        <f>_xlfn.CONCAT(customers!B329," ",customers!C329)</f>
        <v>Bettie Glover</v>
      </c>
      <c r="C329" s="3">
        <f>_xlfn.XLOOKUP(A329,orders!$B$2:$B$1616,orders!$D$2:$D$1616,,0)</f>
        <v>42912</v>
      </c>
      <c r="D329">
        <f>_xlfn.XLOOKUP(A329,orders!$B$2:$B$1616,orders!$A$2:$A$1616,,0)</f>
        <v>980</v>
      </c>
      <c r="E329">
        <f>_xlfn.XLOOKUP(JoiningTables!D329,orders!$A$1:$A$1616,orders!$G$1:$G$1616,,0)</f>
        <v>3</v>
      </c>
      <c r="F329" t="str">
        <f>_xlfn.XLOOKUP(E329,stores!$A$2:$A$4,stores!$B$2:$B$4,,0)</f>
        <v>Rowlett Bikes</v>
      </c>
      <c r="G329">
        <f>_xlfn.XLOOKUP(D329,order_items!$A$2:$A$4723,order_items!$C$2:$C$4723,,0)</f>
        <v>49</v>
      </c>
      <c r="H329" t="str">
        <f>_xlfn.XLOOKUP(G329,products!$A$2:$A$322,products!$B$2:$B$322,,0)</f>
        <v>Trek Domane SL 6 - 2017</v>
      </c>
      <c r="I329">
        <f>_xlfn.XLOOKUP(G329,products!$A$2:$A$322,products!$F$2:$F$322,,0)</f>
        <v>3499.99</v>
      </c>
      <c r="J329">
        <f>_xlfn.XLOOKUP(G329,order_items!$C$2:$C$4723,order_items!$D$2:$D$4723,,0)</f>
        <v>2</v>
      </c>
      <c r="K329">
        <f>_xlfn.XLOOKUP(G329,order_items!$C$2:$C$4723,order_items!$F$2:$F$4723,,0)</f>
        <v>0.2</v>
      </c>
      <c r="L329">
        <f>_xlfn.XLOOKUP(G329,products!$A$2:$A$322,products!$D$2:$D$322,,0)</f>
        <v>7</v>
      </c>
      <c r="M329" t="str">
        <f>_xlfn.XLOOKUP(L329,categories!$A$2:$A$8,categories!$B$2:$B$8,,0)</f>
        <v>Road Bikes</v>
      </c>
    </row>
    <row r="330" spans="1:13" x14ac:dyDescent="0.25">
      <c r="A330">
        <v>329</v>
      </c>
      <c r="B330" t="str">
        <f>_xlfn.CONCAT(customers!B330," ",customers!C330)</f>
        <v>Marilyn Frank</v>
      </c>
      <c r="C330" s="3">
        <f>_xlfn.XLOOKUP(A330,orders!$B$2:$B$1616,orders!$D$2:$D$1616,,0)</f>
        <v>42843</v>
      </c>
      <c r="D330">
        <f>_xlfn.XLOOKUP(A330,orders!$B$2:$B$1616,orders!$A$2:$A$1616,,0)</f>
        <v>847</v>
      </c>
      <c r="E330">
        <f>_xlfn.XLOOKUP(JoiningTables!D330,orders!$A$1:$A$1616,orders!$G$1:$G$1616,,0)</f>
        <v>2</v>
      </c>
      <c r="F330" t="str">
        <f>_xlfn.XLOOKUP(E330,stores!$A$2:$A$4,stores!$B$2:$B$4,,0)</f>
        <v>Baldwin Bikes</v>
      </c>
      <c r="G330">
        <f>_xlfn.XLOOKUP(D330,order_items!$A$2:$A$4723,order_items!$C$2:$C$4723,,0)</f>
        <v>61</v>
      </c>
      <c r="H330" t="str">
        <f>_xlfn.XLOOKUP(G330,products!$A$2:$A$322,products!$B$2:$B$322,,0)</f>
        <v>Trek Powerfly 8 FS Plus - 2017</v>
      </c>
      <c r="I330">
        <f>_xlfn.XLOOKUP(G330,products!$A$2:$A$322,products!$F$2:$F$322,,0)</f>
        <v>4999.99</v>
      </c>
      <c r="J330">
        <f>_xlfn.XLOOKUP(G330,order_items!$C$2:$C$4723,order_items!$D$2:$D$4723,,0)</f>
        <v>2</v>
      </c>
      <c r="K330">
        <f>_xlfn.XLOOKUP(G330,order_items!$C$2:$C$4723,order_items!$F$2:$F$4723,,0)</f>
        <v>0.1</v>
      </c>
      <c r="L330">
        <f>_xlfn.XLOOKUP(G330,products!$A$2:$A$322,products!$D$2:$D$322,,0)</f>
        <v>5</v>
      </c>
      <c r="M330" t="str">
        <f>_xlfn.XLOOKUP(L330,categories!$A$2:$A$8,categories!$B$2:$B$8,,0)</f>
        <v>Electric Bikes</v>
      </c>
    </row>
    <row r="331" spans="1:13" x14ac:dyDescent="0.25">
      <c r="A331">
        <v>330</v>
      </c>
      <c r="B331" t="str">
        <f>_xlfn.CONCAT(customers!B331," ",customers!C331)</f>
        <v>Sheba Knapp</v>
      </c>
      <c r="C331" s="3">
        <f>_xlfn.XLOOKUP(A331,orders!$B$2:$B$1616,orders!$D$2:$D$1616,,0)</f>
        <v>43177</v>
      </c>
      <c r="D331">
        <f>_xlfn.XLOOKUP(A331,orders!$B$2:$B$1616,orders!$A$2:$A$1616,,0)</f>
        <v>1449</v>
      </c>
      <c r="E331">
        <f>_xlfn.XLOOKUP(JoiningTables!D331,orders!$A$1:$A$1616,orders!$G$1:$G$1616,,0)</f>
        <v>2</v>
      </c>
      <c r="F331" t="str">
        <f>_xlfn.XLOOKUP(E331,stores!$A$2:$A$4,stores!$B$2:$B$4,,0)</f>
        <v>Baldwin Bikes</v>
      </c>
      <c r="G331">
        <f>_xlfn.XLOOKUP(D331,order_items!$A$2:$A$4723,order_items!$C$2:$C$4723,,0)</f>
        <v>159</v>
      </c>
      <c r="H331" t="str">
        <f>_xlfn.XLOOKUP(G331,products!$A$2:$A$322,products!$B$2:$B$322,,0)</f>
        <v>Trek Emonda ALR 6 - 2018</v>
      </c>
      <c r="I331">
        <f>_xlfn.XLOOKUP(G331,products!$A$2:$A$322,products!$F$2:$F$322,,0)</f>
        <v>2299.9899999999998</v>
      </c>
      <c r="J331">
        <f>_xlfn.XLOOKUP(G331,order_items!$C$2:$C$4723,order_items!$D$2:$D$4723,,0)</f>
        <v>1</v>
      </c>
      <c r="K331">
        <f>_xlfn.XLOOKUP(G331,order_items!$C$2:$C$4723,order_items!$F$2:$F$4723,,0)</f>
        <v>0.05</v>
      </c>
      <c r="L331">
        <f>_xlfn.XLOOKUP(G331,products!$A$2:$A$322,products!$D$2:$D$322,,0)</f>
        <v>7</v>
      </c>
      <c r="M331" t="str">
        <f>_xlfn.XLOOKUP(L331,categories!$A$2:$A$8,categories!$B$2:$B$8,,0)</f>
        <v>Road Bikes</v>
      </c>
    </row>
    <row r="332" spans="1:13" x14ac:dyDescent="0.25">
      <c r="A332">
        <v>331</v>
      </c>
      <c r="B332" t="str">
        <f>_xlfn.CONCAT(customers!B332," ",customers!C332)</f>
        <v>Aleta Mack</v>
      </c>
      <c r="C332" s="3">
        <f>_xlfn.XLOOKUP(A332,orders!$B$2:$B$1616,orders!$D$2:$D$1616,,0)</f>
        <v>42602</v>
      </c>
      <c r="D332">
        <f>_xlfn.XLOOKUP(A332,orders!$B$2:$B$1616,orders!$A$2:$A$1616,,0)</f>
        <v>383</v>
      </c>
      <c r="E332">
        <f>_xlfn.XLOOKUP(JoiningTables!D332,orders!$A$1:$A$1616,orders!$G$1:$G$1616,,0)</f>
        <v>2</v>
      </c>
      <c r="F332" t="str">
        <f>_xlfn.XLOOKUP(E332,stores!$A$2:$A$4,stores!$B$2:$B$4,,0)</f>
        <v>Baldwin Bikes</v>
      </c>
      <c r="G332">
        <f>_xlfn.XLOOKUP(D332,order_items!$A$2:$A$4723,order_items!$C$2:$C$4723,,0)</f>
        <v>19</v>
      </c>
      <c r="H332" t="str">
        <f>_xlfn.XLOOKUP(G332,products!$A$2:$A$322,products!$B$2:$B$322,,0)</f>
        <v>Pure Cycles William 3-Speed - 2016</v>
      </c>
      <c r="I332">
        <f>_xlfn.XLOOKUP(G332,products!$A$2:$A$322,products!$F$2:$F$322,,0)</f>
        <v>449</v>
      </c>
      <c r="J332">
        <f>_xlfn.XLOOKUP(G332,order_items!$C$2:$C$4723,order_items!$D$2:$D$4723,,0)</f>
        <v>1</v>
      </c>
      <c r="K332">
        <f>_xlfn.XLOOKUP(G332,order_items!$C$2:$C$4723,order_items!$F$2:$F$4723,,0)</f>
        <v>0.2</v>
      </c>
      <c r="L332">
        <f>_xlfn.XLOOKUP(G332,products!$A$2:$A$322,products!$D$2:$D$322,,0)</f>
        <v>3</v>
      </c>
      <c r="M332" t="str">
        <f>_xlfn.XLOOKUP(L332,categories!$A$2:$A$8,categories!$B$2:$B$8,,0)</f>
        <v>Cruisers Bicycles</v>
      </c>
    </row>
    <row r="333" spans="1:13" x14ac:dyDescent="0.25">
      <c r="A333">
        <v>332</v>
      </c>
      <c r="B333" t="str">
        <f>_xlfn.CONCAT(customers!B333," ",customers!C333)</f>
        <v>Reena Higgins</v>
      </c>
      <c r="C333" s="3">
        <f>_xlfn.XLOOKUP(A333,orders!$B$2:$B$1616,orders!$D$2:$D$1616,,0)</f>
        <v>42458</v>
      </c>
      <c r="D333">
        <f>_xlfn.XLOOKUP(A333,orders!$B$2:$B$1616,orders!$A$2:$A$1616,,0)</f>
        <v>150</v>
      </c>
      <c r="E333">
        <f>_xlfn.XLOOKUP(JoiningTables!D333,orders!$A$1:$A$1616,orders!$G$1:$G$1616,,0)</f>
        <v>1</v>
      </c>
      <c r="F333" t="str">
        <f>_xlfn.XLOOKUP(E333,stores!$A$2:$A$4,stores!$B$2:$B$4,,0)</f>
        <v>Santa Cruz Bikes</v>
      </c>
      <c r="G333">
        <f>_xlfn.XLOOKUP(D333,order_items!$A$2:$A$4723,order_items!$C$2:$C$4723,,0)</f>
        <v>7</v>
      </c>
      <c r="H333" t="str">
        <f>_xlfn.XLOOKUP(G333,products!$A$2:$A$322,products!$B$2:$B$322,,0)</f>
        <v>Trek Slash 8 27.5 - 2016</v>
      </c>
      <c r="I333">
        <f>_xlfn.XLOOKUP(G333,products!$A$2:$A$322,products!$F$2:$F$322,,0)</f>
        <v>3999.99</v>
      </c>
      <c r="J333">
        <f>_xlfn.XLOOKUP(G333,order_items!$C$2:$C$4723,order_items!$D$2:$D$4723,,0)</f>
        <v>2</v>
      </c>
      <c r="K333">
        <f>_xlfn.XLOOKUP(G333,order_items!$C$2:$C$4723,order_items!$F$2:$F$4723,,0)</f>
        <v>0.1</v>
      </c>
      <c r="L333">
        <f>_xlfn.XLOOKUP(G333,products!$A$2:$A$322,products!$D$2:$D$322,,0)</f>
        <v>6</v>
      </c>
      <c r="M333" t="str">
        <f>_xlfn.XLOOKUP(L333,categories!$A$2:$A$8,categories!$B$2:$B$8,,0)</f>
        <v>Mountain Bikes</v>
      </c>
    </row>
    <row r="334" spans="1:13" x14ac:dyDescent="0.25">
      <c r="A334">
        <v>333</v>
      </c>
      <c r="B334" t="str">
        <f>_xlfn.CONCAT(customers!B334," ",customers!C334)</f>
        <v>Ami Mcmahon</v>
      </c>
      <c r="C334" s="3">
        <f>_xlfn.XLOOKUP(A334,orders!$B$2:$B$1616,orders!$D$2:$D$1616,,0)</f>
        <v>43051</v>
      </c>
      <c r="D334">
        <f>_xlfn.XLOOKUP(A334,orders!$B$2:$B$1616,orders!$A$2:$A$1616,,0)</f>
        <v>1244</v>
      </c>
      <c r="E334">
        <f>_xlfn.XLOOKUP(JoiningTables!D334,orders!$A$1:$A$1616,orders!$G$1:$G$1616,,0)</f>
        <v>2</v>
      </c>
      <c r="F334" t="str">
        <f>_xlfn.XLOOKUP(E334,stores!$A$2:$A$4,stores!$B$2:$B$4,,0)</f>
        <v>Baldwin Bikes</v>
      </c>
      <c r="G334">
        <f>_xlfn.XLOOKUP(D334,order_items!$A$2:$A$4723,order_items!$C$2:$C$4723,,0)</f>
        <v>45</v>
      </c>
      <c r="H334" t="str">
        <f>_xlfn.XLOOKUP(G334,products!$A$2:$A$322,products!$B$2:$B$322,,0)</f>
        <v>Haro SR 1.2 - 2017</v>
      </c>
      <c r="I334">
        <f>_xlfn.XLOOKUP(G334,products!$A$2:$A$322,products!$F$2:$F$322,,0)</f>
        <v>869.99</v>
      </c>
      <c r="J334">
        <f>_xlfn.XLOOKUP(G334,order_items!$C$2:$C$4723,order_items!$D$2:$D$4723,,0)</f>
        <v>2</v>
      </c>
      <c r="K334">
        <f>_xlfn.XLOOKUP(G334,order_items!$C$2:$C$4723,order_items!$F$2:$F$4723,,0)</f>
        <v>0.05</v>
      </c>
      <c r="L334">
        <f>_xlfn.XLOOKUP(G334,products!$A$2:$A$322,products!$D$2:$D$322,,0)</f>
        <v>6</v>
      </c>
      <c r="M334" t="str">
        <f>_xlfn.XLOOKUP(L334,categories!$A$2:$A$8,categories!$B$2:$B$8,,0)</f>
        <v>Mountain Bikes</v>
      </c>
    </row>
    <row r="335" spans="1:13" x14ac:dyDescent="0.25">
      <c r="A335">
        <v>334</v>
      </c>
      <c r="B335" t="str">
        <f>_xlfn.CONCAT(customers!B335," ",customers!C335)</f>
        <v>Somer Jordan</v>
      </c>
      <c r="C335" s="3">
        <f>_xlfn.XLOOKUP(A335,orders!$B$2:$B$1616,orders!$D$2:$D$1616,,0)</f>
        <v>42986</v>
      </c>
      <c r="D335">
        <f>_xlfn.XLOOKUP(A335,orders!$B$2:$B$1616,orders!$A$2:$A$1616,,0)</f>
        <v>1117</v>
      </c>
      <c r="E335">
        <f>_xlfn.XLOOKUP(JoiningTables!D335,orders!$A$1:$A$1616,orders!$G$1:$G$1616,,0)</f>
        <v>2</v>
      </c>
      <c r="F335" t="str">
        <f>_xlfn.XLOOKUP(E335,stores!$A$2:$A$4,stores!$B$2:$B$4,,0)</f>
        <v>Baldwin Bikes</v>
      </c>
      <c r="G335">
        <f>_xlfn.XLOOKUP(D335,order_items!$A$2:$A$4723,order_items!$C$2:$C$4723,,0)</f>
        <v>37</v>
      </c>
      <c r="H335" t="str">
        <f>_xlfn.XLOOKUP(G335,products!$A$2:$A$322,products!$B$2:$B$322,,0)</f>
        <v>Haro Flightline One ST - 2017</v>
      </c>
      <c r="I335">
        <f>_xlfn.XLOOKUP(G335,products!$A$2:$A$322,products!$F$2:$F$322,,0)</f>
        <v>379.99</v>
      </c>
      <c r="J335">
        <f>_xlfn.XLOOKUP(G335,order_items!$C$2:$C$4723,order_items!$D$2:$D$4723,,0)</f>
        <v>2</v>
      </c>
      <c r="K335">
        <f>_xlfn.XLOOKUP(G335,order_items!$C$2:$C$4723,order_items!$F$2:$F$4723,,0)</f>
        <v>7.0000000000000007E-2</v>
      </c>
      <c r="L335">
        <f>_xlfn.XLOOKUP(G335,products!$A$2:$A$322,products!$D$2:$D$322,,0)</f>
        <v>6</v>
      </c>
      <c r="M335" t="str">
        <f>_xlfn.XLOOKUP(L335,categories!$A$2:$A$8,categories!$B$2:$B$8,,0)</f>
        <v>Mountain Bikes</v>
      </c>
    </row>
    <row r="336" spans="1:13" x14ac:dyDescent="0.25">
      <c r="A336">
        <v>335</v>
      </c>
      <c r="B336" t="str">
        <f>_xlfn.CONCAT(customers!B336," ",customers!C336)</f>
        <v>Scarlet Reed</v>
      </c>
      <c r="C336" s="3">
        <f>_xlfn.XLOOKUP(A336,orders!$B$2:$B$1616,orders!$D$2:$D$1616,,0)</f>
        <v>42799</v>
      </c>
      <c r="D336">
        <f>_xlfn.XLOOKUP(A336,orders!$B$2:$B$1616,orders!$A$2:$A$1616,,0)</f>
        <v>752</v>
      </c>
      <c r="E336">
        <f>_xlfn.XLOOKUP(JoiningTables!D336,orders!$A$1:$A$1616,orders!$G$1:$G$1616,,0)</f>
        <v>2</v>
      </c>
      <c r="F336" t="str">
        <f>_xlfn.XLOOKUP(E336,stores!$A$2:$A$4,stores!$B$2:$B$4,,0)</f>
        <v>Baldwin Bikes</v>
      </c>
      <c r="G336">
        <f>_xlfn.XLOOKUP(D336,order_items!$A$2:$A$4723,order_items!$C$2:$C$4723,,0)</f>
        <v>12</v>
      </c>
      <c r="H336" t="str">
        <f>_xlfn.XLOOKUP(G336,products!$A$2:$A$322,products!$B$2:$B$322,,0)</f>
        <v>Electra Townie Original 21D - 2016</v>
      </c>
      <c r="I336">
        <f>_xlfn.XLOOKUP(G336,products!$A$2:$A$322,products!$F$2:$F$322,,0)</f>
        <v>549.99</v>
      </c>
      <c r="J336">
        <f>_xlfn.XLOOKUP(G336,order_items!$C$2:$C$4723,order_items!$D$2:$D$4723,,0)</f>
        <v>2</v>
      </c>
      <c r="K336">
        <f>_xlfn.XLOOKUP(G336,order_items!$C$2:$C$4723,order_items!$F$2:$F$4723,,0)</f>
        <v>0.05</v>
      </c>
      <c r="L336">
        <f>_xlfn.XLOOKUP(G336,products!$A$2:$A$322,products!$D$2:$D$322,,0)</f>
        <v>3</v>
      </c>
      <c r="M336" t="str">
        <f>_xlfn.XLOOKUP(L336,categories!$A$2:$A$8,categories!$B$2:$B$8,,0)</f>
        <v>Cruisers Bicycles</v>
      </c>
    </row>
    <row r="337" spans="1:13" x14ac:dyDescent="0.25">
      <c r="A337">
        <v>336</v>
      </c>
      <c r="B337" t="str">
        <f>_xlfn.CONCAT(customers!B337," ",customers!C337)</f>
        <v>Trisha Johnson</v>
      </c>
      <c r="C337" s="3">
        <f>_xlfn.XLOOKUP(A337,orders!$B$2:$B$1616,orders!$D$2:$D$1616,,0)</f>
        <v>42431</v>
      </c>
      <c r="D337">
        <f>_xlfn.XLOOKUP(A337,orders!$B$2:$B$1616,orders!$A$2:$A$1616,,0)</f>
        <v>102</v>
      </c>
      <c r="E337">
        <f>_xlfn.XLOOKUP(JoiningTables!D337,orders!$A$1:$A$1616,orders!$G$1:$G$1616,,0)</f>
        <v>2</v>
      </c>
      <c r="F337" t="str">
        <f>_xlfn.XLOOKUP(E337,stores!$A$2:$A$4,stores!$B$2:$B$4,,0)</f>
        <v>Baldwin Bikes</v>
      </c>
      <c r="G337">
        <f>_xlfn.XLOOKUP(D337,order_items!$A$2:$A$4723,order_items!$C$2:$C$4723,,0)</f>
        <v>15</v>
      </c>
      <c r="H337" t="str">
        <f>_xlfn.XLOOKUP(G337,products!$A$2:$A$322,products!$B$2:$B$322,,0)</f>
        <v>Electra Moto 1 - 2016</v>
      </c>
      <c r="I337">
        <f>_xlfn.XLOOKUP(G337,products!$A$2:$A$322,products!$F$2:$F$322,,0)</f>
        <v>529.99</v>
      </c>
      <c r="J337">
        <f>_xlfn.XLOOKUP(G337,order_items!$C$2:$C$4723,order_items!$D$2:$D$4723,,0)</f>
        <v>1</v>
      </c>
      <c r="K337">
        <f>_xlfn.XLOOKUP(G337,order_items!$C$2:$C$4723,order_items!$F$2:$F$4723,,0)</f>
        <v>7.0000000000000007E-2</v>
      </c>
      <c r="L337">
        <f>_xlfn.XLOOKUP(G337,products!$A$2:$A$322,products!$D$2:$D$322,,0)</f>
        <v>3</v>
      </c>
      <c r="M337" t="str">
        <f>_xlfn.XLOOKUP(L337,categories!$A$2:$A$8,categories!$B$2:$B$8,,0)</f>
        <v>Cruisers Bicycles</v>
      </c>
    </row>
    <row r="338" spans="1:13" x14ac:dyDescent="0.25">
      <c r="A338">
        <v>337</v>
      </c>
      <c r="B338" t="str">
        <f>_xlfn.CONCAT(customers!B338," ",customers!C338)</f>
        <v>Majorie Wyatt</v>
      </c>
      <c r="C338" s="3">
        <f>_xlfn.XLOOKUP(A338,orders!$B$2:$B$1616,orders!$D$2:$D$1616,,0)</f>
        <v>42598</v>
      </c>
      <c r="D338">
        <f>_xlfn.XLOOKUP(A338,orders!$B$2:$B$1616,orders!$A$2:$A$1616,,0)</f>
        <v>373</v>
      </c>
      <c r="E338">
        <f>_xlfn.XLOOKUP(JoiningTables!D338,orders!$A$1:$A$1616,orders!$G$1:$G$1616,,0)</f>
        <v>2</v>
      </c>
      <c r="F338" t="str">
        <f>_xlfn.XLOOKUP(E338,stores!$A$2:$A$4,stores!$B$2:$B$4,,0)</f>
        <v>Baldwin Bikes</v>
      </c>
      <c r="G338">
        <f>_xlfn.XLOOKUP(D338,order_items!$A$2:$A$4723,order_items!$C$2:$C$4723,,0)</f>
        <v>8</v>
      </c>
      <c r="H338" t="str">
        <f>_xlfn.XLOOKUP(G338,products!$A$2:$A$322,products!$B$2:$B$322,,0)</f>
        <v>Trek Remedy 29 Carbon Frameset - 2016</v>
      </c>
      <c r="I338">
        <f>_xlfn.XLOOKUP(G338,products!$A$2:$A$322,products!$F$2:$F$322,,0)</f>
        <v>1799.99</v>
      </c>
      <c r="J338">
        <f>_xlfn.XLOOKUP(G338,order_items!$C$2:$C$4723,order_items!$D$2:$D$4723,,0)</f>
        <v>2</v>
      </c>
      <c r="K338">
        <f>_xlfn.XLOOKUP(G338,order_items!$C$2:$C$4723,order_items!$F$2:$F$4723,,0)</f>
        <v>7.0000000000000007E-2</v>
      </c>
      <c r="L338">
        <f>_xlfn.XLOOKUP(G338,products!$A$2:$A$322,products!$D$2:$D$322,,0)</f>
        <v>6</v>
      </c>
      <c r="M338" t="str">
        <f>_xlfn.XLOOKUP(L338,categories!$A$2:$A$8,categories!$B$2:$B$8,,0)</f>
        <v>Mountain Bikes</v>
      </c>
    </row>
    <row r="339" spans="1:13" x14ac:dyDescent="0.25">
      <c r="A339">
        <v>338</v>
      </c>
      <c r="B339" t="str">
        <f>_xlfn.CONCAT(customers!B339," ",customers!C339)</f>
        <v>Abbey Pugh</v>
      </c>
      <c r="C339" s="3">
        <f>_xlfn.XLOOKUP(A339,orders!$B$2:$B$1616,orders!$D$2:$D$1616,,0)</f>
        <v>42468</v>
      </c>
      <c r="D339">
        <f>_xlfn.XLOOKUP(A339,orders!$B$2:$B$1616,orders!$A$2:$A$1616,,0)</f>
        <v>166</v>
      </c>
      <c r="E339">
        <f>_xlfn.XLOOKUP(JoiningTables!D339,orders!$A$1:$A$1616,orders!$G$1:$G$1616,,0)</f>
        <v>2</v>
      </c>
      <c r="F339" t="str">
        <f>_xlfn.XLOOKUP(E339,stores!$A$2:$A$4,stores!$B$2:$B$4,,0)</f>
        <v>Baldwin Bikes</v>
      </c>
      <c r="G339">
        <f>_xlfn.XLOOKUP(D339,order_items!$A$2:$A$4723,order_items!$C$2:$C$4723,,0)</f>
        <v>10</v>
      </c>
      <c r="H339" t="str">
        <f>_xlfn.XLOOKUP(G339,products!$A$2:$A$322,products!$B$2:$B$322,,0)</f>
        <v>Surly Straggler - 2016</v>
      </c>
      <c r="I339">
        <f>_xlfn.XLOOKUP(G339,products!$A$2:$A$322,products!$F$2:$F$322,,0)</f>
        <v>1549</v>
      </c>
      <c r="J339">
        <f>_xlfn.XLOOKUP(G339,order_items!$C$2:$C$4723,order_items!$D$2:$D$4723,,0)</f>
        <v>2</v>
      </c>
      <c r="K339">
        <f>_xlfn.XLOOKUP(G339,order_items!$C$2:$C$4723,order_items!$F$2:$F$4723,,0)</f>
        <v>0.05</v>
      </c>
      <c r="L339">
        <f>_xlfn.XLOOKUP(G339,products!$A$2:$A$322,products!$D$2:$D$322,,0)</f>
        <v>4</v>
      </c>
      <c r="M339" t="str">
        <f>_xlfn.XLOOKUP(L339,categories!$A$2:$A$8,categories!$B$2:$B$8,,0)</f>
        <v>Cyclocross Bicycles</v>
      </c>
    </row>
    <row r="340" spans="1:13" x14ac:dyDescent="0.25">
      <c r="A340">
        <v>339</v>
      </c>
      <c r="B340" t="str">
        <f>_xlfn.CONCAT(customers!B340," ",customers!C340)</f>
        <v>Tamela Harrell</v>
      </c>
      <c r="C340" s="3">
        <f>_xlfn.XLOOKUP(A340,orders!$B$2:$B$1616,orders!$D$2:$D$1616,,0)</f>
        <v>42902</v>
      </c>
      <c r="D340">
        <f>_xlfn.XLOOKUP(A340,orders!$B$2:$B$1616,orders!$A$2:$A$1616,,0)</f>
        <v>951</v>
      </c>
      <c r="E340">
        <f>_xlfn.XLOOKUP(JoiningTables!D340,orders!$A$1:$A$1616,orders!$G$1:$G$1616,,0)</f>
        <v>2</v>
      </c>
      <c r="F340" t="str">
        <f>_xlfn.XLOOKUP(E340,stores!$A$2:$A$4,stores!$B$2:$B$4,,0)</f>
        <v>Baldwin Bikes</v>
      </c>
      <c r="G340">
        <f>_xlfn.XLOOKUP(D340,order_items!$A$2:$A$4723,order_items!$C$2:$C$4723,,0)</f>
        <v>59</v>
      </c>
      <c r="H340" t="str">
        <f>_xlfn.XLOOKUP(G340,products!$A$2:$A$322,products!$B$2:$B$322,,0)</f>
        <v>Trek Domane S 5 Disc - 2017</v>
      </c>
      <c r="I340">
        <f>_xlfn.XLOOKUP(G340,products!$A$2:$A$322,products!$F$2:$F$322,,0)</f>
        <v>2599.9899999999998</v>
      </c>
      <c r="J340">
        <f>_xlfn.XLOOKUP(G340,order_items!$C$2:$C$4723,order_items!$D$2:$D$4723,,0)</f>
        <v>2</v>
      </c>
      <c r="K340">
        <f>_xlfn.XLOOKUP(G340,order_items!$C$2:$C$4723,order_items!$F$2:$F$4723,,0)</f>
        <v>7.0000000000000007E-2</v>
      </c>
      <c r="L340">
        <f>_xlfn.XLOOKUP(G340,products!$A$2:$A$322,products!$D$2:$D$322,,0)</f>
        <v>7</v>
      </c>
      <c r="M340" t="str">
        <f>_xlfn.XLOOKUP(L340,categories!$A$2:$A$8,categories!$B$2:$B$8,,0)</f>
        <v>Road Bikes</v>
      </c>
    </row>
    <row r="341" spans="1:13" x14ac:dyDescent="0.25">
      <c r="A341">
        <v>340</v>
      </c>
      <c r="B341" t="str">
        <f>_xlfn.CONCAT(customers!B341," ",customers!C341)</f>
        <v>Yanira Bradshaw</v>
      </c>
      <c r="C341" s="3">
        <f>_xlfn.XLOOKUP(A341,orders!$B$2:$B$1616,orders!$D$2:$D$1616,,0)</f>
        <v>42822</v>
      </c>
      <c r="D341">
        <f>_xlfn.XLOOKUP(A341,orders!$B$2:$B$1616,orders!$A$2:$A$1616,,0)</f>
        <v>802</v>
      </c>
      <c r="E341">
        <f>_xlfn.XLOOKUP(JoiningTables!D341,orders!$A$1:$A$1616,orders!$G$1:$G$1616,,0)</f>
        <v>2</v>
      </c>
      <c r="F341" t="str">
        <f>_xlfn.XLOOKUP(E341,stores!$A$2:$A$4,stores!$B$2:$B$4,,0)</f>
        <v>Baldwin Bikes</v>
      </c>
      <c r="G341">
        <f>_xlfn.XLOOKUP(D341,order_items!$A$2:$A$4723,order_items!$C$2:$C$4723,,0)</f>
        <v>30</v>
      </c>
      <c r="H341" t="str">
        <f>_xlfn.XLOOKUP(G341,products!$A$2:$A$322,products!$B$2:$B$322,,0)</f>
        <v>Surly Ice Cream Truck Frameset - 2017</v>
      </c>
      <c r="I341">
        <f>_xlfn.XLOOKUP(G341,products!$A$2:$A$322,products!$F$2:$F$322,,0)</f>
        <v>999.99</v>
      </c>
      <c r="J341">
        <f>_xlfn.XLOOKUP(G341,order_items!$C$2:$C$4723,order_items!$D$2:$D$4723,,0)</f>
        <v>1</v>
      </c>
      <c r="K341">
        <f>_xlfn.XLOOKUP(G341,order_items!$C$2:$C$4723,order_items!$F$2:$F$4723,,0)</f>
        <v>7.0000000000000007E-2</v>
      </c>
      <c r="L341">
        <f>_xlfn.XLOOKUP(G341,products!$A$2:$A$322,products!$D$2:$D$322,,0)</f>
        <v>6</v>
      </c>
      <c r="M341" t="str">
        <f>_xlfn.XLOOKUP(L341,categories!$A$2:$A$8,categories!$B$2:$B$8,,0)</f>
        <v>Mountain Bikes</v>
      </c>
    </row>
    <row r="342" spans="1:13" x14ac:dyDescent="0.25">
      <c r="A342">
        <v>341</v>
      </c>
      <c r="B342" t="str">
        <f>_xlfn.CONCAT(customers!B342," ",customers!C342)</f>
        <v>Delana Scott</v>
      </c>
      <c r="C342" s="3">
        <f>_xlfn.XLOOKUP(A342,orders!$B$2:$B$1616,orders!$D$2:$D$1616,,0)</f>
        <v>42676</v>
      </c>
      <c r="D342">
        <f>_xlfn.XLOOKUP(A342,orders!$B$2:$B$1616,orders!$A$2:$A$1616,,0)</f>
        <v>538</v>
      </c>
      <c r="E342">
        <f>_xlfn.XLOOKUP(JoiningTables!D342,orders!$A$1:$A$1616,orders!$G$1:$G$1616,,0)</f>
        <v>2</v>
      </c>
      <c r="F342" t="str">
        <f>_xlfn.XLOOKUP(E342,stores!$A$2:$A$4,stores!$B$2:$B$4,,0)</f>
        <v>Baldwin Bikes</v>
      </c>
      <c r="G342">
        <f>_xlfn.XLOOKUP(D342,order_items!$A$2:$A$4723,order_items!$C$2:$C$4723,,0)</f>
        <v>2</v>
      </c>
      <c r="H342" t="str">
        <f>_xlfn.XLOOKUP(G342,products!$A$2:$A$322,products!$B$2:$B$322,,0)</f>
        <v>Ritchey Timberwolf Frameset - 2016</v>
      </c>
      <c r="I342">
        <f>_xlfn.XLOOKUP(G342,products!$A$2:$A$322,products!$F$2:$F$322,,0)</f>
        <v>749.99</v>
      </c>
      <c r="J342">
        <f>_xlfn.XLOOKUP(G342,order_items!$C$2:$C$4723,order_items!$D$2:$D$4723,,0)</f>
        <v>2</v>
      </c>
      <c r="K342">
        <f>_xlfn.XLOOKUP(G342,order_items!$C$2:$C$4723,order_items!$F$2:$F$4723,,0)</f>
        <v>0.1</v>
      </c>
      <c r="L342">
        <f>_xlfn.XLOOKUP(G342,products!$A$2:$A$322,products!$D$2:$D$322,,0)</f>
        <v>6</v>
      </c>
      <c r="M342" t="str">
        <f>_xlfn.XLOOKUP(L342,categories!$A$2:$A$8,categories!$B$2:$B$8,,0)</f>
        <v>Mountain Bikes</v>
      </c>
    </row>
    <row r="343" spans="1:13" x14ac:dyDescent="0.25">
      <c r="A343">
        <v>342</v>
      </c>
      <c r="B343" t="str">
        <f>_xlfn.CONCAT(customers!B343," ",customers!C343)</f>
        <v>Cassondra Pruitt</v>
      </c>
      <c r="C343" s="3">
        <f>_xlfn.XLOOKUP(A343,orders!$B$2:$B$1616,orders!$D$2:$D$1616,,0)</f>
        <v>42881</v>
      </c>
      <c r="D343">
        <f>_xlfn.XLOOKUP(A343,orders!$B$2:$B$1616,orders!$A$2:$A$1616,,0)</f>
        <v>910</v>
      </c>
      <c r="E343">
        <f>_xlfn.XLOOKUP(JoiningTables!D343,orders!$A$1:$A$1616,orders!$G$1:$G$1616,,0)</f>
        <v>2</v>
      </c>
      <c r="F343" t="str">
        <f>_xlfn.XLOOKUP(E343,stores!$A$2:$A$4,stores!$B$2:$B$4,,0)</f>
        <v>Baldwin Bikes</v>
      </c>
      <c r="G343">
        <f>_xlfn.XLOOKUP(D343,order_items!$A$2:$A$4723,order_items!$C$2:$C$4723,,0)</f>
        <v>23</v>
      </c>
      <c r="H343" t="str">
        <f>_xlfn.XLOOKUP(G343,products!$A$2:$A$322,products!$B$2:$B$322,,0)</f>
        <v>Electra Girl's Hawaii 1 (20-inch) - 2015/2016</v>
      </c>
      <c r="I343">
        <f>_xlfn.XLOOKUP(G343,products!$A$2:$A$322,products!$F$2:$F$322,,0)</f>
        <v>299.99</v>
      </c>
      <c r="J343">
        <f>_xlfn.XLOOKUP(G343,order_items!$C$2:$C$4723,order_items!$D$2:$D$4723,,0)</f>
        <v>2</v>
      </c>
      <c r="K343">
        <f>_xlfn.XLOOKUP(G343,order_items!$C$2:$C$4723,order_items!$F$2:$F$4723,,0)</f>
        <v>0.2</v>
      </c>
      <c r="L343">
        <f>_xlfn.XLOOKUP(G343,products!$A$2:$A$322,products!$D$2:$D$322,,0)</f>
        <v>1</v>
      </c>
      <c r="M343" t="str">
        <f>_xlfn.XLOOKUP(L343,categories!$A$2:$A$8,categories!$B$2:$B$8,,0)</f>
        <v>Children Bicycles</v>
      </c>
    </row>
    <row r="344" spans="1:13" x14ac:dyDescent="0.25">
      <c r="A344">
        <v>343</v>
      </c>
      <c r="B344" t="str">
        <f>_xlfn.CONCAT(customers!B344," ",customers!C344)</f>
        <v>Jesica Fields</v>
      </c>
      <c r="C344" s="3">
        <f>_xlfn.XLOOKUP(A344,orders!$B$2:$B$1616,orders!$D$2:$D$1616,,0)</f>
        <v>42768</v>
      </c>
      <c r="D344">
        <f>_xlfn.XLOOKUP(A344,orders!$B$2:$B$1616,orders!$A$2:$A$1616,,0)</f>
        <v>688</v>
      </c>
      <c r="E344">
        <f>_xlfn.XLOOKUP(JoiningTables!D344,orders!$A$1:$A$1616,orders!$G$1:$G$1616,,0)</f>
        <v>2</v>
      </c>
      <c r="F344" t="str">
        <f>_xlfn.XLOOKUP(E344,stores!$A$2:$A$4,stores!$B$2:$B$4,,0)</f>
        <v>Baldwin Bikes</v>
      </c>
      <c r="G344">
        <f>_xlfn.XLOOKUP(D344,order_items!$A$2:$A$4723,order_items!$C$2:$C$4723,,0)</f>
        <v>8</v>
      </c>
      <c r="H344" t="str">
        <f>_xlfn.XLOOKUP(G344,products!$A$2:$A$322,products!$B$2:$B$322,,0)</f>
        <v>Trek Remedy 29 Carbon Frameset - 2016</v>
      </c>
      <c r="I344">
        <f>_xlfn.XLOOKUP(G344,products!$A$2:$A$322,products!$F$2:$F$322,,0)</f>
        <v>1799.99</v>
      </c>
      <c r="J344">
        <f>_xlfn.XLOOKUP(G344,order_items!$C$2:$C$4723,order_items!$D$2:$D$4723,,0)</f>
        <v>2</v>
      </c>
      <c r="K344">
        <f>_xlfn.XLOOKUP(G344,order_items!$C$2:$C$4723,order_items!$F$2:$F$4723,,0)</f>
        <v>7.0000000000000007E-2</v>
      </c>
      <c r="L344">
        <f>_xlfn.XLOOKUP(G344,products!$A$2:$A$322,products!$D$2:$D$322,,0)</f>
        <v>6</v>
      </c>
      <c r="M344" t="str">
        <f>_xlfn.XLOOKUP(L344,categories!$A$2:$A$8,categories!$B$2:$B$8,,0)</f>
        <v>Mountain Bikes</v>
      </c>
    </row>
    <row r="345" spans="1:13" x14ac:dyDescent="0.25">
      <c r="A345">
        <v>344</v>
      </c>
      <c r="B345" t="str">
        <f>_xlfn.CONCAT(customers!B345," ",customers!C345)</f>
        <v>Herta Rollins</v>
      </c>
      <c r="C345" s="3">
        <f>_xlfn.XLOOKUP(A345,orders!$B$2:$B$1616,orders!$D$2:$D$1616,,0)</f>
        <v>42755</v>
      </c>
      <c r="D345">
        <f>_xlfn.XLOOKUP(A345,orders!$B$2:$B$1616,orders!$A$2:$A$1616,,0)</f>
        <v>663</v>
      </c>
      <c r="E345">
        <f>_xlfn.XLOOKUP(JoiningTables!D345,orders!$A$1:$A$1616,orders!$G$1:$G$1616,,0)</f>
        <v>1</v>
      </c>
      <c r="F345" t="str">
        <f>_xlfn.XLOOKUP(E345,stores!$A$2:$A$4,stores!$B$2:$B$4,,0)</f>
        <v>Santa Cruz Bikes</v>
      </c>
      <c r="G345">
        <f>_xlfn.XLOOKUP(D345,order_items!$A$2:$A$4723,order_items!$C$2:$C$4723,,0)</f>
        <v>41</v>
      </c>
      <c r="H345" t="str">
        <f>_xlfn.XLOOKUP(G345,products!$A$2:$A$322,products!$B$2:$B$322,,0)</f>
        <v>Haro Shift R3 - 2017</v>
      </c>
      <c r="I345">
        <f>_xlfn.XLOOKUP(G345,products!$A$2:$A$322,products!$F$2:$F$322,,0)</f>
        <v>1469.99</v>
      </c>
      <c r="J345">
        <f>_xlfn.XLOOKUP(G345,order_items!$C$2:$C$4723,order_items!$D$2:$D$4723,,0)</f>
        <v>2</v>
      </c>
      <c r="K345">
        <f>_xlfn.XLOOKUP(G345,order_items!$C$2:$C$4723,order_items!$F$2:$F$4723,,0)</f>
        <v>0.05</v>
      </c>
      <c r="L345">
        <f>_xlfn.XLOOKUP(G345,products!$A$2:$A$322,products!$D$2:$D$322,,0)</f>
        <v>6</v>
      </c>
      <c r="M345" t="str">
        <f>_xlfn.XLOOKUP(L345,categories!$A$2:$A$8,categories!$B$2:$B$8,,0)</f>
        <v>Mountain Bikes</v>
      </c>
    </row>
    <row r="346" spans="1:13" x14ac:dyDescent="0.25">
      <c r="A346">
        <v>345</v>
      </c>
      <c r="B346" t="str">
        <f>_xlfn.CONCAT(customers!B346," ",customers!C346)</f>
        <v>Mi Gray</v>
      </c>
      <c r="C346" s="3">
        <f>_xlfn.XLOOKUP(A346,orders!$B$2:$B$1616,orders!$D$2:$D$1616,,0)</f>
        <v>42876</v>
      </c>
      <c r="D346">
        <f>_xlfn.XLOOKUP(A346,orders!$B$2:$B$1616,orders!$A$2:$A$1616,,0)</f>
        <v>901</v>
      </c>
      <c r="E346">
        <f>_xlfn.XLOOKUP(JoiningTables!D346,orders!$A$1:$A$1616,orders!$G$1:$G$1616,,0)</f>
        <v>2</v>
      </c>
      <c r="F346" t="str">
        <f>_xlfn.XLOOKUP(E346,stores!$A$2:$A$4,stores!$B$2:$B$4,,0)</f>
        <v>Baldwin Bikes</v>
      </c>
      <c r="G346">
        <f>_xlfn.XLOOKUP(D346,order_items!$A$2:$A$4723,order_items!$C$2:$C$4723,,0)</f>
        <v>50</v>
      </c>
      <c r="H346" t="str">
        <f>_xlfn.XLOOKUP(G346,products!$A$2:$A$322,products!$B$2:$B$322,,0)</f>
        <v>Trek Silque SLR 7 Women's - 2017</v>
      </c>
      <c r="I346">
        <f>_xlfn.XLOOKUP(G346,products!$A$2:$A$322,products!$F$2:$F$322,,0)</f>
        <v>5999.99</v>
      </c>
      <c r="J346">
        <f>_xlfn.XLOOKUP(G346,order_items!$C$2:$C$4723,order_items!$D$2:$D$4723,,0)</f>
        <v>1</v>
      </c>
      <c r="K346">
        <f>_xlfn.XLOOKUP(G346,order_items!$C$2:$C$4723,order_items!$F$2:$F$4723,,0)</f>
        <v>0.2</v>
      </c>
      <c r="L346">
        <f>_xlfn.XLOOKUP(G346,products!$A$2:$A$322,products!$D$2:$D$322,,0)</f>
        <v>7</v>
      </c>
      <c r="M346" t="str">
        <f>_xlfn.XLOOKUP(L346,categories!$A$2:$A$8,categories!$B$2:$B$8,,0)</f>
        <v>Road Bikes</v>
      </c>
    </row>
    <row r="347" spans="1:13" x14ac:dyDescent="0.25">
      <c r="A347">
        <v>346</v>
      </c>
      <c r="B347" t="str">
        <f>_xlfn.CONCAT(customers!B347," ",customers!C347)</f>
        <v>Jacalyn Barnett</v>
      </c>
      <c r="C347" s="3">
        <f>_xlfn.XLOOKUP(A347,orders!$B$2:$B$1616,orders!$D$2:$D$1616,,0)</f>
        <v>43050</v>
      </c>
      <c r="D347">
        <f>_xlfn.XLOOKUP(A347,orders!$B$2:$B$1616,orders!$A$2:$A$1616,,0)</f>
        <v>1243</v>
      </c>
      <c r="E347">
        <f>_xlfn.XLOOKUP(JoiningTables!D347,orders!$A$1:$A$1616,orders!$G$1:$G$1616,,0)</f>
        <v>2</v>
      </c>
      <c r="F347" t="str">
        <f>_xlfn.XLOOKUP(E347,stores!$A$2:$A$4,stores!$B$2:$B$4,,0)</f>
        <v>Baldwin Bikes</v>
      </c>
      <c r="G347">
        <f>_xlfn.XLOOKUP(D347,order_items!$A$2:$A$4723,order_items!$C$2:$C$4723,,0)</f>
        <v>44</v>
      </c>
      <c r="H347" t="str">
        <f>_xlfn.XLOOKUP(G347,products!$A$2:$A$322,products!$B$2:$B$322,,0)</f>
        <v>Haro SR 1.1 - 2017</v>
      </c>
      <c r="I347">
        <f>_xlfn.XLOOKUP(G347,products!$A$2:$A$322,products!$F$2:$F$322,,0)</f>
        <v>539.99</v>
      </c>
      <c r="J347">
        <f>_xlfn.XLOOKUP(G347,order_items!$C$2:$C$4723,order_items!$D$2:$D$4723,,0)</f>
        <v>2</v>
      </c>
      <c r="K347">
        <f>_xlfn.XLOOKUP(G347,order_items!$C$2:$C$4723,order_items!$F$2:$F$4723,,0)</f>
        <v>0.2</v>
      </c>
      <c r="L347">
        <f>_xlfn.XLOOKUP(G347,products!$A$2:$A$322,products!$D$2:$D$322,,0)</f>
        <v>6</v>
      </c>
      <c r="M347" t="str">
        <f>_xlfn.XLOOKUP(L347,categories!$A$2:$A$8,categories!$B$2:$B$8,,0)</f>
        <v>Mountain Bikes</v>
      </c>
    </row>
    <row r="348" spans="1:13" x14ac:dyDescent="0.25">
      <c r="A348">
        <v>347</v>
      </c>
      <c r="B348" t="str">
        <f>_xlfn.CONCAT(customers!B348," ",customers!C348)</f>
        <v>Kanesha Hudson</v>
      </c>
      <c r="C348" s="3">
        <f>_xlfn.XLOOKUP(A348,orders!$B$2:$B$1616,orders!$D$2:$D$1616,,0)</f>
        <v>42751</v>
      </c>
      <c r="D348">
        <f>_xlfn.XLOOKUP(A348,orders!$B$2:$B$1616,orders!$A$2:$A$1616,,0)</f>
        <v>655</v>
      </c>
      <c r="E348">
        <f>_xlfn.XLOOKUP(JoiningTables!D348,orders!$A$1:$A$1616,orders!$G$1:$G$1616,,0)</f>
        <v>1</v>
      </c>
      <c r="F348" t="str">
        <f>_xlfn.XLOOKUP(E348,stores!$A$2:$A$4,stores!$B$2:$B$4,,0)</f>
        <v>Santa Cruz Bikes</v>
      </c>
      <c r="G348">
        <f>_xlfn.XLOOKUP(D348,order_items!$A$2:$A$4723,order_items!$C$2:$C$4723,,0)</f>
        <v>67</v>
      </c>
      <c r="H348" t="str">
        <f>_xlfn.XLOOKUP(G348,products!$A$2:$A$322,products!$B$2:$B$322,,0)</f>
        <v>Sun Bicycles Revolutions 24 - Girl's - 2017</v>
      </c>
      <c r="I348">
        <f>_xlfn.XLOOKUP(G348,products!$A$2:$A$322,products!$F$2:$F$322,,0)</f>
        <v>250.99</v>
      </c>
      <c r="J348">
        <f>_xlfn.XLOOKUP(G348,order_items!$C$2:$C$4723,order_items!$D$2:$D$4723,,0)</f>
        <v>2</v>
      </c>
      <c r="K348">
        <f>_xlfn.XLOOKUP(G348,order_items!$C$2:$C$4723,order_items!$F$2:$F$4723,,0)</f>
        <v>0.2</v>
      </c>
      <c r="L348">
        <f>_xlfn.XLOOKUP(G348,products!$A$2:$A$322,products!$D$2:$D$322,,0)</f>
        <v>3</v>
      </c>
      <c r="M348" t="str">
        <f>_xlfn.XLOOKUP(L348,categories!$A$2:$A$8,categories!$B$2:$B$8,,0)</f>
        <v>Cruisers Bicycles</v>
      </c>
    </row>
    <row r="349" spans="1:13" x14ac:dyDescent="0.25">
      <c r="A349">
        <v>348</v>
      </c>
      <c r="B349" t="str">
        <f>_xlfn.CONCAT(customers!B349," ",customers!C349)</f>
        <v>Darren Witt</v>
      </c>
      <c r="C349" s="3">
        <f>_xlfn.XLOOKUP(A349,orders!$B$2:$B$1616,orders!$D$2:$D$1616,,0)</f>
        <v>42396</v>
      </c>
      <c r="D349">
        <f>_xlfn.XLOOKUP(A349,orders!$B$2:$B$1616,orders!$A$2:$A$1616,,0)</f>
        <v>40</v>
      </c>
      <c r="E349">
        <f>_xlfn.XLOOKUP(JoiningTables!D349,orders!$A$1:$A$1616,orders!$G$1:$G$1616,,0)</f>
        <v>1</v>
      </c>
      <c r="F349" t="str">
        <f>_xlfn.XLOOKUP(E349,stores!$A$2:$A$4,stores!$B$2:$B$4,,0)</f>
        <v>Santa Cruz Bikes</v>
      </c>
      <c r="G349">
        <f>_xlfn.XLOOKUP(D349,order_items!$A$2:$A$4723,order_items!$C$2:$C$4723,,0)</f>
        <v>17</v>
      </c>
      <c r="H349" t="str">
        <f>_xlfn.XLOOKUP(G349,products!$A$2:$A$322,products!$B$2:$B$322,,0)</f>
        <v>Pure Cycles Vine 8-Speed - 2016</v>
      </c>
      <c r="I349">
        <f>_xlfn.XLOOKUP(G349,products!$A$2:$A$322,products!$F$2:$F$322,,0)</f>
        <v>429</v>
      </c>
      <c r="J349">
        <f>_xlfn.XLOOKUP(G349,order_items!$C$2:$C$4723,order_items!$D$2:$D$4723,,0)</f>
        <v>1</v>
      </c>
      <c r="K349">
        <f>_xlfn.XLOOKUP(G349,order_items!$C$2:$C$4723,order_items!$F$2:$F$4723,,0)</f>
        <v>7.0000000000000007E-2</v>
      </c>
      <c r="L349">
        <f>_xlfn.XLOOKUP(G349,products!$A$2:$A$322,products!$D$2:$D$322,,0)</f>
        <v>3</v>
      </c>
      <c r="M349" t="str">
        <f>_xlfn.XLOOKUP(L349,categories!$A$2:$A$8,categories!$B$2:$B$8,,0)</f>
        <v>Cruisers Bicycles</v>
      </c>
    </row>
    <row r="350" spans="1:13" x14ac:dyDescent="0.25">
      <c r="A350">
        <v>349</v>
      </c>
      <c r="B350" t="str">
        <f>_xlfn.CONCAT(customers!B350," ",customers!C350)</f>
        <v>Mable Pratt</v>
      </c>
      <c r="C350" s="3">
        <f>_xlfn.XLOOKUP(A350,orders!$B$2:$B$1616,orders!$D$2:$D$1616,,0)</f>
        <v>42752</v>
      </c>
      <c r="D350">
        <f>_xlfn.XLOOKUP(A350,orders!$B$2:$B$1616,orders!$A$2:$A$1616,,0)</f>
        <v>657</v>
      </c>
      <c r="E350">
        <f>_xlfn.XLOOKUP(JoiningTables!D350,orders!$A$1:$A$1616,orders!$G$1:$G$1616,,0)</f>
        <v>1</v>
      </c>
      <c r="F350" t="str">
        <f>_xlfn.XLOOKUP(E350,stores!$A$2:$A$4,stores!$B$2:$B$4,,0)</f>
        <v>Santa Cruz Bikes</v>
      </c>
      <c r="G350">
        <f>_xlfn.XLOOKUP(D350,order_items!$A$2:$A$4723,order_items!$C$2:$C$4723,,0)</f>
        <v>52</v>
      </c>
      <c r="H350" t="str">
        <f>_xlfn.XLOOKUP(G350,products!$A$2:$A$322,products!$B$2:$B$322,,0)</f>
        <v>Surly Steamroller - 2017</v>
      </c>
      <c r="I350">
        <f>_xlfn.XLOOKUP(G350,products!$A$2:$A$322,products!$F$2:$F$322,,0)</f>
        <v>875.99</v>
      </c>
      <c r="J350">
        <f>_xlfn.XLOOKUP(G350,order_items!$C$2:$C$4723,order_items!$D$2:$D$4723,,0)</f>
        <v>1</v>
      </c>
      <c r="K350">
        <f>_xlfn.XLOOKUP(G350,order_items!$C$2:$C$4723,order_items!$F$2:$F$4723,,0)</f>
        <v>0.05</v>
      </c>
      <c r="L350">
        <f>_xlfn.XLOOKUP(G350,products!$A$2:$A$322,products!$D$2:$D$322,,0)</f>
        <v>7</v>
      </c>
      <c r="M350" t="str">
        <f>_xlfn.XLOOKUP(L350,categories!$A$2:$A$8,categories!$B$2:$B$8,,0)</f>
        <v>Road Bikes</v>
      </c>
    </row>
    <row r="351" spans="1:13" x14ac:dyDescent="0.25">
      <c r="A351">
        <v>350</v>
      </c>
      <c r="B351" t="str">
        <f>_xlfn.CONCAT(customers!B351," ",customers!C351)</f>
        <v>Christoper Mccall</v>
      </c>
      <c r="C351" s="3">
        <f>_xlfn.XLOOKUP(A351,orders!$B$2:$B$1616,orders!$D$2:$D$1616,,0)</f>
        <v>42534</v>
      </c>
      <c r="D351">
        <f>_xlfn.XLOOKUP(A351,orders!$B$2:$B$1616,orders!$A$2:$A$1616,,0)</f>
        <v>271</v>
      </c>
      <c r="E351">
        <f>_xlfn.XLOOKUP(JoiningTables!D351,orders!$A$1:$A$1616,orders!$G$1:$G$1616,,0)</f>
        <v>2</v>
      </c>
      <c r="F351" t="str">
        <f>_xlfn.XLOOKUP(E351,stores!$A$2:$A$4,stores!$B$2:$B$4,,0)</f>
        <v>Baldwin Bikes</v>
      </c>
      <c r="G351">
        <f>_xlfn.XLOOKUP(D351,order_items!$A$2:$A$4723,order_items!$C$2:$C$4723,,0)</f>
        <v>11</v>
      </c>
      <c r="H351" t="str">
        <f>_xlfn.XLOOKUP(G351,products!$A$2:$A$322,products!$B$2:$B$322,,0)</f>
        <v>Surly Straggler 650b - 2016</v>
      </c>
      <c r="I351">
        <f>_xlfn.XLOOKUP(G351,products!$A$2:$A$322,products!$F$2:$F$322,,0)</f>
        <v>1680.99</v>
      </c>
      <c r="J351">
        <f>_xlfn.XLOOKUP(G351,order_items!$C$2:$C$4723,order_items!$D$2:$D$4723,,0)</f>
        <v>1</v>
      </c>
      <c r="K351">
        <f>_xlfn.XLOOKUP(G351,order_items!$C$2:$C$4723,order_items!$F$2:$F$4723,,0)</f>
        <v>0.05</v>
      </c>
      <c r="L351">
        <f>_xlfn.XLOOKUP(G351,products!$A$2:$A$322,products!$D$2:$D$322,,0)</f>
        <v>4</v>
      </c>
      <c r="M351" t="str">
        <f>_xlfn.XLOOKUP(L351,categories!$A$2:$A$8,categories!$B$2:$B$8,,0)</f>
        <v>Cyclocross Bicycles</v>
      </c>
    </row>
    <row r="352" spans="1:13" x14ac:dyDescent="0.25">
      <c r="A352">
        <v>351</v>
      </c>
      <c r="B352" t="str">
        <f>_xlfn.CONCAT(customers!B352," ",customers!C352)</f>
        <v>Margorie Wynn</v>
      </c>
      <c r="C352" s="3">
        <f>_xlfn.XLOOKUP(A352,orders!$B$2:$B$1616,orders!$D$2:$D$1616,,0)</f>
        <v>42997</v>
      </c>
      <c r="D352">
        <f>_xlfn.XLOOKUP(A352,orders!$B$2:$B$1616,orders!$A$2:$A$1616,,0)</f>
        <v>1132</v>
      </c>
      <c r="E352">
        <f>_xlfn.XLOOKUP(JoiningTables!D352,orders!$A$1:$A$1616,orders!$G$1:$G$1616,,0)</f>
        <v>2</v>
      </c>
      <c r="F352" t="str">
        <f>_xlfn.XLOOKUP(E352,stores!$A$2:$A$4,stores!$B$2:$B$4,,0)</f>
        <v>Baldwin Bikes</v>
      </c>
      <c r="G352">
        <f>_xlfn.XLOOKUP(D352,order_items!$A$2:$A$4723,order_items!$C$2:$C$4723,,0)</f>
        <v>43</v>
      </c>
      <c r="H352" t="str">
        <f>_xlfn.XLOOKUP(G352,products!$A$2:$A$322,products!$B$2:$B$322,,0)</f>
        <v>Trek Fuel EX 9.8 27.5 Plus - 2017</v>
      </c>
      <c r="I352">
        <f>_xlfn.XLOOKUP(G352,products!$A$2:$A$322,products!$F$2:$F$322,,0)</f>
        <v>5299.99</v>
      </c>
      <c r="J352">
        <f>_xlfn.XLOOKUP(G352,order_items!$C$2:$C$4723,order_items!$D$2:$D$4723,,0)</f>
        <v>1</v>
      </c>
      <c r="K352">
        <f>_xlfn.XLOOKUP(G352,order_items!$C$2:$C$4723,order_items!$F$2:$F$4723,,0)</f>
        <v>0.1</v>
      </c>
      <c r="L352">
        <f>_xlfn.XLOOKUP(G352,products!$A$2:$A$322,products!$D$2:$D$322,,0)</f>
        <v>6</v>
      </c>
      <c r="M352" t="str">
        <f>_xlfn.XLOOKUP(L352,categories!$A$2:$A$8,categories!$B$2:$B$8,,0)</f>
        <v>Mountain Bikes</v>
      </c>
    </row>
    <row r="353" spans="1:13" x14ac:dyDescent="0.25">
      <c r="A353">
        <v>352</v>
      </c>
      <c r="B353" t="str">
        <f>_xlfn.CONCAT(customers!B353," ",customers!C353)</f>
        <v>Josef Greer</v>
      </c>
      <c r="C353" s="3">
        <f>_xlfn.XLOOKUP(A353,orders!$B$2:$B$1616,orders!$D$2:$D$1616,,0)</f>
        <v>42875</v>
      </c>
      <c r="D353">
        <f>_xlfn.XLOOKUP(A353,orders!$B$2:$B$1616,orders!$A$2:$A$1616,,0)</f>
        <v>898</v>
      </c>
      <c r="E353">
        <f>_xlfn.XLOOKUP(JoiningTables!D353,orders!$A$1:$A$1616,orders!$G$1:$G$1616,,0)</f>
        <v>2</v>
      </c>
      <c r="F353" t="str">
        <f>_xlfn.XLOOKUP(E353,stores!$A$2:$A$4,stores!$B$2:$B$4,,0)</f>
        <v>Baldwin Bikes</v>
      </c>
      <c r="G353">
        <f>_xlfn.XLOOKUP(D353,order_items!$A$2:$A$4723,order_items!$C$2:$C$4723,,0)</f>
        <v>45</v>
      </c>
      <c r="H353" t="str">
        <f>_xlfn.XLOOKUP(G353,products!$A$2:$A$322,products!$B$2:$B$322,,0)</f>
        <v>Haro SR 1.2 - 2017</v>
      </c>
      <c r="I353">
        <f>_xlfn.XLOOKUP(G353,products!$A$2:$A$322,products!$F$2:$F$322,,0)</f>
        <v>869.99</v>
      </c>
      <c r="J353">
        <f>_xlfn.XLOOKUP(G353,order_items!$C$2:$C$4723,order_items!$D$2:$D$4723,,0)</f>
        <v>2</v>
      </c>
      <c r="K353">
        <f>_xlfn.XLOOKUP(G353,order_items!$C$2:$C$4723,order_items!$F$2:$F$4723,,0)</f>
        <v>0.05</v>
      </c>
      <c r="L353">
        <f>_xlfn.XLOOKUP(G353,products!$A$2:$A$322,products!$D$2:$D$322,,0)</f>
        <v>6</v>
      </c>
      <c r="M353" t="str">
        <f>_xlfn.XLOOKUP(L353,categories!$A$2:$A$8,categories!$B$2:$B$8,,0)</f>
        <v>Mountain Bikes</v>
      </c>
    </row>
    <row r="354" spans="1:13" x14ac:dyDescent="0.25">
      <c r="A354">
        <v>353</v>
      </c>
      <c r="B354" t="str">
        <f>_xlfn.CONCAT(customers!B354," ",customers!C354)</f>
        <v>Tisa Whitney</v>
      </c>
      <c r="C354" s="3">
        <f>_xlfn.XLOOKUP(A354,orders!$B$2:$B$1616,orders!$D$2:$D$1616,,0)</f>
        <v>42939</v>
      </c>
      <c r="D354">
        <f>_xlfn.XLOOKUP(A354,orders!$B$2:$B$1616,orders!$A$2:$A$1616,,0)</f>
        <v>1022</v>
      </c>
      <c r="E354">
        <f>_xlfn.XLOOKUP(JoiningTables!D354,orders!$A$1:$A$1616,orders!$G$1:$G$1616,,0)</f>
        <v>2</v>
      </c>
      <c r="F354" t="str">
        <f>_xlfn.XLOOKUP(E354,stores!$A$2:$A$4,stores!$B$2:$B$4,,0)</f>
        <v>Baldwin Bikes</v>
      </c>
      <c r="G354">
        <f>_xlfn.XLOOKUP(D354,order_items!$A$2:$A$4723,order_items!$C$2:$C$4723,,0)</f>
        <v>33</v>
      </c>
      <c r="H354" t="str">
        <f>_xlfn.XLOOKUP(G354,products!$A$2:$A$322,products!$B$2:$B$322,,0)</f>
        <v>Surly Wednesday Frameset - 2017</v>
      </c>
      <c r="I354">
        <f>_xlfn.XLOOKUP(G354,products!$A$2:$A$322,products!$F$2:$F$322,,0)</f>
        <v>469.99</v>
      </c>
      <c r="J354">
        <f>_xlfn.XLOOKUP(G354,order_items!$C$2:$C$4723,order_items!$D$2:$D$4723,,0)</f>
        <v>2</v>
      </c>
      <c r="K354">
        <f>_xlfn.XLOOKUP(G354,order_items!$C$2:$C$4723,order_items!$F$2:$F$4723,,0)</f>
        <v>0.05</v>
      </c>
      <c r="L354">
        <f>_xlfn.XLOOKUP(G354,products!$A$2:$A$322,products!$D$2:$D$322,,0)</f>
        <v>6</v>
      </c>
      <c r="M354" t="str">
        <f>_xlfn.XLOOKUP(L354,categories!$A$2:$A$8,categories!$B$2:$B$8,,0)</f>
        <v>Mountain Bikes</v>
      </c>
    </row>
    <row r="355" spans="1:13" x14ac:dyDescent="0.25">
      <c r="A355">
        <v>354</v>
      </c>
      <c r="B355" t="str">
        <f>_xlfn.CONCAT(customers!B355," ",customers!C355)</f>
        <v>Tonda Armstrong</v>
      </c>
      <c r="C355" s="3">
        <f>_xlfn.XLOOKUP(A355,orders!$B$2:$B$1616,orders!$D$2:$D$1616,,0)</f>
        <v>42929</v>
      </c>
      <c r="D355">
        <f>_xlfn.XLOOKUP(A355,orders!$B$2:$B$1616,orders!$A$2:$A$1616,,0)</f>
        <v>1001</v>
      </c>
      <c r="E355">
        <f>_xlfn.XLOOKUP(JoiningTables!D355,orders!$A$1:$A$1616,orders!$G$1:$G$1616,,0)</f>
        <v>2</v>
      </c>
      <c r="F355" t="str">
        <f>_xlfn.XLOOKUP(E355,stores!$A$2:$A$4,stores!$B$2:$B$4,,0)</f>
        <v>Baldwin Bikes</v>
      </c>
      <c r="G355">
        <f>_xlfn.XLOOKUP(D355,order_items!$A$2:$A$4723,order_items!$C$2:$C$4723,,0)</f>
        <v>72</v>
      </c>
      <c r="H355" t="str">
        <f>_xlfn.XLOOKUP(G355,products!$A$2:$A$322,products!$B$2:$B$322,,0)</f>
        <v>Sun Bicycles Biscayne Tandem 7 - 2017</v>
      </c>
      <c r="I355">
        <f>_xlfn.XLOOKUP(G355,products!$A$2:$A$322,products!$F$2:$F$322,,0)</f>
        <v>619.99</v>
      </c>
      <c r="J355">
        <f>_xlfn.XLOOKUP(G355,order_items!$C$2:$C$4723,order_items!$D$2:$D$4723,,0)</f>
        <v>1</v>
      </c>
      <c r="K355">
        <f>_xlfn.XLOOKUP(G355,order_items!$C$2:$C$4723,order_items!$F$2:$F$4723,,0)</f>
        <v>0.05</v>
      </c>
      <c r="L355">
        <f>_xlfn.XLOOKUP(G355,products!$A$2:$A$322,products!$D$2:$D$322,,0)</f>
        <v>3</v>
      </c>
      <c r="M355" t="str">
        <f>_xlfn.XLOOKUP(L355,categories!$A$2:$A$8,categories!$B$2:$B$8,,0)</f>
        <v>Cruisers Bicycles</v>
      </c>
    </row>
    <row r="356" spans="1:13" x14ac:dyDescent="0.25">
      <c r="A356">
        <v>355</v>
      </c>
      <c r="B356" t="str">
        <f>_xlfn.CONCAT(customers!B356," ",customers!C356)</f>
        <v>Arvilla Weiss</v>
      </c>
      <c r="C356" s="3">
        <f>_xlfn.XLOOKUP(A356,orders!$B$2:$B$1616,orders!$D$2:$D$1616,,0)</f>
        <v>42902</v>
      </c>
      <c r="D356">
        <f>_xlfn.XLOOKUP(A356,orders!$B$2:$B$1616,orders!$A$2:$A$1616,,0)</f>
        <v>952</v>
      </c>
      <c r="E356">
        <f>_xlfn.XLOOKUP(JoiningTables!D356,orders!$A$1:$A$1616,orders!$G$1:$G$1616,,0)</f>
        <v>2</v>
      </c>
      <c r="F356" t="str">
        <f>_xlfn.XLOOKUP(E356,stores!$A$2:$A$4,stores!$B$2:$B$4,,0)</f>
        <v>Baldwin Bikes</v>
      </c>
      <c r="G356">
        <f>_xlfn.XLOOKUP(D356,order_items!$A$2:$A$4723,order_items!$C$2:$C$4723,,0)</f>
        <v>20</v>
      </c>
      <c r="H356" t="str">
        <f>_xlfn.XLOOKUP(G356,products!$A$2:$A$322,products!$B$2:$B$322,,0)</f>
        <v>Electra Townie Original 7D EQ - Women's - 2016</v>
      </c>
      <c r="I356">
        <f>_xlfn.XLOOKUP(G356,products!$A$2:$A$322,products!$F$2:$F$322,,0)</f>
        <v>599.99</v>
      </c>
      <c r="J356">
        <f>_xlfn.XLOOKUP(G356,order_items!$C$2:$C$4723,order_items!$D$2:$D$4723,,0)</f>
        <v>1</v>
      </c>
      <c r="K356">
        <f>_xlfn.XLOOKUP(G356,order_items!$C$2:$C$4723,order_items!$F$2:$F$4723,,0)</f>
        <v>0.2</v>
      </c>
      <c r="L356">
        <f>_xlfn.XLOOKUP(G356,products!$A$2:$A$322,products!$D$2:$D$322,,0)</f>
        <v>3</v>
      </c>
      <c r="M356" t="str">
        <f>_xlfn.XLOOKUP(L356,categories!$A$2:$A$8,categories!$B$2:$B$8,,0)</f>
        <v>Cruisers Bicycles</v>
      </c>
    </row>
    <row r="357" spans="1:13" x14ac:dyDescent="0.25">
      <c r="A357">
        <v>356</v>
      </c>
      <c r="B357" t="str">
        <f>_xlfn.CONCAT(customers!B357," ",customers!C357)</f>
        <v>Vashti Rosario</v>
      </c>
      <c r="C357" s="3">
        <f>_xlfn.XLOOKUP(A357,orders!$B$2:$B$1616,orders!$D$2:$D$1616,,0)</f>
        <v>42939</v>
      </c>
      <c r="D357">
        <f>_xlfn.XLOOKUP(A357,orders!$B$2:$B$1616,orders!$A$2:$A$1616,,0)</f>
        <v>1023</v>
      </c>
      <c r="E357">
        <f>_xlfn.XLOOKUP(JoiningTables!D357,orders!$A$1:$A$1616,orders!$G$1:$G$1616,,0)</f>
        <v>2</v>
      </c>
      <c r="F357" t="str">
        <f>_xlfn.XLOOKUP(E357,stores!$A$2:$A$4,stores!$B$2:$B$4,,0)</f>
        <v>Baldwin Bikes</v>
      </c>
      <c r="G357">
        <f>_xlfn.XLOOKUP(D357,order_items!$A$2:$A$4723,order_items!$C$2:$C$4723,,0)</f>
        <v>91</v>
      </c>
      <c r="H357" t="str">
        <f>_xlfn.XLOOKUP(G357,products!$A$2:$A$322,products!$B$2:$B$322,,0)</f>
        <v>Trek Precaliber 24 (21-Speed) - Girls - 2017</v>
      </c>
      <c r="I357">
        <f>_xlfn.XLOOKUP(G357,products!$A$2:$A$322,products!$F$2:$F$322,,0)</f>
        <v>349.99</v>
      </c>
      <c r="J357">
        <f>_xlfn.XLOOKUP(G357,order_items!$C$2:$C$4723,order_items!$D$2:$D$4723,,0)</f>
        <v>2</v>
      </c>
      <c r="K357">
        <f>_xlfn.XLOOKUP(G357,order_items!$C$2:$C$4723,order_items!$F$2:$F$4723,,0)</f>
        <v>0.05</v>
      </c>
      <c r="L357">
        <f>_xlfn.XLOOKUP(G357,products!$A$2:$A$322,products!$D$2:$D$322,,0)</f>
        <v>1</v>
      </c>
      <c r="M357" t="str">
        <f>_xlfn.XLOOKUP(L357,categories!$A$2:$A$8,categories!$B$2:$B$8,,0)</f>
        <v>Children Bicycles</v>
      </c>
    </row>
    <row r="358" spans="1:13" x14ac:dyDescent="0.25">
      <c r="A358">
        <v>357</v>
      </c>
      <c r="B358" t="str">
        <f>_xlfn.CONCAT(customers!B358," ",customers!C358)</f>
        <v>Sheri Cole</v>
      </c>
      <c r="C358" s="3">
        <f>_xlfn.XLOOKUP(A358,orders!$B$2:$B$1616,orders!$D$2:$D$1616,,0)</f>
        <v>42463</v>
      </c>
      <c r="D358">
        <f>_xlfn.XLOOKUP(A358,orders!$B$2:$B$1616,orders!$A$2:$A$1616,,0)</f>
        <v>156</v>
      </c>
      <c r="E358">
        <f>_xlfn.XLOOKUP(JoiningTables!D358,orders!$A$1:$A$1616,orders!$G$1:$G$1616,,0)</f>
        <v>1</v>
      </c>
      <c r="F358" t="str">
        <f>_xlfn.XLOOKUP(E358,stores!$A$2:$A$4,stores!$B$2:$B$4,,0)</f>
        <v>Santa Cruz Bikes</v>
      </c>
      <c r="G358">
        <f>_xlfn.XLOOKUP(D358,order_items!$A$2:$A$4723,order_items!$C$2:$C$4723,,0)</f>
        <v>18</v>
      </c>
      <c r="H358" t="str">
        <f>_xlfn.XLOOKUP(G358,products!$A$2:$A$322,products!$B$2:$B$322,,0)</f>
        <v>Pure Cycles Western 3-Speed - Women's - 2015/2016</v>
      </c>
      <c r="I358">
        <f>_xlfn.XLOOKUP(G358,products!$A$2:$A$322,products!$F$2:$F$322,,0)</f>
        <v>449</v>
      </c>
      <c r="J358">
        <f>_xlfn.XLOOKUP(G358,order_items!$C$2:$C$4723,order_items!$D$2:$D$4723,,0)</f>
        <v>1</v>
      </c>
      <c r="K358">
        <f>_xlfn.XLOOKUP(G358,order_items!$C$2:$C$4723,order_items!$F$2:$F$4723,,0)</f>
        <v>7.0000000000000007E-2</v>
      </c>
      <c r="L358">
        <f>_xlfn.XLOOKUP(G358,products!$A$2:$A$322,products!$D$2:$D$322,,0)</f>
        <v>3</v>
      </c>
      <c r="M358" t="str">
        <f>_xlfn.XLOOKUP(L358,categories!$A$2:$A$8,categories!$B$2:$B$8,,0)</f>
        <v>Cruisers Bicycles</v>
      </c>
    </row>
    <row r="359" spans="1:13" x14ac:dyDescent="0.25">
      <c r="A359">
        <v>358</v>
      </c>
      <c r="B359" t="str">
        <f>_xlfn.CONCAT(customers!B359," ",customers!C359)</f>
        <v>Kandace Giles</v>
      </c>
      <c r="C359" s="3">
        <f>_xlfn.XLOOKUP(A359,orders!$B$2:$B$1616,orders!$D$2:$D$1616,,0)</f>
        <v>42857</v>
      </c>
      <c r="D359">
        <f>_xlfn.XLOOKUP(A359,orders!$B$2:$B$1616,orders!$A$2:$A$1616,,0)</f>
        <v>871</v>
      </c>
      <c r="E359">
        <f>_xlfn.XLOOKUP(JoiningTables!D359,orders!$A$1:$A$1616,orders!$G$1:$G$1616,,0)</f>
        <v>2</v>
      </c>
      <c r="F359" t="str">
        <f>_xlfn.XLOOKUP(E359,stores!$A$2:$A$4,stores!$B$2:$B$4,,0)</f>
        <v>Baldwin Bikes</v>
      </c>
      <c r="G359">
        <f>_xlfn.XLOOKUP(D359,order_items!$A$2:$A$4723,order_items!$C$2:$C$4723,,0)</f>
        <v>106</v>
      </c>
      <c r="H359" t="str">
        <f>_xlfn.XLOOKUP(G359,products!$A$2:$A$322,products!$B$2:$B$322,,0)</f>
        <v>Sun Bicycles Cruz 3 - 2017</v>
      </c>
      <c r="I359">
        <f>_xlfn.XLOOKUP(G359,products!$A$2:$A$322,products!$F$2:$F$322,,0)</f>
        <v>449.99</v>
      </c>
      <c r="J359">
        <f>_xlfn.XLOOKUP(G359,order_items!$C$2:$C$4723,order_items!$D$2:$D$4723,,0)</f>
        <v>2</v>
      </c>
      <c r="K359">
        <f>_xlfn.XLOOKUP(G359,order_items!$C$2:$C$4723,order_items!$F$2:$F$4723,,0)</f>
        <v>0.1</v>
      </c>
      <c r="L359">
        <f>_xlfn.XLOOKUP(G359,products!$A$2:$A$322,products!$D$2:$D$322,,0)</f>
        <v>2</v>
      </c>
      <c r="M359" t="str">
        <f>_xlfn.XLOOKUP(L359,categories!$A$2:$A$8,categories!$B$2:$B$8,,0)</f>
        <v>Comfort Bicycles</v>
      </c>
    </row>
    <row r="360" spans="1:13" x14ac:dyDescent="0.25">
      <c r="A360">
        <v>359</v>
      </c>
      <c r="B360" t="str">
        <f>_xlfn.CONCAT(customers!B360," ",customers!C360)</f>
        <v>Angie Powers</v>
      </c>
      <c r="C360" s="3">
        <f>_xlfn.XLOOKUP(A360,orders!$B$2:$B$1616,orders!$D$2:$D$1616,,0)</f>
        <v>42617</v>
      </c>
      <c r="D360">
        <f>_xlfn.XLOOKUP(A360,orders!$B$2:$B$1616,orders!$A$2:$A$1616,,0)</f>
        <v>417</v>
      </c>
      <c r="E360">
        <f>_xlfn.XLOOKUP(JoiningTables!D360,orders!$A$1:$A$1616,orders!$G$1:$G$1616,,0)</f>
        <v>1</v>
      </c>
      <c r="F360" t="str">
        <f>_xlfn.XLOOKUP(E360,stores!$A$2:$A$4,stores!$B$2:$B$4,,0)</f>
        <v>Santa Cruz Bikes</v>
      </c>
      <c r="G360">
        <f>_xlfn.XLOOKUP(D360,order_items!$A$2:$A$4723,order_items!$C$2:$C$4723,,0)</f>
        <v>26</v>
      </c>
      <c r="H360" t="str">
        <f>_xlfn.XLOOKUP(G360,products!$A$2:$A$322,products!$B$2:$B$322,,0)</f>
        <v>Electra Townie Original 7D EQ - 2016</v>
      </c>
      <c r="I360">
        <f>_xlfn.XLOOKUP(G360,products!$A$2:$A$322,products!$F$2:$F$322,,0)</f>
        <v>599.99</v>
      </c>
      <c r="J360">
        <f>_xlfn.XLOOKUP(G360,order_items!$C$2:$C$4723,order_items!$D$2:$D$4723,,0)</f>
        <v>1</v>
      </c>
      <c r="K360">
        <f>_xlfn.XLOOKUP(G360,order_items!$C$2:$C$4723,order_items!$F$2:$F$4723,,0)</f>
        <v>7.0000000000000007E-2</v>
      </c>
      <c r="L360">
        <f>_xlfn.XLOOKUP(G360,products!$A$2:$A$322,products!$D$2:$D$322,,0)</f>
        <v>2</v>
      </c>
      <c r="M360" t="str">
        <f>_xlfn.XLOOKUP(L360,categories!$A$2:$A$8,categories!$B$2:$B$8,,0)</f>
        <v>Comfort Bicycles</v>
      </c>
    </row>
    <row r="361" spans="1:13" x14ac:dyDescent="0.25">
      <c r="A361">
        <v>360</v>
      </c>
      <c r="B361" t="str">
        <f>_xlfn.CONCAT(customers!B361," ",customers!C361)</f>
        <v>Van Peters</v>
      </c>
      <c r="C361" s="3">
        <f>_xlfn.XLOOKUP(A361,orders!$B$2:$B$1616,orders!$D$2:$D$1616,,0)</f>
        <v>42550</v>
      </c>
      <c r="D361">
        <f>_xlfn.XLOOKUP(A361,orders!$B$2:$B$1616,orders!$A$2:$A$1616,,0)</f>
        <v>292</v>
      </c>
      <c r="E361">
        <f>_xlfn.XLOOKUP(JoiningTables!D361,orders!$A$1:$A$1616,orders!$G$1:$G$1616,,0)</f>
        <v>3</v>
      </c>
      <c r="F361" t="str">
        <f>_xlfn.XLOOKUP(E361,stores!$A$2:$A$4,stores!$B$2:$B$4,,0)</f>
        <v>Rowlett Bikes</v>
      </c>
      <c r="G361">
        <f>_xlfn.XLOOKUP(D361,order_items!$A$2:$A$4723,order_items!$C$2:$C$4723,,0)</f>
        <v>18</v>
      </c>
      <c r="H361" t="str">
        <f>_xlfn.XLOOKUP(G361,products!$A$2:$A$322,products!$B$2:$B$322,,0)</f>
        <v>Pure Cycles Western 3-Speed - Women's - 2015/2016</v>
      </c>
      <c r="I361">
        <f>_xlfn.XLOOKUP(G361,products!$A$2:$A$322,products!$F$2:$F$322,,0)</f>
        <v>449</v>
      </c>
      <c r="J361">
        <f>_xlfn.XLOOKUP(G361,order_items!$C$2:$C$4723,order_items!$D$2:$D$4723,,0)</f>
        <v>1</v>
      </c>
      <c r="K361">
        <f>_xlfn.XLOOKUP(G361,order_items!$C$2:$C$4723,order_items!$F$2:$F$4723,,0)</f>
        <v>7.0000000000000007E-2</v>
      </c>
      <c r="L361">
        <f>_xlfn.XLOOKUP(G361,products!$A$2:$A$322,products!$D$2:$D$322,,0)</f>
        <v>3</v>
      </c>
      <c r="M361" t="str">
        <f>_xlfn.XLOOKUP(L361,categories!$A$2:$A$8,categories!$B$2:$B$8,,0)</f>
        <v>Cruisers Bicycles</v>
      </c>
    </row>
    <row r="362" spans="1:13" x14ac:dyDescent="0.25">
      <c r="A362">
        <v>361</v>
      </c>
      <c r="B362" t="str">
        <f>_xlfn.CONCAT(customers!B362," ",customers!C362)</f>
        <v>Virgina Berg</v>
      </c>
      <c r="C362" s="3">
        <f>_xlfn.XLOOKUP(A362,orders!$B$2:$B$1616,orders!$D$2:$D$1616,,0)</f>
        <v>42759</v>
      </c>
      <c r="D362">
        <f>_xlfn.XLOOKUP(A362,orders!$B$2:$B$1616,orders!$A$2:$A$1616,,0)</f>
        <v>670</v>
      </c>
      <c r="E362">
        <f>_xlfn.XLOOKUP(JoiningTables!D362,orders!$A$1:$A$1616,orders!$G$1:$G$1616,,0)</f>
        <v>2</v>
      </c>
      <c r="F362" t="str">
        <f>_xlfn.XLOOKUP(E362,stores!$A$2:$A$4,stores!$B$2:$B$4,,0)</f>
        <v>Baldwin Bikes</v>
      </c>
      <c r="G362">
        <f>_xlfn.XLOOKUP(D362,order_items!$A$2:$A$4723,order_items!$C$2:$C$4723,,0)</f>
        <v>108</v>
      </c>
      <c r="H362" t="str">
        <f>_xlfn.XLOOKUP(G362,products!$A$2:$A$322,products!$B$2:$B$322,,0)</f>
        <v>Sun Bicycles Cruz 3 - Women's - 2017</v>
      </c>
      <c r="I362">
        <f>_xlfn.XLOOKUP(G362,products!$A$2:$A$322,products!$F$2:$F$322,,0)</f>
        <v>449.99</v>
      </c>
      <c r="J362">
        <f>_xlfn.XLOOKUP(G362,order_items!$C$2:$C$4723,order_items!$D$2:$D$4723,,0)</f>
        <v>1</v>
      </c>
      <c r="K362">
        <f>_xlfn.XLOOKUP(G362,order_items!$C$2:$C$4723,order_items!$F$2:$F$4723,,0)</f>
        <v>0.1</v>
      </c>
      <c r="L362">
        <f>_xlfn.XLOOKUP(G362,products!$A$2:$A$322,products!$D$2:$D$322,,0)</f>
        <v>2</v>
      </c>
      <c r="M362" t="str">
        <f>_xlfn.XLOOKUP(L362,categories!$A$2:$A$8,categories!$B$2:$B$8,,0)</f>
        <v>Comfort Bicycles</v>
      </c>
    </row>
    <row r="363" spans="1:13" x14ac:dyDescent="0.25">
      <c r="A363">
        <v>362</v>
      </c>
      <c r="B363" t="str">
        <f>_xlfn.CONCAT(customers!B363," ",customers!C363)</f>
        <v>Olevia Noel</v>
      </c>
      <c r="C363" s="3">
        <f>_xlfn.XLOOKUP(A363,orders!$B$2:$B$1616,orders!$D$2:$D$1616,,0)</f>
        <v>42632</v>
      </c>
      <c r="D363">
        <f>_xlfn.XLOOKUP(A363,orders!$B$2:$B$1616,orders!$A$2:$A$1616,,0)</f>
        <v>445</v>
      </c>
      <c r="E363">
        <f>_xlfn.XLOOKUP(JoiningTables!D363,orders!$A$1:$A$1616,orders!$G$1:$G$1616,,0)</f>
        <v>2</v>
      </c>
      <c r="F363" t="str">
        <f>_xlfn.XLOOKUP(E363,stores!$A$2:$A$4,stores!$B$2:$B$4,,0)</f>
        <v>Baldwin Bikes</v>
      </c>
      <c r="G363">
        <f>_xlfn.XLOOKUP(D363,order_items!$A$2:$A$4723,order_items!$C$2:$C$4723,,0)</f>
        <v>7</v>
      </c>
      <c r="H363" t="str">
        <f>_xlfn.XLOOKUP(G363,products!$A$2:$A$322,products!$B$2:$B$322,,0)</f>
        <v>Trek Slash 8 27.5 - 2016</v>
      </c>
      <c r="I363">
        <f>_xlfn.XLOOKUP(G363,products!$A$2:$A$322,products!$F$2:$F$322,,0)</f>
        <v>3999.99</v>
      </c>
      <c r="J363">
        <f>_xlfn.XLOOKUP(G363,order_items!$C$2:$C$4723,order_items!$D$2:$D$4723,,0)</f>
        <v>2</v>
      </c>
      <c r="K363">
        <f>_xlfn.XLOOKUP(G363,order_items!$C$2:$C$4723,order_items!$F$2:$F$4723,,0)</f>
        <v>0.1</v>
      </c>
      <c r="L363">
        <f>_xlfn.XLOOKUP(G363,products!$A$2:$A$322,products!$D$2:$D$322,,0)</f>
        <v>6</v>
      </c>
      <c r="M363" t="str">
        <f>_xlfn.XLOOKUP(L363,categories!$A$2:$A$8,categories!$B$2:$B$8,,0)</f>
        <v>Mountain Bikes</v>
      </c>
    </row>
    <row r="364" spans="1:13" x14ac:dyDescent="0.25">
      <c r="A364">
        <v>363</v>
      </c>
      <c r="B364" t="str">
        <f>_xlfn.CONCAT(customers!B364," ",customers!C364)</f>
        <v>Kaci Gallegos</v>
      </c>
      <c r="C364" s="3">
        <f>_xlfn.XLOOKUP(A364,orders!$B$2:$B$1616,orders!$D$2:$D$1616,,0)</f>
        <v>42500</v>
      </c>
      <c r="D364">
        <f>_xlfn.XLOOKUP(A364,orders!$B$2:$B$1616,orders!$A$2:$A$1616,,0)</f>
        <v>214</v>
      </c>
      <c r="E364">
        <f>_xlfn.XLOOKUP(JoiningTables!D364,orders!$A$1:$A$1616,orders!$G$1:$G$1616,,0)</f>
        <v>2</v>
      </c>
      <c r="F364" t="str">
        <f>_xlfn.XLOOKUP(E364,stores!$A$2:$A$4,stores!$B$2:$B$4,,0)</f>
        <v>Baldwin Bikes</v>
      </c>
      <c r="G364">
        <f>_xlfn.XLOOKUP(D364,order_items!$A$2:$A$4723,order_items!$C$2:$C$4723,,0)</f>
        <v>21</v>
      </c>
      <c r="H364" t="str">
        <f>_xlfn.XLOOKUP(G364,products!$A$2:$A$322,products!$B$2:$B$322,,0)</f>
        <v>Electra Cruiser 1 (24-Inch) - 2016</v>
      </c>
      <c r="I364">
        <f>_xlfn.XLOOKUP(G364,products!$A$2:$A$322,products!$F$2:$F$322,,0)</f>
        <v>269.99</v>
      </c>
      <c r="J364">
        <f>_xlfn.XLOOKUP(G364,order_items!$C$2:$C$4723,order_items!$D$2:$D$4723,,0)</f>
        <v>1</v>
      </c>
      <c r="K364">
        <f>_xlfn.XLOOKUP(G364,order_items!$C$2:$C$4723,order_items!$F$2:$F$4723,,0)</f>
        <v>0.05</v>
      </c>
      <c r="L364">
        <f>_xlfn.XLOOKUP(G364,products!$A$2:$A$322,products!$D$2:$D$322,,0)</f>
        <v>1</v>
      </c>
      <c r="M364" t="str">
        <f>_xlfn.XLOOKUP(L364,categories!$A$2:$A$8,categories!$B$2:$B$8,,0)</f>
        <v>Children Bicycles</v>
      </c>
    </row>
    <row r="365" spans="1:13" x14ac:dyDescent="0.25">
      <c r="A365">
        <v>364</v>
      </c>
      <c r="B365" t="str">
        <f>_xlfn.CONCAT(customers!B365," ",customers!C365)</f>
        <v>Bev Chang</v>
      </c>
      <c r="C365" s="3">
        <f>_xlfn.XLOOKUP(A365,orders!$B$2:$B$1616,orders!$D$2:$D$1616,,0)</f>
        <v>43163</v>
      </c>
      <c r="D365">
        <f>_xlfn.XLOOKUP(A365,orders!$B$2:$B$1616,orders!$A$2:$A$1616,,0)</f>
        <v>1418</v>
      </c>
      <c r="E365">
        <f>_xlfn.XLOOKUP(JoiningTables!D365,orders!$A$1:$A$1616,orders!$G$1:$G$1616,,0)</f>
        <v>2</v>
      </c>
      <c r="F365" t="str">
        <f>_xlfn.XLOOKUP(E365,stores!$A$2:$A$4,stores!$B$2:$B$4,,0)</f>
        <v>Baldwin Bikes</v>
      </c>
      <c r="G365">
        <f>_xlfn.XLOOKUP(D365,order_items!$A$2:$A$4723,order_items!$C$2:$C$4723,,0)</f>
        <v>120</v>
      </c>
      <c r="H365" t="str">
        <f>_xlfn.XLOOKUP(G365,products!$A$2:$A$322,products!$B$2:$B$322,,0)</f>
        <v>Trek Fuel EX 7 29 - 2018</v>
      </c>
      <c r="I365">
        <f>_xlfn.XLOOKUP(G365,products!$A$2:$A$322,products!$F$2:$F$322,,0)</f>
        <v>2499.9899999999998</v>
      </c>
      <c r="J365">
        <f>_xlfn.XLOOKUP(G365,order_items!$C$2:$C$4723,order_items!$D$2:$D$4723,,0)</f>
        <v>2</v>
      </c>
      <c r="K365">
        <f>_xlfn.XLOOKUP(G365,order_items!$C$2:$C$4723,order_items!$F$2:$F$4723,,0)</f>
        <v>0.2</v>
      </c>
      <c r="L365">
        <f>_xlfn.XLOOKUP(G365,products!$A$2:$A$322,products!$D$2:$D$322,,0)</f>
        <v>6</v>
      </c>
      <c r="M365" t="str">
        <f>_xlfn.XLOOKUP(L365,categories!$A$2:$A$8,categories!$B$2:$B$8,,0)</f>
        <v>Mountain Bikes</v>
      </c>
    </row>
    <row r="366" spans="1:13" x14ac:dyDescent="0.25">
      <c r="A366">
        <v>365</v>
      </c>
      <c r="B366" t="str">
        <f>_xlfn.CONCAT(customers!B366," ",customers!C366)</f>
        <v>Rodger Rojas</v>
      </c>
      <c r="C366" s="3">
        <f>_xlfn.XLOOKUP(A366,orders!$B$2:$B$1616,orders!$D$2:$D$1616,,0)</f>
        <v>42694</v>
      </c>
      <c r="D366">
        <f>_xlfn.XLOOKUP(A366,orders!$B$2:$B$1616,orders!$A$2:$A$1616,,0)</f>
        <v>563</v>
      </c>
      <c r="E366">
        <f>_xlfn.XLOOKUP(JoiningTables!D366,orders!$A$1:$A$1616,orders!$G$1:$G$1616,,0)</f>
        <v>2</v>
      </c>
      <c r="F366" t="str">
        <f>_xlfn.XLOOKUP(E366,stores!$A$2:$A$4,stores!$B$2:$B$4,,0)</f>
        <v>Baldwin Bikes</v>
      </c>
      <c r="G366">
        <f>_xlfn.XLOOKUP(D366,order_items!$A$2:$A$4723,order_items!$C$2:$C$4723,,0)</f>
        <v>6</v>
      </c>
      <c r="H366" t="str">
        <f>_xlfn.XLOOKUP(G366,products!$A$2:$A$322,products!$B$2:$B$322,,0)</f>
        <v>Surly Ice Cream Truck Frameset - 2016</v>
      </c>
      <c r="I366">
        <f>_xlfn.XLOOKUP(G366,products!$A$2:$A$322,products!$F$2:$F$322,,0)</f>
        <v>469.99</v>
      </c>
      <c r="J366">
        <f>_xlfn.XLOOKUP(G366,order_items!$C$2:$C$4723,order_items!$D$2:$D$4723,,0)</f>
        <v>1</v>
      </c>
      <c r="K366">
        <f>_xlfn.XLOOKUP(G366,order_items!$C$2:$C$4723,order_items!$F$2:$F$4723,,0)</f>
        <v>7.0000000000000007E-2</v>
      </c>
      <c r="L366">
        <f>_xlfn.XLOOKUP(G366,products!$A$2:$A$322,products!$D$2:$D$322,,0)</f>
        <v>6</v>
      </c>
      <c r="M366" t="str">
        <f>_xlfn.XLOOKUP(L366,categories!$A$2:$A$8,categories!$B$2:$B$8,,0)</f>
        <v>Mountain Bikes</v>
      </c>
    </row>
    <row r="367" spans="1:13" x14ac:dyDescent="0.25">
      <c r="A367">
        <v>366</v>
      </c>
      <c r="B367" t="str">
        <f>_xlfn.CONCAT(customers!B367," ",customers!C367)</f>
        <v>Lavonne Anderson</v>
      </c>
      <c r="C367" s="3">
        <f>_xlfn.XLOOKUP(A367,orders!$B$2:$B$1616,orders!$D$2:$D$1616,,0)</f>
        <v>42456</v>
      </c>
      <c r="D367">
        <f>_xlfn.XLOOKUP(A367,orders!$B$2:$B$1616,orders!$A$2:$A$1616,,0)</f>
        <v>145</v>
      </c>
      <c r="E367">
        <f>_xlfn.XLOOKUP(JoiningTables!D367,orders!$A$1:$A$1616,orders!$G$1:$G$1616,,0)</f>
        <v>2</v>
      </c>
      <c r="F367" t="str">
        <f>_xlfn.XLOOKUP(E367,stores!$A$2:$A$4,stores!$B$2:$B$4,,0)</f>
        <v>Baldwin Bikes</v>
      </c>
      <c r="G367">
        <f>_xlfn.XLOOKUP(D367,order_items!$A$2:$A$4723,order_items!$C$2:$C$4723,,0)</f>
        <v>11</v>
      </c>
      <c r="H367" t="str">
        <f>_xlfn.XLOOKUP(G367,products!$A$2:$A$322,products!$B$2:$B$322,,0)</f>
        <v>Surly Straggler 650b - 2016</v>
      </c>
      <c r="I367">
        <f>_xlfn.XLOOKUP(G367,products!$A$2:$A$322,products!$F$2:$F$322,,0)</f>
        <v>1680.99</v>
      </c>
      <c r="J367">
        <f>_xlfn.XLOOKUP(G367,order_items!$C$2:$C$4723,order_items!$D$2:$D$4723,,0)</f>
        <v>1</v>
      </c>
      <c r="K367">
        <f>_xlfn.XLOOKUP(G367,order_items!$C$2:$C$4723,order_items!$F$2:$F$4723,,0)</f>
        <v>0.05</v>
      </c>
      <c r="L367">
        <f>_xlfn.XLOOKUP(G367,products!$A$2:$A$322,products!$D$2:$D$322,,0)</f>
        <v>4</v>
      </c>
      <c r="M367" t="str">
        <f>_xlfn.XLOOKUP(L367,categories!$A$2:$A$8,categories!$B$2:$B$8,,0)</f>
        <v>Cyclocross Bicycles</v>
      </c>
    </row>
    <row r="368" spans="1:13" x14ac:dyDescent="0.25">
      <c r="A368">
        <v>367</v>
      </c>
      <c r="B368" t="str">
        <f>_xlfn.CONCAT(customers!B368," ",customers!C368)</f>
        <v>Blanca Hooper</v>
      </c>
      <c r="C368" s="3">
        <f>_xlfn.XLOOKUP(A368,orders!$B$2:$B$1616,orders!$D$2:$D$1616,,0)</f>
        <v>42809</v>
      </c>
      <c r="D368">
        <f>_xlfn.XLOOKUP(A368,orders!$B$2:$B$1616,orders!$A$2:$A$1616,,0)</f>
        <v>779</v>
      </c>
      <c r="E368">
        <f>_xlfn.XLOOKUP(JoiningTables!D368,orders!$A$1:$A$1616,orders!$G$1:$G$1616,,0)</f>
        <v>2</v>
      </c>
      <c r="F368" t="str">
        <f>_xlfn.XLOOKUP(E368,stores!$A$2:$A$4,stores!$B$2:$B$4,,0)</f>
        <v>Baldwin Bikes</v>
      </c>
      <c r="G368">
        <f>_xlfn.XLOOKUP(D368,order_items!$A$2:$A$4723,order_items!$C$2:$C$4723,,0)</f>
        <v>101</v>
      </c>
      <c r="H368" t="str">
        <f>_xlfn.XLOOKUP(G368,products!$A$2:$A$322,products!$B$2:$B$322,,0)</f>
        <v>Electra Townie 7D (20-inch) - Boys' - 2017</v>
      </c>
      <c r="I368">
        <f>_xlfn.XLOOKUP(G368,products!$A$2:$A$322,products!$F$2:$F$322,,0)</f>
        <v>339.99</v>
      </c>
      <c r="J368">
        <f>_xlfn.XLOOKUP(G368,order_items!$C$2:$C$4723,order_items!$D$2:$D$4723,,0)</f>
        <v>2</v>
      </c>
      <c r="K368">
        <f>_xlfn.XLOOKUP(G368,order_items!$C$2:$C$4723,order_items!$F$2:$F$4723,,0)</f>
        <v>0.2</v>
      </c>
      <c r="L368">
        <f>_xlfn.XLOOKUP(G368,products!$A$2:$A$322,products!$D$2:$D$322,,0)</f>
        <v>1</v>
      </c>
      <c r="M368" t="str">
        <f>_xlfn.XLOOKUP(L368,categories!$A$2:$A$8,categories!$B$2:$B$8,,0)</f>
        <v>Children Bicycles</v>
      </c>
    </row>
    <row r="369" spans="1:13" x14ac:dyDescent="0.25">
      <c r="A369">
        <v>368</v>
      </c>
      <c r="B369" t="str">
        <f>_xlfn.CONCAT(customers!B369," ",customers!C369)</f>
        <v>Alysha Powers</v>
      </c>
      <c r="C369" s="3">
        <f>_xlfn.XLOOKUP(A369,orders!$B$2:$B$1616,orders!$D$2:$D$1616,,0)</f>
        <v>42607</v>
      </c>
      <c r="D369">
        <f>_xlfn.XLOOKUP(A369,orders!$B$2:$B$1616,orders!$A$2:$A$1616,,0)</f>
        <v>393</v>
      </c>
      <c r="E369">
        <f>_xlfn.XLOOKUP(JoiningTables!D369,orders!$A$1:$A$1616,orders!$G$1:$G$1616,,0)</f>
        <v>2</v>
      </c>
      <c r="F369" t="str">
        <f>_xlfn.XLOOKUP(E369,stores!$A$2:$A$4,stores!$B$2:$B$4,,0)</f>
        <v>Baldwin Bikes</v>
      </c>
      <c r="G369">
        <f>_xlfn.XLOOKUP(D369,order_items!$A$2:$A$4723,order_items!$C$2:$C$4723,,0)</f>
        <v>6</v>
      </c>
      <c r="H369" t="str">
        <f>_xlfn.XLOOKUP(G369,products!$A$2:$A$322,products!$B$2:$B$322,,0)</f>
        <v>Surly Ice Cream Truck Frameset - 2016</v>
      </c>
      <c r="I369">
        <f>_xlfn.XLOOKUP(G369,products!$A$2:$A$322,products!$F$2:$F$322,,0)</f>
        <v>469.99</v>
      </c>
      <c r="J369">
        <f>_xlfn.XLOOKUP(G369,order_items!$C$2:$C$4723,order_items!$D$2:$D$4723,,0)</f>
        <v>1</v>
      </c>
      <c r="K369">
        <f>_xlfn.XLOOKUP(G369,order_items!$C$2:$C$4723,order_items!$F$2:$F$4723,,0)</f>
        <v>7.0000000000000007E-2</v>
      </c>
      <c r="L369">
        <f>_xlfn.XLOOKUP(G369,products!$A$2:$A$322,products!$D$2:$D$322,,0)</f>
        <v>6</v>
      </c>
      <c r="M369" t="str">
        <f>_xlfn.XLOOKUP(L369,categories!$A$2:$A$8,categories!$B$2:$B$8,,0)</f>
        <v>Mountain Bikes</v>
      </c>
    </row>
    <row r="370" spans="1:13" x14ac:dyDescent="0.25">
      <c r="A370">
        <v>369</v>
      </c>
      <c r="B370" t="str">
        <f>_xlfn.CONCAT(customers!B370," ",customers!C370)</f>
        <v>Mary Singleton</v>
      </c>
      <c r="C370" s="3">
        <f>_xlfn.XLOOKUP(A370,orders!$B$2:$B$1616,orders!$D$2:$D$1616,,0)</f>
        <v>43022</v>
      </c>
      <c r="D370">
        <f>_xlfn.XLOOKUP(A370,orders!$B$2:$B$1616,orders!$A$2:$A$1616,,0)</f>
        <v>1184</v>
      </c>
      <c r="E370">
        <f>_xlfn.XLOOKUP(JoiningTables!D370,orders!$A$1:$A$1616,orders!$G$1:$G$1616,,0)</f>
        <v>2</v>
      </c>
      <c r="F370" t="str">
        <f>_xlfn.XLOOKUP(E370,stores!$A$2:$A$4,stores!$B$2:$B$4,,0)</f>
        <v>Baldwin Bikes</v>
      </c>
      <c r="G370">
        <f>_xlfn.XLOOKUP(D370,order_items!$A$2:$A$4723,order_items!$C$2:$C$4723,,0)</f>
        <v>16</v>
      </c>
      <c r="H370" t="str">
        <f>_xlfn.XLOOKUP(G370,products!$A$2:$A$322,products!$B$2:$B$322,,0)</f>
        <v>Electra Townie Original 7D EQ - 2016</v>
      </c>
      <c r="I370">
        <f>_xlfn.XLOOKUP(G370,products!$A$2:$A$322,products!$F$2:$F$322,,0)</f>
        <v>599.99</v>
      </c>
      <c r="J370">
        <f>_xlfn.XLOOKUP(G370,order_items!$C$2:$C$4723,order_items!$D$2:$D$4723,,0)</f>
        <v>2</v>
      </c>
      <c r="K370">
        <f>_xlfn.XLOOKUP(G370,order_items!$C$2:$C$4723,order_items!$F$2:$F$4723,,0)</f>
        <v>0.05</v>
      </c>
      <c r="L370">
        <f>_xlfn.XLOOKUP(G370,products!$A$2:$A$322,products!$D$2:$D$322,,0)</f>
        <v>3</v>
      </c>
      <c r="M370" t="str">
        <f>_xlfn.XLOOKUP(L370,categories!$A$2:$A$8,categories!$B$2:$B$8,,0)</f>
        <v>Cruisers Bicycles</v>
      </c>
    </row>
    <row r="371" spans="1:13" x14ac:dyDescent="0.25">
      <c r="A371">
        <v>370</v>
      </c>
      <c r="B371" t="str">
        <f>_xlfn.CONCAT(customers!B371," ",customers!C371)</f>
        <v>Jina Cooper</v>
      </c>
      <c r="C371" s="3">
        <f>_xlfn.XLOOKUP(A371,orders!$B$2:$B$1616,orders!$D$2:$D$1616,,0)</f>
        <v>42452</v>
      </c>
      <c r="D371">
        <f>_xlfn.XLOOKUP(A371,orders!$B$2:$B$1616,orders!$A$2:$A$1616,,0)</f>
        <v>137</v>
      </c>
      <c r="E371">
        <f>_xlfn.XLOOKUP(JoiningTables!D371,orders!$A$1:$A$1616,orders!$G$1:$G$1616,,0)</f>
        <v>2</v>
      </c>
      <c r="F371" t="str">
        <f>_xlfn.XLOOKUP(E371,stores!$A$2:$A$4,stores!$B$2:$B$4,,0)</f>
        <v>Baldwin Bikes</v>
      </c>
      <c r="G371">
        <f>_xlfn.XLOOKUP(D371,order_items!$A$2:$A$4723,order_items!$C$2:$C$4723,,0)</f>
        <v>23</v>
      </c>
      <c r="H371" t="str">
        <f>_xlfn.XLOOKUP(G371,products!$A$2:$A$322,products!$B$2:$B$322,,0)</f>
        <v>Electra Girl's Hawaii 1 (20-inch) - 2015/2016</v>
      </c>
      <c r="I371">
        <f>_xlfn.XLOOKUP(G371,products!$A$2:$A$322,products!$F$2:$F$322,,0)</f>
        <v>299.99</v>
      </c>
      <c r="J371">
        <f>_xlfn.XLOOKUP(G371,order_items!$C$2:$C$4723,order_items!$D$2:$D$4723,,0)</f>
        <v>2</v>
      </c>
      <c r="K371">
        <f>_xlfn.XLOOKUP(G371,order_items!$C$2:$C$4723,order_items!$F$2:$F$4723,,0)</f>
        <v>0.2</v>
      </c>
      <c r="L371">
        <f>_xlfn.XLOOKUP(G371,products!$A$2:$A$322,products!$D$2:$D$322,,0)</f>
        <v>1</v>
      </c>
      <c r="M371" t="str">
        <f>_xlfn.XLOOKUP(L371,categories!$A$2:$A$8,categories!$B$2:$B$8,,0)</f>
        <v>Children Bicycles</v>
      </c>
    </row>
    <row r="372" spans="1:13" x14ac:dyDescent="0.25">
      <c r="A372">
        <v>371</v>
      </c>
      <c r="B372" t="str">
        <f>_xlfn.CONCAT(customers!B372," ",customers!C372)</f>
        <v>Loni Duncan</v>
      </c>
      <c r="C372" s="3">
        <f>_xlfn.XLOOKUP(A372,orders!$B$2:$B$1616,orders!$D$2:$D$1616,,0)</f>
        <v>42462</v>
      </c>
      <c r="D372">
        <f>_xlfn.XLOOKUP(A372,orders!$B$2:$B$1616,orders!$A$2:$A$1616,,0)</f>
        <v>155</v>
      </c>
      <c r="E372">
        <f>_xlfn.XLOOKUP(JoiningTables!D372,orders!$A$1:$A$1616,orders!$G$1:$G$1616,,0)</f>
        <v>2</v>
      </c>
      <c r="F372" t="str">
        <f>_xlfn.XLOOKUP(E372,stores!$A$2:$A$4,stores!$B$2:$B$4,,0)</f>
        <v>Baldwin Bikes</v>
      </c>
      <c r="G372">
        <f>_xlfn.XLOOKUP(D372,order_items!$A$2:$A$4723,order_items!$C$2:$C$4723,,0)</f>
        <v>8</v>
      </c>
      <c r="H372" t="str">
        <f>_xlfn.XLOOKUP(G372,products!$A$2:$A$322,products!$B$2:$B$322,,0)</f>
        <v>Trek Remedy 29 Carbon Frameset - 2016</v>
      </c>
      <c r="I372">
        <f>_xlfn.XLOOKUP(G372,products!$A$2:$A$322,products!$F$2:$F$322,,0)</f>
        <v>1799.99</v>
      </c>
      <c r="J372">
        <f>_xlfn.XLOOKUP(G372,order_items!$C$2:$C$4723,order_items!$D$2:$D$4723,,0)</f>
        <v>2</v>
      </c>
      <c r="K372">
        <f>_xlfn.XLOOKUP(G372,order_items!$C$2:$C$4723,order_items!$F$2:$F$4723,,0)</f>
        <v>7.0000000000000007E-2</v>
      </c>
      <c r="L372">
        <f>_xlfn.XLOOKUP(G372,products!$A$2:$A$322,products!$D$2:$D$322,,0)</f>
        <v>6</v>
      </c>
      <c r="M372" t="str">
        <f>_xlfn.XLOOKUP(L372,categories!$A$2:$A$8,categories!$B$2:$B$8,,0)</f>
        <v>Mountain Bikes</v>
      </c>
    </row>
    <row r="373" spans="1:13" x14ac:dyDescent="0.25">
      <c r="A373">
        <v>372</v>
      </c>
      <c r="B373" t="str">
        <f>_xlfn.CONCAT(customers!B373," ",customers!C373)</f>
        <v>Collene Roman</v>
      </c>
      <c r="C373" s="3">
        <f>_xlfn.XLOOKUP(A373,orders!$B$2:$B$1616,orders!$D$2:$D$1616,,0)</f>
        <v>42840</v>
      </c>
      <c r="D373">
        <f>_xlfn.XLOOKUP(A373,orders!$B$2:$B$1616,orders!$A$2:$A$1616,,0)</f>
        <v>840</v>
      </c>
      <c r="E373">
        <f>_xlfn.XLOOKUP(JoiningTables!D373,orders!$A$1:$A$1616,orders!$G$1:$G$1616,,0)</f>
        <v>2</v>
      </c>
      <c r="F373" t="str">
        <f>_xlfn.XLOOKUP(E373,stores!$A$2:$A$4,stores!$B$2:$B$4,,0)</f>
        <v>Baldwin Bikes</v>
      </c>
      <c r="G373">
        <f>_xlfn.XLOOKUP(D373,order_items!$A$2:$A$4723,order_items!$C$2:$C$4723,,0)</f>
        <v>27</v>
      </c>
      <c r="H373" t="str">
        <f>_xlfn.XLOOKUP(G373,products!$A$2:$A$322,products!$B$2:$B$322,,0)</f>
        <v>Surly Big Dummy Frameset - 2017</v>
      </c>
      <c r="I373">
        <f>_xlfn.XLOOKUP(G373,products!$A$2:$A$322,products!$F$2:$F$322,,0)</f>
        <v>999.99</v>
      </c>
      <c r="J373">
        <f>_xlfn.XLOOKUP(G373,order_items!$C$2:$C$4723,order_items!$D$2:$D$4723,,0)</f>
        <v>1</v>
      </c>
      <c r="K373">
        <f>_xlfn.XLOOKUP(G373,order_items!$C$2:$C$4723,order_items!$F$2:$F$4723,,0)</f>
        <v>0.1</v>
      </c>
      <c r="L373">
        <f>_xlfn.XLOOKUP(G373,products!$A$2:$A$322,products!$D$2:$D$322,,0)</f>
        <v>6</v>
      </c>
      <c r="M373" t="str">
        <f>_xlfn.XLOOKUP(L373,categories!$A$2:$A$8,categories!$B$2:$B$8,,0)</f>
        <v>Mountain Bikes</v>
      </c>
    </row>
    <row r="374" spans="1:13" x14ac:dyDescent="0.25">
      <c r="A374">
        <v>373</v>
      </c>
      <c r="B374" t="str">
        <f>_xlfn.CONCAT(customers!B374," ",customers!C374)</f>
        <v>Mariette Trevino</v>
      </c>
      <c r="C374" s="3">
        <f>_xlfn.XLOOKUP(A374,orders!$B$2:$B$1616,orders!$D$2:$D$1616,,0)</f>
        <v>42594</v>
      </c>
      <c r="D374">
        <f>_xlfn.XLOOKUP(A374,orders!$B$2:$B$1616,orders!$A$2:$A$1616,,0)</f>
        <v>364</v>
      </c>
      <c r="E374">
        <f>_xlfn.XLOOKUP(JoiningTables!D374,orders!$A$1:$A$1616,orders!$G$1:$G$1616,,0)</f>
        <v>2</v>
      </c>
      <c r="F374" t="str">
        <f>_xlfn.XLOOKUP(E374,stores!$A$2:$A$4,stores!$B$2:$B$4,,0)</f>
        <v>Baldwin Bikes</v>
      </c>
      <c r="G374">
        <f>_xlfn.XLOOKUP(D374,order_items!$A$2:$A$4723,order_items!$C$2:$C$4723,,0)</f>
        <v>25</v>
      </c>
      <c r="H374" t="str">
        <f>_xlfn.XLOOKUP(G374,products!$A$2:$A$322,products!$B$2:$B$322,,0)</f>
        <v>Electra Townie Original 7D - 2015/2016</v>
      </c>
      <c r="I374">
        <f>_xlfn.XLOOKUP(G374,products!$A$2:$A$322,products!$F$2:$F$322,,0)</f>
        <v>499.99</v>
      </c>
      <c r="J374">
        <f>_xlfn.XLOOKUP(G374,order_items!$C$2:$C$4723,order_items!$D$2:$D$4723,,0)</f>
        <v>2</v>
      </c>
      <c r="K374">
        <f>_xlfn.XLOOKUP(G374,order_items!$C$2:$C$4723,order_items!$F$2:$F$4723,,0)</f>
        <v>0.05</v>
      </c>
      <c r="L374">
        <f>_xlfn.XLOOKUP(G374,products!$A$2:$A$322,products!$D$2:$D$322,,0)</f>
        <v>2</v>
      </c>
      <c r="M374" t="str">
        <f>_xlfn.XLOOKUP(L374,categories!$A$2:$A$8,categories!$B$2:$B$8,,0)</f>
        <v>Comfort Bicycles</v>
      </c>
    </row>
    <row r="375" spans="1:13" x14ac:dyDescent="0.25">
      <c r="A375">
        <v>374</v>
      </c>
      <c r="B375" t="str">
        <f>_xlfn.CONCAT(customers!B375," ",customers!C375)</f>
        <v>Candelaria Coffey</v>
      </c>
      <c r="C375" s="3">
        <f>_xlfn.XLOOKUP(A375,orders!$B$2:$B$1616,orders!$D$2:$D$1616,,0)</f>
        <v>42818</v>
      </c>
      <c r="D375">
        <f>_xlfn.XLOOKUP(A375,orders!$B$2:$B$1616,orders!$A$2:$A$1616,,0)</f>
        <v>797</v>
      </c>
      <c r="E375">
        <f>_xlfn.XLOOKUP(JoiningTables!D375,orders!$A$1:$A$1616,orders!$G$1:$G$1616,,0)</f>
        <v>2</v>
      </c>
      <c r="F375" t="str">
        <f>_xlfn.XLOOKUP(E375,stores!$A$2:$A$4,stores!$B$2:$B$4,,0)</f>
        <v>Baldwin Bikes</v>
      </c>
      <c r="G375">
        <f>_xlfn.XLOOKUP(D375,order_items!$A$2:$A$4723,order_items!$C$2:$C$4723,,0)</f>
        <v>11</v>
      </c>
      <c r="H375" t="str">
        <f>_xlfn.XLOOKUP(G375,products!$A$2:$A$322,products!$B$2:$B$322,,0)</f>
        <v>Surly Straggler 650b - 2016</v>
      </c>
      <c r="I375">
        <f>_xlfn.XLOOKUP(G375,products!$A$2:$A$322,products!$F$2:$F$322,,0)</f>
        <v>1680.99</v>
      </c>
      <c r="J375">
        <f>_xlfn.XLOOKUP(G375,order_items!$C$2:$C$4723,order_items!$D$2:$D$4723,,0)</f>
        <v>1</v>
      </c>
      <c r="K375">
        <f>_xlfn.XLOOKUP(G375,order_items!$C$2:$C$4723,order_items!$F$2:$F$4723,,0)</f>
        <v>0.05</v>
      </c>
      <c r="L375">
        <f>_xlfn.XLOOKUP(G375,products!$A$2:$A$322,products!$D$2:$D$322,,0)</f>
        <v>4</v>
      </c>
      <c r="M375" t="str">
        <f>_xlfn.XLOOKUP(L375,categories!$A$2:$A$8,categories!$B$2:$B$8,,0)</f>
        <v>Cyclocross Bicycles</v>
      </c>
    </row>
    <row r="376" spans="1:13" x14ac:dyDescent="0.25">
      <c r="A376">
        <v>375</v>
      </c>
      <c r="B376" t="str">
        <f>_xlfn.CONCAT(customers!B376," ",customers!C376)</f>
        <v>Yan Trevino</v>
      </c>
      <c r="C376" s="3">
        <f>_xlfn.XLOOKUP(A376,orders!$B$2:$B$1616,orders!$D$2:$D$1616,,0)</f>
        <v>43058</v>
      </c>
      <c r="D376">
        <f>_xlfn.XLOOKUP(A376,orders!$B$2:$B$1616,orders!$A$2:$A$1616,,0)</f>
        <v>1255</v>
      </c>
      <c r="E376">
        <f>_xlfn.XLOOKUP(JoiningTables!D376,orders!$A$1:$A$1616,orders!$G$1:$G$1616,,0)</f>
        <v>2</v>
      </c>
      <c r="F376" t="str">
        <f>_xlfn.XLOOKUP(E376,stores!$A$2:$A$4,stores!$B$2:$B$4,,0)</f>
        <v>Baldwin Bikes</v>
      </c>
      <c r="G376">
        <f>_xlfn.XLOOKUP(D376,order_items!$A$2:$A$4723,order_items!$C$2:$C$4723,,0)</f>
        <v>43</v>
      </c>
      <c r="H376" t="str">
        <f>_xlfn.XLOOKUP(G376,products!$A$2:$A$322,products!$B$2:$B$322,,0)</f>
        <v>Trek Fuel EX 9.8 27.5 Plus - 2017</v>
      </c>
      <c r="I376">
        <f>_xlfn.XLOOKUP(G376,products!$A$2:$A$322,products!$F$2:$F$322,,0)</f>
        <v>5299.99</v>
      </c>
      <c r="J376">
        <f>_xlfn.XLOOKUP(G376,order_items!$C$2:$C$4723,order_items!$D$2:$D$4723,,0)</f>
        <v>1</v>
      </c>
      <c r="K376">
        <f>_xlfn.XLOOKUP(G376,order_items!$C$2:$C$4723,order_items!$F$2:$F$4723,,0)</f>
        <v>0.1</v>
      </c>
      <c r="L376">
        <f>_xlfn.XLOOKUP(G376,products!$A$2:$A$322,products!$D$2:$D$322,,0)</f>
        <v>6</v>
      </c>
      <c r="M376" t="str">
        <f>_xlfn.XLOOKUP(L376,categories!$A$2:$A$8,categories!$B$2:$B$8,,0)</f>
        <v>Mountain Bikes</v>
      </c>
    </row>
    <row r="377" spans="1:13" x14ac:dyDescent="0.25">
      <c r="A377">
        <v>376</v>
      </c>
      <c r="B377" t="str">
        <f>_xlfn.CONCAT(customers!B377," ",customers!C377)</f>
        <v>Elanor Patrick</v>
      </c>
      <c r="C377" s="3">
        <f>_xlfn.XLOOKUP(A377,orders!$B$2:$B$1616,orders!$D$2:$D$1616,,0)</f>
        <v>42874</v>
      </c>
      <c r="D377">
        <f>_xlfn.XLOOKUP(A377,orders!$B$2:$B$1616,orders!$A$2:$A$1616,,0)</f>
        <v>896</v>
      </c>
      <c r="E377">
        <f>_xlfn.XLOOKUP(JoiningTables!D377,orders!$A$1:$A$1616,orders!$G$1:$G$1616,,0)</f>
        <v>3</v>
      </c>
      <c r="F377" t="str">
        <f>_xlfn.XLOOKUP(E377,stores!$A$2:$A$4,stores!$B$2:$B$4,,0)</f>
        <v>Rowlett Bikes</v>
      </c>
      <c r="G377">
        <f>_xlfn.XLOOKUP(D377,order_items!$A$2:$A$4723,order_items!$C$2:$C$4723,,0)</f>
        <v>91</v>
      </c>
      <c r="H377" t="str">
        <f>_xlfn.XLOOKUP(G377,products!$A$2:$A$322,products!$B$2:$B$322,,0)</f>
        <v>Trek Precaliber 24 (21-Speed) - Girls - 2017</v>
      </c>
      <c r="I377">
        <f>_xlfn.XLOOKUP(G377,products!$A$2:$A$322,products!$F$2:$F$322,,0)</f>
        <v>349.99</v>
      </c>
      <c r="J377">
        <f>_xlfn.XLOOKUP(G377,order_items!$C$2:$C$4723,order_items!$D$2:$D$4723,,0)</f>
        <v>2</v>
      </c>
      <c r="K377">
        <f>_xlfn.XLOOKUP(G377,order_items!$C$2:$C$4723,order_items!$F$2:$F$4723,,0)</f>
        <v>0.05</v>
      </c>
      <c r="L377">
        <f>_xlfn.XLOOKUP(G377,products!$A$2:$A$322,products!$D$2:$D$322,,0)</f>
        <v>1</v>
      </c>
      <c r="M377" t="str">
        <f>_xlfn.XLOOKUP(L377,categories!$A$2:$A$8,categories!$B$2:$B$8,,0)</f>
        <v>Children Bicycles</v>
      </c>
    </row>
    <row r="378" spans="1:13" x14ac:dyDescent="0.25">
      <c r="A378">
        <v>377</v>
      </c>
      <c r="B378" t="str">
        <f>_xlfn.CONCAT(customers!B378," ",customers!C378)</f>
        <v>Klara Mosley</v>
      </c>
      <c r="C378" s="3">
        <f>_xlfn.XLOOKUP(A378,orders!$B$2:$B$1616,orders!$D$2:$D$1616,,0)</f>
        <v>42661</v>
      </c>
      <c r="D378">
        <f>_xlfn.XLOOKUP(A378,orders!$B$2:$B$1616,orders!$A$2:$A$1616,,0)</f>
        <v>511</v>
      </c>
      <c r="E378">
        <f>_xlfn.XLOOKUP(JoiningTables!D378,orders!$A$1:$A$1616,orders!$G$1:$G$1616,,0)</f>
        <v>2</v>
      </c>
      <c r="F378" t="str">
        <f>_xlfn.XLOOKUP(E378,stores!$A$2:$A$4,stores!$B$2:$B$4,,0)</f>
        <v>Baldwin Bikes</v>
      </c>
      <c r="G378">
        <f>_xlfn.XLOOKUP(D378,order_items!$A$2:$A$4723,order_items!$C$2:$C$4723,,0)</f>
        <v>22</v>
      </c>
      <c r="H378" t="str">
        <f>_xlfn.XLOOKUP(G378,products!$A$2:$A$322,products!$B$2:$B$322,,0)</f>
        <v>Electra Girl's Hawaii 1 (16-inch) - 2015/2016</v>
      </c>
      <c r="I378">
        <f>_xlfn.XLOOKUP(G378,products!$A$2:$A$322,products!$F$2:$F$322,,0)</f>
        <v>269.99</v>
      </c>
      <c r="J378">
        <f>_xlfn.XLOOKUP(G378,order_items!$C$2:$C$4723,order_items!$D$2:$D$4723,,0)</f>
        <v>1</v>
      </c>
      <c r="K378">
        <f>_xlfn.XLOOKUP(G378,order_items!$C$2:$C$4723,order_items!$F$2:$F$4723,,0)</f>
        <v>0.05</v>
      </c>
      <c r="L378">
        <f>_xlfn.XLOOKUP(G378,products!$A$2:$A$322,products!$D$2:$D$322,,0)</f>
        <v>1</v>
      </c>
      <c r="M378" t="str">
        <f>_xlfn.XLOOKUP(L378,categories!$A$2:$A$8,categories!$B$2:$B$8,,0)</f>
        <v>Children Bicycles</v>
      </c>
    </row>
    <row r="379" spans="1:13" x14ac:dyDescent="0.25">
      <c r="A379">
        <v>378</v>
      </c>
      <c r="B379" t="str">
        <f>_xlfn.CONCAT(customers!B379," ",customers!C379)</f>
        <v>Rosalba O'neal</v>
      </c>
      <c r="C379" s="3">
        <f>_xlfn.XLOOKUP(A379,orders!$B$2:$B$1616,orders!$D$2:$D$1616,,0)</f>
        <v>42542</v>
      </c>
      <c r="D379">
        <f>_xlfn.XLOOKUP(A379,orders!$B$2:$B$1616,orders!$A$2:$A$1616,,0)</f>
        <v>279</v>
      </c>
      <c r="E379">
        <f>_xlfn.XLOOKUP(JoiningTables!D379,orders!$A$1:$A$1616,orders!$G$1:$G$1616,,0)</f>
        <v>2</v>
      </c>
      <c r="F379" t="str">
        <f>_xlfn.XLOOKUP(E379,stores!$A$2:$A$4,stores!$B$2:$B$4,,0)</f>
        <v>Baldwin Bikes</v>
      </c>
      <c r="G379">
        <f>_xlfn.XLOOKUP(D379,order_items!$A$2:$A$4723,order_items!$C$2:$C$4723,,0)</f>
        <v>25</v>
      </c>
      <c r="H379" t="str">
        <f>_xlfn.XLOOKUP(G379,products!$A$2:$A$322,products!$B$2:$B$322,,0)</f>
        <v>Electra Townie Original 7D - 2015/2016</v>
      </c>
      <c r="I379">
        <f>_xlfn.XLOOKUP(G379,products!$A$2:$A$322,products!$F$2:$F$322,,0)</f>
        <v>499.99</v>
      </c>
      <c r="J379">
        <f>_xlfn.XLOOKUP(G379,order_items!$C$2:$C$4723,order_items!$D$2:$D$4723,,0)</f>
        <v>2</v>
      </c>
      <c r="K379">
        <f>_xlfn.XLOOKUP(G379,order_items!$C$2:$C$4723,order_items!$F$2:$F$4723,,0)</f>
        <v>0.05</v>
      </c>
      <c r="L379">
        <f>_xlfn.XLOOKUP(G379,products!$A$2:$A$322,products!$D$2:$D$322,,0)</f>
        <v>2</v>
      </c>
      <c r="M379" t="str">
        <f>_xlfn.XLOOKUP(L379,categories!$A$2:$A$8,categories!$B$2:$B$8,,0)</f>
        <v>Comfort Bicycles</v>
      </c>
    </row>
    <row r="380" spans="1:13" x14ac:dyDescent="0.25">
      <c r="A380">
        <v>379</v>
      </c>
      <c r="B380" t="str">
        <f>_xlfn.CONCAT(customers!B380," ",customers!C380)</f>
        <v>Mina Carrillo</v>
      </c>
      <c r="C380" s="3">
        <f>_xlfn.XLOOKUP(A380,orders!$B$2:$B$1616,orders!$D$2:$D$1616,,0)</f>
        <v>42976</v>
      </c>
      <c r="D380">
        <f>_xlfn.XLOOKUP(A380,orders!$B$2:$B$1616,orders!$A$2:$A$1616,,0)</f>
        <v>1101</v>
      </c>
      <c r="E380">
        <f>_xlfn.XLOOKUP(JoiningTables!D380,orders!$A$1:$A$1616,orders!$G$1:$G$1616,,0)</f>
        <v>2</v>
      </c>
      <c r="F380" t="str">
        <f>_xlfn.XLOOKUP(E380,stores!$A$2:$A$4,stores!$B$2:$B$4,,0)</f>
        <v>Baldwin Bikes</v>
      </c>
      <c r="G380">
        <f>_xlfn.XLOOKUP(D380,order_items!$A$2:$A$4723,order_items!$C$2:$C$4723,,0)</f>
        <v>105</v>
      </c>
      <c r="H380" t="str">
        <f>_xlfn.XLOOKUP(G380,products!$A$2:$A$322,products!$B$2:$B$322,,0)</f>
        <v>Sun Bicycles Streamway 7 - 2017</v>
      </c>
      <c r="I380">
        <f>_xlfn.XLOOKUP(G380,products!$A$2:$A$322,products!$F$2:$F$322,,0)</f>
        <v>533.99</v>
      </c>
      <c r="J380">
        <f>_xlfn.XLOOKUP(G380,order_items!$C$2:$C$4723,order_items!$D$2:$D$4723,,0)</f>
        <v>2</v>
      </c>
      <c r="K380">
        <f>_xlfn.XLOOKUP(G380,order_items!$C$2:$C$4723,order_items!$F$2:$F$4723,,0)</f>
        <v>7.0000000000000007E-2</v>
      </c>
      <c r="L380">
        <f>_xlfn.XLOOKUP(G380,products!$A$2:$A$322,products!$D$2:$D$322,,0)</f>
        <v>2</v>
      </c>
      <c r="M380" t="str">
        <f>_xlfn.XLOOKUP(L380,categories!$A$2:$A$8,categories!$B$2:$B$8,,0)</f>
        <v>Comfort Bicycles</v>
      </c>
    </row>
    <row r="381" spans="1:13" x14ac:dyDescent="0.25">
      <c r="A381">
        <v>380</v>
      </c>
      <c r="B381" t="str">
        <f>_xlfn.CONCAT(customers!B381," ",customers!C381)</f>
        <v>Alesia Horne</v>
      </c>
      <c r="C381" s="3">
        <f>_xlfn.XLOOKUP(A381,orders!$B$2:$B$1616,orders!$D$2:$D$1616,,0)</f>
        <v>42767</v>
      </c>
      <c r="D381">
        <f>_xlfn.XLOOKUP(A381,orders!$B$2:$B$1616,orders!$A$2:$A$1616,,0)</f>
        <v>686</v>
      </c>
      <c r="E381">
        <f>_xlfn.XLOOKUP(JoiningTables!D381,orders!$A$1:$A$1616,orders!$G$1:$G$1616,,0)</f>
        <v>2</v>
      </c>
      <c r="F381" t="str">
        <f>_xlfn.XLOOKUP(E381,stores!$A$2:$A$4,stores!$B$2:$B$4,,0)</f>
        <v>Baldwin Bikes</v>
      </c>
      <c r="G381">
        <f>_xlfn.XLOOKUP(D381,order_items!$A$2:$A$4723,order_items!$C$2:$C$4723,,0)</f>
        <v>16</v>
      </c>
      <c r="H381" t="str">
        <f>_xlfn.XLOOKUP(G381,products!$A$2:$A$322,products!$B$2:$B$322,,0)</f>
        <v>Electra Townie Original 7D EQ - 2016</v>
      </c>
      <c r="I381">
        <f>_xlfn.XLOOKUP(G381,products!$A$2:$A$322,products!$F$2:$F$322,,0)</f>
        <v>599.99</v>
      </c>
      <c r="J381">
        <f>_xlfn.XLOOKUP(G381,order_items!$C$2:$C$4723,order_items!$D$2:$D$4723,,0)</f>
        <v>2</v>
      </c>
      <c r="K381">
        <f>_xlfn.XLOOKUP(G381,order_items!$C$2:$C$4723,order_items!$F$2:$F$4723,,0)</f>
        <v>0.05</v>
      </c>
      <c r="L381">
        <f>_xlfn.XLOOKUP(G381,products!$A$2:$A$322,products!$D$2:$D$322,,0)</f>
        <v>3</v>
      </c>
      <c r="M381" t="str">
        <f>_xlfn.XLOOKUP(L381,categories!$A$2:$A$8,categories!$B$2:$B$8,,0)</f>
        <v>Cruisers Bicycles</v>
      </c>
    </row>
    <row r="382" spans="1:13" x14ac:dyDescent="0.25">
      <c r="A382">
        <v>381</v>
      </c>
      <c r="B382" t="str">
        <f>_xlfn.CONCAT(customers!B382," ",customers!C382)</f>
        <v>Kristen Alvarez</v>
      </c>
      <c r="C382" s="3">
        <f>_xlfn.XLOOKUP(A382,orders!$B$2:$B$1616,orders!$D$2:$D$1616,,0)</f>
        <v>42410</v>
      </c>
      <c r="D382">
        <f>_xlfn.XLOOKUP(A382,orders!$B$2:$B$1616,orders!$A$2:$A$1616,,0)</f>
        <v>68</v>
      </c>
      <c r="E382">
        <f>_xlfn.XLOOKUP(JoiningTables!D382,orders!$A$1:$A$1616,orders!$G$1:$G$1616,,0)</f>
        <v>2</v>
      </c>
      <c r="F382" t="str">
        <f>_xlfn.XLOOKUP(E382,stores!$A$2:$A$4,stores!$B$2:$B$4,,0)</f>
        <v>Baldwin Bikes</v>
      </c>
      <c r="G382">
        <f>_xlfn.XLOOKUP(D382,order_items!$A$2:$A$4723,order_items!$C$2:$C$4723,,0)</f>
        <v>13</v>
      </c>
      <c r="H382" t="str">
        <f>_xlfn.XLOOKUP(G382,products!$A$2:$A$322,products!$B$2:$B$322,,0)</f>
        <v>Electra Cruiser 1 (24-Inch) - 2016</v>
      </c>
      <c r="I382">
        <f>_xlfn.XLOOKUP(G382,products!$A$2:$A$322,products!$F$2:$F$322,,0)</f>
        <v>269.99</v>
      </c>
      <c r="J382">
        <f>_xlfn.XLOOKUP(G382,order_items!$C$2:$C$4723,order_items!$D$2:$D$4723,,0)</f>
        <v>1</v>
      </c>
      <c r="K382">
        <f>_xlfn.XLOOKUP(G382,order_items!$C$2:$C$4723,order_items!$F$2:$F$4723,,0)</f>
        <v>0.1</v>
      </c>
      <c r="L382">
        <f>_xlfn.XLOOKUP(G382,products!$A$2:$A$322,products!$D$2:$D$322,,0)</f>
        <v>3</v>
      </c>
      <c r="M382" t="str">
        <f>_xlfn.XLOOKUP(L382,categories!$A$2:$A$8,categories!$B$2:$B$8,,0)</f>
        <v>Cruisers Bicycles</v>
      </c>
    </row>
    <row r="383" spans="1:13" x14ac:dyDescent="0.25">
      <c r="A383">
        <v>382</v>
      </c>
      <c r="B383" t="str">
        <f>_xlfn.CONCAT(customers!B383," ",customers!C383)</f>
        <v>Collin Webster</v>
      </c>
      <c r="C383" s="3">
        <f>_xlfn.XLOOKUP(A383,orders!$B$2:$B$1616,orders!$D$2:$D$1616,,0)</f>
        <v>42782</v>
      </c>
      <c r="D383">
        <f>_xlfn.XLOOKUP(A383,orders!$B$2:$B$1616,orders!$A$2:$A$1616,,0)</f>
        <v>720</v>
      </c>
      <c r="E383">
        <f>_xlfn.XLOOKUP(JoiningTables!D383,orders!$A$1:$A$1616,orders!$G$1:$G$1616,,0)</f>
        <v>2</v>
      </c>
      <c r="F383" t="str">
        <f>_xlfn.XLOOKUP(E383,stores!$A$2:$A$4,stores!$B$2:$B$4,,0)</f>
        <v>Baldwin Bikes</v>
      </c>
      <c r="G383">
        <f>_xlfn.XLOOKUP(D383,order_items!$A$2:$A$4723,order_items!$C$2:$C$4723,,0)</f>
        <v>111</v>
      </c>
      <c r="H383" t="str">
        <f>_xlfn.XLOOKUP(G383,products!$A$2:$A$322,products!$B$2:$B$322,,0)</f>
        <v>Sun Bicycles Drifter 7 - Women's - 2017</v>
      </c>
      <c r="I383">
        <f>_xlfn.XLOOKUP(G383,products!$A$2:$A$322,products!$F$2:$F$322,,0)</f>
        <v>470.99</v>
      </c>
      <c r="J383">
        <f>_xlfn.XLOOKUP(G383,order_items!$C$2:$C$4723,order_items!$D$2:$D$4723,,0)</f>
        <v>2</v>
      </c>
      <c r="K383">
        <f>_xlfn.XLOOKUP(G383,order_items!$C$2:$C$4723,order_items!$F$2:$F$4723,,0)</f>
        <v>0.1</v>
      </c>
      <c r="L383">
        <f>_xlfn.XLOOKUP(G383,products!$A$2:$A$322,products!$D$2:$D$322,,0)</f>
        <v>2</v>
      </c>
      <c r="M383" t="str">
        <f>_xlfn.XLOOKUP(L383,categories!$A$2:$A$8,categories!$B$2:$B$8,,0)</f>
        <v>Comfort Bicycles</v>
      </c>
    </row>
    <row r="384" spans="1:13" x14ac:dyDescent="0.25">
      <c r="A384">
        <v>383</v>
      </c>
      <c r="B384" t="str">
        <f>_xlfn.CONCAT(customers!B384," ",customers!C384)</f>
        <v>Ashlee Pena</v>
      </c>
      <c r="C384" s="3">
        <f>_xlfn.XLOOKUP(A384,orders!$B$2:$B$1616,orders!$D$2:$D$1616,,0)</f>
        <v>42753</v>
      </c>
      <c r="D384">
        <f>_xlfn.XLOOKUP(A384,orders!$B$2:$B$1616,orders!$A$2:$A$1616,,0)</f>
        <v>660</v>
      </c>
      <c r="E384">
        <f>_xlfn.XLOOKUP(JoiningTables!D384,orders!$A$1:$A$1616,orders!$G$1:$G$1616,,0)</f>
        <v>2</v>
      </c>
      <c r="F384" t="str">
        <f>_xlfn.XLOOKUP(E384,stores!$A$2:$A$4,stores!$B$2:$B$4,,0)</f>
        <v>Baldwin Bikes</v>
      </c>
      <c r="G384">
        <f>_xlfn.XLOOKUP(D384,order_items!$A$2:$A$4723,order_items!$C$2:$C$4723,,0)</f>
        <v>30</v>
      </c>
      <c r="H384" t="str">
        <f>_xlfn.XLOOKUP(G384,products!$A$2:$A$322,products!$B$2:$B$322,,0)</f>
        <v>Surly Ice Cream Truck Frameset - 2017</v>
      </c>
      <c r="I384">
        <f>_xlfn.XLOOKUP(G384,products!$A$2:$A$322,products!$F$2:$F$322,,0)</f>
        <v>999.99</v>
      </c>
      <c r="J384">
        <f>_xlfn.XLOOKUP(G384,order_items!$C$2:$C$4723,order_items!$D$2:$D$4723,,0)</f>
        <v>1</v>
      </c>
      <c r="K384">
        <f>_xlfn.XLOOKUP(G384,order_items!$C$2:$C$4723,order_items!$F$2:$F$4723,,0)</f>
        <v>7.0000000000000007E-2</v>
      </c>
      <c r="L384">
        <f>_xlfn.XLOOKUP(G384,products!$A$2:$A$322,products!$D$2:$D$322,,0)</f>
        <v>6</v>
      </c>
      <c r="M384" t="str">
        <f>_xlfn.XLOOKUP(L384,categories!$A$2:$A$8,categories!$B$2:$B$8,,0)</f>
        <v>Mountain Bikes</v>
      </c>
    </row>
    <row r="385" spans="1:13" x14ac:dyDescent="0.25">
      <c r="A385">
        <v>384</v>
      </c>
      <c r="B385" t="str">
        <f>_xlfn.CONCAT(customers!B385," ",customers!C385)</f>
        <v>Aimee Merritt</v>
      </c>
      <c r="C385" s="3">
        <f>_xlfn.XLOOKUP(A385,orders!$B$2:$B$1616,orders!$D$2:$D$1616,,0)</f>
        <v>42870</v>
      </c>
      <c r="D385">
        <f>_xlfn.XLOOKUP(A385,orders!$B$2:$B$1616,orders!$A$2:$A$1616,,0)</f>
        <v>891</v>
      </c>
      <c r="E385">
        <f>_xlfn.XLOOKUP(JoiningTables!D385,orders!$A$1:$A$1616,orders!$G$1:$G$1616,,0)</f>
        <v>2</v>
      </c>
      <c r="F385" t="str">
        <f>_xlfn.XLOOKUP(E385,stores!$A$2:$A$4,stores!$B$2:$B$4,,0)</f>
        <v>Baldwin Bikes</v>
      </c>
      <c r="G385">
        <f>_xlfn.XLOOKUP(D385,order_items!$A$2:$A$4723,order_items!$C$2:$C$4723,,0)</f>
        <v>107</v>
      </c>
      <c r="H385" t="str">
        <f>_xlfn.XLOOKUP(G385,products!$A$2:$A$322,products!$B$2:$B$322,,0)</f>
        <v>Sun Bicycles Cruz 7 - 2017</v>
      </c>
      <c r="I385">
        <f>_xlfn.XLOOKUP(G385,products!$A$2:$A$322,products!$F$2:$F$322,,0)</f>
        <v>416.99</v>
      </c>
      <c r="J385">
        <f>_xlfn.XLOOKUP(G385,order_items!$C$2:$C$4723,order_items!$D$2:$D$4723,,0)</f>
        <v>1</v>
      </c>
      <c r="K385">
        <f>_xlfn.XLOOKUP(G385,order_items!$C$2:$C$4723,order_items!$F$2:$F$4723,,0)</f>
        <v>0.05</v>
      </c>
      <c r="L385">
        <f>_xlfn.XLOOKUP(G385,products!$A$2:$A$322,products!$D$2:$D$322,,0)</f>
        <v>2</v>
      </c>
      <c r="M385" t="str">
        <f>_xlfn.XLOOKUP(L385,categories!$A$2:$A$8,categories!$B$2:$B$8,,0)</f>
        <v>Comfort Bicycles</v>
      </c>
    </row>
    <row r="386" spans="1:13" x14ac:dyDescent="0.25">
      <c r="A386">
        <v>385</v>
      </c>
      <c r="B386" t="str">
        <f>_xlfn.CONCAT(customers!B386," ",customers!C386)</f>
        <v>Rochelle Ward</v>
      </c>
      <c r="C386" s="3">
        <f>_xlfn.XLOOKUP(A386,orders!$B$2:$B$1616,orders!$D$2:$D$1616,,0)</f>
        <v>42416</v>
      </c>
      <c r="D386">
        <f>_xlfn.XLOOKUP(A386,orders!$B$2:$B$1616,orders!$A$2:$A$1616,,0)</f>
        <v>77</v>
      </c>
      <c r="E386">
        <f>_xlfn.XLOOKUP(JoiningTables!D386,orders!$A$1:$A$1616,orders!$G$1:$G$1616,,0)</f>
        <v>1</v>
      </c>
      <c r="F386" t="str">
        <f>_xlfn.XLOOKUP(E386,stores!$A$2:$A$4,stores!$B$2:$B$4,,0)</f>
        <v>Santa Cruz Bikes</v>
      </c>
      <c r="G386">
        <f>_xlfn.XLOOKUP(D386,order_items!$A$2:$A$4723,order_items!$C$2:$C$4723,,0)</f>
        <v>20</v>
      </c>
      <c r="H386" t="str">
        <f>_xlfn.XLOOKUP(G386,products!$A$2:$A$322,products!$B$2:$B$322,,0)</f>
        <v>Electra Townie Original 7D EQ - Women's - 2016</v>
      </c>
      <c r="I386">
        <f>_xlfn.XLOOKUP(G386,products!$A$2:$A$322,products!$F$2:$F$322,,0)</f>
        <v>599.99</v>
      </c>
      <c r="J386">
        <f>_xlfn.XLOOKUP(G386,order_items!$C$2:$C$4723,order_items!$D$2:$D$4723,,0)</f>
        <v>1</v>
      </c>
      <c r="K386">
        <f>_xlfn.XLOOKUP(G386,order_items!$C$2:$C$4723,order_items!$F$2:$F$4723,,0)</f>
        <v>0.2</v>
      </c>
      <c r="L386">
        <f>_xlfn.XLOOKUP(G386,products!$A$2:$A$322,products!$D$2:$D$322,,0)</f>
        <v>3</v>
      </c>
      <c r="M386" t="str">
        <f>_xlfn.XLOOKUP(L386,categories!$A$2:$A$8,categories!$B$2:$B$8,,0)</f>
        <v>Cruisers Bicycles</v>
      </c>
    </row>
    <row r="387" spans="1:13" x14ac:dyDescent="0.25">
      <c r="A387">
        <v>386</v>
      </c>
      <c r="B387" t="str">
        <f>_xlfn.CONCAT(customers!B387," ",customers!C387)</f>
        <v>Nelle Beck</v>
      </c>
      <c r="C387" s="3">
        <f>_xlfn.XLOOKUP(A387,orders!$B$2:$B$1616,orders!$D$2:$D$1616,,0)</f>
        <v>42860</v>
      </c>
      <c r="D387">
        <f>_xlfn.XLOOKUP(A387,orders!$B$2:$B$1616,orders!$A$2:$A$1616,,0)</f>
        <v>875</v>
      </c>
      <c r="E387">
        <f>_xlfn.XLOOKUP(JoiningTables!D387,orders!$A$1:$A$1616,orders!$G$1:$G$1616,,0)</f>
        <v>1</v>
      </c>
      <c r="F387" t="str">
        <f>_xlfn.XLOOKUP(E387,stores!$A$2:$A$4,stores!$B$2:$B$4,,0)</f>
        <v>Santa Cruz Bikes</v>
      </c>
      <c r="G387">
        <f>_xlfn.XLOOKUP(D387,order_items!$A$2:$A$4723,order_items!$C$2:$C$4723,,0)</f>
        <v>5</v>
      </c>
      <c r="H387" t="str">
        <f>_xlfn.XLOOKUP(G387,products!$A$2:$A$322,products!$B$2:$B$322,,0)</f>
        <v>Heller Shagamaw Frame - 2016</v>
      </c>
      <c r="I387">
        <f>_xlfn.XLOOKUP(G387,products!$A$2:$A$322,products!$F$2:$F$322,,0)</f>
        <v>1320.99</v>
      </c>
      <c r="J387">
        <f>_xlfn.XLOOKUP(G387,order_items!$C$2:$C$4723,order_items!$D$2:$D$4723,,0)</f>
        <v>1</v>
      </c>
      <c r="K387">
        <f>_xlfn.XLOOKUP(G387,order_items!$C$2:$C$4723,order_items!$F$2:$F$4723,,0)</f>
        <v>0.1</v>
      </c>
      <c r="L387">
        <f>_xlfn.XLOOKUP(G387,products!$A$2:$A$322,products!$D$2:$D$322,,0)</f>
        <v>6</v>
      </c>
      <c r="M387" t="str">
        <f>_xlfn.XLOOKUP(L387,categories!$A$2:$A$8,categories!$B$2:$B$8,,0)</f>
        <v>Mountain Bikes</v>
      </c>
    </row>
    <row r="388" spans="1:13" x14ac:dyDescent="0.25">
      <c r="A388">
        <v>387</v>
      </c>
      <c r="B388" t="str">
        <f>_xlfn.CONCAT(customers!B388," ",customers!C388)</f>
        <v>Kaila Walters</v>
      </c>
      <c r="C388" s="3">
        <f>_xlfn.XLOOKUP(A388,orders!$B$2:$B$1616,orders!$D$2:$D$1616,,0)</f>
        <v>43064</v>
      </c>
      <c r="D388">
        <f>_xlfn.XLOOKUP(A388,orders!$B$2:$B$1616,orders!$A$2:$A$1616,,0)</f>
        <v>1266</v>
      </c>
      <c r="E388">
        <f>_xlfn.XLOOKUP(JoiningTables!D388,orders!$A$1:$A$1616,orders!$G$1:$G$1616,,0)</f>
        <v>2</v>
      </c>
      <c r="F388" t="str">
        <f>_xlfn.XLOOKUP(E388,stores!$A$2:$A$4,stores!$B$2:$B$4,,0)</f>
        <v>Baldwin Bikes</v>
      </c>
      <c r="G388">
        <f>_xlfn.XLOOKUP(D388,order_items!$A$2:$A$4723,order_items!$C$2:$C$4723,,0)</f>
        <v>90</v>
      </c>
      <c r="H388" t="str">
        <f>_xlfn.XLOOKUP(G388,products!$A$2:$A$322,products!$B$2:$B$322,,0)</f>
        <v>Trek Precaliber 16 Girls - 2017</v>
      </c>
      <c r="I388">
        <f>_xlfn.XLOOKUP(G388,products!$A$2:$A$322,products!$F$2:$F$322,,0)</f>
        <v>209.99</v>
      </c>
      <c r="J388">
        <f>_xlfn.XLOOKUP(G388,order_items!$C$2:$C$4723,order_items!$D$2:$D$4723,,0)</f>
        <v>1</v>
      </c>
      <c r="K388">
        <f>_xlfn.XLOOKUP(G388,order_items!$C$2:$C$4723,order_items!$F$2:$F$4723,,0)</f>
        <v>7.0000000000000007E-2</v>
      </c>
      <c r="L388">
        <f>_xlfn.XLOOKUP(G388,products!$A$2:$A$322,products!$D$2:$D$322,,0)</f>
        <v>1</v>
      </c>
      <c r="M388" t="str">
        <f>_xlfn.XLOOKUP(L388,categories!$A$2:$A$8,categories!$B$2:$B$8,,0)</f>
        <v>Children Bicycles</v>
      </c>
    </row>
    <row r="389" spans="1:13" x14ac:dyDescent="0.25">
      <c r="A389">
        <v>388</v>
      </c>
      <c r="B389" t="str">
        <f>_xlfn.CONCAT(customers!B389," ",customers!C389)</f>
        <v>Aleta Stone</v>
      </c>
      <c r="C389" s="3">
        <f>_xlfn.XLOOKUP(A389,orders!$B$2:$B$1616,orders!$D$2:$D$1616,,0)</f>
        <v>42984</v>
      </c>
      <c r="D389">
        <f>_xlfn.XLOOKUP(A389,orders!$B$2:$B$1616,orders!$A$2:$A$1616,,0)</f>
        <v>1113</v>
      </c>
      <c r="E389">
        <f>_xlfn.XLOOKUP(JoiningTables!D389,orders!$A$1:$A$1616,orders!$G$1:$G$1616,,0)</f>
        <v>2</v>
      </c>
      <c r="F389" t="str">
        <f>_xlfn.XLOOKUP(E389,stores!$A$2:$A$4,stores!$B$2:$B$4,,0)</f>
        <v>Baldwin Bikes</v>
      </c>
      <c r="G389">
        <f>_xlfn.XLOOKUP(D389,order_items!$A$2:$A$4723,order_items!$C$2:$C$4723,,0)</f>
        <v>106</v>
      </c>
      <c r="H389" t="str">
        <f>_xlfn.XLOOKUP(G389,products!$A$2:$A$322,products!$B$2:$B$322,,0)</f>
        <v>Sun Bicycles Cruz 3 - 2017</v>
      </c>
      <c r="I389">
        <f>_xlfn.XLOOKUP(G389,products!$A$2:$A$322,products!$F$2:$F$322,,0)</f>
        <v>449.99</v>
      </c>
      <c r="J389">
        <f>_xlfn.XLOOKUP(G389,order_items!$C$2:$C$4723,order_items!$D$2:$D$4723,,0)</f>
        <v>2</v>
      </c>
      <c r="K389">
        <f>_xlfn.XLOOKUP(G389,order_items!$C$2:$C$4723,order_items!$F$2:$F$4723,,0)</f>
        <v>0.1</v>
      </c>
      <c r="L389">
        <f>_xlfn.XLOOKUP(G389,products!$A$2:$A$322,products!$D$2:$D$322,,0)</f>
        <v>2</v>
      </c>
      <c r="M389" t="str">
        <f>_xlfn.XLOOKUP(L389,categories!$A$2:$A$8,categories!$B$2:$B$8,,0)</f>
        <v>Comfort Bicycles</v>
      </c>
    </row>
    <row r="390" spans="1:13" x14ac:dyDescent="0.25">
      <c r="A390">
        <v>389</v>
      </c>
      <c r="B390" t="str">
        <f>_xlfn.CONCAT(customers!B390," ",customers!C390)</f>
        <v>Leif Short</v>
      </c>
      <c r="C390" s="3">
        <f>_xlfn.XLOOKUP(A390,orders!$B$2:$B$1616,orders!$D$2:$D$1616,,0)</f>
        <v>42906</v>
      </c>
      <c r="D390">
        <f>_xlfn.XLOOKUP(A390,orders!$B$2:$B$1616,orders!$A$2:$A$1616,,0)</f>
        <v>966</v>
      </c>
      <c r="E390">
        <f>_xlfn.XLOOKUP(JoiningTables!D390,orders!$A$1:$A$1616,orders!$G$1:$G$1616,,0)</f>
        <v>3</v>
      </c>
      <c r="F390" t="str">
        <f>_xlfn.XLOOKUP(E390,stores!$A$2:$A$4,stores!$B$2:$B$4,,0)</f>
        <v>Rowlett Bikes</v>
      </c>
      <c r="G390">
        <f>_xlfn.XLOOKUP(D390,order_items!$A$2:$A$4723,order_items!$C$2:$C$4723,,0)</f>
        <v>88</v>
      </c>
      <c r="H390" t="str">
        <f>_xlfn.XLOOKUP(G390,products!$A$2:$A$322,products!$B$2:$B$322,,0)</f>
        <v>Trek Precaliber 12 Girls - 2017</v>
      </c>
      <c r="I390">
        <f>_xlfn.XLOOKUP(G390,products!$A$2:$A$322,products!$F$2:$F$322,,0)</f>
        <v>189.99</v>
      </c>
      <c r="J390">
        <f>_xlfn.XLOOKUP(G390,order_items!$C$2:$C$4723,order_items!$D$2:$D$4723,,0)</f>
        <v>2</v>
      </c>
      <c r="K390">
        <f>_xlfn.XLOOKUP(G390,order_items!$C$2:$C$4723,order_items!$F$2:$F$4723,,0)</f>
        <v>7.0000000000000007E-2</v>
      </c>
      <c r="L390">
        <f>_xlfn.XLOOKUP(G390,products!$A$2:$A$322,products!$D$2:$D$322,,0)</f>
        <v>1</v>
      </c>
      <c r="M390" t="str">
        <f>_xlfn.XLOOKUP(L390,categories!$A$2:$A$8,categories!$B$2:$B$8,,0)</f>
        <v>Children Bicycles</v>
      </c>
    </row>
    <row r="391" spans="1:13" x14ac:dyDescent="0.25">
      <c r="A391">
        <v>390</v>
      </c>
      <c r="B391" t="str">
        <f>_xlfn.CONCAT(customers!B391," ",customers!C391)</f>
        <v>Lorrie Pollard</v>
      </c>
      <c r="C391" s="3">
        <f>_xlfn.XLOOKUP(A391,orders!$B$2:$B$1616,orders!$D$2:$D$1616,,0)</f>
        <v>42482</v>
      </c>
      <c r="D391">
        <f>_xlfn.XLOOKUP(A391,orders!$B$2:$B$1616,orders!$A$2:$A$1616,,0)</f>
        <v>188</v>
      </c>
      <c r="E391">
        <f>_xlfn.XLOOKUP(JoiningTables!D391,orders!$A$1:$A$1616,orders!$G$1:$G$1616,,0)</f>
        <v>2</v>
      </c>
      <c r="F391" t="str">
        <f>_xlfn.XLOOKUP(E391,stores!$A$2:$A$4,stores!$B$2:$B$4,,0)</f>
        <v>Baldwin Bikes</v>
      </c>
      <c r="G391">
        <f>_xlfn.XLOOKUP(D391,order_items!$A$2:$A$4723,order_items!$C$2:$C$4723,,0)</f>
        <v>7</v>
      </c>
      <c r="H391" t="str">
        <f>_xlfn.XLOOKUP(G391,products!$A$2:$A$322,products!$B$2:$B$322,,0)</f>
        <v>Trek Slash 8 27.5 - 2016</v>
      </c>
      <c r="I391">
        <f>_xlfn.XLOOKUP(G391,products!$A$2:$A$322,products!$F$2:$F$322,,0)</f>
        <v>3999.99</v>
      </c>
      <c r="J391">
        <f>_xlfn.XLOOKUP(G391,order_items!$C$2:$C$4723,order_items!$D$2:$D$4723,,0)</f>
        <v>2</v>
      </c>
      <c r="K391">
        <f>_xlfn.XLOOKUP(G391,order_items!$C$2:$C$4723,order_items!$F$2:$F$4723,,0)</f>
        <v>0.1</v>
      </c>
      <c r="L391">
        <f>_xlfn.XLOOKUP(G391,products!$A$2:$A$322,products!$D$2:$D$322,,0)</f>
        <v>6</v>
      </c>
      <c r="M391" t="str">
        <f>_xlfn.XLOOKUP(L391,categories!$A$2:$A$8,categories!$B$2:$B$8,,0)</f>
        <v>Mountain Bikes</v>
      </c>
    </row>
    <row r="392" spans="1:13" x14ac:dyDescent="0.25">
      <c r="A392">
        <v>391</v>
      </c>
      <c r="B392" t="str">
        <f>_xlfn.CONCAT(customers!B392," ",customers!C392)</f>
        <v>Vernita Ball</v>
      </c>
      <c r="C392" s="3">
        <f>_xlfn.XLOOKUP(A392,orders!$B$2:$B$1616,orders!$D$2:$D$1616,,0)</f>
        <v>42796</v>
      </c>
      <c r="D392">
        <f>_xlfn.XLOOKUP(A392,orders!$B$2:$B$1616,orders!$A$2:$A$1616,,0)</f>
        <v>746</v>
      </c>
      <c r="E392">
        <f>_xlfn.XLOOKUP(JoiningTables!D392,orders!$A$1:$A$1616,orders!$G$1:$G$1616,,0)</f>
        <v>1</v>
      </c>
      <c r="F392" t="str">
        <f>_xlfn.XLOOKUP(E392,stores!$A$2:$A$4,stores!$B$2:$B$4,,0)</f>
        <v>Santa Cruz Bikes</v>
      </c>
      <c r="G392">
        <f>_xlfn.XLOOKUP(D392,order_items!$A$2:$A$4723,order_items!$C$2:$C$4723,,0)</f>
        <v>99</v>
      </c>
      <c r="H392" t="str">
        <f>_xlfn.XLOOKUP(G392,products!$A$2:$A$322,products!$B$2:$B$322,,0)</f>
        <v>Electra Sugar Skulls 1 (20-inch) - Girl's - 2017</v>
      </c>
      <c r="I392">
        <f>_xlfn.XLOOKUP(G392,products!$A$2:$A$322,products!$F$2:$F$322,,0)</f>
        <v>299.99</v>
      </c>
      <c r="J392">
        <f>_xlfn.XLOOKUP(G392,order_items!$C$2:$C$4723,order_items!$D$2:$D$4723,,0)</f>
        <v>1</v>
      </c>
      <c r="K392">
        <f>_xlfn.XLOOKUP(G392,order_items!$C$2:$C$4723,order_items!$F$2:$F$4723,,0)</f>
        <v>7.0000000000000007E-2</v>
      </c>
      <c r="L392">
        <f>_xlfn.XLOOKUP(G392,products!$A$2:$A$322,products!$D$2:$D$322,,0)</f>
        <v>1</v>
      </c>
      <c r="M392" t="str">
        <f>_xlfn.XLOOKUP(L392,categories!$A$2:$A$8,categories!$B$2:$B$8,,0)</f>
        <v>Children Bicycles</v>
      </c>
    </row>
    <row r="393" spans="1:13" x14ac:dyDescent="0.25">
      <c r="A393">
        <v>392</v>
      </c>
      <c r="B393" t="str">
        <f>_xlfn.CONCAT(customers!B393," ",customers!C393)</f>
        <v>Cyndi Bush</v>
      </c>
      <c r="C393" s="3">
        <f>_xlfn.XLOOKUP(A393,orders!$B$2:$B$1616,orders!$D$2:$D$1616,,0)</f>
        <v>43190</v>
      </c>
      <c r="D393">
        <f>_xlfn.XLOOKUP(A393,orders!$B$2:$B$1616,orders!$A$2:$A$1616,,0)</f>
        <v>1478</v>
      </c>
      <c r="E393">
        <f>_xlfn.XLOOKUP(JoiningTables!D393,orders!$A$1:$A$1616,orders!$G$1:$G$1616,,0)</f>
        <v>2</v>
      </c>
      <c r="F393" t="str">
        <f>_xlfn.XLOOKUP(E393,stores!$A$2:$A$4,stores!$B$2:$B$4,,0)</f>
        <v>Baldwin Bikes</v>
      </c>
      <c r="G393">
        <f>_xlfn.XLOOKUP(D393,order_items!$A$2:$A$4723,order_items!$C$2:$C$4723,,0)</f>
        <v>100</v>
      </c>
      <c r="H393" t="str">
        <f>_xlfn.XLOOKUP(G393,products!$A$2:$A$322,products!$B$2:$B$322,,0)</f>
        <v>Electra Townie 3i EQ (20-inch) - Boys' - 2017</v>
      </c>
      <c r="I393">
        <f>_xlfn.XLOOKUP(G393,products!$A$2:$A$322,products!$F$2:$F$322,,0)</f>
        <v>489.99</v>
      </c>
      <c r="J393">
        <f>_xlfn.XLOOKUP(G393,order_items!$C$2:$C$4723,order_items!$D$2:$D$4723,,0)</f>
        <v>2</v>
      </c>
      <c r="K393">
        <f>_xlfn.XLOOKUP(G393,order_items!$C$2:$C$4723,order_items!$F$2:$F$4723,,0)</f>
        <v>7.0000000000000007E-2</v>
      </c>
      <c r="L393">
        <f>_xlfn.XLOOKUP(G393,products!$A$2:$A$322,products!$D$2:$D$322,,0)</f>
        <v>1</v>
      </c>
      <c r="M393" t="str">
        <f>_xlfn.XLOOKUP(L393,categories!$A$2:$A$8,categories!$B$2:$B$8,,0)</f>
        <v>Children Bicycles</v>
      </c>
    </row>
    <row r="394" spans="1:13" x14ac:dyDescent="0.25">
      <c r="A394">
        <v>393</v>
      </c>
      <c r="B394" t="str">
        <f>_xlfn.CONCAT(customers!B394," ",customers!C394)</f>
        <v>Gertrude Terry</v>
      </c>
      <c r="C394" s="3">
        <f>_xlfn.XLOOKUP(A394,orders!$B$2:$B$1616,orders!$D$2:$D$1616,,0)</f>
        <v>42419</v>
      </c>
      <c r="D394">
        <f>_xlfn.XLOOKUP(A394,orders!$B$2:$B$1616,orders!$A$2:$A$1616,,0)</f>
        <v>83</v>
      </c>
      <c r="E394">
        <f>_xlfn.XLOOKUP(JoiningTables!D394,orders!$A$1:$A$1616,orders!$G$1:$G$1616,,0)</f>
        <v>1</v>
      </c>
      <c r="F394" t="str">
        <f>_xlfn.XLOOKUP(E394,stores!$A$2:$A$4,stores!$B$2:$B$4,,0)</f>
        <v>Santa Cruz Bikes</v>
      </c>
      <c r="G394">
        <f>_xlfn.XLOOKUP(D394,order_items!$A$2:$A$4723,order_items!$C$2:$C$4723,,0)</f>
        <v>20</v>
      </c>
      <c r="H394" t="str">
        <f>_xlfn.XLOOKUP(G394,products!$A$2:$A$322,products!$B$2:$B$322,,0)</f>
        <v>Electra Townie Original 7D EQ - Women's - 2016</v>
      </c>
      <c r="I394">
        <f>_xlfn.XLOOKUP(G394,products!$A$2:$A$322,products!$F$2:$F$322,,0)</f>
        <v>599.99</v>
      </c>
      <c r="J394">
        <f>_xlfn.XLOOKUP(G394,order_items!$C$2:$C$4723,order_items!$D$2:$D$4723,,0)</f>
        <v>1</v>
      </c>
      <c r="K394">
        <f>_xlfn.XLOOKUP(G394,order_items!$C$2:$C$4723,order_items!$F$2:$F$4723,,0)</f>
        <v>0.2</v>
      </c>
      <c r="L394">
        <f>_xlfn.XLOOKUP(G394,products!$A$2:$A$322,products!$D$2:$D$322,,0)</f>
        <v>3</v>
      </c>
      <c r="M394" t="str">
        <f>_xlfn.XLOOKUP(L394,categories!$A$2:$A$8,categories!$B$2:$B$8,,0)</f>
        <v>Cruisers Bicycles</v>
      </c>
    </row>
    <row r="395" spans="1:13" x14ac:dyDescent="0.25">
      <c r="A395">
        <v>394</v>
      </c>
      <c r="B395" t="str">
        <f>_xlfn.CONCAT(customers!B395," ",customers!C395)</f>
        <v>Virgen Clemons</v>
      </c>
      <c r="C395" s="3">
        <f>_xlfn.XLOOKUP(A395,orders!$B$2:$B$1616,orders!$D$2:$D$1616,,0)</f>
        <v>42858</v>
      </c>
      <c r="D395">
        <f>_xlfn.XLOOKUP(A395,orders!$B$2:$B$1616,orders!$A$2:$A$1616,,0)</f>
        <v>872</v>
      </c>
      <c r="E395">
        <f>_xlfn.XLOOKUP(JoiningTables!D395,orders!$A$1:$A$1616,orders!$G$1:$G$1616,,0)</f>
        <v>1</v>
      </c>
      <c r="F395" t="str">
        <f>_xlfn.XLOOKUP(E395,stores!$A$2:$A$4,stores!$B$2:$B$4,,0)</f>
        <v>Santa Cruz Bikes</v>
      </c>
      <c r="G395">
        <f>_xlfn.XLOOKUP(D395,order_items!$A$2:$A$4723,order_items!$C$2:$C$4723,,0)</f>
        <v>62</v>
      </c>
      <c r="H395" t="str">
        <f>_xlfn.XLOOKUP(G395,products!$A$2:$A$322,products!$B$2:$B$322,,0)</f>
        <v>Trek Boone 7 - 2017</v>
      </c>
      <c r="I395">
        <f>_xlfn.XLOOKUP(G395,products!$A$2:$A$322,products!$F$2:$F$322,,0)</f>
        <v>3499.99</v>
      </c>
      <c r="J395">
        <f>_xlfn.XLOOKUP(G395,order_items!$C$2:$C$4723,order_items!$D$2:$D$4723,,0)</f>
        <v>1</v>
      </c>
      <c r="K395">
        <f>_xlfn.XLOOKUP(G395,order_items!$C$2:$C$4723,order_items!$F$2:$F$4723,,0)</f>
        <v>0.2</v>
      </c>
      <c r="L395">
        <f>_xlfn.XLOOKUP(G395,products!$A$2:$A$322,products!$D$2:$D$322,,0)</f>
        <v>4</v>
      </c>
      <c r="M395" t="str">
        <f>_xlfn.XLOOKUP(L395,categories!$A$2:$A$8,categories!$B$2:$B$8,,0)</f>
        <v>Cyclocross Bicycles</v>
      </c>
    </row>
    <row r="396" spans="1:13" x14ac:dyDescent="0.25">
      <c r="A396">
        <v>395</v>
      </c>
      <c r="B396" t="str">
        <f>_xlfn.CONCAT(customers!B396," ",customers!C396)</f>
        <v>Fairy Robinson</v>
      </c>
      <c r="C396" s="3">
        <f>_xlfn.XLOOKUP(A396,orders!$B$2:$B$1616,orders!$D$2:$D$1616,,0)</f>
        <v>43179</v>
      </c>
      <c r="D396">
        <f>_xlfn.XLOOKUP(A396,orders!$B$2:$B$1616,orders!$A$2:$A$1616,,0)</f>
        <v>1454</v>
      </c>
      <c r="E396">
        <f>_xlfn.XLOOKUP(JoiningTables!D396,orders!$A$1:$A$1616,orders!$G$1:$G$1616,,0)</f>
        <v>2</v>
      </c>
      <c r="F396" t="str">
        <f>_xlfn.XLOOKUP(E396,stores!$A$2:$A$4,stores!$B$2:$B$4,,0)</f>
        <v>Baldwin Bikes</v>
      </c>
      <c r="G396">
        <f>_xlfn.XLOOKUP(D396,order_items!$A$2:$A$4723,order_items!$C$2:$C$4723,,0)</f>
        <v>283</v>
      </c>
      <c r="H396" t="str">
        <f>_xlfn.XLOOKUP(G396,products!$A$2:$A$322,products!$B$2:$B$322,,0)</f>
        <v>Electra Heartchya 1 (20-inch) - Girl's - 2018</v>
      </c>
      <c r="I396">
        <f>_xlfn.XLOOKUP(G396,products!$A$2:$A$322,products!$F$2:$F$322,,0)</f>
        <v>319.99</v>
      </c>
      <c r="J396">
        <f>_xlfn.XLOOKUP(G396,order_items!$C$2:$C$4723,order_items!$D$2:$D$4723,,0)</f>
        <v>2</v>
      </c>
      <c r="K396">
        <f>_xlfn.XLOOKUP(G396,order_items!$C$2:$C$4723,order_items!$F$2:$F$4723,,0)</f>
        <v>0.2</v>
      </c>
      <c r="L396">
        <f>_xlfn.XLOOKUP(G396,products!$A$2:$A$322,products!$D$2:$D$322,,0)</f>
        <v>1</v>
      </c>
      <c r="M396" t="str">
        <f>_xlfn.XLOOKUP(L396,categories!$A$2:$A$8,categories!$B$2:$B$8,,0)</f>
        <v>Children Bicycles</v>
      </c>
    </row>
    <row r="397" spans="1:13" x14ac:dyDescent="0.25">
      <c r="A397">
        <v>396</v>
      </c>
      <c r="B397" t="str">
        <f>_xlfn.CONCAT(customers!B397," ",customers!C397)</f>
        <v>Laverna Hernandez</v>
      </c>
      <c r="C397" s="3">
        <f>_xlfn.XLOOKUP(A397,orders!$B$2:$B$1616,orders!$D$2:$D$1616,,0)</f>
        <v>42613</v>
      </c>
      <c r="D397">
        <f>_xlfn.XLOOKUP(A397,orders!$B$2:$B$1616,orders!$A$2:$A$1616,,0)</f>
        <v>404</v>
      </c>
      <c r="E397">
        <f>_xlfn.XLOOKUP(JoiningTables!D397,orders!$A$1:$A$1616,orders!$G$1:$G$1616,,0)</f>
        <v>2</v>
      </c>
      <c r="F397" t="str">
        <f>_xlfn.XLOOKUP(E397,stores!$A$2:$A$4,stores!$B$2:$B$4,,0)</f>
        <v>Baldwin Bikes</v>
      </c>
      <c r="G397">
        <f>_xlfn.XLOOKUP(D397,order_items!$A$2:$A$4723,order_items!$C$2:$C$4723,,0)</f>
        <v>9</v>
      </c>
      <c r="H397" t="str">
        <f>_xlfn.XLOOKUP(G397,products!$A$2:$A$322,products!$B$2:$B$322,,0)</f>
        <v>Trek Conduit+ - 2016</v>
      </c>
      <c r="I397">
        <f>_xlfn.XLOOKUP(G397,products!$A$2:$A$322,products!$F$2:$F$322,,0)</f>
        <v>2999.99</v>
      </c>
      <c r="J397">
        <f>_xlfn.XLOOKUP(G397,order_items!$C$2:$C$4723,order_items!$D$2:$D$4723,,0)</f>
        <v>2</v>
      </c>
      <c r="K397">
        <f>_xlfn.XLOOKUP(G397,order_items!$C$2:$C$4723,order_items!$F$2:$F$4723,,0)</f>
        <v>7.0000000000000007E-2</v>
      </c>
      <c r="L397">
        <f>_xlfn.XLOOKUP(G397,products!$A$2:$A$322,products!$D$2:$D$322,,0)</f>
        <v>5</v>
      </c>
      <c r="M397" t="str">
        <f>_xlfn.XLOOKUP(L397,categories!$A$2:$A$8,categories!$B$2:$B$8,,0)</f>
        <v>Electric Bikes</v>
      </c>
    </row>
    <row r="398" spans="1:13" x14ac:dyDescent="0.25">
      <c r="A398">
        <v>397</v>
      </c>
      <c r="B398" t="str">
        <f>_xlfn.CONCAT(customers!B398," ",customers!C398)</f>
        <v>Jeannie Wilcox</v>
      </c>
      <c r="C398" s="3">
        <f>_xlfn.XLOOKUP(A398,orders!$B$2:$B$1616,orders!$D$2:$D$1616,,0)</f>
        <v>42417</v>
      </c>
      <c r="D398">
        <f>_xlfn.XLOOKUP(A398,orders!$B$2:$B$1616,orders!$A$2:$A$1616,,0)</f>
        <v>80</v>
      </c>
      <c r="E398">
        <f>_xlfn.XLOOKUP(JoiningTables!D398,orders!$A$1:$A$1616,orders!$G$1:$G$1616,,0)</f>
        <v>2</v>
      </c>
      <c r="F398" t="str">
        <f>_xlfn.XLOOKUP(E398,stores!$A$2:$A$4,stores!$B$2:$B$4,,0)</f>
        <v>Baldwin Bikes</v>
      </c>
      <c r="G398">
        <f>_xlfn.XLOOKUP(D398,order_items!$A$2:$A$4723,order_items!$C$2:$C$4723,,0)</f>
        <v>26</v>
      </c>
      <c r="H398" t="str">
        <f>_xlfn.XLOOKUP(G398,products!$A$2:$A$322,products!$B$2:$B$322,,0)</f>
        <v>Electra Townie Original 7D EQ - 2016</v>
      </c>
      <c r="I398">
        <f>_xlfn.XLOOKUP(G398,products!$A$2:$A$322,products!$F$2:$F$322,,0)</f>
        <v>599.99</v>
      </c>
      <c r="J398">
        <f>_xlfn.XLOOKUP(G398,order_items!$C$2:$C$4723,order_items!$D$2:$D$4723,,0)</f>
        <v>1</v>
      </c>
      <c r="K398">
        <f>_xlfn.XLOOKUP(G398,order_items!$C$2:$C$4723,order_items!$F$2:$F$4723,,0)</f>
        <v>7.0000000000000007E-2</v>
      </c>
      <c r="L398">
        <f>_xlfn.XLOOKUP(G398,products!$A$2:$A$322,products!$D$2:$D$322,,0)</f>
        <v>2</v>
      </c>
      <c r="M398" t="str">
        <f>_xlfn.XLOOKUP(L398,categories!$A$2:$A$8,categories!$B$2:$B$8,,0)</f>
        <v>Comfort Bicycles</v>
      </c>
    </row>
    <row r="399" spans="1:13" x14ac:dyDescent="0.25">
      <c r="A399">
        <v>398</v>
      </c>
      <c r="B399" t="str">
        <f>_xlfn.CONCAT(customers!B399," ",customers!C399)</f>
        <v>Suellen Mercado</v>
      </c>
      <c r="C399" s="3">
        <f>_xlfn.XLOOKUP(A399,orders!$B$2:$B$1616,orders!$D$2:$D$1616,,0)</f>
        <v>42619</v>
      </c>
      <c r="D399">
        <f>_xlfn.XLOOKUP(A399,orders!$B$2:$B$1616,orders!$A$2:$A$1616,,0)</f>
        <v>422</v>
      </c>
      <c r="E399">
        <f>_xlfn.XLOOKUP(JoiningTables!D399,orders!$A$1:$A$1616,orders!$G$1:$G$1616,,0)</f>
        <v>2</v>
      </c>
      <c r="F399" t="str">
        <f>_xlfn.XLOOKUP(E399,stores!$A$2:$A$4,stores!$B$2:$B$4,,0)</f>
        <v>Baldwin Bikes</v>
      </c>
      <c r="G399">
        <f>_xlfn.XLOOKUP(D399,order_items!$A$2:$A$4723,order_items!$C$2:$C$4723,,0)</f>
        <v>20</v>
      </c>
      <c r="H399" t="str">
        <f>_xlfn.XLOOKUP(G399,products!$A$2:$A$322,products!$B$2:$B$322,,0)</f>
        <v>Electra Townie Original 7D EQ - Women's - 2016</v>
      </c>
      <c r="I399">
        <f>_xlfn.XLOOKUP(G399,products!$A$2:$A$322,products!$F$2:$F$322,,0)</f>
        <v>599.99</v>
      </c>
      <c r="J399">
        <f>_xlfn.XLOOKUP(G399,order_items!$C$2:$C$4723,order_items!$D$2:$D$4723,,0)</f>
        <v>1</v>
      </c>
      <c r="K399">
        <f>_xlfn.XLOOKUP(G399,order_items!$C$2:$C$4723,order_items!$F$2:$F$4723,,0)</f>
        <v>0.2</v>
      </c>
      <c r="L399">
        <f>_xlfn.XLOOKUP(G399,products!$A$2:$A$322,products!$D$2:$D$322,,0)</f>
        <v>3</v>
      </c>
      <c r="M399" t="str">
        <f>_xlfn.XLOOKUP(L399,categories!$A$2:$A$8,categories!$B$2:$B$8,,0)</f>
        <v>Cruisers Bicycles</v>
      </c>
    </row>
    <row r="400" spans="1:13" x14ac:dyDescent="0.25">
      <c r="A400">
        <v>399</v>
      </c>
      <c r="B400" t="str">
        <f>_xlfn.CONCAT(customers!B400," ",customers!C400)</f>
        <v>Bart Hess</v>
      </c>
      <c r="C400" s="3">
        <f>_xlfn.XLOOKUP(A400,orders!$B$2:$B$1616,orders!$D$2:$D$1616,,0)</f>
        <v>42632</v>
      </c>
      <c r="D400">
        <f>_xlfn.XLOOKUP(A400,orders!$B$2:$B$1616,orders!$A$2:$A$1616,,0)</f>
        <v>446</v>
      </c>
      <c r="E400">
        <f>_xlfn.XLOOKUP(JoiningTables!D400,orders!$A$1:$A$1616,orders!$G$1:$G$1616,,0)</f>
        <v>2</v>
      </c>
      <c r="F400" t="str">
        <f>_xlfn.XLOOKUP(E400,stores!$A$2:$A$4,stores!$B$2:$B$4,,0)</f>
        <v>Baldwin Bikes</v>
      </c>
      <c r="G400">
        <f>_xlfn.XLOOKUP(D400,order_items!$A$2:$A$4723,order_items!$C$2:$C$4723,,0)</f>
        <v>22</v>
      </c>
      <c r="H400" t="str">
        <f>_xlfn.XLOOKUP(G400,products!$A$2:$A$322,products!$B$2:$B$322,,0)</f>
        <v>Electra Girl's Hawaii 1 (16-inch) - 2015/2016</v>
      </c>
      <c r="I400">
        <f>_xlfn.XLOOKUP(G400,products!$A$2:$A$322,products!$F$2:$F$322,,0)</f>
        <v>269.99</v>
      </c>
      <c r="J400">
        <f>_xlfn.XLOOKUP(G400,order_items!$C$2:$C$4723,order_items!$D$2:$D$4723,,0)</f>
        <v>1</v>
      </c>
      <c r="K400">
        <f>_xlfn.XLOOKUP(G400,order_items!$C$2:$C$4723,order_items!$F$2:$F$4723,,0)</f>
        <v>0.05</v>
      </c>
      <c r="L400">
        <f>_xlfn.XLOOKUP(G400,products!$A$2:$A$322,products!$D$2:$D$322,,0)</f>
        <v>1</v>
      </c>
      <c r="M400" t="str">
        <f>_xlfn.XLOOKUP(L400,categories!$A$2:$A$8,categories!$B$2:$B$8,,0)</f>
        <v>Children Bicycles</v>
      </c>
    </row>
    <row r="401" spans="1:13" x14ac:dyDescent="0.25">
      <c r="A401">
        <v>400</v>
      </c>
      <c r="B401" t="str">
        <f>_xlfn.CONCAT(customers!B401," ",customers!C401)</f>
        <v>Alfredo Dodson</v>
      </c>
      <c r="C401" s="3">
        <f>_xlfn.XLOOKUP(A401,orders!$B$2:$B$1616,orders!$D$2:$D$1616,,0)</f>
        <v>42912</v>
      </c>
      <c r="D401">
        <f>_xlfn.XLOOKUP(A401,orders!$B$2:$B$1616,orders!$A$2:$A$1616,,0)</f>
        <v>977</v>
      </c>
      <c r="E401">
        <f>_xlfn.XLOOKUP(JoiningTables!D401,orders!$A$1:$A$1616,orders!$G$1:$G$1616,,0)</f>
        <v>2</v>
      </c>
      <c r="F401" t="str">
        <f>_xlfn.XLOOKUP(E401,stores!$A$2:$A$4,stores!$B$2:$B$4,,0)</f>
        <v>Baldwin Bikes</v>
      </c>
      <c r="G401">
        <f>_xlfn.XLOOKUP(D401,order_items!$A$2:$A$4723,order_items!$C$2:$C$4723,,0)</f>
        <v>52</v>
      </c>
      <c r="H401" t="str">
        <f>_xlfn.XLOOKUP(G401,products!$A$2:$A$322,products!$B$2:$B$322,,0)</f>
        <v>Surly Steamroller - 2017</v>
      </c>
      <c r="I401">
        <f>_xlfn.XLOOKUP(G401,products!$A$2:$A$322,products!$F$2:$F$322,,0)</f>
        <v>875.99</v>
      </c>
      <c r="J401">
        <f>_xlfn.XLOOKUP(G401,order_items!$C$2:$C$4723,order_items!$D$2:$D$4723,,0)</f>
        <v>1</v>
      </c>
      <c r="K401">
        <f>_xlfn.XLOOKUP(G401,order_items!$C$2:$C$4723,order_items!$F$2:$F$4723,,0)</f>
        <v>0.05</v>
      </c>
      <c r="L401">
        <f>_xlfn.XLOOKUP(G401,products!$A$2:$A$322,products!$D$2:$D$322,,0)</f>
        <v>7</v>
      </c>
      <c r="M401" t="str">
        <f>_xlfn.XLOOKUP(L401,categories!$A$2:$A$8,categories!$B$2:$B$8,,0)</f>
        <v>Road Bikes</v>
      </c>
    </row>
    <row r="402" spans="1:13" x14ac:dyDescent="0.25">
      <c r="A402">
        <v>401</v>
      </c>
      <c r="B402" t="str">
        <f>_xlfn.CONCAT(customers!B402," ",customers!C402)</f>
        <v>Shaunda Barnett</v>
      </c>
      <c r="C402" s="3">
        <f>_xlfn.XLOOKUP(A402,orders!$B$2:$B$1616,orders!$D$2:$D$1616,,0)</f>
        <v>42655</v>
      </c>
      <c r="D402">
        <f>_xlfn.XLOOKUP(A402,orders!$B$2:$B$1616,orders!$A$2:$A$1616,,0)</f>
        <v>502</v>
      </c>
      <c r="E402">
        <f>_xlfn.XLOOKUP(JoiningTables!D402,orders!$A$1:$A$1616,orders!$G$1:$G$1616,,0)</f>
        <v>3</v>
      </c>
      <c r="F402" t="str">
        <f>_xlfn.XLOOKUP(E402,stores!$A$2:$A$4,stores!$B$2:$B$4,,0)</f>
        <v>Rowlett Bikes</v>
      </c>
      <c r="G402">
        <f>_xlfn.XLOOKUP(D402,order_items!$A$2:$A$4723,order_items!$C$2:$C$4723,,0)</f>
        <v>13</v>
      </c>
      <c r="H402" t="str">
        <f>_xlfn.XLOOKUP(G402,products!$A$2:$A$322,products!$B$2:$B$322,,0)</f>
        <v>Electra Cruiser 1 (24-Inch) - 2016</v>
      </c>
      <c r="I402">
        <f>_xlfn.XLOOKUP(G402,products!$A$2:$A$322,products!$F$2:$F$322,,0)</f>
        <v>269.99</v>
      </c>
      <c r="J402">
        <f>_xlfn.XLOOKUP(G402,order_items!$C$2:$C$4723,order_items!$D$2:$D$4723,,0)</f>
        <v>1</v>
      </c>
      <c r="K402">
        <f>_xlfn.XLOOKUP(G402,order_items!$C$2:$C$4723,order_items!$F$2:$F$4723,,0)</f>
        <v>0.1</v>
      </c>
      <c r="L402">
        <f>_xlfn.XLOOKUP(G402,products!$A$2:$A$322,products!$D$2:$D$322,,0)</f>
        <v>3</v>
      </c>
      <c r="M402" t="str">
        <f>_xlfn.XLOOKUP(L402,categories!$A$2:$A$8,categories!$B$2:$B$8,,0)</f>
        <v>Cruisers Bicycles</v>
      </c>
    </row>
    <row r="403" spans="1:13" x14ac:dyDescent="0.25">
      <c r="A403">
        <v>402</v>
      </c>
      <c r="B403" t="str">
        <f>_xlfn.CONCAT(customers!B403," ",customers!C403)</f>
        <v>Kerrie Morton</v>
      </c>
      <c r="C403" s="3">
        <f>_xlfn.XLOOKUP(A403,orders!$B$2:$B$1616,orders!$D$2:$D$1616,,0)</f>
        <v>42880</v>
      </c>
      <c r="D403">
        <f>_xlfn.XLOOKUP(A403,orders!$B$2:$B$1616,orders!$A$2:$A$1616,,0)</f>
        <v>908</v>
      </c>
      <c r="E403">
        <f>_xlfn.XLOOKUP(JoiningTables!D403,orders!$A$1:$A$1616,orders!$G$1:$G$1616,,0)</f>
        <v>2</v>
      </c>
      <c r="F403" t="str">
        <f>_xlfn.XLOOKUP(E403,stores!$A$2:$A$4,stores!$B$2:$B$4,,0)</f>
        <v>Baldwin Bikes</v>
      </c>
      <c r="G403">
        <f>_xlfn.XLOOKUP(D403,order_items!$A$2:$A$4723,order_items!$C$2:$C$4723,,0)</f>
        <v>41</v>
      </c>
      <c r="H403" t="str">
        <f>_xlfn.XLOOKUP(G403,products!$A$2:$A$322,products!$B$2:$B$322,,0)</f>
        <v>Haro Shift R3 - 2017</v>
      </c>
      <c r="I403">
        <f>_xlfn.XLOOKUP(G403,products!$A$2:$A$322,products!$F$2:$F$322,,0)</f>
        <v>1469.99</v>
      </c>
      <c r="J403">
        <f>_xlfn.XLOOKUP(G403,order_items!$C$2:$C$4723,order_items!$D$2:$D$4723,,0)</f>
        <v>2</v>
      </c>
      <c r="K403">
        <f>_xlfn.XLOOKUP(G403,order_items!$C$2:$C$4723,order_items!$F$2:$F$4723,,0)</f>
        <v>0.05</v>
      </c>
      <c r="L403">
        <f>_xlfn.XLOOKUP(G403,products!$A$2:$A$322,products!$D$2:$D$322,,0)</f>
        <v>6</v>
      </c>
      <c r="M403" t="str">
        <f>_xlfn.XLOOKUP(L403,categories!$A$2:$A$8,categories!$B$2:$B$8,,0)</f>
        <v>Mountain Bikes</v>
      </c>
    </row>
    <row r="404" spans="1:13" x14ac:dyDescent="0.25">
      <c r="A404">
        <v>403</v>
      </c>
      <c r="B404" t="str">
        <f>_xlfn.CONCAT(customers!B404," ",customers!C404)</f>
        <v>Elouise Fry</v>
      </c>
      <c r="C404" s="3">
        <f>_xlfn.XLOOKUP(A404,orders!$B$2:$B$1616,orders!$D$2:$D$1616,,0)</f>
        <v>42445</v>
      </c>
      <c r="D404">
        <f>_xlfn.XLOOKUP(A404,orders!$B$2:$B$1616,orders!$A$2:$A$1616,,0)</f>
        <v>124</v>
      </c>
      <c r="E404">
        <f>_xlfn.XLOOKUP(JoiningTables!D404,orders!$A$1:$A$1616,orders!$G$1:$G$1616,,0)</f>
        <v>1</v>
      </c>
      <c r="F404" t="str">
        <f>_xlfn.XLOOKUP(E404,stores!$A$2:$A$4,stores!$B$2:$B$4,,0)</f>
        <v>Santa Cruz Bikes</v>
      </c>
      <c r="G404">
        <f>_xlfn.XLOOKUP(D404,order_items!$A$2:$A$4723,order_items!$C$2:$C$4723,,0)</f>
        <v>16</v>
      </c>
      <c r="H404" t="str">
        <f>_xlfn.XLOOKUP(G404,products!$A$2:$A$322,products!$B$2:$B$322,,0)</f>
        <v>Electra Townie Original 7D EQ - 2016</v>
      </c>
      <c r="I404">
        <f>_xlfn.XLOOKUP(G404,products!$A$2:$A$322,products!$F$2:$F$322,,0)</f>
        <v>599.99</v>
      </c>
      <c r="J404">
        <f>_xlfn.XLOOKUP(G404,order_items!$C$2:$C$4723,order_items!$D$2:$D$4723,,0)</f>
        <v>2</v>
      </c>
      <c r="K404">
        <f>_xlfn.XLOOKUP(G404,order_items!$C$2:$C$4723,order_items!$F$2:$F$4723,,0)</f>
        <v>0.05</v>
      </c>
      <c r="L404">
        <f>_xlfn.XLOOKUP(G404,products!$A$2:$A$322,products!$D$2:$D$322,,0)</f>
        <v>3</v>
      </c>
      <c r="M404" t="str">
        <f>_xlfn.XLOOKUP(L404,categories!$A$2:$A$8,categories!$B$2:$B$8,,0)</f>
        <v>Cruisers Bicycles</v>
      </c>
    </row>
    <row r="405" spans="1:13" x14ac:dyDescent="0.25">
      <c r="A405">
        <v>404</v>
      </c>
      <c r="B405" t="str">
        <f>_xlfn.CONCAT(customers!B405," ",customers!C405)</f>
        <v>Augustus Steele</v>
      </c>
      <c r="C405" s="3">
        <f>_xlfn.XLOOKUP(A405,orders!$B$2:$B$1616,orders!$D$2:$D$1616,,0)</f>
        <v>42906</v>
      </c>
      <c r="D405">
        <f>_xlfn.XLOOKUP(A405,orders!$B$2:$B$1616,orders!$A$2:$A$1616,,0)</f>
        <v>964</v>
      </c>
      <c r="E405">
        <f>_xlfn.XLOOKUP(JoiningTables!D405,orders!$A$1:$A$1616,orders!$G$1:$G$1616,,0)</f>
        <v>2</v>
      </c>
      <c r="F405" t="str">
        <f>_xlfn.XLOOKUP(E405,stores!$A$2:$A$4,stores!$B$2:$B$4,,0)</f>
        <v>Baldwin Bikes</v>
      </c>
      <c r="G405">
        <f>_xlfn.XLOOKUP(D405,order_items!$A$2:$A$4723,order_items!$C$2:$C$4723,,0)</f>
        <v>90</v>
      </c>
      <c r="H405" t="str">
        <f>_xlfn.XLOOKUP(G405,products!$A$2:$A$322,products!$B$2:$B$322,,0)</f>
        <v>Trek Precaliber 16 Girls - 2017</v>
      </c>
      <c r="I405">
        <f>_xlfn.XLOOKUP(G405,products!$A$2:$A$322,products!$F$2:$F$322,,0)</f>
        <v>209.99</v>
      </c>
      <c r="J405">
        <f>_xlfn.XLOOKUP(G405,order_items!$C$2:$C$4723,order_items!$D$2:$D$4723,,0)</f>
        <v>1</v>
      </c>
      <c r="K405">
        <f>_xlfn.XLOOKUP(G405,order_items!$C$2:$C$4723,order_items!$F$2:$F$4723,,0)</f>
        <v>7.0000000000000007E-2</v>
      </c>
      <c r="L405">
        <f>_xlfn.XLOOKUP(G405,products!$A$2:$A$322,products!$D$2:$D$322,,0)</f>
        <v>1</v>
      </c>
      <c r="M405" t="str">
        <f>_xlfn.XLOOKUP(L405,categories!$A$2:$A$8,categories!$B$2:$B$8,,0)</f>
        <v>Children Bicycles</v>
      </c>
    </row>
    <row r="406" spans="1:13" x14ac:dyDescent="0.25">
      <c r="A406">
        <v>405</v>
      </c>
      <c r="B406" t="str">
        <f>_xlfn.CONCAT(customers!B406," ",customers!C406)</f>
        <v>Greta Page</v>
      </c>
      <c r="C406" s="3">
        <f>_xlfn.XLOOKUP(A406,orders!$B$2:$B$1616,orders!$D$2:$D$1616,,0)</f>
        <v>43179</v>
      </c>
      <c r="D406">
        <f>_xlfn.XLOOKUP(A406,orders!$B$2:$B$1616,orders!$A$2:$A$1616,,0)</f>
        <v>1455</v>
      </c>
      <c r="E406">
        <f>_xlfn.XLOOKUP(JoiningTables!D406,orders!$A$1:$A$1616,orders!$G$1:$G$1616,,0)</f>
        <v>2</v>
      </c>
      <c r="F406" t="str">
        <f>_xlfn.XLOOKUP(E406,stores!$A$2:$A$4,stores!$B$2:$B$4,,0)</f>
        <v>Baldwin Bikes</v>
      </c>
      <c r="G406">
        <f>_xlfn.XLOOKUP(D406,order_items!$A$2:$A$4723,order_items!$C$2:$C$4723,,0)</f>
        <v>101</v>
      </c>
      <c r="H406" t="str">
        <f>_xlfn.XLOOKUP(G406,products!$A$2:$A$322,products!$B$2:$B$322,,0)</f>
        <v>Electra Townie 7D (20-inch) - Boys' - 2017</v>
      </c>
      <c r="I406">
        <f>_xlfn.XLOOKUP(G406,products!$A$2:$A$322,products!$F$2:$F$322,,0)</f>
        <v>339.99</v>
      </c>
      <c r="J406">
        <f>_xlfn.XLOOKUP(G406,order_items!$C$2:$C$4723,order_items!$D$2:$D$4723,,0)</f>
        <v>2</v>
      </c>
      <c r="K406">
        <f>_xlfn.XLOOKUP(G406,order_items!$C$2:$C$4723,order_items!$F$2:$F$4723,,0)</f>
        <v>0.2</v>
      </c>
      <c r="L406">
        <f>_xlfn.XLOOKUP(G406,products!$A$2:$A$322,products!$D$2:$D$322,,0)</f>
        <v>1</v>
      </c>
      <c r="M406" t="str">
        <f>_xlfn.XLOOKUP(L406,categories!$A$2:$A$8,categories!$B$2:$B$8,,0)</f>
        <v>Children Bicycles</v>
      </c>
    </row>
    <row r="407" spans="1:13" x14ac:dyDescent="0.25">
      <c r="A407">
        <v>406</v>
      </c>
      <c r="B407" t="str">
        <f>_xlfn.CONCAT(customers!B407," ",customers!C407)</f>
        <v>Kerrie O'neill</v>
      </c>
      <c r="C407" s="3">
        <f>_xlfn.XLOOKUP(A407,orders!$B$2:$B$1616,orders!$D$2:$D$1616,,0)</f>
        <v>42837</v>
      </c>
      <c r="D407">
        <f>_xlfn.XLOOKUP(A407,orders!$B$2:$B$1616,orders!$A$2:$A$1616,,0)</f>
        <v>833</v>
      </c>
      <c r="E407">
        <f>_xlfn.XLOOKUP(JoiningTables!D407,orders!$A$1:$A$1616,orders!$G$1:$G$1616,,0)</f>
        <v>2</v>
      </c>
      <c r="F407" t="str">
        <f>_xlfn.XLOOKUP(E407,stores!$A$2:$A$4,stores!$B$2:$B$4,,0)</f>
        <v>Baldwin Bikes</v>
      </c>
      <c r="G407">
        <f>_xlfn.XLOOKUP(D407,order_items!$A$2:$A$4723,order_items!$C$2:$C$4723,,0)</f>
        <v>20</v>
      </c>
      <c r="H407" t="str">
        <f>_xlfn.XLOOKUP(G407,products!$A$2:$A$322,products!$B$2:$B$322,,0)</f>
        <v>Electra Townie Original 7D EQ - Women's - 2016</v>
      </c>
      <c r="I407">
        <f>_xlfn.XLOOKUP(G407,products!$A$2:$A$322,products!$F$2:$F$322,,0)</f>
        <v>599.99</v>
      </c>
      <c r="J407">
        <f>_xlfn.XLOOKUP(G407,order_items!$C$2:$C$4723,order_items!$D$2:$D$4723,,0)</f>
        <v>1</v>
      </c>
      <c r="K407">
        <f>_xlfn.XLOOKUP(G407,order_items!$C$2:$C$4723,order_items!$F$2:$F$4723,,0)</f>
        <v>0.2</v>
      </c>
      <c r="L407">
        <f>_xlfn.XLOOKUP(G407,products!$A$2:$A$322,products!$D$2:$D$322,,0)</f>
        <v>3</v>
      </c>
      <c r="M407" t="str">
        <f>_xlfn.XLOOKUP(L407,categories!$A$2:$A$8,categories!$B$2:$B$8,,0)</f>
        <v>Cruisers Bicycles</v>
      </c>
    </row>
    <row r="408" spans="1:13" x14ac:dyDescent="0.25">
      <c r="A408">
        <v>407</v>
      </c>
      <c r="B408" t="str">
        <f>_xlfn.CONCAT(customers!B408," ",customers!C408)</f>
        <v>Dannette Guerrero</v>
      </c>
      <c r="C408" s="3">
        <f>_xlfn.XLOOKUP(A408,orders!$B$2:$B$1616,orders!$D$2:$D$1616,,0)</f>
        <v>42945</v>
      </c>
      <c r="D408">
        <f>_xlfn.XLOOKUP(A408,orders!$B$2:$B$1616,orders!$A$2:$A$1616,,0)</f>
        <v>1029</v>
      </c>
      <c r="E408">
        <f>_xlfn.XLOOKUP(JoiningTables!D408,orders!$A$1:$A$1616,orders!$G$1:$G$1616,,0)</f>
        <v>1</v>
      </c>
      <c r="F408" t="str">
        <f>_xlfn.XLOOKUP(E408,stores!$A$2:$A$4,stores!$B$2:$B$4,,0)</f>
        <v>Santa Cruz Bikes</v>
      </c>
      <c r="G408">
        <f>_xlfn.XLOOKUP(D408,order_items!$A$2:$A$4723,order_items!$C$2:$C$4723,,0)</f>
        <v>20</v>
      </c>
      <c r="H408" t="str">
        <f>_xlfn.XLOOKUP(G408,products!$A$2:$A$322,products!$B$2:$B$322,,0)</f>
        <v>Electra Townie Original 7D EQ - Women's - 2016</v>
      </c>
      <c r="I408">
        <f>_xlfn.XLOOKUP(G408,products!$A$2:$A$322,products!$F$2:$F$322,,0)</f>
        <v>599.99</v>
      </c>
      <c r="J408">
        <f>_xlfn.XLOOKUP(G408,order_items!$C$2:$C$4723,order_items!$D$2:$D$4723,,0)</f>
        <v>1</v>
      </c>
      <c r="K408">
        <f>_xlfn.XLOOKUP(G408,order_items!$C$2:$C$4723,order_items!$F$2:$F$4723,,0)</f>
        <v>0.2</v>
      </c>
      <c r="L408">
        <f>_xlfn.XLOOKUP(G408,products!$A$2:$A$322,products!$D$2:$D$322,,0)</f>
        <v>3</v>
      </c>
      <c r="M408" t="str">
        <f>_xlfn.XLOOKUP(L408,categories!$A$2:$A$8,categories!$B$2:$B$8,,0)</f>
        <v>Cruisers Bicycles</v>
      </c>
    </row>
    <row r="409" spans="1:13" x14ac:dyDescent="0.25">
      <c r="A409">
        <v>408</v>
      </c>
      <c r="B409" t="str">
        <f>_xlfn.CONCAT(customers!B409," ",customers!C409)</f>
        <v>Edra Fitzgerald</v>
      </c>
      <c r="C409" s="3">
        <f>_xlfn.XLOOKUP(A409,orders!$B$2:$B$1616,orders!$D$2:$D$1616,,0)</f>
        <v>42938</v>
      </c>
      <c r="D409">
        <f>_xlfn.XLOOKUP(A409,orders!$B$2:$B$1616,orders!$A$2:$A$1616,,0)</f>
        <v>1019</v>
      </c>
      <c r="E409">
        <f>_xlfn.XLOOKUP(JoiningTables!D409,orders!$A$1:$A$1616,orders!$G$1:$G$1616,,0)</f>
        <v>2</v>
      </c>
      <c r="F409" t="str">
        <f>_xlfn.XLOOKUP(E409,stores!$A$2:$A$4,stores!$B$2:$B$4,,0)</f>
        <v>Baldwin Bikes</v>
      </c>
      <c r="G409">
        <f>_xlfn.XLOOKUP(D409,order_items!$A$2:$A$4723,order_items!$C$2:$C$4723,,0)</f>
        <v>30</v>
      </c>
      <c r="H409" t="str">
        <f>_xlfn.XLOOKUP(G409,products!$A$2:$A$322,products!$B$2:$B$322,,0)</f>
        <v>Surly Ice Cream Truck Frameset - 2017</v>
      </c>
      <c r="I409">
        <f>_xlfn.XLOOKUP(G409,products!$A$2:$A$322,products!$F$2:$F$322,,0)</f>
        <v>999.99</v>
      </c>
      <c r="J409">
        <f>_xlfn.XLOOKUP(G409,order_items!$C$2:$C$4723,order_items!$D$2:$D$4723,,0)</f>
        <v>1</v>
      </c>
      <c r="K409">
        <f>_xlfn.XLOOKUP(G409,order_items!$C$2:$C$4723,order_items!$F$2:$F$4723,,0)</f>
        <v>7.0000000000000007E-2</v>
      </c>
      <c r="L409">
        <f>_xlfn.XLOOKUP(G409,products!$A$2:$A$322,products!$D$2:$D$322,,0)</f>
        <v>6</v>
      </c>
      <c r="M409" t="str">
        <f>_xlfn.XLOOKUP(L409,categories!$A$2:$A$8,categories!$B$2:$B$8,,0)</f>
        <v>Mountain Bikes</v>
      </c>
    </row>
    <row r="410" spans="1:13" x14ac:dyDescent="0.25">
      <c r="A410">
        <v>409</v>
      </c>
      <c r="B410" t="str">
        <f>_xlfn.CONCAT(customers!B410," ",customers!C410)</f>
        <v>Jerome Bolton</v>
      </c>
      <c r="C410" s="3">
        <f>_xlfn.XLOOKUP(A410,orders!$B$2:$B$1616,orders!$D$2:$D$1616,,0)</f>
        <v>42449</v>
      </c>
      <c r="D410">
        <f>_xlfn.XLOOKUP(A410,orders!$B$2:$B$1616,orders!$A$2:$A$1616,,0)</f>
        <v>133</v>
      </c>
      <c r="E410">
        <f>_xlfn.XLOOKUP(JoiningTables!D410,orders!$A$1:$A$1616,orders!$G$1:$G$1616,,0)</f>
        <v>2</v>
      </c>
      <c r="F410" t="str">
        <f>_xlfn.XLOOKUP(E410,stores!$A$2:$A$4,stores!$B$2:$B$4,,0)</f>
        <v>Baldwin Bikes</v>
      </c>
      <c r="G410">
        <f>_xlfn.XLOOKUP(D410,order_items!$A$2:$A$4723,order_items!$C$2:$C$4723,,0)</f>
        <v>13</v>
      </c>
      <c r="H410" t="str">
        <f>_xlfn.XLOOKUP(G410,products!$A$2:$A$322,products!$B$2:$B$322,,0)</f>
        <v>Electra Cruiser 1 (24-Inch) - 2016</v>
      </c>
      <c r="I410">
        <f>_xlfn.XLOOKUP(G410,products!$A$2:$A$322,products!$F$2:$F$322,,0)</f>
        <v>269.99</v>
      </c>
      <c r="J410">
        <f>_xlfn.XLOOKUP(G410,order_items!$C$2:$C$4723,order_items!$D$2:$D$4723,,0)</f>
        <v>1</v>
      </c>
      <c r="K410">
        <f>_xlfn.XLOOKUP(G410,order_items!$C$2:$C$4723,order_items!$F$2:$F$4723,,0)</f>
        <v>0.1</v>
      </c>
      <c r="L410">
        <f>_xlfn.XLOOKUP(G410,products!$A$2:$A$322,products!$D$2:$D$322,,0)</f>
        <v>3</v>
      </c>
      <c r="M410" t="str">
        <f>_xlfn.XLOOKUP(L410,categories!$A$2:$A$8,categories!$B$2:$B$8,,0)</f>
        <v>Cruisers Bicycles</v>
      </c>
    </row>
    <row r="411" spans="1:13" x14ac:dyDescent="0.25">
      <c r="A411">
        <v>410</v>
      </c>
      <c r="B411" t="str">
        <f>_xlfn.CONCAT(customers!B411," ",customers!C411)</f>
        <v>Conception Slater</v>
      </c>
      <c r="C411" s="3">
        <f>_xlfn.XLOOKUP(A411,orders!$B$2:$B$1616,orders!$D$2:$D$1616,,0)</f>
        <v>42602</v>
      </c>
      <c r="D411">
        <f>_xlfn.XLOOKUP(A411,orders!$B$2:$B$1616,orders!$A$2:$A$1616,,0)</f>
        <v>384</v>
      </c>
      <c r="E411">
        <f>_xlfn.XLOOKUP(JoiningTables!D411,orders!$A$1:$A$1616,orders!$G$1:$G$1616,,0)</f>
        <v>2</v>
      </c>
      <c r="F411" t="str">
        <f>_xlfn.XLOOKUP(E411,stores!$A$2:$A$4,stores!$B$2:$B$4,,0)</f>
        <v>Baldwin Bikes</v>
      </c>
      <c r="G411">
        <f>_xlfn.XLOOKUP(D411,order_items!$A$2:$A$4723,order_items!$C$2:$C$4723,,0)</f>
        <v>20</v>
      </c>
      <c r="H411" t="str">
        <f>_xlfn.XLOOKUP(G411,products!$A$2:$A$322,products!$B$2:$B$322,,0)</f>
        <v>Electra Townie Original 7D EQ - Women's - 2016</v>
      </c>
      <c r="I411">
        <f>_xlfn.XLOOKUP(G411,products!$A$2:$A$322,products!$F$2:$F$322,,0)</f>
        <v>599.99</v>
      </c>
      <c r="J411">
        <f>_xlfn.XLOOKUP(G411,order_items!$C$2:$C$4723,order_items!$D$2:$D$4723,,0)</f>
        <v>1</v>
      </c>
      <c r="K411">
        <f>_xlfn.XLOOKUP(G411,order_items!$C$2:$C$4723,order_items!$F$2:$F$4723,,0)</f>
        <v>0.2</v>
      </c>
      <c r="L411">
        <f>_xlfn.XLOOKUP(G411,products!$A$2:$A$322,products!$D$2:$D$322,,0)</f>
        <v>3</v>
      </c>
      <c r="M411" t="str">
        <f>_xlfn.XLOOKUP(L411,categories!$A$2:$A$8,categories!$B$2:$B$8,,0)</f>
        <v>Cruisers Bicycles</v>
      </c>
    </row>
    <row r="412" spans="1:13" x14ac:dyDescent="0.25">
      <c r="A412">
        <v>411</v>
      </c>
      <c r="B412" t="str">
        <f>_xlfn.CONCAT(customers!B412," ",customers!C412)</f>
        <v>Octavia Case</v>
      </c>
      <c r="C412" s="3">
        <f>_xlfn.XLOOKUP(A412,orders!$B$2:$B$1616,orders!$D$2:$D$1616,,0)</f>
        <v>42538</v>
      </c>
      <c r="D412">
        <f>_xlfn.XLOOKUP(A412,orders!$B$2:$B$1616,orders!$A$2:$A$1616,,0)</f>
        <v>274</v>
      </c>
      <c r="E412">
        <f>_xlfn.XLOOKUP(JoiningTables!D412,orders!$A$1:$A$1616,orders!$G$1:$G$1616,,0)</f>
        <v>2</v>
      </c>
      <c r="F412" t="str">
        <f>_xlfn.XLOOKUP(E412,stores!$A$2:$A$4,stores!$B$2:$B$4,,0)</f>
        <v>Baldwin Bikes</v>
      </c>
      <c r="G412">
        <f>_xlfn.XLOOKUP(D412,order_items!$A$2:$A$4723,order_items!$C$2:$C$4723,,0)</f>
        <v>11</v>
      </c>
      <c r="H412" t="str">
        <f>_xlfn.XLOOKUP(G412,products!$A$2:$A$322,products!$B$2:$B$322,,0)</f>
        <v>Surly Straggler 650b - 2016</v>
      </c>
      <c r="I412">
        <f>_xlfn.XLOOKUP(G412,products!$A$2:$A$322,products!$F$2:$F$322,,0)</f>
        <v>1680.99</v>
      </c>
      <c r="J412">
        <f>_xlfn.XLOOKUP(G412,order_items!$C$2:$C$4723,order_items!$D$2:$D$4723,,0)</f>
        <v>1</v>
      </c>
      <c r="K412">
        <f>_xlfn.XLOOKUP(G412,order_items!$C$2:$C$4723,order_items!$F$2:$F$4723,,0)</f>
        <v>0.05</v>
      </c>
      <c r="L412">
        <f>_xlfn.XLOOKUP(G412,products!$A$2:$A$322,products!$D$2:$D$322,,0)</f>
        <v>4</v>
      </c>
      <c r="M412" t="str">
        <f>_xlfn.XLOOKUP(L412,categories!$A$2:$A$8,categories!$B$2:$B$8,,0)</f>
        <v>Cyclocross Bicycles</v>
      </c>
    </row>
    <row r="413" spans="1:13" x14ac:dyDescent="0.25">
      <c r="A413">
        <v>412</v>
      </c>
      <c r="B413" t="str">
        <f>_xlfn.CONCAT(customers!B413," ",customers!C413)</f>
        <v>Dexter Roberts</v>
      </c>
      <c r="C413" s="3">
        <f>_xlfn.XLOOKUP(A413,orders!$B$2:$B$1616,orders!$D$2:$D$1616,,0)</f>
        <v>42966</v>
      </c>
      <c r="D413">
        <f>_xlfn.XLOOKUP(A413,orders!$B$2:$B$1616,orders!$A$2:$A$1616,,0)</f>
        <v>1077</v>
      </c>
      <c r="E413">
        <f>_xlfn.XLOOKUP(JoiningTables!D413,orders!$A$1:$A$1616,orders!$G$1:$G$1616,,0)</f>
        <v>2</v>
      </c>
      <c r="F413" t="str">
        <f>_xlfn.XLOOKUP(E413,stores!$A$2:$A$4,stores!$B$2:$B$4,,0)</f>
        <v>Baldwin Bikes</v>
      </c>
      <c r="G413">
        <f>_xlfn.XLOOKUP(D413,order_items!$A$2:$A$4723,order_items!$C$2:$C$4723,,0)</f>
        <v>60</v>
      </c>
      <c r="H413" t="str">
        <f>_xlfn.XLOOKUP(G413,products!$A$2:$A$322,products!$B$2:$B$322,,0)</f>
        <v>Sun Bicycles ElectroLite - 2017</v>
      </c>
      <c r="I413">
        <f>_xlfn.XLOOKUP(G413,products!$A$2:$A$322,products!$F$2:$F$322,,0)</f>
        <v>1559.99</v>
      </c>
      <c r="J413">
        <f>_xlfn.XLOOKUP(G413,order_items!$C$2:$C$4723,order_items!$D$2:$D$4723,,0)</f>
        <v>2</v>
      </c>
      <c r="K413">
        <f>_xlfn.XLOOKUP(G413,order_items!$C$2:$C$4723,order_items!$F$2:$F$4723,,0)</f>
        <v>0.2</v>
      </c>
      <c r="L413">
        <f>_xlfn.XLOOKUP(G413,products!$A$2:$A$322,products!$D$2:$D$322,,0)</f>
        <v>5</v>
      </c>
      <c r="M413" t="str">
        <f>_xlfn.XLOOKUP(L413,categories!$A$2:$A$8,categories!$B$2:$B$8,,0)</f>
        <v>Electric Bikes</v>
      </c>
    </row>
    <row r="414" spans="1:13" x14ac:dyDescent="0.25">
      <c r="A414">
        <v>413</v>
      </c>
      <c r="B414" t="str">
        <f>_xlfn.CONCAT(customers!B414," ",customers!C414)</f>
        <v>Ginette Edwards</v>
      </c>
      <c r="C414" s="3">
        <f>_xlfn.XLOOKUP(A414,orders!$B$2:$B$1616,orders!$D$2:$D$1616,,0)</f>
        <v>42527</v>
      </c>
      <c r="D414">
        <f>_xlfn.XLOOKUP(A414,orders!$B$2:$B$1616,orders!$A$2:$A$1616,,0)</f>
        <v>259</v>
      </c>
      <c r="E414">
        <f>_xlfn.XLOOKUP(JoiningTables!D414,orders!$A$1:$A$1616,orders!$G$1:$G$1616,,0)</f>
        <v>2</v>
      </c>
      <c r="F414" t="str">
        <f>_xlfn.XLOOKUP(E414,stores!$A$2:$A$4,stores!$B$2:$B$4,,0)</f>
        <v>Baldwin Bikes</v>
      </c>
      <c r="G414">
        <f>_xlfn.XLOOKUP(D414,order_items!$A$2:$A$4723,order_items!$C$2:$C$4723,,0)</f>
        <v>26</v>
      </c>
      <c r="H414" t="str">
        <f>_xlfn.XLOOKUP(G414,products!$A$2:$A$322,products!$B$2:$B$322,,0)</f>
        <v>Electra Townie Original 7D EQ - 2016</v>
      </c>
      <c r="I414">
        <f>_xlfn.XLOOKUP(G414,products!$A$2:$A$322,products!$F$2:$F$322,,0)</f>
        <v>599.99</v>
      </c>
      <c r="J414">
        <f>_xlfn.XLOOKUP(G414,order_items!$C$2:$C$4723,order_items!$D$2:$D$4723,,0)</f>
        <v>1</v>
      </c>
      <c r="K414">
        <f>_xlfn.XLOOKUP(G414,order_items!$C$2:$C$4723,order_items!$F$2:$F$4723,,0)</f>
        <v>7.0000000000000007E-2</v>
      </c>
      <c r="L414">
        <f>_xlfn.XLOOKUP(G414,products!$A$2:$A$322,products!$D$2:$D$322,,0)</f>
        <v>2</v>
      </c>
      <c r="M414" t="str">
        <f>_xlfn.XLOOKUP(L414,categories!$A$2:$A$8,categories!$B$2:$B$8,,0)</f>
        <v>Comfort Bicycles</v>
      </c>
    </row>
    <row r="415" spans="1:13" x14ac:dyDescent="0.25">
      <c r="A415">
        <v>414</v>
      </c>
      <c r="B415" t="str">
        <f>_xlfn.CONCAT(customers!B415," ",customers!C415)</f>
        <v>Romaine Haley</v>
      </c>
      <c r="C415" s="3">
        <f>_xlfn.XLOOKUP(A415,orders!$B$2:$B$1616,orders!$D$2:$D$1616,,0)</f>
        <v>42423</v>
      </c>
      <c r="D415">
        <f>_xlfn.XLOOKUP(A415,orders!$B$2:$B$1616,orders!$A$2:$A$1616,,0)</f>
        <v>90</v>
      </c>
      <c r="E415">
        <f>_xlfn.XLOOKUP(JoiningTables!D415,orders!$A$1:$A$1616,orders!$G$1:$G$1616,,0)</f>
        <v>2</v>
      </c>
      <c r="F415" t="str">
        <f>_xlfn.XLOOKUP(E415,stores!$A$2:$A$4,stores!$B$2:$B$4,,0)</f>
        <v>Baldwin Bikes</v>
      </c>
      <c r="G415">
        <f>_xlfn.XLOOKUP(D415,order_items!$A$2:$A$4723,order_items!$C$2:$C$4723,,0)</f>
        <v>3</v>
      </c>
      <c r="H415" t="str">
        <f>_xlfn.XLOOKUP(G415,products!$A$2:$A$322,products!$B$2:$B$322,,0)</f>
        <v>Surly Wednesday Frameset - 2016</v>
      </c>
      <c r="I415">
        <f>_xlfn.XLOOKUP(G415,products!$A$2:$A$322,products!$F$2:$F$322,,0)</f>
        <v>999.99</v>
      </c>
      <c r="J415">
        <f>_xlfn.XLOOKUP(G415,order_items!$C$2:$C$4723,order_items!$D$2:$D$4723,,0)</f>
        <v>1</v>
      </c>
      <c r="K415">
        <f>_xlfn.XLOOKUP(G415,order_items!$C$2:$C$4723,order_items!$F$2:$F$4723,,0)</f>
        <v>0.05</v>
      </c>
      <c r="L415">
        <f>_xlfn.XLOOKUP(G415,products!$A$2:$A$322,products!$D$2:$D$322,,0)</f>
        <v>6</v>
      </c>
      <c r="M415" t="str">
        <f>_xlfn.XLOOKUP(L415,categories!$A$2:$A$8,categories!$B$2:$B$8,,0)</f>
        <v>Mountain Bikes</v>
      </c>
    </row>
    <row r="416" spans="1:13" x14ac:dyDescent="0.25">
      <c r="A416">
        <v>415</v>
      </c>
      <c r="B416" t="str">
        <f>_xlfn.CONCAT(customers!B416," ",customers!C416)</f>
        <v>Gwendolyn Miller</v>
      </c>
      <c r="C416" s="3">
        <f>_xlfn.XLOOKUP(A416,orders!$B$2:$B$1616,orders!$D$2:$D$1616,,0)</f>
        <v>42831</v>
      </c>
      <c r="D416">
        <f>_xlfn.XLOOKUP(A416,orders!$B$2:$B$1616,orders!$A$2:$A$1616,,0)</f>
        <v>823</v>
      </c>
      <c r="E416">
        <f>_xlfn.XLOOKUP(JoiningTables!D416,orders!$A$1:$A$1616,orders!$G$1:$G$1616,,0)</f>
        <v>3</v>
      </c>
      <c r="F416" t="str">
        <f>_xlfn.XLOOKUP(E416,stores!$A$2:$A$4,stores!$B$2:$B$4,,0)</f>
        <v>Rowlett Bikes</v>
      </c>
      <c r="G416">
        <f>_xlfn.XLOOKUP(D416,order_items!$A$2:$A$4723,order_items!$C$2:$C$4723,,0)</f>
        <v>56</v>
      </c>
      <c r="H416" t="str">
        <f>_xlfn.XLOOKUP(G416,products!$A$2:$A$322,products!$B$2:$B$322,,0)</f>
        <v>Trek Domane SLR 6 Disc - 2017</v>
      </c>
      <c r="I416">
        <f>_xlfn.XLOOKUP(G416,products!$A$2:$A$322,products!$F$2:$F$322,,0)</f>
        <v>5499.99</v>
      </c>
      <c r="J416">
        <f>_xlfn.XLOOKUP(G416,order_items!$C$2:$C$4723,order_items!$D$2:$D$4723,,0)</f>
        <v>1</v>
      </c>
      <c r="K416">
        <f>_xlfn.XLOOKUP(G416,order_items!$C$2:$C$4723,order_items!$F$2:$F$4723,,0)</f>
        <v>0.2</v>
      </c>
      <c r="L416">
        <f>_xlfn.XLOOKUP(G416,products!$A$2:$A$322,products!$D$2:$D$322,,0)</f>
        <v>7</v>
      </c>
      <c r="M416" t="str">
        <f>_xlfn.XLOOKUP(L416,categories!$A$2:$A$8,categories!$B$2:$B$8,,0)</f>
        <v>Road Bikes</v>
      </c>
    </row>
    <row r="417" spans="1:13" x14ac:dyDescent="0.25">
      <c r="A417">
        <v>416</v>
      </c>
      <c r="B417" t="str">
        <f>_xlfn.CONCAT(customers!B417," ",customers!C417)</f>
        <v>Luke Fuller</v>
      </c>
      <c r="C417" s="3">
        <f>_xlfn.XLOOKUP(A417,orders!$B$2:$B$1616,orders!$D$2:$D$1616,,0)</f>
        <v>42614</v>
      </c>
      <c r="D417">
        <f>_xlfn.XLOOKUP(A417,orders!$B$2:$B$1616,orders!$A$2:$A$1616,,0)</f>
        <v>409</v>
      </c>
      <c r="E417">
        <f>_xlfn.XLOOKUP(JoiningTables!D417,orders!$A$1:$A$1616,orders!$G$1:$G$1616,,0)</f>
        <v>2</v>
      </c>
      <c r="F417" t="str">
        <f>_xlfn.XLOOKUP(E417,stores!$A$2:$A$4,stores!$B$2:$B$4,,0)</f>
        <v>Baldwin Bikes</v>
      </c>
      <c r="G417">
        <f>_xlfn.XLOOKUP(D417,order_items!$A$2:$A$4723,order_items!$C$2:$C$4723,,0)</f>
        <v>15</v>
      </c>
      <c r="H417" t="str">
        <f>_xlfn.XLOOKUP(G417,products!$A$2:$A$322,products!$B$2:$B$322,,0)</f>
        <v>Electra Moto 1 - 2016</v>
      </c>
      <c r="I417">
        <f>_xlfn.XLOOKUP(G417,products!$A$2:$A$322,products!$F$2:$F$322,,0)</f>
        <v>529.99</v>
      </c>
      <c r="J417">
        <f>_xlfn.XLOOKUP(G417,order_items!$C$2:$C$4723,order_items!$D$2:$D$4723,,0)</f>
        <v>1</v>
      </c>
      <c r="K417">
        <f>_xlfn.XLOOKUP(G417,order_items!$C$2:$C$4723,order_items!$F$2:$F$4723,,0)</f>
        <v>7.0000000000000007E-2</v>
      </c>
      <c r="L417">
        <f>_xlfn.XLOOKUP(G417,products!$A$2:$A$322,products!$D$2:$D$322,,0)</f>
        <v>3</v>
      </c>
      <c r="M417" t="str">
        <f>_xlfn.XLOOKUP(L417,categories!$A$2:$A$8,categories!$B$2:$B$8,,0)</f>
        <v>Cruisers Bicycles</v>
      </c>
    </row>
    <row r="418" spans="1:13" x14ac:dyDescent="0.25">
      <c r="A418">
        <v>417</v>
      </c>
      <c r="B418" t="str">
        <f>_xlfn.CONCAT(customers!B418," ",customers!C418)</f>
        <v>Zoraida Patton</v>
      </c>
      <c r="C418" s="3">
        <f>_xlfn.XLOOKUP(A418,orders!$B$2:$B$1616,orders!$D$2:$D$1616,,0)</f>
        <v>42774</v>
      </c>
      <c r="D418">
        <f>_xlfn.XLOOKUP(A418,orders!$B$2:$B$1616,orders!$A$2:$A$1616,,0)</f>
        <v>703</v>
      </c>
      <c r="E418">
        <f>_xlfn.XLOOKUP(JoiningTables!D418,orders!$A$1:$A$1616,orders!$G$1:$G$1616,,0)</f>
        <v>2</v>
      </c>
      <c r="F418" t="str">
        <f>_xlfn.XLOOKUP(E418,stores!$A$2:$A$4,stores!$B$2:$B$4,,0)</f>
        <v>Baldwin Bikes</v>
      </c>
      <c r="G418">
        <f>_xlfn.XLOOKUP(D418,order_items!$A$2:$A$4723,order_items!$C$2:$C$4723,,0)</f>
        <v>45</v>
      </c>
      <c r="H418" t="str">
        <f>_xlfn.XLOOKUP(G418,products!$A$2:$A$322,products!$B$2:$B$322,,0)</f>
        <v>Haro SR 1.2 - 2017</v>
      </c>
      <c r="I418">
        <f>_xlfn.XLOOKUP(G418,products!$A$2:$A$322,products!$F$2:$F$322,,0)</f>
        <v>869.99</v>
      </c>
      <c r="J418">
        <f>_xlfn.XLOOKUP(G418,order_items!$C$2:$C$4723,order_items!$D$2:$D$4723,,0)</f>
        <v>2</v>
      </c>
      <c r="K418">
        <f>_xlfn.XLOOKUP(G418,order_items!$C$2:$C$4723,order_items!$F$2:$F$4723,,0)</f>
        <v>0.05</v>
      </c>
      <c r="L418">
        <f>_xlfn.XLOOKUP(G418,products!$A$2:$A$322,products!$D$2:$D$322,,0)</f>
        <v>6</v>
      </c>
      <c r="M418" t="str">
        <f>_xlfn.XLOOKUP(L418,categories!$A$2:$A$8,categories!$B$2:$B$8,,0)</f>
        <v>Mountain Bikes</v>
      </c>
    </row>
    <row r="419" spans="1:13" x14ac:dyDescent="0.25">
      <c r="A419">
        <v>418</v>
      </c>
      <c r="B419" t="str">
        <f>_xlfn.CONCAT(customers!B419," ",customers!C419)</f>
        <v>Georgeanna Webster</v>
      </c>
      <c r="C419" s="3">
        <f>_xlfn.XLOOKUP(A419,orders!$B$2:$B$1616,orders!$D$2:$D$1616,,0)</f>
        <v>43096</v>
      </c>
      <c r="D419">
        <f>_xlfn.XLOOKUP(A419,orders!$B$2:$B$1616,orders!$A$2:$A$1616,,0)</f>
        <v>1317</v>
      </c>
      <c r="E419">
        <f>_xlfn.XLOOKUP(JoiningTables!D419,orders!$A$1:$A$1616,orders!$G$1:$G$1616,,0)</f>
        <v>1</v>
      </c>
      <c r="F419" t="str">
        <f>_xlfn.XLOOKUP(E419,stores!$A$2:$A$4,stores!$B$2:$B$4,,0)</f>
        <v>Santa Cruz Bikes</v>
      </c>
      <c r="G419">
        <f>_xlfn.XLOOKUP(D419,order_items!$A$2:$A$4723,order_items!$C$2:$C$4723,,0)</f>
        <v>82</v>
      </c>
      <c r="H419" t="str">
        <f>_xlfn.XLOOKUP(G419,products!$A$2:$A$322,products!$B$2:$B$322,,0)</f>
        <v>Electra Amsterdam Original 3i Ladies' - 2017</v>
      </c>
      <c r="I419">
        <f>_xlfn.XLOOKUP(G419,products!$A$2:$A$322,products!$F$2:$F$322,,0)</f>
        <v>659.99</v>
      </c>
      <c r="J419">
        <f>_xlfn.XLOOKUP(G419,order_items!$C$2:$C$4723,order_items!$D$2:$D$4723,,0)</f>
        <v>1</v>
      </c>
      <c r="K419">
        <f>_xlfn.XLOOKUP(G419,order_items!$C$2:$C$4723,order_items!$F$2:$F$4723,,0)</f>
        <v>0.05</v>
      </c>
      <c r="L419">
        <f>_xlfn.XLOOKUP(G419,products!$A$2:$A$322,products!$D$2:$D$322,,0)</f>
        <v>3</v>
      </c>
      <c r="M419" t="str">
        <f>_xlfn.XLOOKUP(L419,categories!$A$2:$A$8,categories!$B$2:$B$8,,0)</f>
        <v>Cruisers Bicycles</v>
      </c>
    </row>
    <row r="420" spans="1:13" x14ac:dyDescent="0.25">
      <c r="A420">
        <v>419</v>
      </c>
      <c r="B420" t="str">
        <f>_xlfn.CONCAT(customers!B420," ",customers!C420)</f>
        <v>Krystin Marshall</v>
      </c>
      <c r="C420" s="3">
        <f>_xlfn.XLOOKUP(A420,orders!$B$2:$B$1616,orders!$D$2:$D$1616,,0)</f>
        <v>42925</v>
      </c>
      <c r="D420">
        <f>_xlfn.XLOOKUP(A420,orders!$B$2:$B$1616,orders!$A$2:$A$1616,,0)</f>
        <v>994</v>
      </c>
      <c r="E420">
        <f>_xlfn.XLOOKUP(JoiningTables!D420,orders!$A$1:$A$1616,orders!$G$1:$G$1616,,0)</f>
        <v>2</v>
      </c>
      <c r="F420" t="str">
        <f>_xlfn.XLOOKUP(E420,stores!$A$2:$A$4,stores!$B$2:$B$4,,0)</f>
        <v>Baldwin Bikes</v>
      </c>
      <c r="G420">
        <f>_xlfn.XLOOKUP(D420,order_items!$A$2:$A$4723,order_items!$C$2:$C$4723,,0)</f>
        <v>37</v>
      </c>
      <c r="H420" t="str">
        <f>_xlfn.XLOOKUP(G420,products!$A$2:$A$322,products!$B$2:$B$322,,0)</f>
        <v>Haro Flightline One ST - 2017</v>
      </c>
      <c r="I420">
        <f>_xlfn.XLOOKUP(G420,products!$A$2:$A$322,products!$F$2:$F$322,,0)</f>
        <v>379.99</v>
      </c>
      <c r="J420">
        <f>_xlfn.XLOOKUP(G420,order_items!$C$2:$C$4723,order_items!$D$2:$D$4723,,0)</f>
        <v>2</v>
      </c>
      <c r="K420">
        <f>_xlfn.XLOOKUP(G420,order_items!$C$2:$C$4723,order_items!$F$2:$F$4723,,0)</f>
        <v>7.0000000000000007E-2</v>
      </c>
      <c r="L420">
        <f>_xlfn.XLOOKUP(G420,products!$A$2:$A$322,products!$D$2:$D$322,,0)</f>
        <v>6</v>
      </c>
      <c r="M420" t="str">
        <f>_xlfn.XLOOKUP(L420,categories!$A$2:$A$8,categories!$B$2:$B$8,,0)</f>
        <v>Mountain Bikes</v>
      </c>
    </row>
    <row r="421" spans="1:13" x14ac:dyDescent="0.25">
      <c r="A421">
        <v>420</v>
      </c>
      <c r="B421" t="str">
        <f>_xlfn.CONCAT(customers!B421," ",customers!C421)</f>
        <v>Vince Schneider</v>
      </c>
      <c r="C421" s="3">
        <f>_xlfn.XLOOKUP(A421,orders!$B$2:$B$1616,orders!$D$2:$D$1616,,0)</f>
        <v>42823</v>
      </c>
      <c r="D421">
        <f>_xlfn.XLOOKUP(A421,orders!$B$2:$B$1616,orders!$A$2:$A$1616,,0)</f>
        <v>805</v>
      </c>
      <c r="E421">
        <f>_xlfn.XLOOKUP(JoiningTables!D421,orders!$A$1:$A$1616,orders!$G$1:$G$1616,,0)</f>
        <v>2</v>
      </c>
      <c r="F421" t="str">
        <f>_xlfn.XLOOKUP(E421,stores!$A$2:$A$4,stores!$B$2:$B$4,,0)</f>
        <v>Baldwin Bikes</v>
      </c>
      <c r="G421">
        <f>_xlfn.XLOOKUP(D421,order_items!$A$2:$A$4723,order_items!$C$2:$C$4723,,0)</f>
        <v>24</v>
      </c>
      <c r="H421" t="str">
        <f>_xlfn.XLOOKUP(G421,products!$A$2:$A$322,products!$B$2:$B$322,,0)</f>
        <v>Electra Townie Original 21D - 2016</v>
      </c>
      <c r="I421">
        <f>_xlfn.XLOOKUP(G421,products!$A$2:$A$322,products!$F$2:$F$322,,0)</f>
        <v>549.99</v>
      </c>
      <c r="J421">
        <f>_xlfn.XLOOKUP(G421,order_items!$C$2:$C$4723,order_items!$D$2:$D$4723,,0)</f>
        <v>2</v>
      </c>
      <c r="K421">
        <f>_xlfn.XLOOKUP(G421,order_items!$C$2:$C$4723,order_items!$F$2:$F$4723,,0)</f>
        <v>0.05</v>
      </c>
      <c r="L421">
        <f>_xlfn.XLOOKUP(G421,products!$A$2:$A$322,products!$D$2:$D$322,,0)</f>
        <v>2</v>
      </c>
      <c r="M421" t="str">
        <f>_xlfn.XLOOKUP(L421,categories!$A$2:$A$8,categories!$B$2:$B$8,,0)</f>
        <v>Comfort Bicycles</v>
      </c>
    </row>
    <row r="422" spans="1:13" x14ac:dyDescent="0.25">
      <c r="A422">
        <v>421</v>
      </c>
      <c r="B422" t="str">
        <f>_xlfn.CONCAT(customers!B422," ",customers!C422)</f>
        <v>Iola Rasmussen</v>
      </c>
      <c r="C422" s="3">
        <f>_xlfn.XLOOKUP(A422,orders!$B$2:$B$1616,orders!$D$2:$D$1616,,0)</f>
        <v>42649</v>
      </c>
      <c r="D422">
        <f>_xlfn.XLOOKUP(A422,orders!$B$2:$B$1616,orders!$A$2:$A$1616,,0)</f>
        <v>484</v>
      </c>
      <c r="E422">
        <f>_xlfn.XLOOKUP(JoiningTables!D422,orders!$A$1:$A$1616,orders!$G$1:$G$1616,,0)</f>
        <v>2</v>
      </c>
      <c r="F422" t="str">
        <f>_xlfn.XLOOKUP(E422,stores!$A$2:$A$4,stores!$B$2:$B$4,,0)</f>
        <v>Baldwin Bikes</v>
      </c>
      <c r="G422">
        <f>_xlfn.XLOOKUP(D422,order_items!$A$2:$A$4723,order_items!$C$2:$C$4723,,0)</f>
        <v>8</v>
      </c>
      <c r="H422" t="str">
        <f>_xlfn.XLOOKUP(G422,products!$A$2:$A$322,products!$B$2:$B$322,,0)</f>
        <v>Trek Remedy 29 Carbon Frameset - 2016</v>
      </c>
      <c r="I422">
        <f>_xlfn.XLOOKUP(G422,products!$A$2:$A$322,products!$F$2:$F$322,,0)</f>
        <v>1799.99</v>
      </c>
      <c r="J422">
        <f>_xlfn.XLOOKUP(G422,order_items!$C$2:$C$4723,order_items!$D$2:$D$4723,,0)</f>
        <v>2</v>
      </c>
      <c r="K422">
        <f>_xlfn.XLOOKUP(G422,order_items!$C$2:$C$4723,order_items!$F$2:$F$4723,,0)</f>
        <v>7.0000000000000007E-2</v>
      </c>
      <c r="L422">
        <f>_xlfn.XLOOKUP(G422,products!$A$2:$A$322,products!$D$2:$D$322,,0)</f>
        <v>6</v>
      </c>
      <c r="M422" t="str">
        <f>_xlfn.XLOOKUP(L422,categories!$A$2:$A$8,categories!$B$2:$B$8,,0)</f>
        <v>Mountain Bikes</v>
      </c>
    </row>
    <row r="423" spans="1:13" x14ac:dyDescent="0.25">
      <c r="A423">
        <v>422</v>
      </c>
      <c r="B423" t="str">
        <f>_xlfn.CONCAT(customers!B423," ",customers!C423)</f>
        <v>Valery Saunders</v>
      </c>
      <c r="C423" s="3">
        <f>_xlfn.XLOOKUP(A423,orders!$B$2:$B$1616,orders!$D$2:$D$1616,,0)</f>
        <v>42433</v>
      </c>
      <c r="D423">
        <f>_xlfn.XLOOKUP(A423,orders!$B$2:$B$1616,orders!$A$2:$A$1616,,0)</f>
        <v>106</v>
      </c>
      <c r="E423">
        <f>_xlfn.XLOOKUP(JoiningTables!D423,orders!$A$1:$A$1616,orders!$G$1:$G$1616,,0)</f>
        <v>3</v>
      </c>
      <c r="F423" t="str">
        <f>_xlfn.XLOOKUP(E423,stores!$A$2:$A$4,stores!$B$2:$B$4,,0)</f>
        <v>Rowlett Bikes</v>
      </c>
      <c r="G423">
        <f>_xlfn.XLOOKUP(D423,order_items!$A$2:$A$4723,order_items!$C$2:$C$4723,,0)</f>
        <v>17</v>
      </c>
      <c r="H423" t="str">
        <f>_xlfn.XLOOKUP(G423,products!$A$2:$A$322,products!$B$2:$B$322,,0)</f>
        <v>Pure Cycles Vine 8-Speed - 2016</v>
      </c>
      <c r="I423">
        <f>_xlfn.XLOOKUP(G423,products!$A$2:$A$322,products!$F$2:$F$322,,0)</f>
        <v>429</v>
      </c>
      <c r="J423">
        <f>_xlfn.XLOOKUP(G423,order_items!$C$2:$C$4723,order_items!$D$2:$D$4723,,0)</f>
        <v>1</v>
      </c>
      <c r="K423">
        <f>_xlfn.XLOOKUP(G423,order_items!$C$2:$C$4723,order_items!$F$2:$F$4723,,0)</f>
        <v>7.0000000000000007E-2</v>
      </c>
      <c r="L423">
        <f>_xlfn.XLOOKUP(G423,products!$A$2:$A$322,products!$D$2:$D$322,,0)</f>
        <v>3</v>
      </c>
      <c r="M423" t="str">
        <f>_xlfn.XLOOKUP(L423,categories!$A$2:$A$8,categories!$B$2:$B$8,,0)</f>
        <v>Cruisers Bicycles</v>
      </c>
    </row>
    <row r="424" spans="1:13" x14ac:dyDescent="0.25">
      <c r="A424">
        <v>423</v>
      </c>
      <c r="B424" t="str">
        <f>_xlfn.CONCAT(customers!B424," ",customers!C424)</f>
        <v>Johna Powers</v>
      </c>
      <c r="C424" s="3">
        <f>_xlfn.XLOOKUP(A424,orders!$B$2:$B$1616,orders!$D$2:$D$1616,,0)</f>
        <v>42698</v>
      </c>
      <c r="D424">
        <f>_xlfn.XLOOKUP(A424,orders!$B$2:$B$1616,orders!$A$2:$A$1616,,0)</f>
        <v>573</v>
      </c>
      <c r="E424">
        <f>_xlfn.XLOOKUP(JoiningTables!D424,orders!$A$1:$A$1616,orders!$G$1:$G$1616,,0)</f>
        <v>2</v>
      </c>
      <c r="F424" t="str">
        <f>_xlfn.XLOOKUP(E424,stores!$A$2:$A$4,stores!$B$2:$B$4,,0)</f>
        <v>Baldwin Bikes</v>
      </c>
      <c r="G424">
        <f>_xlfn.XLOOKUP(D424,order_items!$A$2:$A$4723,order_items!$C$2:$C$4723,,0)</f>
        <v>2</v>
      </c>
      <c r="H424" t="str">
        <f>_xlfn.XLOOKUP(G424,products!$A$2:$A$322,products!$B$2:$B$322,,0)</f>
        <v>Ritchey Timberwolf Frameset - 2016</v>
      </c>
      <c r="I424">
        <f>_xlfn.XLOOKUP(G424,products!$A$2:$A$322,products!$F$2:$F$322,,0)</f>
        <v>749.99</v>
      </c>
      <c r="J424">
        <f>_xlfn.XLOOKUP(G424,order_items!$C$2:$C$4723,order_items!$D$2:$D$4723,,0)</f>
        <v>2</v>
      </c>
      <c r="K424">
        <f>_xlfn.XLOOKUP(G424,order_items!$C$2:$C$4723,order_items!$F$2:$F$4723,,0)</f>
        <v>0.1</v>
      </c>
      <c r="L424">
        <f>_xlfn.XLOOKUP(G424,products!$A$2:$A$322,products!$D$2:$D$322,,0)</f>
        <v>6</v>
      </c>
      <c r="M424" t="str">
        <f>_xlfn.XLOOKUP(L424,categories!$A$2:$A$8,categories!$B$2:$B$8,,0)</f>
        <v>Mountain Bikes</v>
      </c>
    </row>
    <row r="425" spans="1:13" x14ac:dyDescent="0.25">
      <c r="A425">
        <v>424</v>
      </c>
      <c r="B425" t="str">
        <f>_xlfn.CONCAT(customers!B425," ",customers!C425)</f>
        <v>Charleen Hurst</v>
      </c>
      <c r="C425" s="3">
        <f>_xlfn.XLOOKUP(A425,orders!$B$2:$B$1616,orders!$D$2:$D$1616,,0)</f>
        <v>42560</v>
      </c>
      <c r="D425">
        <f>_xlfn.XLOOKUP(A425,orders!$B$2:$B$1616,orders!$A$2:$A$1616,,0)</f>
        <v>306</v>
      </c>
      <c r="E425">
        <f>_xlfn.XLOOKUP(JoiningTables!D425,orders!$A$1:$A$1616,orders!$G$1:$G$1616,,0)</f>
        <v>2</v>
      </c>
      <c r="F425" t="str">
        <f>_xlfn.XLOOKUP(E425,stores!$A$2:$A$4,stores!$B$2:$B$4,,0)</f>
        <v>Baldwin Bikes</v>
      </c>
      <c r="G425">
        <f>_xlfn.XLOOKUP(D425,order_items!$A$2:$A$4723,order_items!$C$2:$C$4723,,0)</f>
        <v>10</v>
      </c>
      <c r="H425" t="str">
        <f>_xlfn.XLOOKUP(G425,products!$A$2:$A$322,products!$B$2:$B$322,,0)</f>
        <v>Surly Straggler - 2016</v>
      </c>
      <c r="I425">
        <f>_xlfn.XLOOKUP(G425,products!$A$2:$A$322,products!$F$2:$F$322,,0)</f>
        <v>1549</v>
      </c>
      <c r="J425">
        <f>_xlfn.XLOOKUP(G425,order_items!$C$2:$C$4723,order_items!$D$2:$D$4723,,0)</f>
        <v>2</v>
      </c>
      <c r="K425">
        <f>_xlfn.XLOOKUP(G425,order_items!$C$2:$C$4723,order_items!$F$2:$F$4723,,0)</f>
        <v>0.05</v>
      </c>
      <c r="L425">
        <f>_xlfn.XLOOKUP(G425,products!$A$2:$A$322,products!$D$2:$D$322,,0)</f>
        <v>4</v>
      </c>
      <c r="M425" t="str">
        <f>_xlfn.XLOOKUP(L425,categories!$A$2:$A$8,categories!$B$2:$B$8,,0)</f>
        <v>Cyclocross Bicycles</v>
      </c>
    </row>
    <row r="426" spans="1:13" x14ac:dyDescent="0.25">
      <c r="A426">
        <v>425</v>
      </c>
      <c r="B426" t="str">
        <f>_xlfn.CONCAT(customers!B426," ",customers!C426)</f>
        <v>Augustina Joyner</v>
      </c>
      <c r="C426" s="3">
        <f>_xlfn.XLOOKUP(A426,orders!$B$2:$B$1616,orders!$D$2:$D$1616,,0)</f>
        <v>43107</v>
      </c>
      <c r="D426">
        <f>_xlfn.XLOOKUP(A426,orders!$B$2:$B$1616,orders!$A$2:$A$1616,,0)</f>
        <v>1334</v>
      </c>
      <c r="E426">
        <f>_xlfn.XLOOKUP(JoiningTables!D426,orders!$A$1:$A$1616,orders!$G$1:$G$1616,,0)</f>
        <v>2</v>
      </c>
      <c r="F426" t="str">
        <f>_xlfn.XLOOKUP(E426,stores!$A$2:$A$4,stores!$B$2:$B$4,,0)</f>
        <v>Baldwin Bikes</v>
      </c>
      <c r="G426">
        <f>_xlfn.XLOOKUP(D426,order_items!$A$2:$A$4723,order_items!$C$2:$C$4723,,0)</f>
        <v>203</v>
      </c>
      <c r="H426" t="str">
        <f>_xlfn.XLOOKUP(G426,products!$A$2:$A$322,products!$B$2:$B$322,,0)</f>
        <v>Trek Powerfly 7 FS - 2018</v>
      </c>
      <c r="I426">
        <f>_xlfn.XLOOKUP(G426,products!$A$2:$A$322,products!$F$2:$F$322,,0)</f>
        <v>4999.99</v>
      </c>
      <c r="J426">
        <f>_xlfn.XLOOKUP(G426,order_items!$C$2:$C$4723,order_items!$D$2:$D$4723,,0)</f>
        <v>2</v>
      </c>
      <c r="K426">
        <f>_xlfn.XLOOKUP(G426,order_items!$C$2:$C$4723,order_items!$F$2:$F$4723,,0)</f>
        <v>0.05</v>
      </c>
      <c r="L426">
        <f>_xlfn.XLOOKUP(G426,products!$A$2:$A$322,products!$D$2:$D$322,,0)</f>
        <v>5</v>
      </c>
      <c r="M426" t="str">
        <f>_xlfn.XLOOKUP(L426,categories!$A$2:$A$8,categories!$B$2:$B$8,,0)</f>
        <v>Electric Bikes</v>
      </c>
    </row>
    <row r="427" spans="1:13" x14ac:dyDescent="0.25">
      <c r="A427">
        <v>426</v>
      </c>
      <c r="B427" t="str">
        <f>_xlfn.CONCAT(customers!B427," ",customers!C427)</f>
        <v>Daisy Ward</v>
      </c>
      <c r="C427" s="3">
        <f>_xlfn.XLOOKUP(A427,orders!$B$2:$B$1616,orders!$D$2:$D$1616,,0)</f>
        <v>43055</v>
      </c>
      <c r="D427">
        <f>_xlfn.XLOOKUP(A427,orders!$B$2:$B$1616,orders!$A$2:$A$1616,,0)</f>
        <v>1247</v>
      </c>
      <c r="E427">
        <f>_xlfn.XLOOKUP(JoiningTables!D427,orders!$A$1:$A$1616,orders!$G$1:$G$1616,,0)</f>
        <v>1</v>
      </c>
      <c r="F427" t="str">
        <f>_xlfn.XLOOKUP(E427,stores!$A$2:$A$4,stores!$B$2:$B$4,,0)</f>
        <v>Santa Cruz Bikes</v>
      </c>
      <c r="G427">
        <f>_xlfn.XLOOKUP(D427,order_items!$A$2:$A$4723,order_items!$C$2:$C$4723,,0)</f>
        <v>15</v>
      </c>
      <c r="H427" t="str">
        <f>_xlfn.XLOOKUP(G427,products!$A$2:$A$322,products!$B$2:$B$322,,0)</f>
        <v>Electra Moto 1 - 2016</v>
      </c>
      <c r="I427">
        <f>_xlfn.XLOOKUP(G427,products!$A$2:$A$322,products!$F$2:$F$322,,0)</f>
        <v>529.99</v>
      </c>
      <c r="J427">
        <f>_xlfn.XLOOKUP(G427,order_items!$C$2:$C$4723,order_items!$D$2:$D$4723,,0)</f>
        <v>1</v>
      </c>
      <c r="K427">
        <f>_xlfn.XLOOKUP(G427,order_items!$C$2:$C$4723,order_items!$F$2:$F$4723,,0)</f>
        <v>7.0000000000000007E-2</v>
      </c>
      <c r="L427">
        <f>_xlfn.XLOOKUP(G427,products!$A$2:$A$322,products!$D$2:$D$322,,0)</f>
        <v>3</v>
      </c>
      <c r="M427" t="str">
        <f>_xlfn.XLOOKUP(L427,categories!$A$2:$A$8,categories!$B$2:$B$8,,0)</f>
        <v>Cruisers Bicycles</v>
      </c>
    </row>
    <row r="428" spans="1:13" x14ac:dyDescent="0.25">
      <c r="A428">
        <v>427</v>
      </c>
      <c r="B428" t="str">
        <f>_xlfn.CONCAT(customers!B428," ",customers!C428)</f>
        <v>Latonya Dixon</v>
      </c>
      <c r="C428" s="3">
        <f>_xlfn.XLOOKUP(A428,orders!$B$2:$B$1616,orders!$D$2:$D$1616,,0)</f>
        <v>43129</v>
      </c>
      <c r="D428">
        <f>_xlfn.XLOOKUP(A428,orders!$B$2:$B$1616,orders!$A$2:$A$1616,,0)</f>
        <v>1373</v>
      </c>
      <c r="E428">
        <f>_xlfn.XLOOKUP(JoiningTables!D428,orders!$A$1:$A$1616,orders!$G$1:$G$1616,,0)</f>
        <v>3</v>
      </c>
      <c r="F428" t="str">
        <f>_xlfn.XLOOKUP(E428,stores!$A$2:$A$4,stores!$B$2:$B$4,,0)</f>
        <v>Rowlett Bikes</v>
      </c>
      <c r="G428">
        <f>_xlfn.XLOOKUP(D428,order_items!$A$2:$A$4723,order_items!$C$2:$C$4723,,0)</f>
        <v>63</v>
      </c>
      <c r="H428" t="str">
        <f>_xlfn.XLOOKUP(G428,products!$A$2:$A$322,products!$B$2:$B$322,,0)</f>
        <v>Trek Boone Race Shop Limited - 2017</v>
      </c>
      <c r="I428">
        <f>_xlfn.XLOOKUP(G428,products!$A$2:$A$322,products!$F$2:$F$322,,0)</f>
        <v>3499.99</v>
      </c>
      <c r="J428">
        <f>_xlfn.XLOOKUP(G428,order_items!$C$2:$C$4723,order_items!$D$2:$D$4723,,0)</f>
        <v>2</v>
      </c>
      <c r="K428">
        <f>_xlfn.XLOOKUP(G428,order_items!$C$2:$C$4723,order_items!$F$2:$F$4723,,0)</f>
        <v>7.0000000000000007E-2</v>
      </c>
      <c r="L428">
        <f>_xlfn.XLOOKUP(G428,products!$A$2:$A$322,products!$D$2:$D$322,,0)</f>
        <v>4</v>
      </c>
      <c r="M428" t="str">
        <f>_xlfn.XLOOKUP(L428,categories!$A$2:$A$8,categories!$B$2:$B$8,,0)</f>
        <v>Cyclocross Bicycles</v>
      </c>
    </row>
    <row r="429" spans="1:13" x14ac:dyDescent="0.25">
      <c r="A429">
        <v>428</v>
      </c>
      <c r="B429" t="str">
        <f>_xlfn.CONCAT(customers!B429," ",customers!C429)</f>
        <v>Hipolito Padilla</v>
      </c>
      <c r="C429" s="3">
        <f>_xlfn.XLOOKUP(A429,orders!$B$2:$B$1616,orders!$D$2:$D$1616,,0)</f>
        <v>42840</v>
      </c>
      <c r="D429">
        <f>_xlfn.XLOOKUP(A429,orders!$B$2:$B$1616,orders!$A$2:$A$1616,,0)</f>
        <v>841</v>
      </c>
      <c r="E429">
        <f>_xlfn.XLOOKUP(JoiningTables!D429,orders!$A$1:$A$1616,orders!$G$1:$G$1616,,0)</f>
        <v>2</v>
      </c>
      <c r="F429" t="str">
        <f>_xlfn.XLOOKUP(E429,stores!$A$2:$A$4,stores!$B$2:$B$4,,0)</f>
        <v>Baldwin Bikes</v>
      </c>
      <c r="G429">
        <f>_xlfn.XLOOKUP(D429,order_items!$A$2:$A$4723,order_items!$C$2:$C$4723,,0)</f>
        <v>22</v>
      </c>
      <c r="H429" t="str">
        <f>_xlfn.XLOOKUP(G429,products!$A$2:$A$322,products!$B$2:$B$322,,0)</f>
        <v>Electra Girl's Hawaii 1 (16-inch) - 2015/2016</v>
      </c>
      <c r="I429">
        <f>_xlfn.XLOOKUP(G429,products!$A$2:$A$322,products!$F$2:$F$322,,0)</f>
        <v>269.99</v>
      </c>
      <c r="J429">
        <f>_xlfn.XLOOKUP(G429,order_items!$C$2:$C$4723,order_items!$D$2:$D$4723,,0)</f>
        <v>1</v>
      </c>
      <c r="K429">
        <f>_xlfn.XLOOKUP(G429,order_items!$C$2:$C$4723,order_items!$F$2:$F$4723,,0)</f>
        <v>0.05</v>
      </c>
      <c r="L429">
        <f>_xlfn.XLOOKUP(G429,products!$A$2:$A$322,products!$D$2:$D$322,,0)</f>
        <v>1</v>
      </c>
      <c r="M429" t="str">
        <f>_xlfn.XLOOKUP(L429,categories!$A$2:$A$8,categories!$B$2:$B$8,,0)</f>
        <v>Children Bicycles</v>
      </c>
    </row>
    <row r="430" spans="1:13" x14ac:dyDescent="0.25">
      <c r="A430">
        <v>429</v>
      </c>
      <c r="B430" t="str">
        <f>_xlfn.CONCAT(customers!B430," ",customers!C430)</f>
        <v>Emmett Casey</v>
      </c>
      <c r="C430" s="3">
        <f>_xlfn.XLOOKUP(A430,orders!$B$2:$B$1616,orders!$D$2:$D$1616,,0)</f>
        <v>42946</v>
      </c>
      <c r="D430">
        <f>_xlfn.XLOOKUP(A430,orders!$B$2:$B$1616,orders!$A$2:$A$1616,,0)</f>
        <v>1032</v>
      </c>
      <c r="E430">
        <f>_xlfn.XLOOKUP(JoiningTables!D430,orders!$A$1:$A$1616,orders!$G$1:$G$1616,,0)</f>
        <v>2</v>
      </c>
      <c r="F430" t="str">
        <f>_xlfn.XLOOKUP(E430,stores!$A$2:$A$4,stores!$B$2:$B$4,,0)</f>
        <v>Baldwin Bikes</v>
      </c>
      <c r="G430">
        <f>_xlfn.XLOOKUP(D430,order_items!$A$2:$A$4723,order_items!$C$2:$C$4723,,0)</f>
        <v>60</v>
      </c>
      <c r="H430" t="str">
        <f>_xlfn.XLOOKUP(G430,products!$A$2:$A$322,products!$B$2:$B$322,,0)</f>
        <v>Sun Bicycles ElectroLite - 2017</v>
      </c>
      <c r="I430">
        <f>_xlfn.XLOOKUP(G430,products!$A$2:$A$322,products!$F$2:$F$322,,0)</f>
        <v>1559.99</v>
      </c>
      <c r="J430">
        <f>_xlfn.XLOOKUP(G430,order_items!$C$2:$C$4723,order_items!$D$2:$D$4723,,0)</f>
        <v>2</v>
      </c>
      <c r="K430">
        <f>_xlfn.XLOOKUP(G430,order_items!$C$2:$C$4723,order_items!$F$2:$F$4723,,0)</f>
        <v>0.2</v>
      </c>
      <c r="L430">
        <f>_xlfn.XLOOKUP(G430,products!$A$2:$A$322,products!$D$2:$D$322,,0)</f>
        <v>5</v>
      </c>
      <c r="M430" t="str">
        <f>_xlfn.XLOOKUP(L430,categories!$A$2:$A$8,categories!$B$2:$B$8,,0)</f>
        <v>Electric Bikes</v>
      </c>
    </row>
    <row r="431" spans="1:13" x14ac:dyDescent="0.25">
      <c r="A431">
        <v>430</v>
      </c>
      <c r="B431" t="str">
        <f>_xlfn.CONCAT(customers!B431," ",customers!C431)</f>
        <v>Kandi Mcneil</v>
      </c>
      <c r="C431" s="3">
        <f>_xlfn.XLOOKUP(A431,orders!$B$2:$B$1616,orders!$D$2:$D$1616,,0)</f>
        <v>42810</v>
      </c>
      <c r="D431">
        <f>_xlfn.XLOOKUP(A431,orders!$B$2:$B$1616,orders!$A$2:$A$1616,,0)</f>
        <v>784</v>
      </c>
      <c r="E431">
        <f>_xlfn.XLOOKUP(JoiningTables!D431,orders!$A$1:$A$1616,orders!$G$1:$G$1616,,0)</f>
        <v>2</v>
      </c>
      <c r="F431" t="str">
        <f>_xlfn.XLOOKUP(E431,stores!$A$2:$A$4,stores!$B$2:$B$4,,0)</f>
        <v>Baldwin Bikes</v>
      </c>
      <c r="G431">
        <f>_xlfn.XLOOKUP(D431,order_items!$A$2:$A$4723,order_items!$C$2:$C$4723,,0)</f>
        <v>22</v>
      </c>
      <c r="H431" t="str">
        <f>_xlfn.XLOOKUP(G431,products!$A$2:$A$322,products!$B$2:$B$322,,0)</f>
        <v>Electra Girl's Hawaii 1 (16-inch) - 2015/2016</v>
      </c>
      <c r="I431">
        <f>_xlfn.XLOOKUP(G431,products!$A$2:$A$322,products!$F$2:$F$322,,0)</f>
        <v>269.99</v>
      </c>
      <c r="J431">
        <f>_xlfn.XLOOKUP(G431,order_items!$C$2:$C$4723,order_items!$D$2:$D$4723,,0)</f>
        <v>1</v>
      </c>
      <c r="K431">
        <f>_xlfn.XLOOKUP(G431,order_items!$C$2:$C$4723,order_items!$F$2:$F$4723,,0)</f>
        <v>0.05</v>
      </c>
      <c r="L431">
        <f>_xlfn.XLOOKUP(G431,products!$A$2:$A$322,products!$D$2:$D$322,,0)</f>
        <v>1</v>
      </c>
      <c r="M431" t="str">
        <f>_xlfn.XLOOKUP(L431,categories!$A$2:$A$8,categories!$B$2:$B$8,,0)</f>
        <v>Children Bicycles</v>
      </c>
    </row>
    <row r="432" spans="1:13" x14ac:dyDescent="0.25">
      <c r="A432">
        <v>431</v>
      </c>
      <c r="B432" t="str">
        <f>_xlfn.CONCAT(customers!B432," ",customers!C432)</f>
        <v>Luciano Marsh</v>
      </c>
      <c r="C432" s="3">
        <f>_xlfn.XLOOKUP(A432,orders!$B$2:$B$1616,orders!$D$2:$D$1616,,0)</f>
        <v>42836</v>
      </c>
      <c r="D432">
        <f>_xlfn.XLOOKUP(A432,orders!$B$2:$B$1616,orders!$A$2:$A$1616,,0)</f>
        <v>830</v>
      </c>
      <c r="E432">
        <f>_xlfn.XLOOKUP(JoiningTables!D432,orders!$A$1:$A$1616,orders!$G$1:$G$1616,,0)</f>
        <v>2</v>
      </c>
      <c r="F432" t="str">
        <f>_xlfn.XLOOKUP(E432,stores!$A$2:$A$4,stores!$B$2:$B$4,,0)</f>
        <v>Baldwin Bikes</v>
      </c>
      <c r="G432">
        <f>_xlfn.XLOOKUP(D432,order_items!$A$2:$A$4723,order_items!$C$2:$C$4723,,0)</f>
        <v>85</v>
      </c>
      <c r="H432" t="str">
        <f>_xlfn.XLOOKUP(G432,products!$A$2:$A$322,products!$B$2:$B$322,,0)</f>
        <v>Haro Downtown 16 - 2017</v>
      </c>
      <c r="I432">
        <f>_xlfn.XLOOKUP(G432,products!$A$2:$A$322,products!$F$2:$F$322,,0)</f>
        <v>329.99</v>
      </c>
      <c r="J432">
        <f>_xlfn.XLOOKUP(G432,order_items!$C$2:$C$4723,order_items!$D$2:$D$4723,,0)</f>
        <v>2</v>
      </c>
      <c r="K432">
        <f>_xlfn.XLOOKUP(G432,order_items!$C$2:$C$4723,order_items!$F$2:$F$4723,,0)</f>
        <v>0.2</v>
      </c>
      <c r="L432">
        <f>_xlfn.XLOOKUP(G432,products!$A$2:$A$322,products!$D$2:$D$322,,0)</f>
        <v>1</v>
      </c>
      <c r="M432" t="str">
        <f>_xlfn.XLOOKUP(L432,categories!$A$2:$A$8,categories!$B$2:$B$8,,0)</f>
        <v>Children Bicycles</v>
      </c>
    </row>
    <row r="433" spans="1:13" x14ac:dyDescent="0.25">
      <c r="A433">
        <v>432</v>
      </c>
      <c r="B433" t="str">
        <f>_xlfn.CONCAT(customers!B433," ",customers!C433)</f>
        <v>Julius Holt</v>
      </c>
      <c r="C433" s="3">
        <f>_xlfn.XLOOKUP(A433,orders!$B$2:$B$1616,orders!$D$2:$D$1616,,0)</f>
        <v>42814</v>
      </c>
      <c r="D433">
        <f>_xlfn.XLOOKUP(A433,orders!$B$2:$B$1616,orders!$A$2:$A$1616,,0)</f>
        <v>791</v>
      </c>
      <c r="E433">
        <f>_xlfn.XLOOKUP(JoiningTables!D433,orders!$A$1:$A$1616,orders!$G$1:$G$1616,,0)</f>
        <v>2</v>
      </c>
      <c r="F433" t="str">
        <f>_xlfn.XLOOKUP(E433,stores!$A$2:$A$4,stores!$B$2:$B$4,,0)</f>
        <v>Baldwin Bikes</v>
      </c>
      <c r="G433">
        <f>_xlfn.XLOOKUP(D433,order_items!$A$2:$A$4723,order_items!$C$2:$C$4723,,0)</f>
        <v>54</v>
      </c>
      <c r="H433" t="str">
        <f>_xlfn.XLOOKUP(G433,products!$A$2:$A$322,products!$B$2:$B$322,,0)</f>
        <v>Trek Domane SL Disc Frameset - 2017</v>
      </c>
      <c r="I433">
        <f>_xlfn.XLOOKUP(G433,products!$A$2:$A$322,products!$F$2:$F$322,,0)</f>
        <v>3199.99</v>
      </c>
      <c r="J433">
        <f>_xlfn.XLOOKUP(G433,order_items!$C$2:$C$4723,order_items!$D$2:$D$4723,,0)</f>
        <v>2</v>
      </c>
      <c r="K433">
        <f>_xlfn.XLOOKUP(G433,order_items!$C$2:$C$4723,order_items!$F$2:$F$4723,,0)</f>
        <v>0.05</v>
      </c>
      <c r="L433">
        <f>_xlfn.XLOOKUP(G433,products!$A$2:$A$322,products!$D$2:$D$322,,0)</f>
        <v>7</v>
      </c>
      <c r="M433" t="str">
        <f>_xlfn.XLOOKUP(L433,categories!$A$2:$A$8,categories!$B$2:$B$8,,0)</f>
        <v>Road Bikes</v>
      </c>
    </row>
    <row r="434" spans="1:13" x14ac:dyDescent="0.25">
      <c r="A434">
        <v>433</v>
      </c>
      <c r="B434" t="str">
        <f>_xlfn.CONCAT(customers!B434," ",customers!C434)</f>
        <v>Holly Nieves</v>
      </c>
      <c r="C434" s="3">
        <f>_xlfn.XLOOKUP(A434,orders!$B$2:$B$1616,orders!$D$2:$D$1616,,0)</f>
        <v>42794</v>
      </c>
      <c r="D434">
        <f>_xlfn.XLOOKUP(A434,orders!$B$2:$B$1616,orders!$A$2:$A$1616,,0)</f>
        <v>742</v>
      </c>
      <c r="E434">
        <f>_xlfn.XLOOKUP(JoiningTables!D434,orders!$A$1:$A$1616,orders!$G$1:$G$1616,,0)</f>
        <v>3</v>
      </c>
      <c r="F434" t="str">
        <f>_xlfn.XLOOKUP(E434,stores!$A$2:$A$4,stores!$B$2:$B$4,,0)</f>
        <v>Rowlett Bikes</v>
      </c>
      <c r="G434">
        <f>_xlfn.XLOOKUP(D434,order_items!$A$2:$A$4723,order_items!$C$2:$C$4723,,0)</f>
        <v>107</v>
      </c>
      <c r="H434" t="str">
        <f>_xlfn.XLOOKUP(G434,products!$A$2:$A$322,products!$B$2:$B$322,,0)</f>
        <v>Sun Bicycles Cruz 7 - 2017</v>
      </c>
      <c r="I434">
        <f>_xlfn.XLOOKUP(G434,products!$A$2:$A$322,products!$F$2:$F$322,,0)</f>
        <v>416.99</v>
      </c>
      <c r="J434">
        <f>_xlfn.XLOOKUP(G434,order_items!$C$2:$C$4723,order_items!$D$2:$D$4723,,0)</f>
        <v>1</v>
      </c>
      <c r="K434">
        <f>_xlfn.XLOOKUP(G434,order_items!$C$2:$C$4723,order_items!$F$2:$F$4723,,0)</f>
        <v>0.05</v>
      </c>
      <c r="L434">
        <f>_xlfn.XLOOKUP(G434,products!$A$2:$A$322,products!$D$2:$D$322,,0)</f>
        <v>2</v>
      </c>
      <c r="M434" t="str">
        <f>_xlfn.XLOOKUP(L434,categories!$A$2:$A$8,categories!$B$2:$B$8,,0)</f>
        <v>Comfort Bicycles</v>
      </c>
    </row>
    <row r="435" spans="1:13" x14ac:dyDescent="0.25">
      <c r="A435">
        <v>434</v>
      </c>
      <c r="B435" t="str">
        <f>_xlfn.CONCAT(customers!B435," ",customers!C435)</f>
        <v>Douglass Little</v>
      </c>
      <c r="C435" s="3">
        <f>_xlfn.XLOOKUP(A435,orders!$B$2:$B$1616,orders!$D$2:$D$1616,,0)</f>
        <v>42622</v>
      </c>
      <c r="D435">
        <f>_xlfn.XLOOKUP(A435,orders!$B$2:$B$1616,orders!$A$2:$A$1616,,0)</f>
        <v>427</v>
      </c>
      <c r="E435">
        <f>_xlfn.XLOOKUP(JoiningTables!D435,orders!$A$1:$A$1616,orders!$G$1:$G$1616,,0)</f>
        <v>1</v>
      </c>
      <c r="F435" t="str">
        <f>_xlfn.XLOOKUP(E435,stores!$A$2:$A$4,stores!$B$2:$B$4,,0)</f>
        <v>Santa Cruz Bikes</v>
      </c>
      <c r="G435">
        <f>_xlfn.XLOOKUP(D435,order_items!$A$2:$A$4723,order_items!$C$2:$C$4723,,0)</f>
        <v>12</v>
      </c>
      <c r="H435" t="str">
        <f>_xlfn.XLOOKUP(G435,products!$A$2:$A$322,products!$B$2:$B$322,,0)</f>
        <v>Electra Townie Original 21D - 2016</v>
      </c>
      <c r="I435">
        <f>_xlfn.XLOOKUP(G435,products!$A$2:$A$322,products!$F$2:$F$322,,0)</f>
        <v>549.99</v>
      </c>
      <c r="J435">
        <f>_xlfn.XLOOKUP(G435,order_items!$C$2:$C$4723,order_items!$D$2:$D$4723,,0)</f>
        <v>2</v>
      </c>
      <c r="K435">
        <f>_xlfn.XLOOKUP(G435,order_items!$C$2:$C$4723,order_items!$F$2:$F$4723,,0)</f>
        <v>0.05</v>
      </c>
      <c r="L435">
        <f>_xlfn.XLOOKUP(G435,products!$A$2:$A$322,products!$D$2:$D$322,,0)</f>
        <v>3</v>
      </c>
      <c r="M435" t="str">
        <f>_xlfn.XLOOKUP(L435,categories!$A$2:$A$8,categories!$B$2:$B$8,,0)</f>
        <v>Cruisers Bicycles</v>
      </c>
    </row>
    <row r="436" spans="1:13" x14ac:dyDescent="0.25">
      <c r="A436">
        <v>435</v>
      </c>
      <c r="B436" t="str">
        <f>_xlfn.CONCAT(customers!B436," ",customers!C436)</f>
        <v>Izola Hobbs</v>
      </c>
      <c r="C436" s="3">
        <f>_xlfn.XLOOKUP(A436,orders!$B$2:$B$1616,orders!$D$2:$D$1616,,0)</f>
        <v>43062</v>
      </c>
      <c r="D436">
        <f>_xlfn.XLOOKUP(A436,orders!$B$2:$B$1616,orders!$A$2:$A$1616,,0)</f>
        <v>1261</v>
      </c>
      <c r="E436">
        <f>_xlfn.XLOOKUP(JoiningTables!D436,orders!$A$1:$A$1616,orders!$G$1:$G$1616,,0)</f>
        <v>2</v>
      </c>
      <c r="F436" t="str">
        <f>_xlfn.XLOOKUP(E436,stores!$A$2:$A$4,stores!$B$2:$B$4,,0)</f>
        <v>Baldwin Bikes</v>
      </c>
      <c r="G436">
        <f>_xlfn.XLOOKUP(D436,order_items!$A$2:$A$4723,order_items!$C$2:$C$4723,,0)</f>
        <v>73</v>
      </c>
      <c r="H436" t="str">
        <f>_xlfn.XLOOKUP(G436,products!$A$2:$A$322,products!$B$2:$B$322,,0)</f>
        <v>Sun Bicycles Brickell Tandem 7 - 2017</v>
      </c>
      <c r="I436">
        <f>_xlfn.XLOOKUP(G436,products!$A$2:$A$322,products!$F$2:$F$322,,0)</f>
        <v>749.99</v>
      </c>
      <c r="J436">
        <f>_xlfn.XLOOKUP(G436,order_items!$C$2:$C$4723,order_items!$D$2:$D$4723,,0)</f>
        <v>1</v>
      </c>
      <c r="K436">
        <f>_xlfn.XLOOKUP(G436,order_items!$C$2:$C$4723,order_items!$F$2:$F$4723,,0)</f>
        <v>0.05</v>
      </c>
      <c r="L436">
        <f>_xlfn.XLOOKUP(G436,products!$A$2:$A$322,products!$D$2:$D$322,,0)</f>
        <v>3</v>
      </c>
      <c r="M436" t="str">
        <f>_xlfn.XLOOKUP(L436,categories!$A$2:$A$8,categories!$B$2:$B$8,,0)</f>
        <v>Cruisers Bicycles</v>
      </c>
    </row>
    <row r="437" spans="1:13" x14ac:dyDescent="0.25">
      <c r="A437">
        <v>436</v>
      </c>
      <c r="B437" t="str">
        <f>_xlfn.CONCAT(customers!B437," ",customers!C437)</f>
        <v>Honey Camacho</v>
      </c>
      <c r="C437" s="3">
        <f>_xlfn.XLOOKUP(A437,orders!$B$2:$B$1616,orders!$D$2:$D$1616,,0)</f>
        <v>42918</v>
      </c>
      <c r="D437">
        <f>_xlfn.XLOOKUP(A437,orders!$B$2:$B$1616,orders!$A$2:$A$1616,,0)</f>
        <v>988</v>
      </c>
      <c r="E437">
        <f>_xlfn.XLOOKUP(JoiningTables!D437,orders!$A$1:$A$1616,orders!$G$1:$G$1616,,0)</f>
        <v>2</v>
      </c>
      <c r="F437" t="str">
        <f>_xlfn.XLOOKUP(E437,stores!$A$2:$A$4,stores!$B$2:$B$4,,0)</f>
        <v>Baldwin Bikes</v>
      </c>
      <c r="G437">
        <f>_xlfn.XLOOKUP(D437,order_items!$A$2:$A$4723,order_items!$C$2:$C$4723,,0)</f>
        <v>35</v>
      </c>
      <c r="H437" t="str">
        <f>_xlfn.XLOOKUP(G437,products!$A$2:$A$322,products!$B$2:$B$322,,0)</f>
        <v>Sun Bicycles Spider 3i - 2017</v>
      </c>
      <c r="I437">
        <f>_xlfn.XLOOKUP(G437,products!$A$2:$A$322,products!$F$2:$F$322,,0)</f>
        <v>832.99</v>
      </c>
      <c r="J437">
        <f>_xlfn.XLOOKUP(G437,order_items!$C$2:$C$4723,order_items!$D$2:$D$4723,,0)</f>
        <v>1</v>
      </c>
      <c r="K437">
        <f>_xlfn.XLOOKUP(G437,order_items!$C$2:$C$4723,order_items!$F$2:$F$4723,,0)</f>
        <v>0.2</v>
      </c>
      <c r="L437">
        <f>_xlfn.XLOOKUP(G437,products!$A$2:$A$322,products!$D$2:$D$322,,0)</f>
        <v>6</v>
      </c>
      <c r="M437" t="str">
        <f>_xlfn.XLOOKUP(L437,categories!$A$2:$A$8,categories!$B$2:$B$8,,0)</f>
        <v>Mountain Bikes</v>
      </c>
    </row>
    <row r="438" spans="1:13" x14ac:dyDescent="0.25">
      <c r="A438">
        <v>437</v>
      </c>
      <c r="B438" t="str">
        <f>_xlfn.CONCAT(customers!B438," ",customers!C438)</f>
        <v>Laureen Barry</v>
      </c>
      <c r="C438" s="3">
        <f>_xlfn.XLOOKUP(A438,orders!$B$2:$B$1616,orders!$D$2:$D$1616,,0)</f>
        <v>42389</v>
      </c>
      <c r="D438">
        <f>_xlfn.XLOOKUP(A438,orders!$B$2:$B$1616,orders!$A$2:$A$1616,,0)</f>
        <v>29</v>
      </c>
      <c r="E438">
        <f>_xlfn.XLOOKUP(JoiningTables!D438,orders!$A$1:$A$1616,orders!$G$1:$G$1616,,0)</f>
        <v>2</v>
      </c>
      <c r="F438" t="str">
        <f>_xlfn.XLOOKUP(E438,stores!$A$2:$A$4,stores!$B$2:$B$4,,0)</f>
        <v>Baldwin Bikes</v>
      </c>
      <c r="G438">
        <f>_xlfn.XLOOKUP(D438,order_items!$A$2:$A$4723,order_items!$C$2:$C$4723,,0)</f>
        <v>24</v>
      </c>
      <c r="H438" t="str">
        <f>_xlfn.XLOOKUP(G438,products!$A$2:$A$322,products!$B$2:$B$322,,0)</f>
        <v>Electra Townie Original 21D - 2016</v>
      </c>
      <c r="I438">
        <f>_xlfn.XLOOKUP(G438,products!$A$2:$A$322,products!$F$2:$F$322,,0)</f>
        <v>549.99</v>
      </c>
      <c r="J438">
        <f>_xlfn.XLOOKUP(G438,order_items!$C$2:$C$4723,order_items!$D$2:$D$4723,,0)</f>
        <v>2</v>
      </c>
      <c r="K438">
        <f>_xlfn.XLOOKUP(G438,order_items!$C$2:$C$4723,order_items!$F$2:$F$4723,,0)</f>
        <v>0.05</v>
      </c>
      <c r="L438">
        <f>_xlfn.XLOOKUP(G438,products!$A$2:$A$322,products!$D$2:$D$322,,0)</f>
        <v>2</v>
      </c>
      <c r="M438" t="str">
        <f>_xlfn.XLOOKUP(L438,categories!$A$2:$A$8,categories!$B$2:$B$8,,0)</f>
        <v>Comfort Bicycles</v>
      </c>
    </row>
    <row r="439" spans="1:13" x14ac:dyDescent="0.25">
      <c r="A439">
        <v>438</v>
      </c>
      <c r="B439" t="str">
        <f>_xlfn.CONCAT(customers!B439," ",customers!C439)</f>
        <v>Katharine Herrera</v>
      </c>
      <c r="C439" s="3">
        <f>_xlfn.XLOOKUP(A439,orders!$B$2:$B$1616,orders!$D$2:$D$1616,,0)</f>
        <v>42452</v>
      </c>
      <c r="D439">
        <f>_xlfn.XLOOKUP(A439,orders!$B$2:$B$1616,orders!$A$2:$A$1616,,0)</f>
        <v>138</v>
      </c>
      <c r="E439">
        <f>_xlfn.XLOOKUP(JoiningTables!D439,orders!$A$1:$A$1616,orders!$G$1:$G$1616,,0)</f>
        <v>2</v>
      </c>
      <c r="F439" t="str">
        <f>_xlfn.XLOOKUP(E439,stores!$A$2:$A$4,stores!$B$2:$B$4,,0)</f>
        <v>Baldwin Bikes</v>
      </c>
      <c r="G439">
        <f>_xlfn.XLOOKUP(D439,order_items!$A$2:$A$4723,order_items!$C$2:$C$4723,,0)</f>
        <v>16</v>
      </c>
      <c r="H439" t="str">
        <f>_xlfn.XLOOKUP(G439,products!$A$2:$A$322,products!$B$2:$B$322,,0)</f>
        <v>Electra Townie Original 7D EQ - 2016</v>
      </c>
      <c r="I439">
        <f>_xlfn.XLOOKUP(G439,products!$A$2:$A$322,products!$F$2:$F$322,,0)</f>
        <v>599.99</v>
      </c>
      <c r="J439">
        <f>_xlfn.XLOOKUP(G439,order_items!$C$2:$C$4723,order_items!$D$2:$D$4723,,0)</f>
        <v>2</v>
      </c>
      <c r="K439">
        <f>_xlfn.XLOOKUP(G439,order_items!$C$2:$C$4723,order_items!$F$2:$F$4723,,0)</f>
        <v>0.05</v>
      </c>
      <c r="L439">
        <f>_xlfn.XLOOKUP(G439,products!$A$2:$A$322,products!$D$2:$D$322,,0)</f>
        <v>3</v>
      </c>
      <c r="M439" t="str">
        <f>_xlfn.XLOOKUP(L439,categories!$A$2:$A$8,categories!$B$2:$B$8,,0)</f>
        <v>Cruisers Bicycles</v>
      </c>
    </row>
    <row r="440" spans="1:13" x14ac:dyDescent="0.25">
      <c r="A440">
        <v>439</v>
      </c>
      <c r="B440" t="str">
        <f>_xlfn.CONCAT(customers!B440," ",customers!C440)</f>
        <v>Sunshine Rosario</v>
      </c>
      <c r="C440" s="3">
        <f>_xlfn.XLOOKUP(A440,orders!$B$2:$B$1616,orders!$D$2:$D$1616,,0)</f>
        <v>42743</v>
      </c>
      <c r="D440">
        <f>_xlfn.XLOOKUP(A440,orders!$B$2:$B$1616,orders!$A$2:$A$1616,,0)</f>
        <v>644</v>
      </c>
      <c r="E440">
        <f>_xlfn.XLOOKUP(JoiningTables!D440,orders!$A$1:$A$1616,orders!$G$1:$G$1616,,0)</f>
        <v>2</v>
      </c>
      <c r="F440" t="str">
        <f>_xlfn.XLOOKUP(E440,stores!$A$2:$A$4,stores!$B$2:$B$4,,0)</f>
        <v>Baldwin Bikes</v>
      </c>
      <c r="G440">
        <f>_xlfn.XLOOKUP(D440,order_items!$A$2:$A$4723,order_items!$C$2:$C$4723,,0)</f>
        <v>9</v>
      </c>
      <c r="H440" t="str">
        <f>_xlfn.XLOOKUP(G440,products!$A$2:$A$322,products!$B$2:$B$322,,0)</f>
        <v>Trek Conduit+ - 2016</v>
      </c>
      <c r="I440">
        <f>_xlfn.XLOOKUP(G440,products!$A$2:$A$322,products!$F$2:$F$322,,0)</f>
        <v>2999.99</v>
      </c>
      <c r="J440">
        <f>_xlfn.XLOOKUP(G440,order_items!$C$2:$C$4723,order_items!$D$2:$D$4723,,0)</f>
        <v>2</v>
      </c>
      <c r="K440">
        <f>_xlfn.XLOOKUP(G440,order_items!$C$2:$C$4723,order_items!$F$2:$F$4723,,0)</f>
        <v>7.0000000000000007E-2</v>
      </c>
      <c r="L440">
        <f>_xlfn.XLOOKUP(G440,products!$A$2:$A$322,products!$D$2:$D$322,,0)</f>
        <v>5</v>
      </c>
      <c r="M440" t="str">
        <f>_xlfn.XLOOKUP(L440,categories!$A$2:$A$8,categories!$B$2:$B$8,,0)</f>
        <v>Electric Bikes</v>
      </c>
    </row>
    <row r="441" spans="1:13" x14ac:dyDescent="0.25">
      <c r="A441">
        <v>440</v>
      </c>
      <c r="B441" t="str">
        <f>_xlfn.CONCAT(customers!B441," ",customers!C441)</f>
        <v>Yevette Todd</v>
      </c>
      <c r="C441" s="3">
        <f>_xlfn.XLOOKUP(A441,orders!$B$2:$B$1616,orders!$D$2:$D$1616,,0)</f>
        <v>43120</v>
      </c>
      <c r="D441">
        <f>_xlfn.XLOOKUP(A441,orders!$B$2:$B$1616,orders!$A$2:$A$1616,,0)</f>
        <v>1357</v>
      </c>
      <c r="E441">
        <f>_xlfn.XLOOKUP(JoiningTables!D441,orders!$A$1:$A$1616,orders!$G$1:$G$1616,,0)</f>
        <v>2</v>
      </c>
      <c r="F441" t="str">
        <f>_xlfn.XLOOKUP(E441,stores!$A$2:$A$4,stores!$B$2:$B$4,,0)</f>
        <v>Baldwin Bikes</v>
      </c>
      <c r="G441">
        <f>_xlfn.XLOOKUP(D441,order_items!$A$2:$A$4723,order_items!$C$2:$C$4723,,0)</f>
        <v>145</v>
      </c>
      <c r="H441" t="str">
        <f>_xlfn.XLOOKUP(G441,products!$A$2:$A$322,products!$B$2:$B$322,,0)</f>
        <v>Trek Domane ALR 5 Disc - 2018</v>
      </c>
      <c r="I441">
        <f>_xlfn.XLOOKUP(G441,products!$A$2:$A$322,products!$F$2:$F$322,,0)</f>
        <v>1799.99</v>
      </c>
      <c r="J441">
        <f>_xlfn.XLOOKUP(G441,order_items!$C$2:$C$4723,order_items!$D$2:$D$4723,,0)</f>
        <v>2</v>
      </c>
      <c r="K441">
        <f>_xlfn.XLOOKUP(G441,order_items!$C$2:$C$4723,order_items!$F$2:$F$4723,,0)</f>
        <v>0.1</v>
      </c>
      <c r="L441">
        <f>_xlfn.XLOOKUP(G441,products!$A$2:$A$322,products!$D$2:$D$322,,0)</f>
        <v>7</v>
      </c>
      <c r="M441" t="str">
        <f>_xlfn.XLOOKUP(L441,categories!$A$2:$A$8,categories!$B$2:$B$8,,0)</f>
        <v>Road Bikes</v>
      </c>
    </row>
    <row r="442" spans="1:13" x14ac:dyDescent="0.25">
      <c r="A442">
        <v>441</v>
      </c>
      <c r="B442" t="str">
        <f>_xlfn.CONCAT(customers!B442," ",customers!C442)</f>
        <v>Dorthea Walker</v>
      </c>
      <c r="C442" s="3">
        <f>_xlfn.XLOOKUP(A442,orders!$B$2:$B$1616,orders!$D$2:$D$1616,,0)</f>
        <v>42589</v>
      </c>
      <c r="D442">
        <f>_xlfn.XLOOKUP(A442,orders!$B$2:$B$1616,orders!$A$2:$A$1616,,0)</f>
        <v>359</v>
      </c>
      <c r="E442">
        <f>_xlfn.XLOOKUP(JoiningTables!D442,orders!$A$1:$A$1616,orders!$G$1:$G$1616,,0)</f>
        <v>2</v>
      </c>
      <c r="F442" t="str">
        <f>_xlfn.XLOOKUP(E442,stores!$A$2:$A$4,stores!$B$2:$B$4,,0)</f>
        <v>Baldwin Bikes</v>
      </c>
      <c r="G442">
        <f>_xlfn.XLOOKUP(D442,order_items!$A$2:$A$4723,order_items!$C$2:$C$4723,,0)</f>
        <v>15</v>
      </c>
      <c r="H442" t="str">
        <f>_xlfn.XLOOKUP(G442,products!$A$2:$A$322,products!$B$2:$B$322,,0)</f>
        <v>Electra Moto 1 - 2016</v>
      </c>
      <c r="I442">
        <f>_xlfn.XLOOKUP(G442,products!$A$2:$A$322,products!$F$2:$F$322,,0)</f>
        <v>529.99</v>
      </c>
      <c r="J442">
        <f>_xlfn.XLOOKUP(G442,order_items!$C$2:$C$4723,order_items!$D$2:$D$4723,,0)</f>
        <v>1</v>
      </c>
      <c r="K442">
        <f>_xlfn.XLOOKUP(G442,order_items!$C$2:$C$4723,order_items!$F$2:$F$4723,,0)</f>
        <v>7.0000000000000007E-2</v>
      </c>
      <c r="L442">
        <f>_xlfn.XLOOKUP(G442,products!$A$2:$A$322,products!$D$2:$D$322,,0)</f>
        <v>3</v>
      </c>
      <c r="M442" t="str">
        <f>_xlfn.XLOOKUP(L442,categories!$A$2:$A$8,categories!$B$2:$B$8,,0)</f>
        <v>Cruisers Bicycles</v>
      </c>
    </row>
    <row r="443" spans="1:13" x14ac:dyDescent="0.25">
      <c r="A443">
        <v>442</v>
      </c>
      <c r="B443" t="str">
        <f>_xlfn.CONCAT(customers!B443," ",customers!C443)</f>
        <v>Alane Munoz</v>
      </c>
      <c r="C443" s="3">
        <f>_xlfn.XLOOKUP(A443,orders!$B$2:$B$1616,orders!$D$2:$D$1616,,0)</f>
        <v>42374</v>
      </c>
      <c r="D443">
        <f>_xlfn.XLOOKUP(A443,orders!$B$2:$B$1616,orders!$A$2:$A$1616,,0)</f>
        <v>10</v>
      </c>
      <c r="E443">
        <f>_xlfn.XLOOKUP(JoiningTables!D443,orders!$A$1:$A$1616,orders!$G$1:$G$1616,,0)</f>
        <v>2</v>
      </c>
      <c r="F443" t="str">
        <f>_xlfn.XLOOKUP(E443,stores!$A$2:$A$4,stores!$B$2:$B$4,,0)</f>
        <v>Baldwin Bikes</v>
      </c>
      <c r="G443">
        <f>_xlfn.XLOOKUP(D443,order_items!$A$2:$A$4723,order_items!$C$2:$C$4723,,0)</f>
        <v>14</v>
      </c>
      <c r="H443" t="str">
        <f>_xlfn.XLOOKUP(G443,products!$A$2:$A$322,products!$B$2:$B$322,,0)</f>
        <v>Electra Girl's Hawaii 1 (16-inch) - 2015/2016</v>
      </c>
      <c r="I443">
        <f>_xlfn.XLOOKUP(G443,products!$A$2:$A$322,products!$F$2:$F$322,,0)</f>
        <v>269.99</v>
      </c>
      <c r="J443">
        <f>_xlfn.XLOOKUP(G443,order_items!$C$2:$C$4723,order_items!$D$2:$D$4723,,0)</f>
        <v>1</v>
      </c>
      <c r="K443">
        <f>_xlfn.XLOOKUP(G443,order_items!$C$2:$C$4723,order_items!$F$2:$F$4723,,0)</f>
        <v>0.1</v>
      </c>
      <c r="L443">
        <f>_xlfn.XLOOKUP(G443,products!$A$2:$A$322,products!$D$2:$D$322,,0)</f>
        <v>3</v>
      </c>
      <c r="M443" t="str">
        <f>_xlfn.XLOOKUP(L443,categories!$A$2:$A$8,categories!$B$2:$B$8,,0)</f>
        <v>Cruisers Bicycles</v>
      </c>
    </row>
    <row r="444" spans="1:13" x14ac:dyDescent="0.25">
      <c r="A444">
        <v>443</v>
      </c>
      <c r="B444" t="str">
        <f>_xlfn.CONCAT(customers!B444," ",customers!C444)</f>
        <v>Ayana Keith</v>
      </c>
      <c r="C444" s="3">
        <f>_xlfn.XLOOKUP(A444,orders!$B$2:$B$1616,orders!$D$2:$D$1616,,0)</f>
        <v>43104</v>
      </c>
      <c r="D444">
        <f>_xlfn.XLOOKUP(A444,orders!$B$2:$B$1616,orders!$A$2:$A$1616,,0)</f>
        <v>1329</v>
      </c>
      <c r="E444">
        <f>_xlfn.XLOOKUP(JoiningTables!D444,orders!$A$1:$A$1616,orders!$G$1:$G$1616,,0)</f>
        <v>1</v>
      </c>
      <c r="F444" t="str">
        <f>_xlfn.XLOOKUP(E444,stores!$A$2:$A$4,stores!$B$2:$B$4,,0)</f>
        <v>Santa Cruz Bikes</v>
      </c>
      <c r="G444">
        <f>_xlfn.XLOOKUP(D444,order_items!$A$2:$A$4723,order_items!$C$2:$C$4723,,0)</f>
        <v>143</v>
      </c>
      <c r="H444" t="str">
        <f>_xlfn.XLOOKUP(G444,products!$A$2:$A$322,products!$B$2:$B$322,,0)</f>
        <v>Trek Domane ALR 3 - 2018</v>
      </c>
      <c r="I444">
        <f>_xlfn.XLOOKUP(G444,products!$A$2:$A$322,products!$F$2:$F$322,,0)</f>
        <v>1099.99</v>
      </c>
      <c r="J444">
        <f>_xlfn.XLOOKUP(G444,order_items!$C$2:$C$4723,order_items!$D$2:$D$4723,,0)</f>
        <v>1</v>
      </c>
      <c r="K444">
        <f>_xlfn.XLOOKUP(G444,order_items!$C$2:$C$4723,order_items!$F$2:$F$4723,,0)</f>
        <v>7.0000000000000007E-2</v>
      </c>
      <c r="L444">
        <f>_xlfn.XLOOKUP(G444,products!$A$2:$A$322,products!$D$2:$D$322,,0)</f>
        <v>7</v>
      </c>
      <c r="M444" t="str">
        <f>_xlfn.XLOOKUP(L444,categories!$A$2:$A$8,categories!$B$2:$B$8,,0)</f>
        <v>Road Bikes</v>
      </c>
    </row>
    <row r="445" spans="1:13" x14ac:dyDescent="0.25">
      <c r="A445">
        <v>444</v>
      </c>
      <c r="B445" t="str">
        <f>_xlfn.CONCAT(customers!B445," ",customers!C445)</f>
        <v>Caridad Compton</v>
      </c>
      <c r="C445" s="3">
        <f>_xlfn.XLOOKUP(A445,orders!$B$2:$B$1616,orders!$D$2:$D$1616,,0)</f>
        <v>43093</v>
      </c>
      <c r="D445">
        <f>_xlfn.XLOOKUP(A445,orders!$B$2:$B$1616,orders!$A$2:$A$1616,,0)</f>
        <v>1310</v>
      </c>
      <c r="E445">
        <f>_xlfn.XLOOKUP(JoiningTables!D445,orders!$A$1:$A$1616,orders!$G$1:$G$1616,,0)</f>
        <v>1</v>
      </c>
      <c r="F445" t="str">
        <f>_xlfn.XLOOKUP(E445,stores!$A$2:$A$4,stores!$B$2:$B$4,,0)</f>
        <v>Santa Cruz Bikes</v>
      </c>
      <c r="G445">
        <f>_xlfn.XLOOKUP(D445,order_items!$A$2:$A$4723,order_items!$C$2:$C$4723,,0)</f>
        <v>59</v>
      </c>
      <c r="H445" t="str">
        <f>_xlfn.XLOOKUP(G445,products!$A$2:$A$322,products!$B$2:$B$322,,0)</f>
        <v>Trek Domane S 5 Disc - 2017</v>
      </c>
      <c r="I445">
        <f>_xlfn.XLOOKUP(G445,products!$A$2:$A$322,products!$F$2:$F$322,,0)</f>
        <v>2599.9899999999998</v>
      </c>
      <c r="J445">
        <f>_xlfn.XLOOKUP(G445,order_items!$C$2:$C$4723,order_items!$D$2:$D$4723,,0)</f>
        <v>2</v>
      </c>
      <c r="K445">
        <f>_xlfn.XLOOKUP(G445,order_items!$C$2:$C$4723,order_items!$F$2:$F$4723,,0)</f>
        <v>7.0000000000000007E-2</v>
      </c>
      <c r="L445">
        <f>_xlfn.XLOOKUP(G445,products!$A$2:$A$322,products!$D$2:$D$322,,0)</f>
        <v>7</v>
      </c>
      <c r="M445" t="str">
        <f>_xlfn.XLOOKUP(L445,categories!$A$2:$A$8,categories!$B$2:$B$8,,0)</f>
        <v>Road Bikes</v>
      </c>
    </row>
    <row r="446" spans="1:13" x14ac:dyDescent="0.25">
      <c r="A446">
        <v>445</v>
      </c>
      <c r="B446" t="str">
        <f>_xlfn.CONCAT(customers!B446," ",customers!C446)</f>
        <v>Earline Ballard</v>
      </c>
      <c r="C446" s="3">
        <f>_xlfn.XLOOKUP(A446,orders!$B$2:$B$1616,orders!$D$2:$D$1616,,0)</f>
        <v>42701</v>
      </c>
      <c r="D446">
        <f>_xlfn.XLOOKUP(A446,orders!$B$2:$B$1616,orders!$A$2:$A$1616,,0)</f>
        <v>577</v>
      </c>
      <c r="E446">
        <f>_xlfn.XLOOKUP(JoiningTables!D446,orders!$A$1:$A$1616,orders!$G$1:$G$1616,,0)</f>
        <v>2</v>
      </c>
      <c r="F446" t="str">
        <f>_xlfn.XLOOKUP(E446,stores!$A$2:$A$4,stores!$B$2:$B$4,,0)</f>
        <v>Baldwin Bikes</v>
      </c>
      <c r="G446">
        <f>_xlfn.XLOOKUP(D446,order_items!$A$2:$A$4723,order_items!$C$2:$C$4723,,0)</f>
        <v>3</v>
      </c>
      <c r="H446" t="str">
        <f>_xlfn.XLOOKUP(G446,products!$A$2:$A$322,products!$B$2:$B$322,,0)</f>
        <v>Surly Wednesday Frameset - 2016</v>
      </c>
      <c r="I446">
        <f>_xlfn.XLOOKUP(G446,products!$A$2:$A$322,products!$F$2:$F$322,,0)</f>
        <v>999.99</v>
      </c>
      <c r="J446">
        <f>_xlfn.XLOOKUP(G446,order_items!$C$2:$C$4723,order_items!$D$2:$D$4723,,0)</f>
        <v>1</v>
      </c>
      <c r="K446">
        <f>_xlfn.XLOOKUP(G446,order_items!$C$2:$C$4723,order_items!$F$2:$F$4723,,0)</f>
        <v>0.05</v>
      </c>
      <c r="L446">
        <f>_xlfn.XLOOKUP(G446,products!$A$2:$A$322,products!$D$2:$D$322,,0)</f>
        <v>6</v>
      </c>
      <c r="M446" t="str">
        <f>_xlfn.XLOOKUP(L446,categories!$A$2:$A$8,categories!$B$2:$B$8,,0)</f>
        <v>Mountain Bikes</v>
      </c>
    </row>
    <row r="447" spans="1:13" x14ac:dyDescent="0.25">
      <c r="A447">
        <v>446</v>
      </c>
      <c r="B447" t="str">
        <f>_xlfn.CONCAT(customers!B447," ",customers!C447)</f>
        <v>Nathanael Bradley</v>
      </c>
      <c r="C447" s="3">
        <f>_xlfn.XLOOKUP(A447,orders!$B$2:$B$1616,orders!$D$2:$D$1616,,0)</f>
        <v>42853</v>
      </c>
      <c r="D447">
        <f>_xlfn.XLOOKUP(A447,orders!$B$2:$B$1616,orders!$A$2:$A$1616,,0)</f>
        <v>863</v>
      </c>
      <c r="E447">
        <f>_xlfn.XLOOKUP(JoiningTables!D447,orders!$A$1:$A$1616,orders!$G$1:$G$1616,,0)</f>
        <v>2</v>
      </c>
      <c r="F447" t="str">
        <f>_xlfn.XLOOKUP(E447,stores!$A$2:$A$4,stores!$B$2:$B$4,,0)</f>
        <v>Baldwin Bikes</v>
      </c>
      <c r="G447">
        <f>_xlfn.XLOOKUP(D447,order_items!$A$2:$A$4723,order_items!$C$2:$C$4723,,0)</f>
        <v>93</v>
      </c>
      <c r="H447" t="str">
        <f>_xlfn.XLOOKUP(G447,products!$A$2:$A$322,products!$B$2:$B$322,,0)</f>
        <v>Haro Shredder 20 Girls - 2017</v>
      </c>
      <c r="I447">
        <f>_xlfn.XLOOKUP(G447,products!$A$2:$A$322,products!$F$2:$F$322,,0)</f>
        <v>209.99</v>
      </c>
      <c r="J447">
        <f>_xlfn.XLOOKUP(G447,order_items!$C$2:$C$4723,order_items!$D$2:$D$4723,,0)</f>
        <v>2</v>
      </c>
      <c r="K447">
        <f>_xlfn.XLOOKUP(G447,order_items!$C$2:$C$4723,order_items!$F$2:$F$4723,,0)</f>
        <v>0.2</v>
      </c>
      <c r="L447">
        <f>_xlfn.XLOOKUP(G447,products!$A$2:$A$322,products!$D$2:$D$322,,0)</f>
        <v>1</v>
      </c>
      <c r="M447" t="str">
        <f>_xlfn.XLOOKUP(L447,categories!$A$2:$A$8,categories!$B$2:$B$8,,0)</f>
        <v>Children Bicycles</v>
      </c>
    </row>
    <row r="448" spans="1:13" x14ac:dyDescent="0.25">
      <c r="A448">
        <v>447</v>
      </c>
      <c r="B448" t="str">
        <f>_xlfn.CONCAT(customers!B448," ",customers!C448)</f>
        <v>Chasidy Tran</v>
      </c>
      <c r="C448" s="3">
        <f>_xlfn.XLOOKUP(A448,orders!$B$2:$B$1616,orders!$D$2:$D$1616,,0)</f>
        <v>42611</v>
      </c>
      <c r="D448">
        <f>_xlfn.XLOOKUP(A448,orders!$B$2:$B$1616,orders!$A$2:$A$1616,,0)</f>
        <v>398</v>
      </c>
      <c r="E448">
        <f>_xlfn.XLOOKUP(JoiningTables!D448,orders!$A$1:$A$1616,orders!$G$1:$G$1616,,0)</f>
        <v>1</v>
      </c>
      <c r="F448" t="str">
        <f>_xlfn.XLOOKUP(E448,stores!$A$2:$A$4,stores!$B$2:$B$4,,0)</f>
        <v>Santa Cruz Bikes</v>
      </c>
      <c r="G448">
        <f>_xlfn.XLOOKUP(D448,order_items!$A$2:$A$4723,order_items!$C$2:$C$4723,,0)</f>
        <v>8</v>
      </c>
      <c r="H448" t="str">
        <f>_xlfn.XLOOKUP(G448,products!$A$2:$A$322,products!$B$2:$B$322,,0)</f>
        <v>Trek Remedy 29 Carbon Frameset - 2016</v>
      </c>
      <c r="I448">
        <f>_xlfn.XLOOKUP(G448,products!$A$2:$A$322,products!$F$2:$F$322,,0)</f>
        <v>1799.99</v>
      </c>
      <c r="J448">
        <f>_xlfn.XLOOKUP(G448,order_items!$C$2:$C$4723,order_items!$D$2:$D$4723,,0)</f>
        <v>2</v>
      </c>
      <c r="K448">
        <f>_xlfn.XLOOKUP(G448,order_items!$C$2:$C$4723,order_items!$F$2:$F$4723,,0)</f>
        <v>7.0000000000000007E-2</v>
      </c>
      <c r="L448">
        <f>_xlfn.XLOOKUP(G448,products!$A$2:$A$322,products!$D$2:$D$322,,0)</f>
        <v>6</v>
      </c>
      <c r="M448" t="str">
        <f>_xlfn.XLOOKUP(L448,categories!$A$2:$A$8,categories!$B$2:$B$8,,0)</f>
        <v>Mountain Bikes</v>
      </c>
    </row>
    <row r="449" spans="1:13" x14ac:dyDescent="0.25">
      <c r="A449">
        <v>448</v>
      </c>
      <c r="B449" t="str">
        <f>_xlfn.CONCAT(customers!B449," ",customers!C449)</f>
        <v>Janella Bright</v>
      </c>
      <c r="C449" s="3">
        <f>_xlfn.XLOOKUP(A449,orders!$B$2:$B$1616,orders!$D$2:$D$1616,,0)</f>
        <v>42805</v>
      </c>
      <c r="D449">
        <f>_xlfn.XLOOKUP(A449,orders!$B$2:$B$1616,orders!$A$2:$A$1616,,0)</f>
        <v>772</v>
      </c>
      <c r="E449">
        <f>_xlfn.XLOOKUP(JoiningTables!D449,orders!$A$1:$A$1616,orders!$G$1:$G$1616,,0)</f>
        <v>2</v>
      </c>
      <c r="F449" t="str">
        <f>_xlfn.XLOOKUP(E449,stores!$A$2:$A$4,stores!$B$2:$B$4,,0)</f>
        <v>Baldwin Bikes</v>
      </c>
      <c r="G449">
        <f>_xlfn.XLOOKUP(D449,order_items!$A$2:$A$4723,order_items!$C$2:$C$4723,,0)</f>
        <v>103</v>
      </c>
      <c r="H449" t="str">
        <f>_xlfn.XLOOKUP(G449,products!$A$2:$A$322,products!$B$2:$B$322,,0)</f>
        <v>Sun Bicycles Streamway 3 - 2017</v>
      </c>
      <c r="I449">
        <f>_xlfn.XLOOKUP(G449,products!$A$2:$A$322,products!$F$2:$F$322,,0)</f>
        <v>551.99</v>
      </c>
      <c r="J449">
        <f>_xlfn.XLOOKUP(G449,order_items!$C$2:$C$4723,order_items!$D$2:$D$4723,,0)</f>
        <v>1</v>
      </c>
      <c r="K449">
        <f>_xlfn.XLOOKUP(G449,order_items!$C$2:$C$4723,order_items!$F$2:$F$4723,,0)</f>
        <v>0.05</v>
      </c>
      <c r="L449">
        <f>_xlfn.XLOOKUP(G449,products!$A$2:$A$322,products!$D$2:$D$322,,0)</f>
        <v>2</v>
      </c>
      <c r="M449" t="str">
        <f>_xlfn.XLOOKUP(L449,categories!$A$2:$A$8,categories!$B$2:$B$8,,0)</f>
        <v>Comfort Bicycles</v>
      </c>
    </row>
    <row r="450" spans="1:13" x14ac:dyDescent="0.25">
      <c r="A450">
        <v>449</v>
      </c>
      <c r="B450" t="str">
        <f>_xlfn.CONCAT(customers!B450," ",customers!C450)</f>
        <v>Josie Schultz</v>
      </c>
      <c r="C450" s="3">
        <f>_xlfn.XLOOKUP(A450,orders!$B$2:$B$1616,orders!$D$2:$D$1616,,0)</f>
        <v>42645</v>
      </c>
      <c r="D450">
        <f>_xlfn.XLOOKUP(A450,orders!$B$2:$B$1616,orders!$A$2:$A$1616,,0)</f>
        <v>477</v>
      </c>
      <c r="E450">
        <f>_xlfn.XLOOKUP(JoiningTables!D450,orders!$A$1:$A$1616,orders!$G$1:$G$1616,,0)</f>
        <v>1</v>
      </c>
      <c r="F450" t="str">
        <f>_xlfn.XLOOKUP(E450,stores!$A$2:$A$4,stores!$B$2:$B$4,,0)</f>
        <v>Santa Cruz Bikes</v>
      </c>
      <c r="G450">
        <f>_xlfn.XLOOKUP(D450,order_items!$A$2:$A$4723,order_items!$C$2:$C$4723,,0)</f>
        <v>6</v>
      </c>
      <c r="H450" t="str">
        <f>_xlfn.XLOOKUP(G450,products!$A$2:$A$322,products!$B$2:$B$322,,0)</f>
        <v>Surly Ice Cream Truck Frameset - 2016</v>
      </c>
      <c r="I450">
        <f>_xlfn.XLOOKUP(G450,products!$A$2:$A$322,products!$F$2:$F$322,,0)</f>
        <v>469.99</v>
      </c>
      <c r="J450">
        <f>_xlfn.XLOOKUP(G450,order_items!$C$2:$C$4723,order_items!$D$2:$D$4723,,0)</f>
        <v>1</v>
      </c>
      <c r="K450">
        <f>_xlfn.XLOOKUP(G450,order_items!$C$2:$C$4723,order_items!$F$2:$F$4723,,0)</f>
        <v>7.0000000000000007E-2</v>
      </c>
      <c r="L450">
        <f>_xlfn.XLOOKUP(G450,products!$A$2:$A$322,products!$D$2:$D$322,,0)</f>
        <v>6</v>
      </c>
      <c r="M450" t="str">
        <f>_xlfn.XLOOKUP(L450,categories!$A$2:$A$8,categories!$B$2:$B$8,,0)</f>
        <v>Mountain Bikes</v>
      </c>
    </row>
    <row r="451" spans="1:13" x14ac:dyDescent="0.25">
      <c r="A451">
        <v>450</v>
      </c>
      <c r="B451" t="str">
        <f>_xlfn.CONCAT(customers!B451," ",customers!C451)</f>
        <v>Ellsworth Michael</v>
      </c>
      <c r="C451" s="3">
        <f>_xlfn.XLOOKUP(A451,orders!$B$2:$B$1616,orders!$D$2:$D$1616,,0)</f>
        <v>42378</v>
      </c>
      <c r="D451">
        <f>_xlfn.XLOOKUP(A451,orders!$B$2:$B$1616,orders!$A$2:$A$1616,,0)</f>
        <v>15</v>
      </c>
      <c r="E451">
        <f>_xlfn.XLOOKUP(JoiningTables!D451,orders!$A$1:$A$1616,orders!$G$1:$G$1616,,0)</f>
        <v>2</v>
      </c>
      <c r="F451" t="str">
        <f>_xlfn.XLOOKUP(E451,stores!$A$2:$A$4,stores!$B$2:$B$4,,0)</f>
        <v>Baldwin Bikes</v>
      </c>
      <c r="G451">
        <f>_xlfn.XLOOKUP(D451,order_items!$A$2:$A$4723,order_items!$C$2:$C$4723,,0)</f>
        <v>12</v>
      </c>
      <c r="H451" t="str">
        <f>_xlfn.XLOOKUP(G451,products!$A$2:$A$322,products!$B$2:$B$322,,0)</f>
        <v>Electra Townie Original 21D - 2016</v>
      </c>
      <c r="I451">
        <f>_xlfn.XLOOKUP(G451,products!$A$2:$A$322,products!$F$2:$F$322,,0)</f>
        <v>549.99</v>
      </c>
      <c r="J451">
        <f>_xlfn.XLOOKUP(G451,order_items!$C$2:$C$4723,order_items!$D$2:$D$4723,,0)</f>
        <v>2</v>
      </c>
      <c r="K451">
        <f>_xlfn.XLOOKUP(G451,order_items!$C$2:$C$4723,order_items!$F$2:$F$4723,,0)</f>
        <v>0.05</v>
      </c>
      <c r="L451">
        <f>_xlfn.XLOOKUP(G451,products!$A$2:$A$322,products!$D$2:$D$322,,0)</f>
        <v>3</v>
      </c>
      <c r="M451" t="str">
        <f>_xlfn.XLOOKUP(L451,categories!$A$2:$A$8,categories!$B$2:$B$8,,0)</f>
        <v>Cruisers Bicycles</v>
      </c>
    </row>
    <row r="452" spans="1:13" x14ac:dyDescent="0.25">
      <c r="A452">
        <v>451</v>
      </c>
      <c r="B452" t="str">
        <f>_xlfn.CONCAT(customers!B452," ",customers!C452)</f>
        <v>Jennette Wooten</v>
      </c>
      <c r="C452" s="3">
        <f>_xlfn.XLOOKUP(A452,orders!$B$2:$B$1616,orders!$D$2:$D$1616,,0)</f>
        <v>42602</v>
      </c>
      <c r="D452">
        <f>_xlfn.XLOOKUP(A452,orders!$B$2:$B$1616,orders!$A$2:$A$1616,,0)</f>
        <v>387</v>
      </c>
      <c r="E452">
        <f>_xlfn.XLOOKUP(JoiningTables!D452,orders!$A$1:$A$1616,orders!$G$1:$G$1616,,0)</f>
        <v>3</v>
      </c>
      <c r="F452" t="str">
        <f>_xlfn.XLOOKUP(E452,stores!$A$2:$A$4,stores!$B$2:$B$4,,0)</f>
        <v>Rowlett Bikes</v>
      </c>
      <c r="G452">
        <f>_xlfn.XLOOKUP(D452,order_items!$A$2:$A$4723,order_items!$C$2:$C$4723,,0)</f>
        <v>18</v>
      </c>
      <c r="H452" t="str">
        <f>_xlfn.XLOOKUP(G452,products!$A$2:$A$322,products!$B$2:$B$322,,0)</f>
        <v>Pure Cycles Western 3-Speed - Women's - 2015/2016</v>
      </c>
      <c r="I452">
        <f>_xlfn.XLOOKUP(G452,products!$A$2:$A$322,products!$F$2:$F$322,,0)</f>
        <v>449</v>
      </c>
      <c r="J452">
        <f>_xlfn.XLOOKUP(G452,order_items!$C$2:$C$4723,order_items!$D$2:$D$4723,,0)</f>
        <v>1</v>
      </c>
      <c r="K452">
        <f>_xlfn.XLOOKUP(G452,order_items!$C$2:$C$4723,order_items!$F$2:$F$4723,,0)</f>
        <v>7.0000000000000007E-2</v>
      </c>
      <c r="L452">
        <f>_xlfn.XLOOKUP(G452,products!$A$2:$A$322,products!$D$2:$D$322,,0)</f>
        <v>3</v>
      </c>
      <c r="M452" t="str">
        <f>_xlfn.XLOOKUP(L452,categories!$A$2:$A$8,categories!$B$2:$B$8,,0)</f>
        <v>Cruisers Bicycles</v>
      </c>
    </row>
    <row r="453" spans="1:13" x14ac:dyDescent="0.25">
      <c r="A453">
        <v>452</v>
      </c>
      <c r="B453" t="str">
        <f>_xlfn.CONCAT(customers!B453," ",customers!C453)</f>
        <v>Cassandra Nichols</v>
      </c>
      <c r="C453" s="3">
        <f>_xlfn.XLOOKUP(A453,orders!$B$2:$B$1616,orders!$D$2:$D$1616,,0)</f>
        <v>43152</v>
      </c>
      <c r="D453">
        <f>_xlfn.XLOOKUP(A453,orders!$B$2:$B$1616,orders!$A$2:$A$1616,,0)</f>
        <v>1403</v>
      </c>
      <c r="E453">
        <f>_xlfn.XLOOKUP(JoiningTables!D453,orders!$A$1:$A$1616,orders!$G$1:$G$1616,,0)</f>
        <v>2</v>
      </c>
      <c r="F453" t="str">
        <f>_xlfn.XLOOKUP(E453,stores!$A$2:$A$4,stores!$B$2:$B$4,,0)</f>
        <v>Baldwin Bikes</v>
      </c>
      <c r="G453">
        <f>_xlfn.XLOOKUP(D453,order_items!$A$2:$A$4723,order_items!$C$2:$C$4723,,0)</f>
        <v>93</v>
      </c>
      <c r="H453" t="str">
        <f>_xlfn.XLOOKUP(G453,products!$A$2:$A$322,products!$B$2:$B$322,,0)</f>
        <v>Haro Shredder 20 Girls - 2017</v>
      </c>
      <c r="I453">
        <f>_xlfn.XLOOKUP(G453,products!$A$2:$A$322,products!$F$2:$F$322,,0)</f>
        <v>209.99</v>
      </c>
      <c r="J453">
        <f>_xlfn.XLOOKUP(G453,order_items!$C$2:$C$4723,order_items!$D$2:$D$4723,,0)</f>
        <v>2</v>
      </c>
      <c r="K453">
        <f>_xlfn.XLOOKUP(G453,order_items!$C$2:$C$4723,order_items!$F$2:$F$4723,,0)</f>
        <v>0.2</v>
      </c>
      <c r="L453">
        <f>_xlfn.XLOOKUP(G453,products!$A$2:$A$322,products!$D$2:$D$322,,0)</f>
        <v>1</v>
      </c>
      <c r="M453" t="str">
        <f>_xlfn.XLOOKUP(L453,categories!$A$2:$A$8,categories!$B$2:$B$8,,0)</f>
        <v>Children Bicycles</v>
      </c>
    </row>
    <row r="454" spans="1:13" x14ac:dyDescent="0.25">
      <c r="A454">
        <v>453</v>
      </c>
      <c r="B454" t="str">
        <f>_xlfn.CONCAT(customers!B454," ",customers!C454)</f>
        <v>Courtney Wyatt</v>
      </c>
      <c r="C454" s="3">
        <f>_xlfn.XLOOKUP(A454,orders!$B$2:$B$1616,orders!$D$2:$D$1616,,0)</f>
        <v>42964</v>
      </c>
      <c r="D454">
        <f>_xlfn.XLOOKUP(A454,orders!$B$2:$B$1616,orders!$A$2:$A$1616,,0)</f>
        <v>1068</v>
      </c>
      <c r="E454">
        <f>_xlfn.XLOOKUP(JoiningTables!D454,orders!$A$1:$A$1616,orders!$G$1:$G$1616,,0)</f>
        <v>2</v>
      </c>
      <c r="F454" t="str">
        <f>_xlfn.XLOOKUP(E454,stores!$A$2:$A$4,stores!$B$2:$B$4,,0)</f>
        <v>Baldwin Bikes</v>
      </c>
      <c r="G454">
        <f>_xlfn.XLOOKUP(D454,order_items!$A$2:$A$4723,order_items!$C$2:$C$4723,,0)</f>
        <v>87</v>
      </c>
      <c r="H454" t="str">
        <f>_xlfn.XLOOKUP(G454,products!$A$2:$A$322,products!$B$2:$B$322,,0)</f>
        <v>Trek Precaliber 12 Boys - 2017</v>
      </c>
      <c r="I454">
        <f>_xlfn.XLOOKUP(G454,products!$A$2:$A$322,products!$F$2:$F$322,,0)</f>
        <v>189.99</v>
      </c>
      <c r="J454">
        <f>_xlfn.XLOOKUP(G454,order_items!$C$2:$C$4723,order_items!$D$2:$D$4723,,0)</f>
        <v>2</v>
      </c>
      <c r="K454">
        <f>_xlfn.XLOOKUP(G454,order_items!$C$2:$C$4723,order_items!$F$2:$F$4723,,0)</f>
        <v>0.1</v>
      </c>
      <c r="L454">
        <f>_xlfn.XLOOKUP(G454,products!$A$2:$A$322,products!$D$2:$D$322,,0)</f>
        <v>1</v>
      </c>
      <c r="M454" t="str">
        <f>_xlfn.XLOOKUP(L454,categories!$A$2:$A$8,categories!$B$2:$B$8,,0)</f>
        <v>Children Bicycles</v>
      </c>
    </row>
    <row r="455" spans="1:13" x14ac:dyDescent="0.25">
      <c r="A455">
        <v>454</v>
      </c>
      <c r="B455" t="str">
        <f>_xlfn.CONCAT(customers!B455," ",customers!C455)</f>
        <v>Terese Palmer</v>
      </c>
      <c r="C455" s="3">
        <f>_xlfn.XLOOKUP(A455,orders!$B$2:$B$1616,orders!$D$2:$D$1616,,0)</f>
        <v>42726</v>
      </c>
      <c r="D455">
        <f>_xlfn.XLOOKUP(A455,orders!$B$2:$B$1616,orders!$A$2:$A$1616,,0)</f>
        <v>619</v>
      </c>
      <c r="E455">
        <f>_xlfn.XLOOKUP(JoiningTables!D455,orders!$A$1:$A$1616,orders!$G$1:$G$1616,,0)</f>
        <v>2</v>
      </c>
      <c r="F455" t="str">
        <f>_xlfn.XLOOKUP(E455,stores!$A$2:$A$4,stores!$B$2:$B$4,,0)</f>
        <v>Baldwin Bikes</v>
      </c>
      <c r="G455">
        <f>_xlfn.XLOOKUP(D455,order_items!$A$2:$A$4723,order_items!$C$2:$C$4723,,0)</f>
        <v>25</v>
      </c>
      <c r="H455" t="str">
        <f>_xlfn.XLOOKUP(G455,products!$A$2:$A$322,products!$B$2:$B$322,,0)</f>
        <v>Electra Townie Original 7D - 2015/2016</v>
      </c>
      <c r="I455">
        <f>_xlfn.XLOOKUP(G455,products!$A$2:$A$322,products!$F$2:$F$322,,0)</f>
        <v>499.99</v>
      </c>
      <c r="J455">
        <f>_xlfn.XLOOKUP(G455,order_items!$C$2:$C$4723,order_items!$D$2:$D$4723,,0)</f>
        <v>2</v>
      </c>
      <c r="K455">
        <f>_xlfn.XLOOKUP(G455,order_items!$C$2:$C$4723,order_items!$F$2:$F$4723,,0)</f>
        <v>0.05</v>
      </c>
      <c r="L455">
        <f>_xlfn.XLOOKUP(G455,products!$A$2:$A$322,products!$D$2:$D$322,,0)</f>
        <v>2</v>
      </c>
      <c r="M455" t="str">
        <f>_xlfn.XLOOKUP(L455,categories!$A$2:$A$8,categories!$B$2:$B$8,,0)</f>
        <v>Comfort Bicycles</v>
      </c>
    </row>
    <row r="456" spans="1:13" x14ac:dyDescent="0.25">
      <c r="A456">
        <v>455</v>
      </c>
      <c r="B456" t="str">
        <f>_xlfn.CONCAT(customers!B456," ",customers!C456)</f>
        <v>Sherita Cherry</v>
      </c>
      <c r="C456" s="3">
        <f>_xlfn.XLOOKUP(A456,orders!$B$2:$B$1616,orders!$D$2:$D$1616,,0)</f>
        <v>42838</v>
      </c>
      <c r="D456">
        <f>_xlfn.XLOOKUP(A456,orders!$B$2:$B$1616,orders!$A$2:$A$1616,,0)</f>
        <v>836</v>
      </c>
      <c r="E456">
        <f>_xlfn.XLOOKUP(JoiningTables!D456,orders!$A$1:$A$1616,orders!$G$1:$G$1616,,0)</f>
        <v>2</v>
      </c>
      <c r="F456" t="str">
        <f>_xlfn.XLOOKUP(E456,stores!$A$2:$A$4,stores!$B$2:$B$4,,0)</f>
        <v>Baldwin Bikes</v>
      </c>
      <c r="G456">
        <f>_xlfn.XLOOKUP(D456,order_items!$A$2:$A$4723,order_items!$C$2:$C$4723,,0)</f>
        <v>108</v>
      </c>
      <c r="H456" t="str">
        <f>_xlfn.XLOOKUP(G456,products!$A$2:$A$322,products!$B$2:$B$322,,0)</f>
        <v>Sun Bicycles Cruz 3 - Women's - 2017</v>
      </c>
      <c r="I456">
        <f>_xlfn.XLOOKUP(G456,products!$A$2:$A$322,products!$F$2:$F$322,,0)</f>
        <v>449.99</v>
      </c>
      <c r="J456">
        <f>_xlfn.XLOOKUP(G456,order_items!$C$2:$C$4723,order_items!$D$2:$D$4723,,0)</f>
        <v>1</v>
      </c>
      <c r="K456">
        <f>_xlfn.XLOOKUP(G456,order_items!$C$2:$C$4723,order_items!$F$2:$F$4723,,0)</f>
        <v>0.1</v>
      </c>
      <c r="L456">
        <f>_xlfn.XLOOKUP(G456,products!$A$2:$A$322,products!$D$2:$D$322,,0)</f>
        <v>2</v>
      </c>
      <c r="M456" t="str">
        <f>_xlfn.XLOOKUP(L456,categories!$A$2:$A$8,categories!$B$2:$B$8,,0)</f>
        <v>Comfort Bicycles</v>
      </c>
    </row>
    <row r="457" spans="1:13" x14ac:dyDescent="0.25">
      <c r="A457">
        <v>456</v>
      </c>
      <c r="B457" t="str">
        <f>_xlfn.CONCAT(customers!B457," ",customers!C457)</f>
        <v>Serina Hensley</v>
      </c>
      <c r="C457" s="3">
        <f>_xlfn.XLOOKUP(A457,orders!$B$2:$B$1616,orders!$D$2:$D$1616,,0)</f>
        <v>42959</v>
      </c>
      <c r="D457">
        <f>_xlfn.XLOOKUP(A457,orders!$B$2:$B$1616,orders!$A$2:$A$1616,,0)</f>
        <v>1057</v>
      </c>
      <c r="E457">
        <f>_xlfn.XLOOKUP(JoiningTables!D457,orders!$A$1:$A$1616,orders!$G$1:$G$1616,,0)</f>
        <v>2</v>
      </c>
      <c r="F457" t="str">
        <f>_xlfn.XLOOKUP(E457,stores!$A$2:$A$4,stores!$B$2:$B$4,,0)</f>
        <v>Baldwin Bikes</v>
      </c>
      <c r="G457">
        <f>_xlfn.XLOOKUP(D457,order_items!$A$2:$A$4723,order_items!$C$2:$C$4723,,0)</f>
        <v>105</v>
      </c>
      <c r="H457" t="str">
        <f>_xlfn.XLOOKUP(G457,products!$A$2:$A$322,products!$B$2:$B$322,,0)</f>
        <v>Sun Bicycles Streamway 7 - 2017</v>
      </c>
      <c r="I457">
        <f>_xlfn.XLOOKUP(G457,products!$A$2:$A$322,products!$F$2:$F$322,,0)</f>
        <v>533.99</v>
      </c>
      <c r="J457">
        <f>_xlfn.XLOOKUP(G457,order_items!$C$2:$C$4723,order_items!$D$2:$D$4723,,0)</f>
        <v>2</v>
      </c>
      <c r="K457">
        <f>_xlfn.XLOOKUP(G457,order_items!$C$2:$C$4723,order_items!$F$2:$F$4723,,0)</f>
        <v>7.0000000000000007E-2</v>
      </c>
      <c r="L457">
        <f>_xlfn.XLOOKUP(G457,products!$A$2:$A$322,products!$D$2:$D$322,,0)</f>
        <v>2</v>
      </c>
      <c r="M457" t="str">
        <f>_xlfn.XLOOKUP(L457,categories!$A$2:$A$8,categories!$B$2:$B$8,,0)</f>
        <v>Comfort Bicycles</v>
      </c>
    </row>
    <row r="458" spans="1:13" x14ac:dyDescent="0.25">
      <c r="A458">
        <v>457</v>
      </c>
      <c r="B458" t="str">
        <f>_xlfn.CONCAT(customers!B458," ",customers!C458)</f>
        <v>Jeni Farley</v>
      </c>
      <c r="C458" s="3">
        <f>_xlfn.XLOOKUP(A458,orders!$B$2:$B$1616,orders!$D$2:$D$1616,,0)</f>
        <v>42906</v>
      </c>
      <c r="D458">
        <f>_xlfn.XLOOKUP(A458,orders!$B$2:$B$1616,orders!$A$2:$A$1616,,0)</f>
        <v>965</v>
      </c>
      <c r="E458">
        <f>_xlfn.XLOOKUP(JoiningTables!D458,orders!$A$1:$A$1616,orders!$G$1:$G$1616,,0)</f>
        <v>2</v>
      </c>
      <c r="F458" t="str">
        <f>_xlfn.XLOOKUP(E458,stores!$A$2:$A$4,stores!$B$2:$B$4,,0)</f>
        <v>Baldwin Bikes</v>
      </c>
      <c r="G458">
        <f>_xlfn.XLOOKUP(D458,order_items!$A$2:$A$4723,order_items!$C$2:$C$4723,,0)</f>
        <v>90</v>
      </c>
      <c r="H458" t="str">
        <f>_xlfn.XLOOKUP(G458,products!$A$2:$A$322,products!$B$2:$B$322,,0)</f>
        <v>Trek Precaliber 16 Girls - 2017</v>
      </c>
      <c r="I458">
        <f>_xlfn.XLOOKUP(G458,products!$A$2:$A$322,products!$F$2:$F$322,,0)</f>
        <v>209.99</v>
      </c>
      <c r="J458">
        <f>_xlfn.XLOOKUP(G458,order_items!$C$2:$C$4723,order_items!$D$2:$D$4723,,0)</f>
        <v>1</v>
      </c>
      <c r="K458">
        <f>_xlfn.XLOOKUP(G458,order_items!$C$2:$C$4723,order_items!$F$2:$F$4723,,0)</f>
        <v>7.0000000000000007E-2</v>
      </c>
      <c r="L458">
        <f>_xlfn.XLOOKUP(G458,products!$A$2:$A$322,products!$D$2:$D$322,,0)</f>
        <v>1</v>
      </c>
      <c r="M458" t="str">
        <f>_xlfn.XLOOKUP(L458,categories!$A$2:$A$8,categories!$B$2:$B$8,,0)</f>
        <v>Children Bicycles</v>
      </c>
    </row>
    <row r="459" spans="1:13" x14ac:dyDescent="0.25">
      <c r="A459">
        <v>458</v>
      </c>
      <c r="B459" t="str">
        <f>_xlfn.CONCAT(customers!B459," ",customers!C459)</f>
        <v>Everett Vega</v>
      </c>
      <c r="C459" s="3">
        <f>_xlfn.XLOOKUP(A459,orders!$B$2:$B$1616,orders!$D$2:$D$1616,,0)</f>
        <v>43058</v>
      </c>
      <c r="D459">
        <f>_xlfn.XLOOKUP(A459,orders!$B$2:$B$1616,orders!$A$2:$A$1616,,0)</f>
        <v>1256</v>
      </c>
      <c r="E459">
        <f>_xlfn.XLOOKUP(JoiningTables!D459,orders!$A$1:$A$1616,orders!$G$1:$G$1616,,0)</f>
        <v>2</v>
      </c>
      <c r="F459" t="str">
        <f>_xlfn.XLOOKUP(E459,stores!$A$2:$A$4,stores!$B$2:$B$4,,0)</f>
        <v>Baldwin Bikes</v>
      </c>
      <c r="G459">
        <f>_xlfn.XLOOKUP(D459,order_items!$A$2:$A$4723,order_items!$C$2:$C$4723,,0)</f>
        <v>44</v>
      </c>
      <c r="H459" t="str">
        <f>_xlfn.XLOOKUP(G459,products!$A$2:$A$322,products!$B$2:$B$322,,0)</f>
        <v>Haro SR 1.1 - 2017</v>
      </c>
      <c r="I459">
        <f>_xlfn.XLOOKUP(G459,products!$A$2:$A$322,products!$F$2:$F$322,,0)</f>
        <v>539.99</v>
      </c>
      <c r="J459">
        <f>_xlfn.XLOOKUP(G459,order_items!$C$2:$C$4723,order_items!$D$2:$D$4723,,0)</f>
        <v>2</v>
      </c>
      <c r="K459">
        <f>_xlfn.XLOOKUP(G459,order_items!$C$2:$C$4723,order_items!$F$2:$F$4723,,0)</f>
        <v>0.2</v>
      </c>
      <c r="L459">
        <f>_xlfn.XLOOKUP(G459,products!$A$2:$A$322,products!$D$2:$D$322,,0)</f>
        <v>6</v>
      </c>
      <c r="M459" t="str">
        <f>_xlfn.XLOOKUP(L459,categories!$A$2:$A$8,categories!$B$2:$B$8,,0)</f>
        <v>Mountain Bikes</v>
      </c>
    </row>
    <row r="460" spans="1:13" x14ac:dyDescent="0.25">
      <c r="A460">
        <v>459</v>
      </c>
      <c r="B460" t="str">
        <f>_xlfn.CONCAT(customers!B460," ",customers!C460)</f>
        <v>Latosha Dalton</v>
      </c>
      <c r="C460" s="3">
        <f>_xlfn.XLOOKUP(A460,orders!$B$2:$B$1616,orders!$D$2:$D$1616,,0)</f>
        <v>42478</v>
      </c>
      <c r="D460">
        <f>_xlfn.XLOOKUP(A460,orders!$B$2:$B$1616,orders!$A$2:$A$1616,,0)</f>
        <v>181</v>
      </c>
      <c r="E460">
        <f>_xlfn.XLOOKUP(JoiningTables!D460,orders!$A$1:$A$1616,orders!$G$1:$G$1616,,0)</f>
        <v>1</v>
      </c>
      <c r="F460" t="str">
        <f>_xlfn.XLOOKUP(E460,stores!$A$2:$A$4,stores!$B$2:$B$4,,0)</f>
        <v>Santa Cruz Bikes</v>
      </c>
      <c r="G460">
        <f>_xlfn.XLOOKUP(D460,order_items!$A$2:$A$4723,order_items!$C$2:$C$4723,,0)</f>
        <v>10</v>
      </c>
      <c r="H460" t="str">
        <f>_xlfn.XLOOKUP(G460,products!$A$2:$A$322,products!$B$2:$B$322,,0)</f>
        <v>Surly Straggler - 2016</v>
      </c>
      <c r="I460">
        <f>_xlfn.XLOOKUP(G460,products!$A$2:$A$322,products!$F$2:$F$322,,0)</f>
        <v>1549</v>
      </c>
      <c r="J460">
        <f>_xlfn.XLOOKUP(G460,order_items!$C$2:$C$4723,order_items!$D$2:$D$4723,,0)</f>
        <v>2</v>
      </c>
      <c r="K460">
        <f>_xlfn.XLOOKUP(G460,order_items!$C$2:$C$4723,order_items!$F$2:$F$4723,,0)</f>
        <v>0.05</v>
      </c>
      <c r="L460">
        <f>_xlfn.XLOOKUP(G460,products!$A$2:$A$322,products!$D$2:$D$322,,0)</f>
        <v>4</v>
      </c>
      <c r="M460" t="str">
        <f>_xlfn.XLOOKUP(L460,categories!$A$2:$A$8,categories!$B$2:$B$8,,0)</f>
        <v>Cyclocross Bicycles</v>
      </c>
    </row>
    <row r="461" spans="1:13" x14ac:dyDescent="0.25">
      <c r="A461">
        <v>460</v>
      </c>
      <c r="B461" t="str">
        <f>_xlfn.CONCAT(customers!B461," ",customers!C461)</f>
        <v>Romelia Myers</v>
      </c>
      <c r="C461" s="3">
        <f>_xlfn.XLOOKUP(A461,orders!$B$2:$B$1616,orders!$D$2:$D$1616,,0)</f>
        <v>42957</v>
      </c>
      <c r="D461">
        <f>_xlfn.XLOOKUP(A461,orders!$B$2:$B$1616,orders!$A$2:$A$1616,,0)</f>
        <v>1052</v>
      </c>
      <c r="E461">
        <f>_xlfn.XLOOKUP(JoiningTables!D461,orders!$A$1:$A$1616,orders!$G$1:$G$1616,,0)</f>
        <v>2</v>
      </c>
      <c r="F461" t="str">
        <f>_xlfn.XLOOKUP(E461,stores!$A$2:$A$4,stores!$B$2:$B$4,,0)</f>
        <v>Baldwin Bikes</v>
      </c>
      <c r="G461">
        <f>_xlfn.XLOOKUP(D461,order_items!$A$2:$A$4723,order_items!$C$2:$C$4723,,0)</f>
        <v>7</v>
      </c>
      <c r="H461" t="str">
        <f>_xlfn.XLOOKUP(G461,products!$A$2:$A$322,products!$B$2:$B$322,,0)</f>
        <v>Trek Slash 8 27.5 - 2016</v>
      </c>
      <c r="I461">
        <f>_xlfn.XLOOKUP(G461,products!$A$2:$A$322,products!$F$2:$F$322,,0)</f>
        <v>3999.99</v>
      </c>
      <c r="J461">
        <f>_xlfn.XLOOKUP(G461,order_items!$C$2:$C$4723,order_items!$D$2:$D$4723,,0)</f>
        <v>2</v>
      </c>
      <c r="K461">
        <f>_xlfn.XLOOKUP(G461,order_items!$C$2:$C$4723,order_items!$F$2:$F$4723,,0)</f>
        <v>0.1</v>
      </c>
      <c r="L461">
        <f>_xlfn.XLOOKUP(G461,products!$A$2:$A$322,products!$D$2:$D$322,,0)</f>
        <v>6</v>
      </c>
      <c r="M461" t="str">
        <f>_xlfn.XLOOKUP(L461,categories!$A$2:$A$8,categories!$B$2:$B$8,,0)</f>
        <v>Mountain Bikes</v>
      </c>
    </row>
    <row r="462" spans="1:13" x14ac:dyDescent="0.25">
      <c r="A462">
        <v>461</v>
      </c>
      <c r="B462" t="str">
        <f>_xlfn.CONCAT(customers!B462," ",customers!C462)</f>
        <v>Effie Jenkins</v>
      </c>
      <c r="C462" s="3">
        <f>_xlfn.XLOOKUP(A462,orders!$B$2:$B$1616,orders!$D$2:$D$1616,,0)</f>
        <v>42916</v>
      </c>
      <c r="D462">
        <f>_xlfn.XLOOKUP(A462,orders!$B$2:$B$1616,orders!$A$2:$A$1616,,0)</f>
        <v>985</v>
      </c>
      <c r="E462">
        <f>_xlfn.XLOOKUP(JoiningTables!D462,orders!$A$1:$A$1616,orders!$G$1:$G$1616,,0)</f>
        <v>2</v>
      </c>
      <c r="F462" t="str">
        <f>_xlfn.XLOOKUP(E462,stores!$A$2:$A$4,stores!$B$2:$B$4,,0)</f>
        <v>Baldwin Bikes</v>
      </c>
      <c r="G462">
        <f>_xlfn.XLOOKUP(D462,order_items!$A$2:$A$4723,order_items!$C$2:$C$4723,,0)</f>
        <v>5</v>
      </c>
      <c r="H462" t="str">
        <f>_xlfn.XLOOKUP(G462,products!$A$2:$A$322,products!$B$2:$B$322,,0)</f>
        <v>Heller Shagamaw Frame - 2016</v>
      </c>
      <c r="I462">
        <f>_xlfn.XLOOKUP(G462,products!$A$2:$A$322,products!$F$2:$F$322,,0)</f>
        <v>1320.99</v>
      </c>
      <c r="J462">
        <f>_xlfn.XLOOKUP(G462,order_items!$C$2:$C$4723,order_items!$D$2:$D$4723,,0)</f>
        <v>1</v>
      </c>
      <c r="K462">
        <f>_xlfn.XLOOKUP(G462,order_items!$C$2:$C$4723,order_items!$F$2:$F$4723,,0)</f>
        <v>0.1</v>
      </c>
      <c r="L462">
        <f>_xlfn.XLOOKUP(G462,products!$A$2:$A$322,products!$D$2:$D$322,,0)</f>
        <v>6</v>
      </c>
      <c r="M462" t="str">
        <f>_xlfn.XLOOKUP(L462,categories!$A$2:$A$8,categories!$B$2:$B$8,,0)</f>
        <v>Mountain Bikes</v>
      </c>
    </row>
    <row r="463" spans="1:13" x14ac:dyDescent="0.25">
      <c r="A463">
        <v>462</v>
      </c>
      <c r="B463" t="str">
        <f>_xlfn.CONCAT(customers!B463," ",customers!C463)</f>
        <v>Efren Oliver</v>
      </c>
      <c r="C463" s="3">
        <f>_xlfn.XLOOKUP(A463,orders!$B$2:$B$1616,orders!$D$2:$D$1616,,0)</f>
        <v>43045</v>
      </c>
      <c r="D463">
        <f>_xlfn.XLOOKUP(A463,orders!$B$2:$B$1616,orders!$A$2:$A$1616,,0)</f>
        <v>1233</v>
      </c>
      <c r="E463">
        <f>_xlfn.XLOOKUP(JoiningTables!D463,orders!$A$1:$A$1616,orders!$G$1:$G$1616,,0)</f>
        <v>2</v>
      </c>
      <c r="F463" t="str">
        <f>_xlfn.XLOOKUP(E463,stores!$A$2:$A$4,stores!$B$2:$B$4,,0)</f>
        <v>Baldwin Bikes</v>
      </c>
      <c r="G463">
        <f>_xlfn.XLOOKUP(D463,order_items!$A$2:$A$4723,order_items!$C$2:$C$4723,,0)</f>
        <v>87</v>
      </c>
      <c r="H463" t="str">
        <f>_xlfn.XLOOKUP(G463,products!$A$2:$A$322,products!$B$2:$B$322,,0)</f>
        <v>Trek Precaliber 12 Boys - 2017</v>
      </c>
      <c r="I463">
        <f>_xlfn.XLOOKUP(G463,products!$A$2:$A$322,products!$F$2:$F$322,,0)</f>
        <v>189.99</v>
      </c>
      <c r="J463">
        <f>_xlfn.XLOOKUP(G463,order_items!$C$2:$C$4723,order_items!$D$2:$D$4723,,0)</f>
        <v>2</v>
      </c>
      <c r="K463">
        <f>_xlfn.XLOOKUP(G463,order_items!$C$2:$C$4723,order_items!$F$2:$F$4723,,0)</f>
        <v>0.1</v>
      </c>
      <c r="L463">
        <f>_xlfn.XLOOKUP(G463,products!$A$2:$A$322,products!$D$2:$D$322,,0)</f>
        <v>1</v>
      </c>
      <c r="M463" t="str">
        <f>_xlfn.XLOOKUP(L463,categories!$A$2:$A$8,categories!$B$2:$B$8,,0)</f>
        <v>Children Bicycles</v>
      </c>
    </row>
    <row r="464" spans="1:13" x14ac:dyDescent="0.25">
      <c r="A464">
        <v>463</v>
      </c>
      <c r="B464" t="str">
        <f>_xlfn.CONCAT(customers!B464," ",customers!C464)</f>
        <v>Jerlene Rios</v>
      </c>
      <c r="C464" s="3">
        <f>_xlfn.XLOOKUP(A464,orders!$B$2:$B$1616,orders!$D$2:$D$1616,,0)</f>
        <v>43174</v>
      </c>
      <c r="D464">
        <f>_xlfn.XLOOKUP(A464,orders!$B$2:$B$1616,orders!$A$2:$A$1616,,0)</f>
        <v>1439</v>
      </c>
      <c r="E464">
        <f>_xlfn.XLOOKUP(JoiningTables!D464,orders!$A$1:$A$1616,orders!$G$1:$G$1616,,0)</f>
        <v>2</v>
      </c>
      <c r="F464" t="str">
        <f>_xlfn.XLOOKUP(E464,stores!$A$2:$A$4,stores!$B$2:$B$4,,0)</f>
        <v>Baldwin Bikes</v>
      </c>
      <c r="G464">
        <f>_xlfn.XLOOKUP(D464,order_items!$A$2:$A$4723,order_items!$C$2:$C$4723,,0)</f>
        <v>42</v>
      </c>
      <c r="H464" t="str">
        <f>_xlfn.XLOOKUP(G464,products!$A$2:$A$322,products!$B$2:$B$322,,0)</f>
        <v>Trek Fuel EX 5 27.5 Plus - 2017</v>
      </c>
      <c r="I464">
        <f>_xlfn.XLOOKUP(G464,products!$A$2:$A$322,products!$F$2:$F$322,,0)</f>
        <v>2299.9899999999998</v>
      </c>
      <c r="J464">
        <f>_xlfn.XLOOKUP(G464,order_items!$C$2:$C$4723,order_items!$D$2:$D$4723,,0)</f>
        <v>2</v>
      </c>
      <c r="K464">
        <f>_xlfn.XLOOKUP(G464,order_items!$C$2:$C$4723,order_items!$F$2:$F$4723,,0)</f>
        <v>0.05</v>
      </c>
      <c r="L464">
        <f>_xlfn.XLOOKUP(G464,products!$A$2:$A$322,products!$D$2:$D$322,,0)</f>
        <v>6</v>
      </c>
      <c r="M464" t="str">
        <f>_xlfn.XLOOKUP(L464,categories!$A$2:$A$8,categories!$B$2:$B$8,,0)</f>
        <v>Mountain Bikes</v>
      </c>
    </row>
    <row r="465" spans="1:13" x14ac:dyDescent="0.25">
      <c r="A465">
        <v>464</v>
      </c>
      <c r="B465" t="str">
        <f>_xlfn.CONCAT(customers!B465," ",customers!C465)</f>
        <v>Bess Mcbride</v>
      </c>
      <c r="C465" s="3">
        <f>_xlfn.XLOOKUP(A465,orders!$B$2:$B$1616,orders!$D$2:$D$1616,,0)</f>
        <v>43115</v>
      </c>
      <c r="D465">
        <f>_xlfn.XLOOKUP(A465,orders!$B$2:$B$1616,orders!$A$2:$A$1616,,0)</f>
        <v>1349</v>
      </c>
      <c r="E465">
        <f>_xlfn.XLOOKUP(JoiningTables!D465,orders!$A$1:$A$1616,orders!$G$1:$G$1616,,0)</f>
        <v>2</v>
      </c>
      <c r="F465" t="str">
        <f>_xlfn.XLOOKUP(E465,stores!$A$2:$A$4,stores!$B$2:$B$4,,0)</f>
        <v>Baldwin Bikes</v>
      </c>
      <c r="G465">
        <f>_xlfn.XLOOKUP(D465,order_items!$A$2:$A$4723,order_items!$C$2:$C$4723,,0)</f>
        <v>138</v>
      </c>
      <c r="H465" t="str">
        <f>_xlfn.XLOOKUP(G465,products!$A$2:$A$322,products!$B$2:$B$322,,0)</f>
        <v>Trek Fuel EX 5 Plus - 2018</v>
      </c>
      <c r="I465">
        <f>_xlfn.XLOOKUP(G465,products!$A$2:$A$322,products!$F$2:$F$322,,0)</f>
        <v>2249.9899999999998</v>
      </c>
      <c r="J465">
        <f>_xlfn.XLOOKUP(G465,order_items!$C$2:$C$4723,order_items!$D$2:$D$4723,,0)</f>
        <v>2</v>
      </c>
      <c r="K465">
        <f>_xlfn.XLOOKUP(G465,order_items!$C$2:$C$4723,order_items!$F$2:$F$4723,,0)</f>
        <v>0.05</v>
      </c>
      <c r="L465">
        <f>_xlfn.XLOOKUP(G465,products!$A$2:$A$322,products!$D$2:$D$322,,0)</f>
        <v>6</v>
      </c>
      <c r="M465" t="str">
        <f>_xlfn.XLOOKUP(L465,categories!$A$2:$A$8,categories!$B$2:$B$8,,0)</f>
        <v>Mountain Bikes</v>
      </c>
    </row>
    <row r="466" spans="1:13" x14ac:dyDescent="0.25">
      <c r="A466">
        <v>465</v>
      </c>
      <c r="B466" t="str">
        <f>_xlfn.CONCAT(customers!B466," ",customers!C466)</f>
        <v>Birdie Kramer</v>
      </c>
      <c r="C466" s="3">
        <f>_xlfn.XLOOKUP(A466,orders!$B$2:$B$1616,orders!$D$2:$D$1616,,0)</f>
        <v>42649</v>
      </c>
      <c r="D466">
        <f>_xlfn.XLOOKUP(A466,orders!$B$2:$B$1616,orders!$A$2:$A$1616,,0)</f>
        <v>485</v>
      </c>
      <c r="E466">
        <f>_xlfn.XLOOKUP(JoiningTables!D466,orders!$A$1:$A$1616,orders!$G$1:$G$1616,,0)</f>
        <v>2</v>
      </c>
      <c r="F466" t="str">
        <f>_xlfn.XLOOKUP(E466,stores!$A$2:$A$4,stores!$B$2:$B$4,,0)</f>
        <v>Baldwin Bikes</v>
      </c>
      <c r="G466">
        <f>_xlfn.XLOOKUP(D466,order_items!$A$2:$A$4723,order_items!$C$2:$C$4723,,0)</f>
        <v>13</v>
      </c>
      <c r="H466" t="str">
        <f>_xlfn.XLOOKUP(G466,products!$A$2:$A$322,products!$B$2:$B$322,,0)</f>
        <v>Electra Cruiser 1 (24-Inch) - 2016</v>
      </c>
      <c r="I466">
        <f>_xlfn.XLOOKUP(G466,products!$A$2:$A$322,products!$F$2:$F$322,,0)</f>
        <v>269.99</v>
      </c>
      <c r="J466">
        <f>_xlfn.XLOOKUP(G466,order_items!$C$2:$C$4723,order_items!$D$2:$D$4723,,0)</f>
        <v>1</v>
      </c>
      <c r="K466">
        <f>_xlfn.XLOOKUP(G466,order_items!$C$2:$C$4723,order_items!$F$2:$F$4723,,0)</f>
        <v>0.1</v>
      </c>
      <c r="L466">
        <f>_xlfn.XLOOKUP(G466,products!$A$2:$A$322,products!$D$2:$D$322,,0)</f>
        <v>3</v>
      </c>
      <c r="M466" t="str">
        <f>_xlfn.XLOOKUP(L466,categories!$A$2:$A$8,categories!$B$2:$B$8,,0)</f>
        <v>Cruisers Bicycles</v>
      </c>
    </row>
    <row r="467" spans="1:13" x14ac:dyDescent="0.25">
      <c r="A467">
        <v>466</v>
      </c>
      <c r="B467" t="str">
        <f>_xlfn.CONCAT(customers!B467," ",customers!C467)</f>
        <v>Collen Hayes</v>
      </c>
      <c r="C467" s="3">
        <f>_xlfn.XLOOKUP(A467,orders!$B$2:$B$1616,orders!$D$2:$D$1616,,0)</f>
        <v>42726</v>
      </c>
      <c r="D467">
        <f>_xlfn.XLOOKUP(A467,orders!$B$2:$B$1616,orders!$A$2:$A$1616,,0)</f>
        <v>620</v>
      </c>
      <c r="E467">
        <f>_xlfn.XLOOKUP(JoiningTables!D467,orders!$A$1:$A$1616,orders!$G$1:$G$1616,,0)</f>
        <v>2</v>
      </c>
      <c r="F467" t="str">
        <f>_xlfn.XLOOKUP(E467,stores!$A$2:$A$4,stores!$B$2:$B$4,,0)</f>
        <v>Baldwin Bikes</v>
      </c>
      <c r="G467">
        <f>_xlfn.XLOOKUP(D467,order_items!$A$2:$A$4723,order_items!$C$2:$C$4723,,0)</f>
        <v>5</v>
      </c>
      <c r="H467" t="str">
        <f>_xlfn.XLOOKUP(G467,products!$A$2:$A$322,products!$B$2:$B$322,,0)</f>
        <v>Heller Shagamaw Frame - 2016</v>
      </c>
      <c r="I467">
        <f>_xlfn.XLOOKUP(G467,products!$A$2:$A$322,products!$F$2:$F$322,,0)</f>
        <v>1320.99</v>
      </c>
      <c r="J467">
        <f>_xlfn.XLOOKUP(G467,order_items!$C$2:$C$4723,order_items!$D$2:$D$4723,,0)</f>
        <v>1</v>
      </c>
      <c r="K467">
        <f>_xlfn.XLOOKUP(G467,order_items!$C$2:$C$4723,order_items!$F$2:$F$4723,,0)</f>
        <v>0.1</v>
      </c>
      <c r="L467">
        <f>_xlfn.XLOOKUP(G467,products!$A$2:$A$322,products!$D$2:$D$322,,0)</f>
        <v>6</v>
      </c>
      <c r="M467" t="str">
        <f>_xlfn.XLOOKUP(L467,categories!$A$2:$A$8,categories!$B$2:$B$8,,0)</f>
        <v>Mountain Bikes</v>
      </c>
    </row>
    <row r="468" spans="1:13" x14ac:dyDescent="0.25">
      <c r="A468">
        <v>467</v>
      </c>
      <c r="B468" t="str">
        <f>_xlfn.CONCAT(customers!B468," ",customers!C468)</f>
        <v>Clare Neal</v>
      </c>
      <c r="C468" s="3">
        <f>_xlfn.XLOOKUP(A468,orders!$B$2:$B$1616,orders!$D$2:$D$1616,,0)</f>
        <v>43064</v>
      </c>
      <c r="D468">
        <f>_xlfn.XLOOKUP(A468,orders!$B$2:$B$1616,orders!$A$2:$A$1616,,0)</f>
        <v>1267</v>
      </c>
      <c r="E468">
        <f>_xlfn.XLOOKUP(JoiningTables!D468,orders!$A$1:$A$1616,orders!$G$1:$G$1616,,0)</f>
        <v>2</v>
      </c>
      <c r="F468" t="str">
        <f>_xlfn.XLOOKUP(E468,stores!$A$2:$A$4,stores!$B$2:$B$4,,0)</f>
        <v>Baldwin Bikes</v>
      </c>
      <c r="G468">
        <f>_xlfn.XLOOKUP(D468,order_items!$A$2:$A$4723,order_items!$C$2:$C$4723,,0)</f>
        <v>45</v>
      </c>
      <c r="H468" t="str">
        <f>_xlfn.XLOOKUP(G468,products!$A$2:$A$322,products!$B$2:$B$322,,0)</f>
        <v>Haro SR 1.2 - 2017</v>
      </c>
      <c r="I468">
        <f>_xlfn.XLOOKUP(G468,products!$A$2:$A$322,products!$F$2:$F$322,,0)</f>
        <v>869.99</v>
      </c>
      <c r="J468">
        <f>_xlfn.XLOOKUP(G468,order_items!$C$2:$C$4723,order_items!$D$2:$D$4723,,0)</f>
        <v>2</v>
      </c>
      <c r="K468">
        <f>_xlfn.XLOOKUP(G468,order_items!$C$2:$C$4723,order_items!$F$2:$F$4723,,0)</f>
        <v>0.05</v>
      </c>
      <c r="L468">
        <f>_xlfn.XLOOKUP(G468,products!$A$2:$A$322,products!$D$2:$D$322,,0)</f>
        <v>6</v>
      </c>
      <c r="M468" t="str">
        <f>_xlfn.XLOOKUP(L468,categories!$A$2:$A$8,categories!$B$2:$B$8,,0)</f>
        <v>Mountain Bikes</v>
      </c>
    </row>
    <row r="469" spans="1:13" x14ac:dyDescent="0.25">
      <c r="A469">
        <v>468</v>
      </c>
      <c r="B469" t="str">
        <f>_xlfn.CONCAT(customers!B469," ",customers!C469)</f>
        <v>Jeanett Herman</v>
      </c>
      <c r="C469" s="3">
        <f>_xlfn.XLOOKUP(A469,orders!$B$2:$B$1616,orders!$D$2:$D$1616,,0)</f>
        <v>42643</v>
      </c>
      <c r="D469">
        <f>_xlfn.XLOOKUP(A469,orders!$B$2:$B$1616,orders!$A$2:$A$1616,,0)</f>
        <v>472</v>
      </c>
      <c r="E469">
        <f>_xlfn.XLOOKUP(JoiningTables!D469,orders!$A$1:$A$1616,orders!$G$1:$G$1616,,0)</f>
        <v>2</v>
      </c>
      <c r="F469" t="str">
        <f>_xlfn.XLOOKUP(E469,stores!$A$2:$A$4,stores!$B$2:$B$4,,0)</f>
        <v>Baldwin Bikes</v>
      </c>
      <c r="G469">
        <f>_xlfn.XLOOKUP(D469,order_items!$A$2:$A$4723,order_items!$C$2:$C$4723,,0)</f>
        <v>15</v>
      </c>
      <c r="H469" t="str">
        <f>_xlfn.XLOOKUP(G469,products!$A$2:$A$322,products!$B$2:$B$322,,0)</f>
        <v>Electra Moto 1 - 2016</v>
      </c>
      <c r="I469">
        <f>_xlfn.XLOOKUP(G469,products!$A$2:$A$322,products!$F$2:$F$322,,0)</f>
        <v>529.99</v>
      </c>
      <c r="J469">
        <f>_xlfn.XLOOKUP(G469,order_items!$C$2:$C$4723,order_items!$D$2:$D$4723,,0)</f>
        <v>1</v>
      </c>
      <c r="K469">
        <f>_xlfn.XLOOKUP(G469,order_items!$C$2:$C$4723,order_items!$F$2:$F$4723,,0)</f>
        <v>7.0000000000000007E-2</v>
      </c>
      <c r="L469">
        <f>_xlfn.XLOOKUP(G469,products!$A$2:$A$322,products!$D$2:$D$322,,0)</f>
        <v>3</v>
      </c>
      <c r="M469" t="str">
        <f>_xlfn.XLOOKUP(L469,categories!$A$2:$A$8,categories!$B$2:$B$8,,0)</f>
        <v>Cruisers Bicycles</v>
      </c>
    </row>
    <row r="470" spans="1:13" x14ac:dyDescent="0.25">
      <c r="A470">
        <v>469</v>
      </c>
      <c r="B470" t="str">
        <f>_xlfn.CONCAT(customers!B470," ",customers!C470)</f>
        <v>Micki Rutledge</v>
      </c>
      <c r="C470" s="3">
        <f>_xlfn.XLOOKUP(A470,orders!$B$2:$B$1616,orders!$D$2:$D$1616,,0)</f>
        <v>42437</v>
      </c>
      <c r="D470">
        <f>_xlfn.XLOOKUP(A470,orders!$B$2:$B$1616,orders!$A$2:$A$1616,,0)</f>
        <v>112</v>
      </c>
      <c r="E470">
        <f>_xlfn.XLOOKUP(JoiningTables!D470,orders!$A$1:$A$1616,orders!$G$1:$G$1616,,0)</f>
        <v>2</v>
      </c>
      <c r="F470" t="str">
        <f>_xlfn.XLOOKUP(E470,stores!$A$2:$A$4,stores!$B$2:$B$4,,0)</f>
        <v>Baldwin Bikes</v>
      </c>
      <c r="G470">
        <f>_xlfn.XLOOKUP(D470,order_items!$A$2:$A$4723,order_items!$C$2:$C$4723,,0)</f>
        <v>23</v>
      </c>
      <c r="H470" t="str">
        <f>_xlfn.XLOOKUP(G470,products!$A$2:$A$322,products!$B$2:$B$322,,0)</f>
        <v>Electra Girl's Hawaii 1 (20-inch) - 2015/2016</v>
      </c>
      <c r="I470">
        <f>_xlfn.XLOOKUP(G470,products!$A$2:$A$322,products!$F$2:$F$322,,0)</f>
        <v>299.99</v>
      </c>
      <c r="J470">
        <f>_xlfn.XLOOKUP(G470,order_items!$C$2:$C$4723,order_items!$D$2:$D$4723,,0)</f>
        <v>2</v>
      </c>
      <c r="K470">
        <f>_xlfn.XLOOKUP(G470,order_items!$C$2:$C$4723,order_items!$F$2:$F$4723,,0)</f>
        <v>0.2</v>
      </c>
      <c r="L470">
        <f>_xlfn.XLOOKUP(G470,products!$A$2:$A$322,products!$D$2:$D$322,,0)</f>
        <v>1</v>
      </c>
      <c r="M470" t="str">
        <f>_xlfn.XLOOKUP(L470,categories!$A$2:$A$8,categories!$B$2:$B$8,,0)</f>
        <v>Children Bicycles</v>
      </c>
    </row>
    <row r="471" spans="1:13" x14ac:dyDescent="0.25">
      <c r="A471">
        <v>470</v>
      </c>
      <c r="B471" t="str">
        <f>_xlfn.CONCAT(customers!B471," ",customers!C471)</f>
        <v>Loise Walker</v>
      </c>
      <c r="C471" s="3">
        <f>_xlfn.XLOOKUP(A471,orders!$B$2:$B$1616,orders!$D$2:$D$1616,,0)</f>
        <v>42683</v>
      </c>
      <c r="D471">
        <f>_xlfn.XLOOKUP(A471,orders!$B$2:$B$1616,orders!$A$2:$A$1616,,0)</f>
        <v>546</v>
      </c>
      <c r="E471">
        <f>_xlfn.XLOOKUP(JoiningTables!D471,orders!$A$1:$A$1616,orders!$G$1:$G$1616,,0)</f>
        <v>2</v>
      </c>
      <c r="F471" t="str">
        <f>_xlfn.XLOOKUP(E471,stores!$A$2:$A$4,stores!$B$2:$B$4,,0)</f>
        <v>Baldwin Bikes</v>
      </c>
      <c r="G471">
        <f>_xlfn.XLOOKUP(D471,order_items!$A$2:$A$4723,order_items!$C$2:$C$4723,,0)</f>
        <v>17</v>
      </c>
      <c r="H471" t="str">
        <f>_xlfn.XLOOKUP(G471,products!$A$2:$A$322,products!$B$2:$B$322,,0)</f>
        <v>Pure Cycles Vine 8-Speed - 2016</v>
      </c>
      <c r="I471">
        <f>_xlfn.XLOOKUP(G471,products!$A$2:$A$322,products!$F$2:$F$322,,0)</f>
        <v>429</v>
      </c>
      <c r="J471">
        <f>_xlfn.XLOOKUP(G471,order_items!$C$2:$C$4723,order_items!$D$2:$D$4723,,0)</f>
        <v>1</v>
      </c>
      <c r="K471">
        <f>_xlfn.XLOOKUP(G471,order_items!$C$2:$C$4723,order_items!$F$2:$F$4723,,0)</f>
        <v>7.0000000000000007E-2</v>
      </c>
      <c r="L471">
        <f>_xlfn.XLOOKUP(G471,products!$A$2:$A$322,products!$D$2:$D$322,,0)</f>
        <v>3</v>
      </c>
      <c r="M471" t="str">
        <f>_xlfn.XLOOKUP(L471,categories!$A$2:$A$8,categories!$B$2:$B$8,,0)</f>
        <v>Cruisers Bicycles</v>
      </c>
    </row>
    <row r="472" spans="1:13" x14ac:dyDescent="0.25">
      <c r="A472">
        <v>471</v>
      </c>
      <c r="B472" t="str">
        <f>_xlfn.CONCAT(customers!B472," ",customers!C472)</f>
        <v>Burma Summers</v>
      </c>
      <c r="C472" s="3">
        <f>_xlfn.XLOOKUP(A472,orders!$B$2:$B$1616,orders!$D$2:$D$1616,,0)</f>
        <v>42439</v>
      </c>
      <c r="D472">
        <f>_xlfn.XLOOKUP(A472,orders!$B$2:$B$1616,orders!$A$2:$A$1616,,0)</f>
        <v>116</v>
      </c>
      <c r="E472">
        <f>_xlfn.XLOOKUP(JoiningTables!D472,orders!$A$1:$A$1616,orders!$G$1:$G$1616,,0)</f>
        <v>2</v>
      </c>
      <c r="F472" t="str">
        <f>_xlfn.XLOOKUP(E472,stores!$A$2:$A$4,stores!$B$2:$B$4,,0)</f>
        <v>Baldwin Bikes</v>
      </c>
      <c r="G472">
        <f>_xlfn.XLOOKUP(D472,order_items!$A$2:$A$4723,order_items!$C$2:$C$4723,,0)</f>
        <v>26</v>
      </c>
      <c r="H472" t="str">
        <f>_xlfn.XLOOKUP(G472,products!$A$2:$A$322,products!$B$2:$B$322,,0)</f>
        <v>Electra Townie Original 7D EQ - 2016</v>
      </c>
      <c r="I472">
        <f>_xlfn.XLOOKUP(G472,products!$A$2:$A$322,products!$F$2:$F$322,,0)</f>
        <v>599.99</v>
      </c>
      <c r="J472">
        <f>_xlfn.XLOOKUP(G472,order_items!$C$2:$C$4723,order_items!$D$2:$D$4723,,0)</f>
        <v>1</v>
      </c>
      <c r="K472">
        <f>_xlfn.XLOOKUP(G472,order_items!$C$2:$C$4723,order_items!$F$2:$F$4723,,0)</f>
        <v>7.0000000000000007E-2</v>
      </c>
      <c r="L472">
        <f>_xlfn.XLOOKUP(G472,products!$A$2:$A$322,products!$D$2:$D$322,,0)</f>
        <v>2</v>
      </c>
      <c r="M472" t="str">
        <f>_xlfn.XLOOKUP(L472,categories!$A$2:$A$8,categories!$B$2:$B$8,,0)</f>
        <v>Comfort Bicycles</v>
      </c>
    </row>
    <row r="473" spans="1:13" x14ac:dyDescent="0.25">
      <c r="A473">
        <v>472</v>
      </c>
      <c r="B473" t="str">
        <f>_xlfn.CONCAT(customers!B473," ",customers!C473)</f>
        <v>Myron Ruiz</v>
      </c>
      <c r="C473" s="3">
        <f>_xlfn.XLOOKUP(A473,orders!$B$2:$B$1616,orders!$D$2:$D$1616,,0)</f>
        <v>42891</v>
      </c>
      <c r="D473">
        <f>_xlfn.XLOOKUP(A473,orders!$B$2:$B$1616,orders!$A$2:$A$1616,,0)</f>
        <v>929</v>
      </c>
      <c r="E473">
        <f>_xlfn.XLOOKUP(JoiningTables!D473,orders!$A$1:$A$1616,orders!$G$1:$G$1616,,0)</f>
        <v>2</v>
      </c>
      <c r="F473" t="str">
        <f>_xlfn.XLOOKUP(E473,stores!$A$2:$A$4,stores!$B$2:$B$4,,0)</f>
        <v>Baldwin Bikes</v>
      </c>
      <c r="G473">
        <f>_xlfn.XLOOKUP(D473,order_items!$A$2:$A$4723,order_items!$C$2:$C$4723,,0)</f>
        <v>82</v>
      </c>
      <c r="H473" t="str">
        <f>_xlfn.XLOOKUP(G473,products!$A$2:$A$322,products!$B$2:$B$322,,0)</f>
        <v>Electra Amsterdam Original 3i Ladies' - 2017</v>
      </c>
      <c r="I473">
        <f>_xlfn.XLOOKUP(G473,products!$A$2:$A$322,products!$F$2:$F$322,,0)</f>
        <v>659.99</v>
      </c>
      <c r="J473">
        <f>_xlfn.XLOOKUP(G473,order_items!$C$2:$C$4723,order_items!$D$2:$D$4723,,0)</f>
        <v>1</v>
      </c>
      <c r="K473">
        <f>_xlfn.XLOOKUP(G473,order_items!$C$2:$C$4723,order_items!$F$2:$F$4723,,0)</f>
        <v>0.05</v>
      </c>
      <c r="L473">
        <f>_xlfn.XLOOKUP(G473,products!$A$2:$A$322,products!$D$2:$D$322,,0)</f>
        <v>3</v>
      </c>
      <c r="M473" t="str">
        <f>_xlfn.XLOOKUP(L473,categories!$A$2:$A$8,categories!$B$2:$B$8,,0)</f>
        <v>Cruisers Bicycles</v>
      </c>
    </row>
    <row r="474" spans="1:13" x14ac:dyDescent="0.25">
      <c r="A474">
        <v>473</v>
      </c>
      <c r="B474" t="str">
        <f>_xlfn.CONCAT(customers!B474," ",customers!C474)</f>
        <v>Lashawna Richardson</v>
      </c>
      <c r="C474" s="3">
        <f>_xlfn.XLOOKUP(A474,orders!$B$2:$B$1616,orders!$D$2:$D$1616,,0)</f>
        <v>42852</v>
      </c>
      <c r="D474">
        <f>_xlfn.XLOOKUP(A474,orders!$B$2:$B$1616,orders!$A$2:$A$1616,,0)</f>
        <v>860</v>
      </c>
      <c r="E474">
        <f>_xlfn.XLOOKUP(JoiningTables!D474,orders!$A$1:$A$1616,orders!$G$1:$G$1616,,0)</f>
        <v>2</v>
      </c>
      <c r="F474" t="str">
        <f>_xlfn.XLOOKUP(E474,stores!$A$2:$A$4,stores!$B$2:$B$4,,0)</f>
        <v>Baldwin Bikes</v>
      </c>
      <c r="G474">
        <f>_xlfn.XLOOKUP(D474,order_items!$A$2:$A$4723,order_items!$C$2:$C$4723,,0)</f>
        <v>6</v>
      </c>
      <c r="H474" t="str">
        <f>_xlfn.XLOOKUP(G474,products!$A$2:$A$322,products!$B$2:$B$322,,0)</f>
        <v>Surly Ice Cream Truck Frameset - 2016</v>
      </c>
      <c r="I474">
        <f>_xlfn.XLOOKUP(G474,products!$A$2:$A$322,products!$F$2:$F$322,,0)</f>
        <v>469.99</v>
      </c>
      <c r="J474">
        <f>_xlfn.XLOOKUP(G474,order_items!$C$2:$C$4723,order_items!$D$2:$D$4723,,0)</f>
        <v>1</v>
      </c>
      <c r="K474">
        <f>_xlfn.XLOOKUP(G474,order_items!$C$2:$C$4723,order_items!$F$2:$F$4723,,0)</f>
        <v>7.0000000000000007E-2</v>
      </c>
      <c r="L474">
        <f>_xlfn.XLOOKUP(G474,products!$A$2:$A$322,products!$D$2:$D$322,,0)</f>
        <v>6</v>
      </c>
      <c r="M474" t="str">
        <f>_xlfn.XLOOKUP(L474,categories!$A$2:$A$8,categories!$B$2:$B$8,,0)</f>
        <v>Mountain Bikes</v>
      </c>
    </row>
    <row r="475" spans="1:13" x14ac:dyDescent="0.25">
      <c r="A475">
        <v>474</v>
      </c>
      <c r="B475" t="str">
        <f>_xlfn.CONCAT(customers!B475," ",customers!C475)</f>
        <v>Lavern Orr</v>
      </c>
      <c r="C475" s="3">
        <f>_xlfn.XLOOKUP(A475,orders!$B$2:$B$1616,orders!$D$2:$D$1616,,0)</f>
        <v>43163</v>
      </c>
      <c r="D475">
        <f>_xlfn.XLOOKUP(A475,orders!$B$2:$B$1616,orders!$A$2:$A$1616,,0)</f>
        <v>1419</v>
      </c>
      <c r="E475">
        <f>_xlfn.XLOOKUP(JoiningTables!D475,orders!$A$1:$A$1616,orders!$G$1:$G$1616,,0)</f>
        <v>2</v>
      </c>
      <c r="F475" t="str">
        <f>_xlfn.XLOOKUP(E475,stores!$A$2:$A$4,stores!$B$2:$B$4,,0)</f>
        <v>Baldwin Bikes</v>
      </c>
      <c r="G475">
        <f>_xlfn.XLOOKUP(D475,order_items!$A$2:$A$4723,order_items!$C$2:$C$4723,,0)</f>
        <v>124</v>
      </c>
      <c r="H475" t="str">
        <f>_xlfn.XLOOKUP(G475,products!$A$2:$A$322,products!$B$2:$B$322,,0)</f>
        <v>Surly Krampus - 2018</v>
      </c>
      <c r="I475">
        <f>_xlfn.XLOOKUP(G475,products!$A$2:$A$322,products!$F$2:$F$322,,0)</f>
        <v>1499</v>
      </c>
      <c r="J475">
        <f>_xlfn.XLOOKUP(G475,order_items!$C$2:$C$4723,order_items!$D$2:$D$4723,,0)</f>
        <v>1</v>
      </c>
      <c r="K475">
        <f>_xlfn.XLOOKUP(G475,order_items!$C$2:$C$4723,order_items!$F$2:$F$4723,,0)</f>
        <v>7.0000000000000007E-2</v>
      </c>
      <c r="L475">
        <f>_xlfn.XLOOKUP(G475,products!$A$2:$A$322,products!$D$2:$D$322,,0)</f>
        <v>6</v>
      </c>
      <c r="M475" t="str">
        <f>_xlfn.XLOOKUP(L475,categories!$A$2:$A$8,categories!$B$2:$B$8,,0)</f>
        <v>Mountain Bikes</v>
      </c>
    </row>
    <row r="476" spans="1:13" x14ac:dyDescent="0.25">
      <c r="A476">
        <v>475</v>
      </c>
      <c r="B476" t="str">
        <f>_xlfn.CONCAT(customers!B476," ",customers!C476)</f>
        <v>Alec Peck</v>
      </c>
      <c r="C476" s="3">
        <f>_xlfn.XLOOKUP(A476,orders!$B$2:$B$1616,orders!$D$2:$D$1616,,0)</f>
        <v>42599</v>
      </c>
      <c r="D476">
        <f>_xlfn.XLOOKUP(A476,orders!$B$2:$B$1616,orders!$A$2:$A$1616,,0)</f>
        <v>378</v>
      </c>
      <c r="E476">
        <f>_xlfn.XLOOKUP(JoiningTables!D476,orders!$A$1:$A$1616,orders!$G$1:$G$1616,,0)</f>
        <v>3</v>
      </c>
      <c r="F476" t="str">
        <f>_xlfn.XLOOKUP(E476,stores!$A$2:$A$4,stores!$B$2:$B$4,,0)</f>
        <v>Rowlett Bikes</v>
      </c>
      <c r="G476">
        <f>_xlfn.XLOOKUP(D476,order_items!$A$2:$A$4723,order_items!$C$2:$C$4723,,0)</f>
        <v>26</v>
      </c>
      <c r="H476" t="str">
        <f>_xlfn.XLOOKUP(G476,products!$A$2:$A$322,products!$B$2:$B$322,,0)</f>
        <v>Electra Townie Original 7D EQ - 2016</v>
      </c>
      <c r="I476">
        <f>_xlfn.XLOOKUP(G476,products!$A$2:$A$322,products!$F$2:$F$322,,0)</f>
        <v>599.99</v>
      </c>
      <c r="J476">
        <f>_xlfn.XLOOKUP(G476,order_items!$C$2:$C$4723,order_items!$D$2:$D$4723,,0)</f>
        <v>1</v>
      </c>
      <c r="K476">
        <f>_xlfn.XLOOKUP(G476,order_items!$C$2:$C$4723,order_items!$F$2:$F$4723,,0)</f>
        <v>7.0000000000000007E-2</v>
      </c>
      <c r="L476">
        <f>_xlfn.XLOOKUP(G476,products!$A$2:$A$322,products!$D$2:$D$322,,0)</f>
        <v>2</v>
      </c>
      <c r="M476" t="str">
        <f>_xlfn.XLOOKUP(L476,categories!$A$2:$A$8,categories!$B$2:$B$8,,0)</f>
        <v>Comfort Bicycles</v>
      </c>
    </row>
    <row r="477" spans="1:13" x14ac:dyDescent="0.25">
      <c r="A477">
        <v>476</v>
      </c>
      <c r="B477" t="str">
        <f>_xlfn.CONCAT(customers!B477," ",customers!C477)</f>
        <v>Christopher Richardson</v>
      </c>
      <c r="C477" s="3">
        <f>_xlfn.XLOOKUP(A477,orders!$B$2:$B$1616,orders!$D$2:$D$1616,,0)</f>
        <v>43119</v>
      </c>
      <c r="D477">
        <f>_xlfn.XLOOKUP(A477,orders!$B$2:$B$1616,orders!$A$2:$A$1616,,0)</f>
        <v>1354</v>
      </c>
      <c r="E477">
        <f>_xlfn.XLOOKUP(JoiningTables!D477,orders!$A$1:$A$1616,orders!$G$1:$G$1616,,0)</f>
        <v>1</v>
      </c>
      <c r="F477" t="str">
        <f>_xlfn.XLOOKUP(E477,stores!$A$2:$A$4,stores!$B$2:$B$4,,0)</f>
        <v>Santa Cruz Bikes</v>
      </c>
      <c r="G477">
        <f>_xlfn.XLOOKUP(D477,order_items!$A$2:$A$4723,order_items!$C$2:$C$4723,,0)</f>
        <v>166</v>
      </c>
      <c r="H477" t="str">
        <f>_xlfn.XLOOKUP(G477,products!$A$2:$A$322,products!$B$2:$B$322,,0)</f>
        <v>Trek Domane AL 2 Women's - 2018</v>
      </c>
      <c r="I477">
        <f>_xlfn.XLOOKUP(G477,products!$A$2:$A$322,products!$F$2:$F$322,,0)</f>
        <v>749.99</v>
      </c>
      <c r="J477">
        <f>_xlfn.XLOOKUP(G477,order_items!$C$2:$C$4723,order_items!$D$2:$D$4723,,0)</f>
        <v>2</v>
      </c>
      <c r="K477">
        <f>_xlfn.XLOOKUP(G477,order_items!$C$2:$C$4723,order_items!$F$2:$F$4723,,0)</f>
        <v>7.0000000000000007E-2</v>
      </c>
      <c r="L477">
        <f>_xlfn.XLOOKUP(G477,products!$A$2:$A$322,products!$D$2:$D$322,,0)</f>
        <v>7</v>
      </c>
      <c r="M477" t="str">
        <f>_xlfn.XLOOKUP(L477,categories!$A$2:$A$8,categories!$B$2:$B$8,,0)</f>
        <v>Road Bikes</v>
      </c>
    </row>
    <row r="478" spans="1:13" x14ac:dyDescent="0.25">
      <c r="A478">
        <v>477</v>
      </c>
      <c r="B478" t="str">
        <f>_xlfn.CONCAT(customers!B478," ",customers!C478)</f>
        <v>Arminda Weber</v>
      </c>
      <c r="C478" s="3">
        <f>_xlfn.XLOOKUP(A478,orders!$B$2:$B$1616,orders!$D$2:$D$1616,,0)</f>
        <v>42848</v>
      </c>
      <c r="D478">
        <f>_xlfn.XLOOKUP(A478,orders!$B$2:$B$1616,orders!$A$2:$A$1616,,0)</f>
        <v>856</v>
      </c>
      <c r="E478">
        <f>_xlfn.XLOOKUP(JoiningTables!D478,orders!$A$1:$A$1616,orders!$G$1:$G$1616,,0)</f>
        <v>2</v>
      </c>
      <c r="F478" t="str">
        <f>_xlfn.XLOOKUP(E478,stores!$A$2:$A$4,stores!$B$2:$B$4,,0)</f>
        <v>Baldwin Bikes</v>
      </c>
      <c r="G478">
        <f>_xlfn.XLOOKUP(D478,order_items!$A$2:$A$4723,order_items!$C$2:$C$4723,,0)</f>
        <v>38</v>
      </c>
      <c r="H478" t="str">
        <f>_xlfn.XLOOKUP(G478,products!$A$2:$A$322,products!$B$2:$B$322,,0)</f>
        <v>Haro Flightline Two 26 Plus - 2017</v>
      </c>
      <c r="I478">
        <f>_xlfn.XLOOKUP(G478,products!$A$2:$A$322,products!$F$2:$F$322,,0)</f>
        <v>549.99</v>
      </c>
      <c r="J478">
        <f>_xlfn.XLOOKUP(G478,order_items!$C$2:$C$4723,order_items!$D$2:$D$4723,,0)</f>
        <v>1</v>
      </c>
      <c r="K478">
        <f>_xlfn.XLOOKUP(G478,order_items!$C$2:$C$4723,order_items!$F$2:$F$4723,,0)</f>
        <v>0.2</v>
      </c>
      <c r="L478">
        <f>_xlfn.XLOOKUP(G478,products!$A$2:$A$322,products!$D$2:$D$322,,0)</f>
        <v>6</v>
      </c>
      <c r="M478" t="str">
        <f>_xlfn.XLOOKUP(L478,categories!$A$2:$A$8,categories!$B$2:$B$8,,0)</f>
        <v>Mountain Bikes</v>
      </c>
    </row>
    <row r="479" spans="1:13" x14ac:dyDescent="0.25">
      <c r="A479">
        <v>478</v>
      </c>
      <c r="B479" t="str">
        <f>_xlfn.CONCAT(customers!B479," ",customers!C479)</f>
        <v>Emmett Hahn</v>
      </c>
      <c r="C479" s="3">
        <f>_xlfn.XLOOKUP(A479,orders!$B$2:$B$1616,orders!$D$2:$D$1616,,0)</f>
        <v>43175</v>
      </c>
      <c r="D479">
        <f>_xlfn.XLOOKUP(A479,orders!$B$2:$B$1616,orders!$A$2:$A$1616,,0)</f>
        <v>1442</v>
      </c>
      <c r="E479">
        <f>_xlfn.XLOOKUP(JoiningTables!D479,orders!$A$1:$A$1616,orders!$G$1:$G$1616,,0)</f>
        <v>2</v>
      </c>
      <c r="F479" t="str">
        <f>_xlfn.XLOOKUP(E479,stores!$A$2:$A$4,stores!$B$2:$B$4,,0)</f>
        <v>Baldwin Bikes</v>
      </c>
      <c r="G479">
        <f>_xlfn.XLOOKUP(D479,order_items!$A$2:$A$4723,order_items!$C$2:$C$4723,,0)</f>
        <v>160</v>
      </c>
      <c r="H479" t="str">
        <f>_xlfn.XLOOKUP(G479,products!$A$2:$A$322,products!$B$2:$B$322,,0)</f>
        <v>Trek Emonda SLR 6 - 2018</v>
      </c>
      <c r="I479">
        <f>_xlfn.XLOOKUP(G479,products!$A$2:$A$322,products!$F$2:$F$322,,0)</f>
        <v>4499.99</v>
      </c>
      <c r="J479">
        <f>_xlfn.XLOOKUP(G479,order_items!$C$2:$C$4723,order_items!$D$2:$D$4723,,0)</f>
        <v>2</v>
      </c>
      <c r="K479">
        <f>_xlfn.XLOOKUP(G479,order_items!$C$2:$C$4723,order_items!$F$2:$F$4723,,0)</f>
        <v>7.0000000000000007E-2</v>
      </c>
      <c r="L479">
        <f>_xlfn.XLOOKUP(G479,products!$A$2:$A$322,products!$D$2:$D$322,,0)</f>
        <v>7</v>
      </c>
      <c r="M479" t="str">
        <f>_xlfn.XLOOKUP(L479,categories!$A$2:$A$8,categories!$B$2:$B$8,,0)</f>
        <v>Road Bikes</v>
      </c>
    </row>
    <row r="480" spans="1:13" x14ac:dyDescent="0.25">
      <c r="A480">
        <v>479</v>
      </c>
      <c r="B480" t="str">
        <f>_xlfn.CONCAT(customers!B480," ",customers!C480)</f>
        <v>Gertha Mejia</v>
      </c>
      <c r="C480" s="3">
        <f>_xlfn.XLOOKUP(A480,orders!$B$2:$B$1616,orders!$D$2:$D$1616,,0)</f>
        <v>42816</v>
      </c>
      <c r="D480">
        <f>_xlfn.XLOOKUP(A480,orders!$B$2:$B$1616,orders!$A$2:$A$1616,,0)</f>
        <v>792</v>
      </c>
      <c r="E480">
        <f>_xlfn.XLOOKUP(JoiningTables!D480,orders!$A$1:$A$1616,orders!$G$1:$G$1616,,0)</f>
        <v>2</v>
      </c>
      <c r="F480" t="str">
        <f>_xlfn.XLOOKUP(E480,stores!$A$2:$A$4,stores!$B$2:$B$4,,0)</f>
        <v>Baldwin Bikes</v>
      </c>
      <c r="G480">
        <f>_xlfn.XLOOKUP(D480,order_items!$A$2:$A$4723,order_items!$C$2:$C$4723,,0)</f>
        <v>16</v>
      </c>
      <c r="H480" t="str">
        <f>_xlfn.XLOOKUP(G480,products!$A$2:$A$322,products!$B$2:$B$322,,0)</f>
        <v>Electra Townie Original 7D EQ - 2016</v>
      </c>
      <c r="I480">
        <f>_xlfn.XLOOKUP(G480,products!$A$2:$A$322,products!$F$2:$F$322,,0)</f>
        <v>599.99</v>
      </c>
      <c r="J480">
        <f>_xlfn.XLOOKUP(G480,order_items!$C$2:$C$4723,order_items!$D$2:$D$4723,,0)</f>
        <v>2</v>
      </c>
      <c r="K480">
        <f>_xlfn.XLOOKUP(G480,order_items!$C$2:$C$4723,order_items!$F$2:$F$4723,,0)</f>
        <v>0.05</v>
      </c>
      <c r="L480">
        <f>_xlfn.XLOOKUP(G480,products!$A$2:$A$322,products!$D$2:$D$322,,0)</f>
        <v>3</v>
      </c>
      <c r="M480" t="str">
        <f>_xlfn.XLOOKUP(L480,categories!$A$2:$A$8,categories!$B$2:$B$8,,0)</f>
        <v>Cruisers Bicycles</v>
      </c>
    </row>
    <row r="481" spans="1:13" x14ac:dyDescent="0.25">
      <c r="A481">
        <v>480</v>
      </c>
      <c r="B481" t="str">
        <f>_xlfn.CONCAT(customers!B481," ",customers!C481)</f>
        <v>Garland Weaver</v>
      </c>
      <c r="C481" s="3">
        <f>_xlfn.XLOOKUP(A481,orders!$B$2:$B$1616,orders!$D$2:$D$1616,,0)</f>
        <v>42571</v>
      </c>
      <c r="D481">
        <f>_xlfn.XLOOKUP(A481,orders!$B$2:$B$1616,orders!$A$2:$A$1616,,0)</f>
        <v>324</v>
      </c>
      <c r="E481">
        <f>_xlfn.XLOOKUP(JoiningTables!D481,orders!$A$1:$A$1616,orders!$G$1:$G$1616,,0)</f>
        <v>2</v>
      </c>
      <c r="F481" t="str">
        <f>_xlfn.XLOOKUP(E481,stores!$A$2:$A$4,stores!$B$2:$B$4,,0)</f>
        <v>Baldwin Bikes</v>
      </c>
      <c r="G481">
        <f>_xlfn.XLOOKUP(D481,order_items!$A$2:$A$4723,order_items!$C$2:$C$4723,,0)</f>
        <v>2</v>
      </c>
      <c r="H481" t="str">
        <f>_xlfn.XLOOKUP(G481,products!$A$2:$A$322,products!$B$2:$B$322,,0)</f>
        <v>Ritchey Timberwolf Frameset - 2016</v>
      </c>
      <c r="I481">
        <f>_xlfn.XLOOKUP(G481,products!$A$2:$A$322,products!$F$2:$F$322,,0)</f>
        <v>749.99</v>
      </c>
      <c r="J481">
        <f>_xlfn.XLOOKUP(G481,order_items!$C$2:$C$4723,order_items!$D$2:$D$4723,,0)</f>
        <v>2</v>
      </c>
      <c r="K481">
        <f>_xlfn.XLOOKUP(G481,order_items!$C$2:$C$4723,order_items!$F$2:$F$4723,,0)</f>
        <v>0.1</v>
      </c>
      <c r="L481">
        <f>_xlfn.XLOOKUP(G481,products!$A$2:$A$322,products!$D$2:$D$322,,0)</f>
        <v>6</v>
      </c>
      <c r="M481" t="str">
        <f>_xlfn.XLOOKUP(L481,categories!$A$2:$A$8,categories!$B$2:$B$8,,0)</f>
        <v>Mountain Bikes</v>
      </c>
    </row>
    <row r="482" spans="1:13" x14ac:dyDescent="0.25">
      <c r="A482">
        <v>481</v>
      </c>
      <c r="B482" t="str">
        <f>_xlfn.CONCAT(customers!B482," ",customers!C482)</f>
        <v>Jayson Rutledge</v>
      </c>
      <c r="C482" s="3">
        <f>_xlfn.XLOOKUP(A482,orders!$B$2:$B$1616,orders!$D$2:$D$1616,,0)</f>
        <v>42647</v>
      </c>
      <c r="D482">
        <f>_xlfn.XLOOKUP(A482,orders!$B$2:$B$1616,orders!$A$2:$A$1616,,0)</f>
        <v>481</v>
      </c>
      <c r="E482">
        <f>_xlfn.XLOOKUP(JoiningTables!D482,orders!$A$1:$A$1616,orders!$G$1:$G$1616,,0)</f>
        <v>3</v>
      </c>
      <c r="F482" t="str">
        <f>_xlfn.XLOOKUP(E482,stores!$A$2:$A$4,stores!$B$2:$B$4,,0)</f>
        <v>Rowlett Bikes</v>
      </c>
      <c r="G482">
        <f>_xlfn.XLOOKUP(D482,order_items!$A$2:$A$4723,order_items!$C$2:$C$4723,,0)</f>
        <v>13</v>
      </c>
      <c r="H482" t="str">
        <f>_xlfn.XLOOKUP(G482,products!$A$2:$A$322,products!$B$2:$B$322,,0)</f>
        <v>Electra Cruiser 1 (24-Inch) - 2016</v>
      </c>
      <c r="I482">
        <f>_xlfn.XLOOKUP(G482,products!$A$2:$A$322,products!$F$2:$F$322,,0)</f>
        <v>269.99</v>
      </c>
      <c r="J482">
        <f>_xlfn.XLOOKUP(G482,order_items!$C$2:$C$4723,order_items!$D$2:$D$4723,,0)</f>
        <v>1</v>
      </c>
      <c r="K482">
        <f>_xlfn.XLOOKUP(G482,order_items!$C$2:$C$4723,order_items!$F$2:$F$4723,,0)</f>
        <v>0.1</v>
      </c>
      <c r="L482">
        <f>_xlfn.XLOOKUP(G482,products!$A$2:$A$322,products!$D$2:$D$322,,0)</f>
        <v>3</v>
      </c>
      <c r="M482" t="str">
        <f>_xlfn.XLOOKUP(L482,categories!$A$2:$A$8,categories!$B$2:$B$8,,0)</f>
        <v>Cruisers Bicycles</v>
      </c>
    </row>
    <row r="483" spans="1:13" x14ac:dyDescent="0.25">
      <c r="A483">
        <v>482</v>
      </c>
      <c r="B483" t="str">
        <f>_xlfn.CONCAT(customers!B483," ",customers!C483)</f>
        <v>Narcisa Knapp</v>
      </c>
      <c r="C483" s="3">
        <f>_xlfn.XLOOKUP(A483,orders!$B$2:$B$1616,orders!$D$2:$D$1616,,0)</f>
        <v>43040</v>
      </c>
      <c r="D483">
        <f>_xlfn.XLOOKUP(A483,orders!$B$2:$B$1616,orders!$A$2:$A$1616,,0)</f>
        <v>1222</v>
      </c>
      <c r="E483">
        <f>_xlfn.XLOOKUP(JoiningTables!D483,orders!$A$1:$A$1616,orders!$G$1:$G$1616,,0)</f>
        <v>3</v>
      </c>
      <c r="F483" t="str">
        <f>_xlfn.XLOOKUP(E483,stores!$A$2:$A$4,stores!$B$2:$B$4,,0)</f>
        <v>Rowlett Bikes</v>
      </c>
      <c r="G483">
        <f>_xlfn.XLOOKUP(D483,order_items!$A$2:$A$4723,order_items!$C$2:$C$4723,,0)</f>
        <v>97</v>
      </c>
      <c r="H483" t="str">
        <f>_xlfn.XLOOKUP(G483,products!$A$2:$A$322,products!$B$2:$B$322,,0)</f>
        <v>Electra Savannah 3i (20-inch) - Girl's - 2017</v>
      </c>
      <c r="I483">
        <f>_xlfn.XLOOKUP(G483,products!$A$2:$A$322,products!$F$2:$F$322,,0)</f>
        <v>349.99</v>
      </c>
      <c r="J483">
        <f>_xlfn.XLOOKUP(G483,order_items!$C$2:$C$4723,order_items!$D$2:$D$4723,,0)</f>
        <v>2</v>
      </c>
      <c r="K483">
        <f>_xlfn.XLOOKUP(G483,order_items!$C$2:$C$4723,order_items!$F$2:$F$4723,,0)</f>
        <v>0.1</v>
      </c>
      <c r="L483">
        <f>_xlfn.XLOOKUP(G483,products!$A$2:$A$322,products!$D$2:$D$322,,0)</f>
        <v>1</v>
      </c>
      <c r="M483" t="str">
        <f>_xlfn.XLOOKUP(L483,categories!$A$2:$A$8,categories!$B$2:$B$8,,0)</f>
        <v>Children Bicycles</v>
      </c>
    </row>
    <row r="484" spans="1:13" x14ac:dyDescent="0.25">
      <c r="A484">
        <v>483</v>
      </c>
      <c r="B484" t="str">
        <f>_xlfn.CONCAT(customers!B484," ",customers!C484)</f>
        <v>Gayla Sims</v>
      </c>
      <c r="C484" s="3">
        <f>_xlfn.XLOOKUP(A484,orders!$B$2:$B$1616,orders!$D$2:$D$1616,,0)</f>
        <v>43170</v>
      </c>
      <c r="D484">
        <f>_xlfn.XLOOKUP(A484,orders!$B$2:$B$1616,orders!$A$2:$A$1616,,0)</f>
        <v>1432</v>
      </c>
      <c r="E484">
        <f>_xlfn.XLOOKUP(JoiningTables!D484,orders!$A$1:$A$1616,orders!$G$1:$G$1616,,0)</f>
        <v>2</v>
      </c>
      <c r="F484" t="str">
        <f>_xlfn.XLOOKUP(E484,stores!$A$2:$A$4,stores!$B$2:$B$4,,0)</f>
        <v>Baldwin Bikes</v>
      </c>
      <c r="G484">
        <f>_xlfn.XLOOKUP(D484,order_items!$A$2:$A$4723,order_items!$C$2:$C$4723,,0)</f>
        <v>161</v>
      </c>
      <c r="H484" t="str">
        <f>_xlfn.XLOOKUP(G484,products!$A$2:$A$322,products!$B$2:$B$322,,0)</f>
        <v>Surly ECR - 2018</v>
      </c>
      <c r="I484">
        <f>_xlfn.XLOOKUP(G484,products!$A$2:$A$322,products!$F$2:$F$322,,0)</f>
        <v>1899</v>
      </c>
      <c r="J484">
        <f>_xlfn.XLOOKUP(G484,order_items!$C$2:$C$4723,order_items!$D$2:$D$4723,,0)</f>
        <v>1</v>
      </c>
      <c r="K484">
        <f>_xlfn.XLOOKUP(G484,order_items!$C$2:$C$4723,order_items!$F$2:$F$4723,,0)</f>
        <v>0.2</v>
      </c>
      <c r="L484">
        <f>_xlfn.XLOOKUP(G484,products!$A$2:$A$322,products!$D$2:$D$322,,0)</f>
        <v>7</v>
      </c>
      <c r="M484" t="str">
        <f>_xlfn.XLOOKUP(L484,categories!$A$2:$A$8,categories!$B$2:$B$8,,0)</f>
        <v>Road Bikes</v>
      </c>
    </row>
    <row r="485" spans="1:13" x14ac:dyDescent="0.25">
      <c r="A485">
        <v>484</v>
      </c>
      <c r="B485" t="str">
        <f>_xlfn.CONCAT(customers!B485," ",customers!C485)</f>
        <v>Chelsey Boyd</v>
      </c>
      <c r="C485" s="3">
        <f>_xlfn.XLOOKUP(A485,orders!$B$2:$B$1616,orders!$D$2:$D$1616,,0)</f>
        <v>42446</v>
      </c>
      <c r="D485">
        <f>_xlfn.XLOOKUP(A485,orders!$B$2:$B$1616,orders!$A$2:$A$1616,,0)</f>
        <v>127</v>
      </c>
      <c r="E485">
        <f>_xlfn.XLOOKUP(JoiningTables!D485,orders!$A$1:$A$1616,orders!$G$1:$G$1616,,0)</f>
        <v>3</v>
      </c>
      <c r="F485" t="str">
        <f>_xlfn.XLOOKUP(E485,stores!$A$2:$A$4,stores!$B$2:$B$4,,0)</f>
        <v>Rowlett Bikes</v>
      </c>
      <c r="G485">
        <f>_xlfn.XLOOKUP(D485,order_items!$A$2:$A$4723,order_items!$C$2:$C$4723,,0)</f>
        <v>17</v>
      </c>
      <c r="H485" t="str">
        <f>_xlfn.XLOOKUP(G485,products!$A$2:$A$322,products!$B$2:$B$322,,0)</f>
        <v>Pure Cycles Vine 8-Speed - 2016</v>
      </c>
      <c r="I485">
        <f>_xlfn.XLOOKUP(G485,products!$A$2:$A$322,products!$F$2:$F$322,,0)</f>
        <v>429</v>
      </c>
      <c r="J485">
        <f>_xlfn.XLOOKUP(G485,order_items!$C$2:$C$4723,order_items!$D$2:$D$4723,,0)</f>
        <v>1</v>
      </c>
      <c r="K485">
        <f>_xlfn.XLOOKUP(G485,order_items!$C$2:$C$4723,order_items!$F$2:$F$4723,,0)</f>
        <v>7.0000000000000007E-2</v>
      </c>
      <c r="L485">
        <f>_xlfn.XLOOKUP(G485,products!$A$2:$A$322,products!$D$2:$D$322,,0)</f>
        <v>3</v>
      </c>
      <c r="M485" t="str">
        <f>_xlfn.XLOOKUP(L485,categories!$A$2:$A$8,categories!$B$2:$B$8,,0)</f>
        <v>Cruisers Bicycles</v>
      </c>
    </row>
    <row r="486" spans="1:13" x14ac:dyDescent="0.25">
      <c r="A486">
        <v>485</v>
      </c>
      <c r="B486" t="str">
        <f>_xlfn.CONCAT(customers!B486," ",customers!C486)</f>
        <v>Catherine Miles</v>
      </c>
      <c r="C486" s="3">
        <f>_xlfn.XLOOKUP(A486,orders!$B$2:$B$1616,orders!$D$2:$D$1616,,0)</f>
        <v>42927</v>
      </c>
      <c r="D486">
        <f>_xlfn.XLOOKUP(A486,orders!$B$2:$B$1616,orders!$A$2:$A$1616,,0)</f>
        <v>997</v>
      </c>
      <c r="E486">
        <f>_xlfn.XLOOKUP(JoiningTables!D486,orders!$A$1:$A$1616,orders!$G$1:$G$1616,,0)</f>
        <v>2</v>
      </c>
      <c r="F486" t="str">
        <f>_xlfn.XLOOKUP(E486,stores!$A$2:$A$4,stores!$B$2:$B$4,,0)</f>
        <v>Baldwin Bikes</v>
      </c>
      <c r="G486">
        <f>_xlfn.XLOOKUP(D486,order_items!$A$2:$A$4723,order_items!$C$2:$C$4723,,0)</f>
        <v>86</v>
      </c>
      <c r="H486" t="str">
        <f>_xlfn.XLOOKUP(G486,products!$A$2:$A$322,products!$B$2:$B$322,,0)</f>
        <v>Trek Girl's Kickster - 2017</v>
      </c>
      <c r="I486">
        <f>_xlfn.XLOOKUP(G486,products!$A$2:$A$322,products!$F$2:$F$322,,0)</f>
        <v>149.99</v>
      </c>
      <c r="J486">
        <f>_xlfn.XLOOKUP(G486,order_items!$C$2:$C$4723,order_items!$D$2:$D$4723,,0)</f>
        <v>1</v>
      </c>
      <c r="K486">
        <f>_xlfn.XLOOKUP(G486,order_items!$C$2:$C$4723,order_items!$F$2:$F$4723,,0)</f>
        <v>0.2</v>
      </c>
      <c r="L486">
        <f>_xlfn.XLOOKUP(G486,products!$A$2:$A$322,products!$D$2:$D$322,,0)</f>
        <v>1</v>
      </c>
      <c r="M486" t="str">
        <f>_xlfn.XLOOKUP(L486,categories!$A$2:$A$8,categories!$B$2:$B$8,,0)</f>
        <v>Children Bicycles</v>
      </c>
    </row>
    <row r="487" spans="1:13" x14ac:dyDescent="0.25">
      <c r="A487">
        <v>486</v>
      </c>
      <c r="B487" t="str">
        <f>_xlfn.CONCAT(customers!B487," ",customers!C487)</f>
        <v>Valeri Marshall</v>
      </c>
      <c r="C487" s="3">
        <f>_xlfn.XLOOKUP(A487,orders!$B$2:$B$1616,orders!$D$2:$D$1616,,0)</f>
        <v>43023</v>
      </c>
      <c r="D487">
        <f>_xlfn.XLOOKUP(A487,orders!$B$2:$B$1616,orders!$A$2:$A$1616,,0)</f>
        <v>1187</v>
      </c>
      <c r="E487">
        <f>_xlfn.XLOOKUP(JoiningTables!D487,orders!$A$1:$A$1616,orders!$G$1:$G$1616,,0)</f>
        <v>2</v>
      </c>
      <c r="F487" t="str">
        <f>_xlfn.XLOOKUP(E487,stores!$A$2:$A$4,stores!$B$2:$B$4,,0)</f>
        <v>Baldwin Bikes</v>
      </c>
      <c r="G487">
        <f>_xlfn.XLOOKUP(D487,order_items!$A$2:$A$4723,order_items!$C$2:$C$4723,,0)</f>
        <v>36</v>
      </c>
      <c r="H487" t="str">
        <f>_xlfn.XLOOKUP(G487,products!$A$2:$A$322,products!$B$2:$B$322,,0)</f>
        <v>Surly Troll Frameset - 2017</v>
      </c>
      <c r="I487">
        <f>_xlfn.XLOOKUP(G487,products!$A$2:$A$322,products!$F$2:$F$322,,0)</f>
        <v>832.99</v>
      </c>
      <c r="J487">
        <f>_xlfn.XLOOKUP(G487,order_items!$C$2:$C$4723,order_items!$D$2:$D$4723,,0)</f>
        <v>2</v>
      </c>
      <c r="K487">
        <f>_xlfn.XLOOKUP(G487,order_items!$C$2:$C$4723,order_items!$F$2:$F$4723,,0)</f>
        <v>0.1</v>
      </c>
      <c r="L487">
        <f>_xlfn.XLOOKUP(G487,products!$A$2:$A$322,products!$D$2:$D$322,,0)</f>
        <v>6</v>
      </c>
      <c r="M487" t="str">
        <f>_xlfn.XLOOKUP(L487,categories!$A$2:$A$8,categories!$B$2:$B$8,,0)</f>
        <v>Mountain Bikes</v>
      </c>
    </row>
    <row r="488" spans="1:13" x14ac:dyDescent="0.25">
      <c r="A488">
        <v>487</v>
      </c>
      <c r="B488" t="str">
        <f>_xlfn.CONCAT(customers!B488," ",customers!C488)</f>
        <v>Grace Madden</v>
      </c>
      <c r="C488" s="3">
        <f>_xlfn.XLOOKUP(A488,orders!$B$2:$B$1616,orders!$D$2:$D$1616,,0)</f>
        <v>42710</v>
      </c>
      <c r="D488">
        <f>_xlfn.XLOOKUP(A488,orders!$B$2:$B$1616,orders!$A$2:$A$1616,,0)</f>
        <v>587</v>
      </c>
      <c r="E488">
        <f>_xlfn.XLOOKUP(JoiningTables!D488,orders!$A$1:$A$1616,orders!$G$1:$G$1616,,0)</f>
        <v>1</v>
      </c>
      <c r="F488" t="str">
        <f>_xlfn.XLOOKUP(E488,stores!$A$2:$A$4,stores!$B$2:$B$4,,0)</f>
        <v>Santa Cruz Bikes</v>
      </c>
      <c r="G488">
        <f>_xlfn.XLOOKUP(D488,order_items!$A$2:$A$4723,order_items!$C$2:$C$4723,,0)</f>
        <v>24</v>
      </c>
      <c r="H488" t="str">
        <f>_xlfn.XLOOKUP(G488,products!$A$2:$A$322,products!$B$2:$B$322,,0)</f>
        <v>Electra Townie Original 21D - 2016</v>
      </c>
      <c r="I488">
        <f>_xlfn.XLOOKUP(G488,products!$A$2:$A$322,products!$F$2:$F$322,,0)</f>
        <v>549.99</v>
      </c>
      <c r="J488">
        <f>_xlfn.XLOOKUP(G488,order_items!$C$2:$C$4723,order_items!$D$2:$D$4723,,0)</f>
        <v>2</v>
      </c>
      <c r="K488">
        <f>_xlfn.XLOOKUP(G488,order_items!$C$2:$C$4723,order_items!$F$2:$F$4723,,0)</f>
        <v>0.05</v>
      </c>
      <c r="L488">
        <f>_xlfn.XLOOKUP(G488,products!$A$2:$A$322,products!$D$2:$D$322,,0)</f>
        <v>2</v>
      </c>
      <c r="M488" t="str">
        <f>_xlfn.XLOOKUP(L488,categories!$A$2:$A$8,categories!$B$2:$B$8,,0)</f>
        <v>Comfort Bicycles</v>
      </c>
    </row>
    <row r="489" spans="1:13" x14ac:dyDescent="0.25">
      <c r="A489">
        <v>488</v>
      </c>
      <c r="B489" t="str">
        <f>_xlfn.CONCAT(customers!B489," ",customers!C489)</f>
        <v>Joaquin Hawkins</v>
      </c>
      <c r="C489" s="3">
        <f>_xlfn.XLOOKUP(A489,orders!$B$2:$B$1616,orders!$D$2:$D$1616,,0)</f>
        <v>43138</v>
      </c>
      <c r="D489">
        <f>_xlfn.XLOOKUP(A489,orders!$B$2:$B$1616,orders!$A$2:$A$1616,,0)</f>
        <v>1383</v>
      </c>
      <c r="E489">
        <f>_xlfn.XLOOKUP(JoiningTables!D489,orders!$A$1:$A$1616,orders!$G$1:$G$1616,,0)</f>
        <v>1</v>
      </c>
      <c r="F489" t="str">
        <f>_xlfn.XLOOKUP(E489,stores!$A$2:$A$4,stores!$B$2:$B$4,,0)</f>
        <v>Santa Cruz Bikes</v>
      </c>
      <c r="G489">
        <f>_xlfn.XLOOKUP(D489,order_items!$A$2:$A$4723,order_items!$C$2:$C$4723,,0)</f>
        <v>188</v>
      </c>
      <c r="H489" t="str">
        <f>_xlfn.XLOOKUP(G489,products!$A$2:$A$322,products!$B$2:$B$322,,0)</f>
        <v>Trek XM700+ Lowstep - 2018</v>
      </c>
      <c r="I489">
        <f>_xlfn.XLOOKUP(G489,products!$A$2:$A$322,products!$F$2:$F$322,,0)</f>
        <v>3499.99</v>
      </c>
      <c r="J489">
        <f>_xlfn.XLOOKUP(G489,order_items!$C$2:$C$4723,order_items!$D$2:$D$4723,,0)</f>
        <v>2</v>
      </c>
      <c r="K489">
        <f>_xlfn.XLOOKUP(G489,order_items!$C$2:$C$4723,order_items!$F$2:$F$4723,,0)</f>
        <v>7.0000000000000007E-2</v>
      </c>
      <c r="L489">
        <f>_xlfn.XLOOKUP(G489,products!$A$2:$A$322,products!$D$2:$D$322,,0)</f>
        <v>5</v>
      </c>
      <c r="M489" t="str">
        <f>_xlfn.XLOOKUP(L489,categories!$A$2:$A$8,categories!$B$2:$B$8,,0)</f>
        <v>Electric Bikes</v>
      </c>
    </row>
    <row r="490" spans="1:13" x14ac:dyDescent="0.25">
      <c r="A490">
        <v>489</v>
      </c>
      <c r="B490" t="str">
        <f>_xlfn.CONCAT(customers!B490," ",customers!C490)</f>
        <v>Kirstie Vazquez</v>
      </c>
      <c r="C490" s="3">
        <f>_xlfn.XLOOKUP(A490,orders!$B$2:$B$1616,orders!$D$2:$D$1616,,0)</f>
        <v>42507</v>
      </c>
      <c r="D490">
        <f>_xlfn.XLOOKUP(A490,orders!$B$2:$B$1616,orders!$A$2:$A$1616,,0)</f>
        <v>227</v>
      </c>
      <c r="E490">
        <f>_xlfn.XLOOKUP(JoiningTables!D490,orders!$A$1:$A$1616,orders!$G$1:$G$1616,,0)</f>
        <v>2</v>
      </c>
      <c r="F490" t="str">
        <f>_xlfn.XLOOKUP(E490,stores!$A$2:$A$4,stores!$B$2:$B$4,,0)</f>
        <v>Baldwin Bikes</v>
      </c>
      <c r="G490">
        <f>_xlfn.XLOOKUP(D490,order_items!$A$2:$A$4723,order_items!$C$2:$C$4723,,0)</f>
        <v>3</v>
      </c>
      <c r="H490" t="str">
        <f>_xlfn.XLOOKUP(G490,products!$A$2:$A$322,products!$B$2:$B$322,,0)</f>
        <v>Surly Wednesday Frameset - 2016</v>
      </c>
      <c r="I490">
        <f>_xlfn.XLOOKUP(G490,products!$A$2:$A$322,products!$F$2:$F$322,,0)</f>
        <v>999.99</v>
      </c>
      <c r="J490">
        <f>_xlfn.XLOOKUP(G490,order_items!$C$2:$C$4723,order_items!$D$2:$D$4723,,0)</f>
        <v>1</v>
      </c>
      <c r="K490">
        <f>_xlfn.XLOOKUP(G490,order_items!$C$2:$C$4723,order_items!$F$2:$F$4723,,0)</f>
        <v>0.05</v>
      </c>
      <c r="L490">
        <f>_xlfn.XLOOKUP(G490,products!$A$2:$A$322,products!$D$2:$D$322,,0)</f>
        <v>6</v>
      </c>
      <c r="M490" t="str">
        <f>_xlfn.XLOOKUP(L490,categories!$A$2:$A$8,categories!$B$2:$B$8,,0)</f>
        <v>Mountain Bikes</v>
      </c>
    </row>
    <row r="491" spans="1:13" x14ac:dyDescent="0.25">
      <c r="A491">
        <v>490</v>
      </c>
      <c r="B491" t="str">
        <f>_xlfn.CONCAT(customers!B491," ",customers!C491)</f>
        <v>Yu Mcdonald</v>
      </c>
      <c r="C491" s="3">
        <f>_xlfn.XLOOKUP(A491,orders!$B$2:$B$1616,orders!$D$2:$D$1616,,0)</f>
        <v>42807</v>
      </c>
      <c r="D491">
        <f>_xlfn.XLOOKUP(A491,orders!$B$2:$B$1616,orders!$A$2:$A$1616,,0)</f>
        <v>776</v>
      </c>
      <c r="E491">
        <f>_xlfn.XLOOKUP(JoiningTables!D491,orders!$A$1:$A$1616,orders!$G$1:$G$1616,,0)</f>
        <v>2</v>
      </c>
      <c r="F491" t="str">
        <f>_xlfn.XLOOKUP(E491,stores!$A$2:$A$4,stores!$B$2:$B$4,,0)</f>
        <v>Baldwin Bikes</v>
      </c>
      <c r="G491">
        <f>_xlfn.XLOOKUP(D491,order_items!$A$2:$A$4723,order_items!$C$2:$C$4723,,0)</f>
        <v>28</v>
      </c>
      <c r="H491" t="str">
        <f>_xlfn.XLOOKUP(G491,products!$A$2:$A$322,products!$B$2:$B$322,,0)</f>
        <v>Surly Karate Monkey 27.5+ Frameset - 2017</v>
      </c>
      <c r="I491">
        <f>_xlfn.XLOOKUP(G491,products!$A$2:$A$322,products!$F$2:$F$322,,0)</f>
        <v>2499.9899999999998</v>
      </c>
      <c r="J491">
        <f>_xlfn.XLOOKUP(G491,order_items!$C$2:$C$4723,order_items!$D$2:$D$4723,,0)</f>
        <v>1</v>
      </c>
      <c r="K491">
        <f>_xlfn.XLOOKUP(G491,order_items!$C$2:$C$4723,order_items!$F$2:$F$4723,,0)</f>
        <v>7.0000000000000007E-2</v>
      </c>
      <c r="L491">
        <f>_xlfn.XLOOKUP(G491,products!$A$2:$A$322,products!$D$2:$D$322,,0)</f>
        <v>6</v>
      </c>
      <c r="M491" t="str">
        <f>_xlfn.XLOOKUP(L491,categories!$A$2:$A$8,categories!$B$2:$B$8,,0)</f>
        <v>Mountain Bikes</v>
      </c>
    </row>
    <row r="492" spans="1:13" x14ac:dyDescent="0.25">
      <c r="A492">
        <v>491</v>
      </c>
      <c r="B492" t="str">
        <f>_xlfn.CONCAT(customers!B492," ",customers!C492)</f>
        <v>Celestine Jacobs</v>
      </c>
      <c r="C492" s="3">
        <f>_xlfn.XLOOKUP(A492,orders!$B$2:$B$1616,orders!$D$2:$D$1616,,0)</f>
        <v>43142</v>
      </c>
      <c r="D492">
        <f>_xlfn.XLOOKUP(A492,orders!$B$2:$B$1616,orders!$A$2:$A$1616,,0)</f>
        <v>1389</v>
      </c>
      <c r="E492">
        <f>_xlfn.XLOOKUP(JoiningTables!D492,orders!$A$1:$A$1616,orders!$G$1:$G$1616,,0)</f>
        <v>2</v>
      </c>
      <c r="F492" t="str">
        <f>_xlfn.XLOOKUP(E492,stores!$A$2:$A$4,stores!$B$2:$B$4,,0)</f>
        <v>Baldwin Bikes</v>
      </c>
      <c r="G492">
        <f>_xlfn.XLOOKUP(D492,order_items!$A$2:$A$4723,order_items!$C$2:$C$4723,,0)</f>
        <v>85</v>
      </c>
      <c r="H492" t="str">
        <f>_xlfn.XLOOKUP(G492,products!$A$2:$A$322,products!$B$2:$B$322,,0)</f>
        <v>Haro Downtown 16 - 2017</v>
      </c>
      <c r="I492">
        <f>_xlfn.XLOOKUP(G492,products!$A$2:$A$322,products!$F$2:$F$322,,0)</f>
        <v>329.99</v>
      </c>
      <c r="J492">
        <f>_xlfn.XLOOKUP(G492,order_items!$C$2:$C$4723,order_items!$D$2:$D$4723,,0)</f>
        <v>2</v>
      </c>
      <c r="K492">
        <f>_xlfn.XLOOKUP(G492,order_items!$C$2:$C$4723,order_items!$F$2:$F$4723,,0)</f>
        <v>0.2</v>
      </c>
      <c r="L492">
        <f>_xlfn.XLOOKUP(G492,products!$A$2:$A$322,products!$D$2:$D$322,,0)</f>
        <v>1</v>
      </c>
      <c r="M492" t="str">
        <f>_xlfn.XLOOKUP(L492,categories!$A$2:$A$8,categories!$B$2:$B$8,,0)</f>
        <v>Children Bicycles</v>
      </c>
    </row>
    <row r="493" spans="1:13" x14ac:dyDescent="0.25">
      <c r="A493">
        <v>492</v>
      </c>
      <c r="B493" t="str">
        <f>_xlfn.CONCAT(customers!B493," ",customers!C493)</f>
        <v>Justa Thompson</v>
      </c>
      <c r="C493" s="3">
        <f>_xlfn.XLOOKUP(A493,orders!$B$2:$B$1616,orders!$D$2:$D$1616,,0)</f>
        <v>42634</v>
      </c>
      <c r="D493">
        <f>_xlfn.XLOOKUP(A493,orders!$B$2:$B$1616,orders!$A$2:$A$1616,,0)</f>
        <v>449</v>
      </c>
      <c r="E493">
        <f>_xlfn.XLOOKUP(JoiningTables!D493,orders!$A$1:$A$1616,orders!$G$1:$G$1616,,0)</f>
        <v>2</v>
      </c>
      <c r="F493" t="str">
        <f>_xlfn.XLOOKUP(E493,stores!$A$2:$A$4,stores!$B$2:$B$4,,0)</f>
        <v>Baldwin Bikes</v>
      </c>
      <c r="G493">
        <f>_xlfn.XLOOKUP(D493,order_items!$A$2:$A$4723,order_items!$C$2:$C$4723,,0)</f>
        <v>17</v>
      </c>
      <c r="H493" t="str">
        <f>_xlfn.XLOOKUP(G493,products!$A$2:$A$322,products!$B$2:$B$322,,0)</f>
        <v>Pure Cycles Vine 8-Speed - 2016</v>
      </c>
      <c r="I493">
        <f>_xlfn.XLOOKUP(G493,products!$A$2:$A$322,products!$F$2:$F$322,,0)</f>
        <v>429</v>
      </c>
      <c r="J493">
        <f>_xlfn.XLOOKUP(G493,order_items!$C$2:$C$4723,order_items!$D$2:$D$4723,,0)</f>
        <v>1</v>
      </c>
      <c r="K493">
        <f>_xlfn.XLOOKUP(G493,order_items!$C$2:$C$4723,order_items!$F$2:$F$4723,,0)</f>
        <v>7.0000000000000007E-2</v>
      </c>
      <c r="L493">
        <f>_xlfn.XLOOKUP(G493,products!$A$2:$A$322,products!$D$2:$D$322,,0)</f>
        <v>3</v>
      </c>
      <c r="M493" t="str">
        <f>_xlfn.XLOOKUP(L493,categories!$A$2:$A$8,categories!$B$2:$B$8,,0)</f>
        <v>Cruisers Bicycles</v>
      </c>
    </row>
    <row r="494" spans="1:13" x14ac:dyDescent="0.25">
      <c r="A494">
        <v>493</v>
      </c>
      <c r="B494" t="str">
        <f>_xlfn.CONCAT(customers!B494," ",customers!C494)</f>
        <v>Lise Alvarado</v>
      </c>
      <c r="C494" s="3">
        <f>_xlfn.XLOOKUP(A494,orders!$B$2:$B$1616,orders!$D$2:$D$1616,,0)</f>
        <v>42964</v>
      </c>
      <c r="D494">
        <f>_xlfn.XLOOKUP(A494,orders!$B$2:$B$1616,orders!$A$2:$A$1616,,0)</f>
        <v>1069</v>
      </c>
      <c r="E494">
        <f>_xlfn.XLOOKUP(JoiningTables!D494,orders!$A$1:$A$1616,orders!$G$1:$G$1616,,0)</f>
        <v>2</v>
      </c>
      <c r="F494" t="str">
        <f>_xlfn.XLOOKUP(E494,stores!$A$2:$A$4,stores!$B$2:$B$4,,0)</f>
        <v>Baldwin Bikes</v>
      </c>
      <c r="G494">
        <f>_xlfn.XLOOKUP(D494,order_items!$A$2:$A$4723,order_items!$C$2:$C$4723,,0)</f>
        <v>109</v>
      </c>
      <c r="H494" t="str">
        <f>_xlfn.XLOOKUP(G494,products!$A$2:$A$322,products!$B$2:$B$322,,0)</f>
        <v>Sun Bicycles Cruz 7 - Women's - 2017</v>
      </c>
      <c r="I494">
        <f>_xlfn.XLOOKUP(G494,products!$A$2:$A$322,products!$F$2:$F$322,,0)</f>
        <v>416.99</v>
      </c>
      <c r="J494">
        <f>_xlfn.XLOOKUP(G494,order_items!$C$2:$C$4723,order_items!$D$2:$D$4723,,0)</f>
        <v>2</v>
      </c>
      <c r="K494">
        <f>_xlfn.XLOOKUP(G494,order_items!$C$2:$C$4723,order_items!$F$2:$F$4723,,0)</f>
        <v>0.2</v>
      </c>
      <c r="L494">
        <f>_xlfn.XLOOKUP(G494,products!$A$2:$A$322,products!$D$2:$D$322,,0)</f>
        <v>2</v>
      </c>
      <c r="M494" t="str">
        <f>_xlfn.XLOOKUP(L494,categories!$A$2:$A$8,categories!$B$2:$B$8,,0)</f>
        <v>Comfort Bicycles</v>
      </c>
    </row>
    <row r="495" spans="1:13" x14ac:dyDescent="0.25">
      <c r="A495">
        <v>494</v>
      </c>
      <c r="B495" t="str">
        <f>_xlfn.CONCAT(customers!B495," ",customers!C495)</f>
        <v>Pearl Fox</v>
      </c>
      <c r="C495" s="3">
        <f>_xlfn.XLOOKUP(A495,orders!$B$2:$B$1616,orders!$D$2:$D$1616,,0)</f>
        <v>42993</v>
      </c>
      <c r="D495">
        <f>_xlfn.XLOOKUP(A495,orders!$B$2:$B$1616,orders!$A$2:$A$1616,,0)</f>
        <v>1127</v>
      </c>
      <c r="E495">
        <f>_xlfn.XLOOKUP(JoiningTables!D495,orders!$A$1:$A$1616,orders!$G$1:$G$1616,,0)</f>
        <v>2</v>
      </c>
      <c r="F495" t="str">
        <f>_xlfn.XLOOKUP(E495,stores!$A$2:$A$4,stores!$B$2:$B$4,,0)</f>
        <v>Baldwin Bikes</v>
      </c>
      <c r="G495">
        <f>_xlfn.XLOOKUP(D495,order_items!$A$2:$A$4723,order_items!$C$2:$C$4723,,0)</f>
        <v>23</v>
      </c>
      <c r="H495" t="str">
        <f>_xlfn.XLOOKUP(G495,products!$A$2:$A$322,products!$B$2:$B$322,,0)</f>
        <v>Electra Girl's Hawaii 1 (20-inch) - 2015/2016</v>
      </c>
      <c r="I495">
        <f>_xlfn.XLOOKUP(G495,products!$A$2:$A$322,products!$F$2:$F$322,,0)</f>
        <v>299.99</v>
      </c>
      <c r="J495">
        <f>_xlfn.XLOOKUP(G495,order_items!$C$2:$C$4723,order_items!$D$2:$D$4723,,0)</f>
        <v>2</v>
      </c>
      <c r="K495">
        <f>_xlfn.XLOOKUP(G495,order_items!$C$2:$C$4723,order_items!$F$2:$F$4723,,0)</f>
        <v>0.2</v>
      </c>
      <c r="L495">
        <f>_xlfn.XLOOKUP(G495,products!$A$2:$A$322,products!$D$2:$D$322,,0)</f>
        <v>1</v>
      </c>
      <c r="M495" t="str">
        <f>_xlfn.XLOOKUP(L495,categories!$A$2:$A$8,categories!$B$2:$B$8,,0)</f>
        <v>Children Bicycles</v>
      </c>
    </row>
    <row r="496" spans="1:13" x14ac:dyDescent="0.25">
      <c r="A496">
        <v>495</v>
      </c>
      <c r="B496" t="str">
        <f>_xlfn.CONCAT(customers!B496," ",customers!C496)</f>
        <v>Travis Goodman</v>
      </c>
      <c r="C496" s="3">
        <f>_xlfn.XLOOKUP(A496,orders!$B$2:$B$1616,orders!$D$2:$D$1616,,0)</f>
        <v>42934</v>
      </c>
      <c r="D496">
        <f>_xlfn.XLOOKUP(A496,orders!$B$2:$B$1616,orders!$A$2:$A$1616,,0)</f>
        <v>1011</v>
      </c>
      <c r="E496">
        <f>_xlfn.XLOOKUP(JoiningTables!D496,orders!$A$1:$A$1616,orders!$G$1:$G$1616,,0)</f>
        <v>1</v>
      </c>
      <c r="F496" t="str">
        <f>_xlfn.XLOOKUP(E496,stores!$A$2:$A$4,stores!$B$2:$B$4,,0)</f>
        <v>Santa Cruz Bikes</v>
      </c>
      <c r="G496">
        <f>_xlfn.XLOOKUP(D496,order_items!$A$2:$A$4723,order_items!$C$2:$C$4723,,0)</f>
        <v>88</v>
      </c>
      <c r="H496" t="str">
        <f>_xlfn.XLOOKUP(G496,products!$A$2:$A$322,products!$B$2:$B$322,,0)</f>
        <v>Trek Precaliber 12 Girls - 2017</v>
      </c>
      <c r="I496">
        <f>_xlfn.XLOOKUP(G496,products!$A$2:$A$322,products!$F$2:$F$322,,0)</f>
        <v>189.99</v>
      </c>
      <c r="J496">
        <f>_xlfn.XLOOKUP(G496,order_items!$C$2:$C$4723,order_items!$D$2:$D$4723,,0)</f>
        <v>2</v>
      </c>
      <c r="K496">
        <f>_xlfn.XLOOKUP(G496,order_items!$C$2:$C$4723,order_items!$F$2:$F$4723,,0)</f>
        <v>7.0000000000000007E-2</v>
      </c>
      <c r="L496">
        <f>_xlfn.XLOOKUP(G496,products!$A$2:$A$322,products!$D$2:$D$322,,0)</f>
        <v>1</v>
      </c>
      <c r="M496" t="str">
        <f>_xlfn.XLOOKUP(L496,categories!$A$2:$A$8,categories!$B$2:$B$8,,0)</f>
        <v>Children Bicycles</v>
      </c>
    </row>
    <row r="497" spans="1:13" x14ac:dyDescent="0.25">
      <c r="A497">
        <v>496</v>
      </c>
      <c r="B497" t="str">
        <f>_xlfn.CONCAT(customers!B497," ",customers!C497)</f>
        <v>Shu Mays</v>
      </c>
      <c r="C497" s="3">
        <f>_xlfn.XLOOKUP(A497,orders!$B$2:$B$1616,orders!$D$2:$D$1616,,0)</f>
        <v>42807</v>
      </c>
      <c r="D497">
        <f>_xlfn.XLOOKUP(A497,orders!$B$2:$B$1616,orders!$A$2:$A$1616,,0)</f>
        <v>777</v>
      </c>
      <c r="E497">
        <f>_xlfn.XLOOKUP(JoiningTables!D497,orders!$A$1:$A$1616,orders!$G$1:$G$1616,,0)</f>
        <v>2</v>
      </c>
      <c r="F497" t="str">
        <f>_xlfn.XLOOKUP(E497,stores!$A$2:$A$4,stores!$B$2:$B$4,,0)</f>
        <v>Baldwin Bikes</v>
      </c>
      <c r="G497">
        <f>_xlfn.XLOOKUP(D497,order_items!$A$2:$A$4723,order_items!$C$2:$C$4723,,0)</f>
        <v>5</v>
      </c>
      <c r="H497" t="str">
        <f>_xlfn.XLOOKUP(G497,products!$A$2:$A$322,products!$B$2:$B$322,,0)</f>
        <v>Heller Shagamaw Frame - 2016</v>
      </c>
      <c r="I497">
        <f>_xlfn.XLOOKUP(G497,products!$A$2:$A$322,products!$F$2:$F$322,,0)</f>
        <v>1320.99</v>
      </c>
      <c r="J497">
        <f>_xlfn.XLOOKUP(G497,order_items!$C$2:$C$4723,order_items!$D$2:$D$4723,,0)</f>
        <v>1</v>
      </c>
      <c r="K497">
        <f>_xlfn.XLOOKUP(G497,order_items!$C$2:$C$4723,order_items!$F$2:$F$4723,,0)</f>
        <v>0.1</v>
      </c>
      <c r="L497">
        <f>_xlfn.XLOOKUP(G497,products!$A$2:$A$322,products!$D$2:$D$322,,0)</f>
        <v>6</v>
      </c>
      <c r="M497" t="str">
        <f>_xlfn.XLOOKUP(L497,categories!$A$2:$A$8,categories!$B$2:$B$8,,0)</f>
        <v>Mountain Bikes</v>
      </c>
    </row>
    <row r="498" spans="1:13" x14ac:dyDescent="0.25">
      <c r="A498">
        <v>497</v>
      </c>
      <c r="B498" t="str">
        <f>_xlfn.CONCAT(customers!B498," ",customers!C498)</f>
        <v>Ezra Fowler</v>
      </c>
      <c r="C498" s="3">
        <f>_xlfn.XLOOKUP(A498,orders!$B$2:$B$1616,orders!$D$2:$D$1616,,0)</f>
        <v>42536</v>
      </c>
      <c r="D498">
        <f>_xlfn.XLOOKUP(A498,orders!$B$2:$B$1616,orders!$A$2:$A$1616,,0)</f>
        <v>272</v>
      </c>
      <c r="E498">
        <f>_xlfn.XLOOKUP(JoiningTables!D498,orders!$A$1:$A$1616,orders!$G$1:$G$1616,,0)</f>
        <v>2</v>
      </c>
      <c r="F498" t="str">
        <f>_xlfn.XLOOKUP(E498,stores!$A$2:$A$4,stores!$B$2:$B$4,,0)</f>
        <v>Baldwin Bikes</v>
      </c>
      <c r="G498">
        <f>_xlfn.XLOOKUP(D498,order_items!$A$2:$A$4723,order_items!$C$2:$C$4723,,0)</f>
        <v>2</v>
      </c>
      <c r="H498" t="str">
        <f>_xlfn.XLOOKUP(G498,products!$A$2:$A$322,products!$B$2:$B$322,,0)</f>
        <v>Ritchey Timberwolf Frameset - 2016</v>
      </c>
      <c r="I498">
        <f>_xlfn.XLOOKUP(G498,products!$A$2:$A$322,products!$F$2:$F$322,,0)</f>
        <v>749.99</v>
      </c>
      <c r="J498">
        <f>_xlfn.XLOOKUP(G498,order_items!$C$2:$C$4723,order_items!$D$2:$D$4723,,0)</f>
        <v>2</v>
      </c>
      <c r="K498">
        <f>_xlfn.XLOOKUP(G498,order_items!$C$2:$C$4723,order_items!$F$2:$F$4723,,0)</f>
        <v>0.1</v>
      </c>
      <c r="L498">
        <f>_xlfn.XLOOKUP(G498,products!$A$2:$A$322,products!$D$2:$D$322,,0)</f>
        <v>6</v>
      </c>
      <c r="M498" t="str">
        <f>_xlfn.XLOOKUP(L498,categories!$A$2:$A$8,categories!$B$2:$B$8,,0)</f>
        <v>Mountain Bikes</v>
      </c>
    </row>
    <row r="499" spans="1:13" x14ac:dyDescent="0.25">
      <c r="A499">
        <v>498</v>
      </c>
      <c r="B499" t="str">
        <f>_xlfn.CONCAT(customers!B499," ",customers!C499)</f>
        <v>Edda Young</v>
      </c>
      <c r="C499" s="3">
        <f>_xlfn.XLOOKUP(A499,orders!$B$2:$B$1616,orders!$D$2:$D$1616,,0)</f>
        <v>42459</v>
      </c>
      <c r="D499">
        <f>_xlfn.XLOOKUP(A499,orders!$B$2:$B$1616,orders!$A$2:$A$1616,,0)</f>
        <v>153</v>
      </c>
      <c r="E499">
        <f>_xlfn.XLOOKUP(JoiningTables!D499,orders!$A$1:$A$1616,orders!$G$1:$G$1616,,0)</f>
        <v>2</v>
      </c>
      <c r="F499" t="str">
        <f>_xlfn.XLOOKUP(E499,stores!$A$2:$A$4,stores!$B$2:$B$4,,0)</f>
        <v>Baldwin Bikes</v>
      </c>
      <c r="G499">
        <f>_xlfn.XLOOKUP(D499,order_items!$A$2:$A$4723,order_items!$C$2:$C$4723,,0)</f>
        <v>16</v>
      </c>
      <c r="H499" t="str">
        <f>_xlfn.XLOOKUP(G499,products!$A$2:$A$322,products!$B$2:$B$322,,0)</f>
        <v>Electra Townie Original 7D EQ - 2016</v>
      </c>
      <c r="I499">
        <f>_xlfn.XLOOKUP(G499,products!$A$2:$A$322,products!$F$2:$F$322,,0)</f>
        <v>599.99</v>
      </c>
      <c r="J499">
        <f>_xlfn.XLOOKUP(G499,order_items!$C$2:$C$4723,order_items!$D$2:$D$4723,,0)</f>
        <v>2</v>
      </c>
      <c r="K499">
        <f>_xlfn.XLOOKUP(G499,order_items!$C$2:$C$4723,order_items!$F$2:$F$4723,,0)</f>
        <v>0.05</v>
      </c>
      <c r="L499">
        <f>_xlfn.XLOOKUP(G499,products!$A$2:$A$322,products!$D$2:$D$322,,0)</f>
        <v>3</v>
      </c>
      <c r="M499" t="str">
        <f>_xlfn.XLOOKUP(L499,categories!$A$2:$A$8,categories!$B$2:$B$8,,0)</f>
        <v>Cruisers Bicycles</v>
      </c>
    </row>
    <row r="500" spans="1:13" x14ac:dyDescent="0.25">
      <c r="A500">
        <v>499</v>
      </c>
      <c r="B500" t="str">
        <f>_xlfn.CONCAT(customers!B500," ",customers!C500)</f>
        <v>Lidia Ashley</v>
      </c>
      <c r="C500" s="3">
        <f>_xlfn.XLOOKUP(A500,orders!$B$2:$B$1616,orders!$D$2:$D$1616,,0)</f>
        <v>42764</v>
      </c>
      <c r="D500">
        <f>_xlfn.XLOOKUP(A500,orders!$B$2:$B$1616,orders!$A$2:$A$1616,,0)</f>
        <v>681</v>
      </c>
      <c r="E500">
        <f>_xlfn.XLOOKUP(JoiningTables!D500,orders!$A$1:$A$1616,orders!$G$1:$G$1616,,0)</f>
        <v>2</v>
      </c>
      <c r="F500" t="str">
        <f>_xlfn.XLOOKUP(E500,stores!$A$2:$A$4,stores!$B$2:$B$4,,0)</f>
        <v>Baldwin Bikes</v>
      </c>
      <c r="G500">
        <f>_xlfn.XLOOKUP(D500,order_items!$A$2:$A$4723,order_items!$C$2:$C$4723,,0)</f>
        <v>82</v>
      </c>
      <c r="H500" t="str">
        <f>_xlfn.XLOOKUP(G500,products!$A$2:$A$322,products!$B$2:$B$322,,0)</f>
        <v>Electra Amsterdam Original 3i Ladies' - 2017</v>
      </c>
      <c r="I500">
        <f>_xlfn.XLOOKUP(G500,products!$A$2:$A$322,products!$F$2:$F$322,,0)</f>
        <v>659.99</v>
      </c>
      <c r="J500">
        <f>_xlfn.XLOOKUP(G500,order_items!$C$2:$C$4723,order_items!$D$2:$D$4723,,0)</f>
        <v>1</v>
      </c>
      <c r="K500">
        <f>_xlfn.XLOOKUP(G500,order_items!$C$2:$C$4723,order_items!$F$2:$F$4723,,0)</f>
        <v>0.05</v>
      </c>
      <c r="L500">
        <f>_xlfn.XLOOKUP(G500,products!$A$2:$A$322,products!$D$2:$D$322,,0)</f>
        <v>3</v>
      </c>
      <c r="M500" t="str">
        <f>_xlfn.XLOOKUP(L500,categories!$A$2:$A$8,categories!$B$2:$B$8,,0)</f>
        <v>Cruisers Bicycles</v>
      </c>
    </row>
    <row r="501" spans="1:13" x14ac:dyDescent="0.25">
      <c r="A501">
        <v>500</v>
      </c>
      <c r="B501" t="str">
        <f>_xlfn.CONCAT(customers!B501," ",customers!C501)</f>
        <v>Moira Lester</v>
      </c>
      <c r="C501" s="3">
        <f>_xlfn.XLOOKUP(A501,orders!$B$2:$B$1616,orders!$D$2:$D$1616,,0)</f>
        <v>42787</v>
      </c>
      <c r="D501">
        <f>_xlfn.XLOOKUP(A501,orders!$B$2:$B$1616,orders!$A$2:$A$1616,,0)</f>
        <v>730</v>
      </c>
      <c r="E501">
        <f>_xlfn.XLOOKUP(JoiningTables!D501,orders!$A$1:$A$1616,orders!$G$1:$G$1616,,0)</f>
        <v>2</v>
      </c>
      <c r="F501" t="str">
        <f>_xlfn.XLOOKUP(E501,stores!$A$2:$A$4,stores!$B$2:$B$4,,0)</f>
        <v>Baldwin Bikes</v>
      </c>
      <c r="G501">
        <f>_xlfn.XLOOKUP(D501,order_items!$A$2:$A$4723,order_items!$C$2:$C$4723,,0)</f>
        <v>59</v>
      </c>
      <c r="H501" t="str">
        <f>_xlfn.XLOOKUP(G501,products!$A$2:$A$322,products!$B$2:$B$322,,0)</f>
        <v>Trek Domane S 5 Disc - 2017</v>
      </c>
      <c r="I501">
        <f>_xlfn.XLOOKUP(G501,products!$A$2:$A$322,products!$F$2:$F$322,,0)</f>
        <v>2599.9899999999998</v>
      </c>
      <c r="J501">
        <f>_xlfn.XLOOKUP(G501,order_items!$C$2:$C$4723,order_items!$D$2:$D$4723,,0)</f>
        <v>2</v>
      </c>
      <c r="K501">
        <f>_xlfn.XLOOKUP(G501,order_items!$C$2:$C$4723,order_items!$F$2:$F$4723,,0)</f>
        <v>7.0000000000000007E-2</v>
      </c>
      <c r="L501">
        <f>_xlfn.XLOOKUP(G501,products!$A$2:$A$322,products!$D$2:$D$322,,0)</f>
        <v>7</v>
      </c>
      <c r="M501" t="str">
        <f>_xlfn.XLOOKUP(L501,categories!$A$2:$A$8,categories!$B$2:$B$8,,0)</f>
        <v>Road Bikes</v>
      </c>
    </row>
    <row r="502" spans="1:13" x14ac:dyDescent="0.25">
      <c r="A502">
        <v>501</v>
      </c>
      <c r="B502" t="str">
        <f>_xlfn.CONCAT(customers!B502," ",customers!C502)</f>
        <v>Tony Hicks</v>
      </c>
      <c r="C502" s="3">
        <f>_xlfn.XLOOKUP(A502,orders!$B$2:$B$1616,orders!$D$2:$D$1616,,0)</f>
        <v>42507</v>
      </c>
      <c r="D502">
        <f>_xlfn.XLOOKUP(A502,orders!$B$2:$B$1616,orders!$A$2:$A$1616,,0)</f>
        <v>226</v>
      </c>
      <c r="E502">
        <f>_xlfn.XLOOKUP(JoiningTables!D502,orders!$A$1:$A$1616,orders!$G$1:$G$1616,,0)</f>
        <v>1</v>
      </c>
      <c r="F502" t="str">
        <f>_xlfn.XLOOKUP(E502,stores!$A$2:$A$4,stores!$B$2:$B$4,,0)</f>
        <v>Santa Cruz Bikes</v>
      </c>
      <c r="G502">
        <f>_xlfn.XLOOKUP(D502,order_items!$A$2:$A$4723,order_items!$C$2:$C$4723,,0)</f>
        <v>2</v>
      </c>
      <c r="H502" t="str">
        <f>_xlfn.XLOOKUP(G502,products!$A$2:$A$322,products!$B$2:$B$322,,0)</f>
        <v>Ritchey Timberwolf Frameset - 2016</v>
      </c>
      <c r="I502">
        <f>_xlfn.XLOOKUP(G502,products!$A$2:$A$322,products!$F$2:$F$322,,0)</f>
        <v>749.99</v>
      </c>
      <c r="J502">
        <f>_xlfn.XLOOKUP(G502,order_items!$C$2:$C$4723,order_items!$D$2:$D$4723,,0)</f>
        <v>2</v>
      </c>
      <c r="K502">
        <f>_xlfn.XLOOKUP(G502,order_items!$C$2:$C$4723,order_items!$F$2:$F$4723,,0)</f>
        <v>0.1</v>
      </c>
      <c r="L502">
        <f>_xlfn.XLOOKUP(G502,products!$A$2:$A$322,products!$D$2:$D$322,,0)</f>
        <v>6</v>
      </c>
      <c r="M502" t="str">
        <f>_xlfn.XLOOKUP(L502,categories!$A$2:$A$8,categories!$B$2:$B$8,,0)</f>
        <v>Mountain Bikes</v>
      </c>
    </row>
    <row r="503" spans="1:13" x14ac:dyDescent="0.25">
      <c r="A503">
        <v>502</v>
      </c>
      <c r="B503" t="str">
        <f>_xlfn.CONCAT(customers!B503," ",customers!C503)</f>
        <v>Malinda Baxter</v>
      </c>
      <c r="C503" s="3">
        <f>_xlfn.XLOOKUP(A503,orders!$B$2:$B$1616,orders!$D$2:$D$1616,,0)</f>
        <v>43117</v>
      </c>
      <c r="D503">
        <f>_xlfn.XLOOKUP(A503,orders!$B$2:$B$1616,orders!$A$2:$A$1616,,0)</f>
        <v>1353</v>
      </c>
      <c r="E503">
        <f>_xlfn.XLOOKUP(JoiningTables!D503,orders!$A$1:$A$1616,orders!$G$1:$G$1616,,0)</f>
        <v>2</v>
      </c>
      <c r="F503" t="str">
        <f>_xlfn.XLOOKUP(E503,stores!$A$2:$A$4,stores!$B$2:$B$4,,0)</f>
        <v>Baldwin Bikes</v>
      </c>
      <c r="G503">
        <f>_xlfn.XLOOKUP(D503,order_items!$A$2:$A$4723,order_items!$C$2:$C$4723,,0)</f>
        <v>107</v>
      </c>
      <c r="H503" t="str">
        <f>_xlfn.XLOOKUP(G503,products!$A$2:$A$322,products!$B$2:$B$322,,0)</f>
        <v>Sun Bicycles Cruz 7 - 2017</v>
      </c>
      <c r="I503">
        <f>_xlfn.XLOOKUP(G503,products!$A$2:$A$322,products!$F$2:$F$322,,0)</f>
        <v>416.99</v>
      </c>
      <c r="J503">
        <f>_xlfn.XLOOKUP(G503,order_items!$C$2:$C$4723,order_items!$D$2:$D$4723,,0)</f>
        <v>1</v>
      </c>
      <c r="K503">
        <f>_xlfn.XLOOKUP(G503,order_items!$C$2:$C$4723,order_items!$F$2:$F$4723,,0)</f>
        <v>0.05</v>
      </c>
      <c r="L503">
        <f>_xlfn.XLOOKUP(G503,products!$A$2:$A$322,products!$D$2:$D$322,,0)</f>
        <v>2</v>
      </c>
      <c r="M503" t="str">
        <f>_xlfn.XLOOKUP(L503,categories!$A$2:$A$8,categories!$B$2:$B$8,,0)</f>
        <v>Comfort Bicycles</v>
      </c>
    </row>
    <row r="504" spans="1:13" x14ac:dyDescent="0.25">
      <c r="A504">
        <v>503</v>
      </c>
      <c r="B504" t="str">
        <f>_xlfn.CONCAT(customers!B504," ",customers!C504)</f>
        <v>Marlo Jefferson</v>
      </c>
      <c r="C504" s="3">
        <f>_xlfn.XLOOKUP(A504,orders!$B$2:$B$1616,orders!$D$2:$D$1616,,0)</f>
        <v>42930</v>
      </c>
      <c r="D504">
        <f>_xlfn.XLOOKUP(A504,orders!$B$2:$B$1616,orders!$A$2:$A$1616,,0)</f>
        <v>1003</v>
      </c>
      <c r="E504">
        <f>_xlfn.XLOOKUP(JoiningTables!D504,orders!$A$1:$A$1616,orders!$G$1:$G$1616,,0)</f>
        <v>2</v>
      </c>
      <c r="F504" t="str">
        <f>_xlfn.XLOOKUP(E504,stores!$A$2:$A$4,stores!$B$2:$B$4,,0)</f>
        <v>Baldwin Bikes</v>
      </c>
      <c r="G504">
        <f>_xlfn.XLOOKUP(D504,order_items!$A$2:$A$4723,order_items!$C$2:$C$4723,,0)</f>
        <v>34</v>
      </c>
      <c r="H504" t="str">
        <f>_xlfn.XLOOKUP(G504,products!$A$2:$A$322,products!$B$2:$B$322,,0)</f>
        <v>Trek Session DH 27.5 Carbon Frameset - 2017</v>
      </c>
      <c r="I504">
        <f>_xlfn.XLOOKUP(G504,products!$A$2:$A$322,products!$F$2:$F$322,,0)</f>
        <v>469.99</v>
      </c>
      <c r="J504">
        <f>_xlfn.XLOOKUP(G504,order_items!$C$2:$C$4723,order_items!$D$2:$D$4723,,0)</f>
        <v>2</v>
      </c>
      <c r="K504">
        <f>_xlfn.XLOOKUP(G504,order_items!$C$2:$C$4723,order_items!$F$2:$F$4723,,0)</f>
        <v>0.2</v>
      </c>
      <c r="L504">
        <f>_xlfn.XLOOKUP(G504,products!$A$2:$A$322,products!$D$2:$D$322,,0)</f>
        <v>6</v>
      </c>
      <c r="M504" t="str">
        <f>_xlfn.XLOOKUP(L504,categories!$A$2:$A$8,categories!$B$2:$B$8,,0)</f>
        <v>Mountain Bikes</v>
      </c>
    </row>
    <row r="505" spans="1:13" x14ac:dyDescent="0.25">
      <c r="A505">
        <v>504</v>
      </c>
      <c r="B505" t="str">
        <f>_xlfn.CONCAT(customers!B505," ",customers!C505)</f>
        <v>Tiana Henderson</v>
      </c>
      <c r="C505" s="3">
        <f>_xlfn.XLOOKUP(A505,orders!$B$2:$B$1616,orders!$D$2:$D$1616,,0)</f>
        <v>42405</v>
      </c>
      <c r="D505">
        <f>_xlfn.XLOOKUP(A505,orders!$B$2:$B$1616,orders!$A$2:$A$1616,,0)</f>
        <v>58</v>
      </c>
      <c r="E505">
        <f>_xlfn.XLOOKUP(JoiningTables!D505,orders!$A$1:$A$1616,orders!$G$1:$G$1616,,0)</f>
        <v>2</v>
      </c>
      <c r="F505" t="str">
        <f>_xlfn.XLOOKUP(E505,stores!$A$2:$A$4,stores!$B$2:$B$4,,0)</f>
        <v>Baldwin Bikes</v>
      </c>
      <c r="G505">
        <f>_xlfn.XLOOKUP(D505,order_items!$A$2:$A$4723,order_items!$C$2:$C$4723,,0)</f>
        <v>14</v>
      </c>
      <c r="H505" t="str">
        <f>_xlfn.XLOOKUP(G505,products!$A$2:$A$322,products!$B$2:$B$322,,0)</f>
        <v>Electra Girl's Hawaii 1 (16-inch) - 2015/2016</v>
      </c>
      <c r="I505">
        <f>_xlfn.XLOOKUP(G505,products!$A$2:$A$322,products!$F$2:$F$322,,0)</f>
        <v>269.99</v>
      </c>
      <c r="J505">
        <f>_xlfn.XLOOKUP(G505,order_items!$C$2:$C$4723,order_items!$D$2:$D$4723,,0)</f>
        <v>1</v>
      </c>
      <c r="K505">
        <f>_xlfn.XLOOKUP(G505,order_items!$C$2:$C$4723,order_items!$F$2:$F$4723,,0)</f>
        <v>0.1</v>
      </c>
      <c r="L505">
        <f>_xlfn.XLOOKUP(G505,products!$A$2:$A$322,products!$D$2:$D$322,,0)</f>
        <v>3</v>
      </c>
      <c r="M505" t="str">
        <f>_xlfn.XLOOKUP(L505,categories!$A$2:$A$8,categories!$B$2:$B$8,,0)</f>
        <v>Cruisers Bicycles</v>
      </c>
    </row>
    <row r="506" spans="1:13" x14ac:dyDescent="0.25">
      <c r="A506">
        <v>505</v>
      </c>
      <c r="B506" t="str">
        <f>_xlfn.CONCAT(customers!B506," ",customers!C506)</f>
        <v>Wilda Petersen</v>
      </c>
      <c r="C506" s="3">
        <f>_xlfn.XLOOKUP(A506,orders!$B$2:$B$1616,orders!$D$2:$D$1616,,0)</f>
        <v>43187</v>
      </c>
      <c r="D506">
        <f>_xlfn.XLOOKUP(A506,orders!$B$2:$B$1616,orders!$A$2:$A$1616,,0)</f>
        <v>1470</v>
      </c>
      <c r="E506">
        <f>_xlfn.XLOOKUP(JoiningTables!D506,orders!$A$1:$A$1616,orders!$G$1:$G$1616,,0)</f>
        <v>2</v>
      </c>
      <c r="F506" t="str">
        <f>_xlfn.XLOOKUP(E506,stores!$A$2:$A$4,stores!$B$2:$B$4,,0)</f>
        <v>Baldwin Bikes</v>
      </c>
      <c r="G506">
        <f>_xlfn.XLOOKUP(D506,order_items!$A$2:$A$4723,order_items!$C$2:$C$4723,,0)</f>
        <v>110</v>
      </c>
      <c r="H506" t="str">
        <f>_xlfn.XLOOKUP(G506,products!$A$2:$A$322,products!$B$2:$B$322,,0)</f>
        <v>Sun Bicycles Drifter 7 - 2017</v>
      </c>
      <c r="I506">
        <f>_xlfn.XLOOKUP(G506,products!$A$2:$A$322,products!$F$2:$F$322,,0)</f>
        <v>470.99</v>
      </c>
      <c r="J506">
        <f>_xlfn.XLOOKUP(G506,order_items!$C$2:$C$4723,order_items!$D$2:$D$4723,,0)</f>
        <v>2</v>
      </c>
      <c r="K506">
        <f>_xlfn.XLOOKUP(G506,order_items!$C$2:$C$4723,order_items!$F$2:$F$4723,,0)</f>
        <v>7.0000000000000007E-2</v>
      </c>
      <c r="L506">
        <f>_xlfn.XLOOKUP(G506,products!$A$2:$A$322,products!$D$2:$D$322,,0)</f>
        <v>2</v>
      </c>
      <c r="M506" t="str">
        <f>_xlfn.XLOOKUP(L506,categories!$A$2:$A$8,categories!$B$2:$B$8,,0)</f>
        <v>Comfort Bicycles</v>
      </c>
    </row>
    <row r="507" spans="1:13" x14ac:dyDescent="0.25">
      <c r="A507">
        <v>506</v>
      </c>
      <c r="B507" t="str">
        <f>_xlfn.CONCAT(customers!B507," ",customers!C507)</f>
        <v>Irving Pitts</v>
      </c>
      <c r="C507" s="3">
        <f>_xlfn.XLOOKUP(A507,orders!$B$2:$B$1616,orders!$D$2:$D$1616,,0)</f>
        <v>42670</v>
      </c>
      <c r="D507">
        <f>_xlfn.XLOOKUP(A507,orders!$B$2:$B$1616,orders!$A$2:$A$1616,,0)</f>
        <v>527</v>
      </c>
      <c r="E507">
        <f>_xlfn.XLOOKUP(JoiningTables!D507,orders!$A$1:$A$1616,orders!$G$1:$G$1616,,0)</f>
        <v>1</v>
      </c>
      <c r="F507" t="str">
        <f>_xlfn.XLOOKUP(E507,stores!$A$2:$A$4,stores!$B$2:$B$4,,0)</f>
        <v>Santa Cruz Bikes</v>
      </c>
      <c r="G507">
        <f>_xlfn.XLOOKUP(D507,order_items!$A$2:$A$4723,order_items!$C$2:$C$4723,,0)</f>
        <v>18</v>
      </c>
      <c r="H507" t="str">
        <f>_xlfn.XLOOKUP(G507,products!$A$2:$A$322,products!$B$2:$B$322,,0)</f>
        <v>Pure Cycles Western 3-Speed - Women's - 2015/2016</v>
      </c>
      <c r="I507">
        <f>_xlfn.XLOOKUP(G507,products!$A$2:$A$322,products!$F$2:$F$322,,0)</f>
        <v>449</v>
      </c>
      <c r="J507">
        <f>_xlfn.XLOOKUP(G507,order_items!$C$2:$C$4723,order_items!$D$2:$D$4723,,0)</f>
        <v>1</v>
      </c>
      <c r="K507">
        <f>_xlfn.XLOOKUP(G507,order_items!$C$2:$C$4723,order_items!$F$2:$F$4723,,0)</f>
        <v>7.0000000000000007E-2</v>
      </c>
      <c r="L507">
        <f>_xlfn.XLOOKUP(G507,products!$A$2:$A$322,products!$D$2:$D$322,,0)</f>
        <v>3</v>
      </c>
      <c r="M507" t="str">
        <f>_xlfn.XLOOKUP(L507,categories!$A$2:$A$8,categories!$B$2:$B$8,,0)</f>
        <v>Cruisers Bicycles</v>
      </c>
    </row>
    <row r="508" spans="1:13" x14ac:dyDescent="0.25">
      <c r="A508">
        <v>507</v>
      </c>
      <c r="B508" t="str">
        <f>_xlfn.CONCAT(customers!B508," ",customers!C508)</f>
        <v>Sheree Pena</v>
      </c>
      <c r="C508" s="3">
        <f>_xlfn.XLOOKUP(A508,orders!$B$2:$B$1616,orders!$D$2:$D$1616,,0)</f>
        <v>42866</v>
      </c>
      <c r="D508">
        <f>_xlfn.XLOOKUP(A508,orders!$B$2:$B$1616,orders!$A$2:$A$1616,,0)</f>
        <v>883</v>
      </c>
      <c r="E508">
        <f>_xlfn.XLOOKUP(JoiningTables!D508,orders!$A$1:$A$1616,orders!$G$1:$G$1616,,0)</f>
        <v>2</v>
      </c>
      <c r="F508" t="str">
        <f>_xlfn.XLOOKUP(E508,stores!$A$2:$A$4,stores!$B$2:$B$4,,0)</f>
        <v>Baldwin Bikes</v>
      </c>
      <c r="G508">
        <f>_xlfn.XLOOKUP(D508,order_items!$A$2:$A$4723,order_items!$C$2:$C$4723,,0)</f>
        <v>44</v>
      </c>
      <c r="H508" t="str">
        <f>_xlfn.XLOOKUP(G508,products!$A$2:$A$322,products!$B$2:$B$322,,0)</f>
        <v>Haro SR 1.1 - 2017</v>
      </c>
      <c r="I508">
        <f>_xlfn.XLOOKUP(G508,products!$A$2:$A$322,products!$F$2:$F$322,,0)</f>
        <v>539.99</v>
      </c>
      <c r="J508">
        <f>_xlfn.XLOOKUP(G508,order_items!$C$2:$C$4723,order_items!$D$2:$D$4723,,0)</f>
        <v>2</v>
      </c>
      <c r="K508">
        <f>_xlfn.XLOOKUP(G508,order_items!$C$2:$C$4723,order_items!$F$2:$F$4723,,0)</f>
        <v>0.2</v>
      </c>
      <c r="L508">
        <f>_xlfn.XLOOKUP(G508,products!$A$2:$A$322,products!$D$2:$D$322,,0)</f>
        <v>6</v>
      </c>
      <c r="M508" t="str">
        <f>_xlfn.XLOOKUP(L508,categories!$A$2:$A$8,categories!$B$2:$B$8,,0)</f>
        <v>Mountain Bikes</v>
      </c>
    </row>
    <row r="509" spans="1:13" x14ac:dyDescent="0.25">
      <c r="A509">
        <v>508</v>
      </c>
      <c r="B509" t="str">
        <f>_xlfn.CONCAT(customers!B509," ",customers!C509)</f>
        <v>Vance Taylor</v>
      </c>
      <c r="C509" s="3">
        <f>_xlfn.XLOOKUP(A509,orders!$B$2:$B$1616,orders!$D$2:$D$1616,,0)</f>
        <v>43027</v>
      </c>
      <c r="D509">
        <f>_xlfn.XLOOKUP(A509,orders!$B$2:$B$1616,orders!$A$2:$A$1616,,0)</f>
        <v>1196</v>
      </c>
      <c r="E509">
        <f>_xlfn.XLOOKUP(JoiningTables!D509,orders!$A$1:$A$1616,orders!$G$1:$G$1616,,0)</f>
        <v>2</v>
      </c>
      <c r="F509" t="str">
        <f>_xlfn.XLOOKUP(E509,stores!$A$2:$A$4,stores!$B$2:$B$4,,0)</f>
        <v>Baldwin Bikes</v>
      </c>
      <c r="G509">
        <f>_xlfn.XLOOKUP(D509,order_items!$A$2:$A$4723,order_items!$C$2:$C$4723,,0)</f>
        <v>53</v>
      </c>
      <c r="H509" t="str">
        <f>_xlfn.XLOOKUP(G509,products!$A$2:$A$322,products!$B$2:$B$322,,0)</f>
        <v>Surly Ogre Frameset - 2017</v>
      </c>
      <c r="I509">
        <f>_xlfn.XLOOKUP(G509,products!$A$2:$A$322,products!$F$2:$F$322,,0)</f>
        <v>749.99</v>
      </c>
      <c r="J509">
        <f>_xlfn.XLOOKUP(G509,order_items!$C$2:$C$4723,order_items!$D$2:$D$4723,,0)</f>
        <v>2</v>
      </c>
      <c r="K509">
        <f>_xlfn.XLOOKUP(G509,order_items!$C$2:$C$4723,order_items!$F$2:$F$4723,,0)</f>
        <v>0.05</v>
      </c>
      <c r="L509">
        <f>_xlfn.XLOOKUP(G509,products!$A$2:$A$322,products!$D$2:$D$322,,0)</f>
        <v>7</v>
      </c>
      <c r="M509" t="str">
        <f>_xlfn.XLOOKUP(L509,categories!$A$2:$A$8,categories!$B$2:$B$8,,0)</f>
        <v>Road Bikes</v>
      </c>
    </row>
    <row r="510" spans="1:13" x14ac:dyDescent="0.25">
      <c r="A510">
        <v>509</v>
      </c>
      <c r="B510" t="str">
        <f>_xlfn.CONCAT(customers!B510," ",customers!C510)</f>
        <v>Terra Pickett</v>
      </c>
      <c r="C510" s="3">
        <f>_xlfn.XLOOKUP(A510,orders!$B$2:$B$1616,orders!$D$2:$D$1616,,0)</f>
        <v>43062</v>
      </c>
      <c r="D510">
        <f>_xlfn.XLOOKUP(A510,orders!$B$2:$B$1616,orders!$A$2:$A$1616,,0)</f>
        <v>1262</v>
      </c>
      <c r="E510">
        <f>_xlfn.XLOOKUP(JoiningTables!D510,orders!$A$1:$A$1616,orders!$G$1:$G$1616,,0)</f>
        <v>2</v>
      </c>
      <c r="F510" t="str">
        <f>_xlfn.XLOOKUP(E510,stores!$A$2:$A$4,stores!$B$2:$B$4,,0)</f>
        <v>Baldwin Bikes</v>
      </c>
      <c r="G510">
        <f>_xlfn.XLOOKUP(D510,order_items!$A$2:$A$4723,order_items!$C$2:$C$4723,,0)</f>
        <v>37</v>
      </c>
      <c r="H510" t="str">
        <f>_xlfn.XLOOKUP(G510,products!$A$2:$A$322,products!$B$2:$B$322,,0)</f>
        <v>Haro Flightline One ST - 2017</v>
      </c>
      <c r="I510">
        <f>_xlfn.XLOOKUP(G510,products!$A$2:$A$322,products!$F$2:$F$322,,0)</f>
        <v>379.99</v>
      </c>
      <c r="J510">
        <f>_xlfn.XLOOKUP(G510,order_items!$C$2:$C$4723,order_items!$D$2:$D$4723,,0)</f>
        <v>2</v>
      </c>
      <c r="K510">
        <f>_xlfn.XLOOKUP(G510,order_items!$C$2:$C$4723,order_items!$F$2:$F$4723,,0)</f>
        <v>7.0000000000000007E-2</v>
      </c>
      <c r="L510">
        <f>_xlfn.XLOOKUP(G510,products!$A$2:$A$322,products!$D$2:$D$322,,0)</f>
        <v>6</v>
      </c>
      <c r="M510" t="str">
        <f>_xlfn.XLOOKUP(L510,categories!$A$2:$A$8,categories!$B$2:$B$8,,0)</f>
        <v>Mountain Bikes</v>
      </c>
    </row>
    <row r="511" spans="1:13" x14ac:dyDescent="0.25">
      <c r="A511">
        <v>510</v>
      </c>
      <c r="B511" t="str">
        <f>_xlfn.CONCAT(customers!B511," ",customers!C511)</f>
        <v>Faustino Delacruz</v>
      </c>
      <c r="C511" s="3">
        <f>_xlfn.XLOOKUP(A511,orders!$B$2:$B$1616,orders!$D$2:$D$1616,,0)</f>
        <v>42524</v>
      </c>
      <c r="D511">
        <f>_xlfn.XLOOKUP(A511,orders!$B$2:$B$1616,orders!$A$2:$A$1616,,0)</f>
        <v>254</v>
      </c>
      <c r="E511">
        <f>_xlfn.XLOOKUP(JoiningTables!D511,orders!$A$1:$A$1616,orders!$G$1:$G$1616,,0)</f>
        <v>2</v>
      </c>
      <c r="F511" t="str">
        <f>_xlfn.XLOOKUP(E511,stores!$A$2:$A$4,stores!$B$2:$B$4,,0)</f>
        <v>Baldwin Bikes</v>
      </c>
      <c r="G511">
        <f>_xlfn.XLOOKUP(D511,order_items!$A$2:$A$4723,order_items!$C$2:$C$4723,,0)</f>
        <v>6</v>
      </c>
      <c r="H511" t="str">
        <f>_xlfn.XLOOKUP(G511,products!$A$2:$A$322,products!$B$2:$B$322,,0)</f>
        <v>Surly Ice Cream Truck Frameset - 2016</v>
      </c>
      <c r="I511">
        <f>_xlfn.XLOOKUP(G511,products!$A$2:$A$322,products!$F$2:$F$322,,0)</f>
        <v>469.99</v>
      </c>
      <c r="J511">
        <f>_xlfn.XLOOKUP(G511,order_items!$C$2:$C$4723,order_items!$D$2:$D$4723,,0)</f>
        <v>1</v>
      </c>
      <c r="K511">
        <f>_xlfn.XLOOKUP(G511,order_items!$C$2:$C$4723,order_items!$F$2:$F$4723,,0)</f>
        <v>7.0000000000000007E-2</v>
      </c>
      <c r="L511">
        <f>_xlfn.XLOOKUP(G511,products!$A$2:$A$322,products!$D$2:$D$322,,0)</f>
        <v>6</v>
      </c>
      <c r="M511" t="str">
        <f>_xlfn.XLOOKUP(L511,categories!$A$2:$A$8,categories!$B$2:$B$8,,0)</f>
        <v>Mountain Bikes</v>
      </c>
    </row>
    <row r="512" spans="1:13" x14ac:dyDescent="0.25">
      <c r="A512">
        <v>511</v>
      </c>
      <c r="B512" t="str">
        <f>_xlfn.CONCAT(customers!B512," ",customers!C512)</f>
        <v>Julienne Moody</v>
      </c>
      <c r="C512" s="3">
        <f>_xlfn.XLOOKUP(A512,orders!$B$2:$B$1616,orders!$D$2:$D$1616,,0)</f>
        <v>42910</v>
      </c>
      <c r="D512">
        <f>_xlfn.XLOOKUP(A512,orders!$B$2:$B$1616,orders!$A$2:$A$1616,,0)</f>
        <v>974</v>
      </c>
      <c r="E512">
        <f>_xlfn.XLOOKUP(JoiningTables!D512,orders!$A$1:$A$1616,orders!$G$1:$G$1616,,0)</f>
        <v>3</v>
      </c>
      <c r="F512" t="str">
        <f>_xlfn.XLOOKUP(E512,stores!$A$2:$A$4,stores!$B$2:$B$4,,0)</f>
        <v>Rowlett Bikes</v>
      </c>
      <c r="G512">
        <f>_xlfn.XLOOKUP(D512,order_items!$A$2:$A$4723,order_items!$C$2:$C$4723,,0)</f>
        <v>33</v>
      </c>
      <c r="H512" t="str">
        <f>_xlfn.XLOOKUP(G512,products!$A$2:$A$322,products!$B$2:$B$322,,0)</f>
        <v>Surly Wednesday Frameset - 2017</v>
      </c>
      <c r="I512">
        <f>_xlfn.XLOOKUP(G512,products!$A$2:$A$322,products!$F$2:$F$322,,0)</f>
        <v>469.99</v>
      </c>
      <c r="J512">
        <f>_xlfn.XLOOKUP(G512,order_items!$C$2:$C$4723,order_items!$D$2:$D$4723,,0)</f>
        <v>2</v>
      </c>
      <c r="K512">
        <f>_xlfn.XLOOKUP(G512,order_items!$C$2:$C$4723,order_items!$F$2:$F$4723,,0)</f>
        <v>0.05</v>
      </c>
      <c r="L512">
        <f>_xlfn.XLOOKUP(G512,products!$A$2:$A$322,products!$D$2:$D$322,,0)</f>
        <v>6</v>
      </c>
      <c r="M512" t="str">
        <f>_xlfn.XLOOKUP(L512,categories!$A$2:$A$8,categories!$B$2:$B$8,,0)</f>
        <v>Mountain Bikes</v>
      </c>
    </row>
    <row r="513" spans="1:13" x14ac:dyDescent="0.25">
      <c r="A513">
        <v>512</v>
      </c>
      <c r="B513" t="str">
        <f>_xlfn.CONCAT(customers!B513," ",customers!C513)</f>
        <v>Hee Greer</v>
      </c>
      <c r="C513" s="3">
        <f>_xlfn.XLOOKUP(A513,orders!$B$2:$B$1616,orders!$D$2:$D$1616,,0)</f>
        <v>42738</v>
      </c>
      <c r="D513">
        <f>_xlfn.XLOOKUP(A513,orders!$B$2:$B$1616,orders!$A$2:$A$1616,,0)</f>
        <v>637</v>
      </c>
      <c r="E513">
        <f>_xlfn.XLOOKUP(JoiningTables!D513,orders!$A$1:$A$1616,orders!$G$1:$G$1616,,0)</f>
        <v>2</v>
      </c>
      <c r="F513" t="str">
        <f>_xlfn.XLOOKUP(E513,stores!$A$2:$A$4,stores!$B$2:$B$4,,0)</f>
        <v>Baldwin Bikes</v>
      </c>
      <c r="G513">
        <f>_xlfn.XLOOKUP(D513,order_items!$A$2:$A$4723,order_items!$C$2:$C$4723,,0)</f>
        <v>9</v>
      </c>
      <c r="H513" t="str">
        <f>_xlfn.XLOOKUP(G513,products!$A$2:$A$322,products!$B$2:$B$322,,0)</f>
        <v>Trek Conduit+ - 2016</v>
      </c>
      <c r="I513">
        <f>_xlfn.XLOOKUP(G513,products!$A$2:$A$322,products!$F$2:$F$322,,0)</f>
        <v>2999.99</v>
      </c>
      <c r="J513">
        <f>_xlfn.XLOOKUP(G513,order_items!$C$2:$C$4723,order_items!$D$2:$D$4723,,0)</f>
        <v>2</v>
      </c>
      <c r="K513">
        <f>_xlfn.XLOOKUP(G513,order_items!$C$2:$C$4723,order_items!$F$2:$F$4723,,0)</f>
        <v>7.0000000000000007E-2</v>
      </c>
      <c r="L513">
        <f>_xlfn.XLOOKUP(G513,products!$A$2:$A$322,products!$D$2:$D$322,,0)</f>
        <v>5</v>
      </c>
      <c r="M513" t="str">
        <f>_xlfn.XLOOKUP(L513,categories!$A$2:$A$8,categories!$B$2:$B$8,,0)</f>
        <v>Electric Bikes</v>
      </c>
    </row>
    <row r="514" spans="1:13" x14ac:dyDescent="0.25">
      <c r="A514">
        <v>513</v>
      </c>
      <c r="B514" t="str">
        <f>_xlfn.CONCAT(customers!B514," ",customers!C514)</f>
        <v>Whitney Cash</v>
      </c>
      <c r="C514" s="3">
        <f>_xlfn.XLOOKUP(A514,orders!$B$2:$B$1616,orders!$D$2:$D$1616,,0)</f>
        <v>42648</v>
      </c>
      <c r="D514">
        <f>_xlfn.XLOOKUP(A514,orders!$B$2:$B$1616,orders!$A$2:$A$1616,,0)</f>
        <v>482</v>
      </c>
      <c r="E514">
        <f>_xlfn.XLOOKUP(JoiningTables!D514,orders!$A$1:$A$1616,orders!$G$1:$G$1616,,0)</f>
        <v>2</v>
      </c>
      <c r="F514" t="str">
        <f>_xlfn.XLOOKUP(E514,stores!$A$2:$A$4,stores!$B$2:$B$4,,0)</f>
        <v>Baldwin Bikes</v>
      </c>
      <c r="G514">
        <f>_xlfn.XLOOKUP(D514,order_items!$A$2:$A$4723,order_items!$C$2:$C$4723,,0)</f>
        <v>13</v>
      </c>
      <c r="H514" t="str">
        <f>_xlfn.XLOOKUP(G514,products!$A$2:$A$322,products!$B$2:$B$322,,0)</f>
        <v>Electra Cruiser 1 (24-Inch) - 2016</v>
      </c>
      <c r="I514">
        <f>_xlfn.XLOOKUP(G514,products!$A$2:$A$322,products!$F$2:$F$322,,0)</f>
        <v>269.99</v>
      </c>
      <c r="J514">
        <f>_xlfn.XLOOKUP(G514,order_items!$C$2:$C$4723,order_items!$D$2:$D$4723,,0)</f>
        <v>1</v>
      </c>
      <c r="K514">
        <f>_xlfn.XLOOKUP(G514,order_items!$C$2:$C$4723,order_items!$F$2:$F$4723,,0)</f>
        <v>0.1</v>
      </c>
      <c r="L514">
        <f>_xlfn.XLOOKUP(G514,products!$A$2:$A$322,products!$D$2:$D$322,,0)</f>
        <v>3</v>
      </c>
      <c r="M514" t="str">
        <f>_xlfn.XLOOKUP(L514,categories!$A$2:$A$8,categories!$B$2:$B$8,,0)</f>
        <v>Cruisers Bicycles</v>
      </c>
    </row>
    <row r="515" spans="1:13" x14ac:dyDescent="0.25">
      <c r="A515">
        <v>514</v>
      </c>
      <c r="B515" t="str">
        <f>_xlfn.CONCAT(customers!B515," ",customers!C515)</f>
        <v>Clarita Curry</v>
      </c>
      <c r="C515" s="3">
        <f>_xlfn.XLOOKUP(A515,orders!$B$2:$B$1616,orders!$D$2:$D$1616,,0)</f>
        <v>42497</v>
      </c>
      <c r="D515">
        <f>_xlfn.XLOOKUP(A515,orders!$B$2:$B$1616,orders!$A$2:$A$1616,,0)</f>
        <v>209</v>
      </c>
      <c r="E515">
        <f>_xlfn.XLOOKUP(JoiningTables!D515,orders!$A$1:$A$1616,orders!$G$1:$G$1616,,0)</f>
        <v>2</v>
      </c>
      <c r="F515" t="str">
        <f>_xlfn.XLOOKUP(E515,stores!$A$2:$A$4,stores!$B$2:$B$4,,0)</f>
        <v>Baldwin Bikes</v>
      </c>
      <c r="G515">
        <f>_xlfn.XLOOKUP(D515,order_items!$A$2:$A$4723,order_items!$C$2:$C$4723,,0)</f>
        <v>13</v>
      </c>
      <c r="H515" t="str">
        <f>_xlfn.XLOOKUP(G515,products!$A$2:$A$322,products!$B$2:$B$322,,0)</f>
        <v>Electra Cruiser 1 (24-Inch) - 2016</v>
      </c>
      <c r="I515">
        <f>_xlfn.XLOOKUP(G515,products!$A$2:$A$322,products!$F$2:$F$322,,0)</f>
        <v>269.99</v>
      </c>
      <c r="J515">
        <f>_xlfn.XLOOKUP(G515,order_items!$C$2:$C$4723,order_items!$D$2:$D$4723,,0)</f>
        <v>1</v>
      </c>
      <c r="K515">
        <f>_xlfn.XLOOKUP(G515,order_items!$C$2:$C$4723,order_items!$F$2:$F$4723,,0)</f>
        <v>0.1</v>
      </c>
      <c r="L515">
        <f>_xlfn.XLOOKUP(G515,products!$A$2:$A$322,products!$D$2:$D$322,,0)</f>
        <v>3</v>
      </c>
      <c r="M515" t="str">
        <f>_xlfn.XLOOKUP(L515,categories!$A$2:$A$8,categories!$B$2:$B$8,,0)</f>
        <v>Cruisers Bicycles</v>
      </c>
    </row>
    <row r="516" spans="1:13" x14ac:dyDescent="0.25">
      <c r="A516">
        <v>515</v>
      </c>
      <c r="B516" t="str">
        <f>_xlfn.CONCAT(customers!B516," ",customers!C516)</f>
        <v>Reita Dickson</v>
      </c>
      <c r="C516" s="3">
        <f>_xlfn.XLOOKUP(A516,orders!$B$2:$B$1616,orders!$D$2:$D$1616,,0)</f>
        <v>43176</v>
      </c>
      <c r="D516">
        <f>_xlfn.XLOOKUP(A516,orders!$B$2:$B$1616,orders!$A$2:$A$1616,,0)</f>
        <v>1445</v>
      </c>
      <c r="E516">
        <f>_xlfn.XLOOKUP(JoiningTables!D516,orders!$A$1:$A$1616,orders!$G$1:$G$1616,,0)</f>
        <v>2</v>
      </c>
      <c r="F516" t="str">
        <f>_xlfn.XLOOKUP(E516,stores!$A$2:$A$4,stores!$B$2:$B$4,,0)</f>
        <v>Baldwin Bikes</v>
      </c>
      <c r="G516">
        <f>_xlfn.XLOOKUP(D516,order_items!$A$2:$A$4723,order_items!$C$2:$C$4723,,0)</f>
        <v>219</v>
      </c>
      <c r="H516" t="str">
        <f>_xlfn.XLOOKUP(G516,products!$A$2:$A$322,products!$B$2:$B$322,,0)</f>
        <v>Electra Moto 3i - 2018</v>
      </c>
      <c r="I516">
        <f>_xlfn.XLOOKUP(G516,products!$A$2:$A$322,products!$F$2:$F$322,,0)</f>
        <v>639.99</v>
      </c>
      <c r="J516">
        <f>_xlfn.XLOOKUP(G516,order_items!$C$2:$C$4723,order_items!$D$2:$D$4723,,0)</f>
        <v>2</v>
      </c>
      <c r="K516">
        <f>_xlfn.XLOOKUP(G516,order_items!$C$2:$C$4723,order_items!$F$2:$F$4723,,0)</f>
        <v>0.2</v>
      </c>
      <c r="L516">
        <f>_xlfn.XLOOKUP(G516,products!$A$2:$A$322,products!$D$2:$D$322,,0)</f>
        <v>3</v>
      </c>
      <c r="M516" t="str">
        <f>_xlfn.XLOOKUP(L516,categories!$A$2:$A$8,categories!$B$2:$B$8,,0)</f>
        <v>Cruisers Bicycles</v>
      </c>
    </row>
    <row r="517" spans="1:13" x14ac:dyDescent="0.25">
      <c r="A517">
        <v>516</v>
      </c>
      <c r="B517" t="str">
        <f>_xlfn.CONCAT(customers!B517," ",customers!C517)</f>
        <v>Rosa Kinney</v>
      </c>
      <c r="C517" s="3">
        <f>_xlfn.XLOOKUP(A517,orders!$B$2:$B$1616,orders!$D$2:$D$1616,,0)</f>
        <v>42421</v>
      </c>
      <c r="D517">
        <f>_xlfn.XLOOKUP(A517,orders!$B$2:$B$1616,orders!$A$2:$A$1616,,0)</f>
        <v>87</v>
      </c>
      <c r="E517">
        <f>_xlfn.XLOOKUP(JoiningTables!D517,orders!$A$1:$A$1616,orders!$G$1:$G$1616,,0)</f>
        <v>2</v>
      </c>
      <c r="F517" t="str">
        <f>_xlfn.XLOOKUP(E517,stores!$A$2:$A$4,stores!$B$2:$B$4,,0)</f>
        <v>Baldwin Bikes</v>
      </c>
      <c r="G517">
        <f>_xlfn.XLOOKUP(D517,order_items!$A$2:$A$4723,order_items!$C$2:$C$4723,,0)</f>
        <v>20</v>
      </c>
      <c r="H517" t="str">
        <f>_xlfn.XLOOKUP(G517,products!$A$2:$A$322,products!$B$2:$B$322,,0)</f>
        <v>Electra Townie Original 7D EQ - Women's - 2016</v>
      </c>
      <c r="I517">
        <f>_xlfn.XLOOKUP(G517,products!$A$2:$A$322,products!$F$2:$F$322,,0)</f>
        <v>599.99</v>
      </c>
      <c r="J517">
        <f>_xlfn.XLOOKUP(G517,order_items!$C$2:$C$4723,order_items!$D$2:$D$4723,,0)</f>
        <v>1</v>
      </c>
      <c r="K517">
        <f>_xlfn.XLOOKUP(G517,order_items!$C$2:$C$4723,order_items!$F$2:$F$4723,,0)</f>
        <v>0.2</v>
      </c>
      <c r="L517">
        <f>_xlfn.XLOOKUP(G517,products!$A$2:$A$322,products!$D$2:$D$322,,0)</f>
        <v>3</v>
      </c>
      <c r="M517" t="str">
        <f>_xlfn.XLOOKUP(L517,categories!$A$2:$A$8,categories!$B$2:$B$8,,0)</f>
        <v>Cruisers Bicycles</v>
      </c>
    </row>
    <row r="518" spans="1:13" x14ac:dyDescent="0.25">
      <c r="A518">
        <v>517</v>
      </c>
      <c r="B518" t="str">
        <f>_xlfn.CONCAT(customers!B518," ",customers!C518)</f>
        <v>Buford Gilbert</v>
      </c>
      <c r="C518" s="3">
        <f>_xlfn.XLOOKUP(A518,orders!$B$2:$B$1616,orders!$D$2:$D$1616,,0)</f>
        <v>42997</v>
      </c>
      <c r="D518">
        <f>_xlfn.XLOOKUP(A518,orders!$B$2:$B$1616,orders!$A$2:$A$1616,,0)</f>
        <v>1133</v>
      </c>
      <c r="E518">
        <f>_xlfn.XLOOKUP(JoiningTables!D518,orders!$A$1:$A$1616,orders!$G$1:$G$1616,,0)</f>
        <v>2</v>
      </c>
      <c r="F518" t="str">
        <f>_xlfn.XLOOKUP(E518,stores!$A$2:$A$4,stores!$B$2:$B$4,,0)</f>
        <v>Baldwin Bikes</v>
      </c>
      <c r="G518">
        <f>_xlfn.XLOOKUP(D518,order_items!$A$2:$A$4723,order_items!$C$2:$C$4723,,0)</f>
        <v>4</v>
      </c>
      <c r="H518" t="str">
        <f>_xlfn.XLOOKUP(G518,products!$A$2:$A$322,products!$B$2:$B$322,,0)</f>
        <v>Trek Fuel EX 8 29 - 2016</v>
      </c>
      <c r="I518">
        <f>_xlfn.XLOOKUP(G518,products!$A$2:$A$322,products!$F$2:$F$322,,0)</f>
        <v>2899.99</v>
      </c>
      <c r="J518">
        <f>_xlfn.XLOOKUP(G518,order_items!$C$2:$C$4723,order_items!$D$2:$D$4723,,0)</f>
        <v>1</v>
      </c>
      <c r="K518">
        <f>_xlfn.XLOOKUP(G518,order_items!$C$2:$C$4723,order_items!$F$2:$F$4723,,0)</f>
        <v>0.2</v>
      </c>
      <c r="L518">
        <f>_xlfn.XLOOKUP(G518,products!$A$2:$A$322,products!$D$2:$D$322,,0)</f>
        <v>6</v>
      </c>
      <c r="M518" t="str">
        <f>_xlfn.XLOOKUP(L518,categories!$A$2:$A$8,categories!$B$2:$B$8,,0)</f>
        <v>Mountain Bikes</v>
      </c>
    </row>
    <row r="519" spans="1:13" x14ac:dyDescent="0.25">
      <c r="A519">
        <v>518</v>
      </c>
      <c r="B519" t="str">
        <f>_xlfn.CONCAT(customers!B519," ",customers!C519)</f>
        <v>Homer Powers</v>
      </c>
      <c r="C519" s="3">
        <f>_xlfn.XLOOKUP(A519,orders!$B$2:$B$1616,orders!$D$2:$D$1616,,0)</f>
        <v>43174</v>
      </c>
      <c r="D519">
        <f>_xlfn.XLOOKUP(A519,orders!$B$2:$B$1616,orders!$A$2:$A$1616,,0)</f>
        <v>1437</v>
      </c>
      <c r="E519">
        <f>_xlfn.XLOOKUP(JoiningTables!D519,orders!$A$1:$A$1616,orders!$G$1:$G$1616,,0)</f>
        <v>1</v>
      </c>
      <c r="F519" t="str">
        <f>_xlfn.XLOOKUP(E519,stores!$A$2:$A$4,stores!$B$2:$B$4,,0)</f>
        <v>Santa Cruz Bikes</v>
      </c>
      <c r="G519">
        <f>_xlfn.XLOOKUP(D519,order_items!$A$2:$A$4723,order_items!$C$2:$C$4723,,0)</f>
        <v>141</v>
      </c>
      <c r="H519" t="str">
        <f>_xlfn.XLOOKUP(G519,products!$A$2:$A$322,products!$B$2:$B$322,,0)</f>
        <v>Trek Stache 5 - 2018</v>
      </c>
      <c r="I519">
        <f>_xlfn.XLOOKUP(G519,products!$A$2:$A$322,products!$F$2:$F$322,,0)</f>
        <v>1599.99</v>
      </c>
      <c r="J519">
        <f>_xlfn.XLOOKUP(G519,order_items!$C$2:$C$4723,order_items!$D$2:$D$4723,,0)</f>
        <v>2</v>
      </c>
      <c r="K519">
        <f>_xlfn.XLOOKUP(G519,order_items!$C$2:$C$4723,order_items!$F$2:$F$4723,,0)</f>
        <v>7.0000000000000007E-2</v>
      </c>
      <c r="L519">
        <f>_xlfn.XLOOKUP(G519,products!$A$2:$A$322,products!$D$2:$D$322,,0)</f>
        <v>6</v>
      </c>
      <c r="M519" t="str">
        <f>_xlfn.XLOOKUP(L519,categories!$A$2:$A$8,categories!$B$2:$B$8,,0)</f>
        <v>Mountain Bikes</v>
      </c>
    </row>
    <row r="520" spans="1:13" x14ac:dyDescent="0.25">
      <c r="A520">
        <v>519</v>
      </c>
      <c r="B520" t="str">
        <f>_xlfn.CONCAT(customers!B520," ",customers!C520)</f>
        <v>Rudolf Gilliam</v>
      </c>
      <c r="C520" s="3">
        <f>_xlfn.XLOOKUP(A520,orders!$B$2:$B$1616,orders!$D$2:$D$1616,,0)</f>
        <v>42882</v>
      </c>
      <c r="D520">
        <f>_xlfn.XLOOKUP(A520,orders!$B$2:$B$1616,orders!$A$2:$A$1616,,0)</f>
        <v>912</v>
      </c>
      <c r="E520">
        <f>_xlfn.XLOOKUP(JoiningTables!D520,orders!$A$1:$A$1616,orders!$G$1:$G$1616,,0)</f>
        <v>1</v>
      </c>
      <c r="F520" t="str">
        <f>_xlfn.XLOOKUP(E520,stores!$A$2:$A$4,stores!$B$2:$B$4,,0)</f>
        <v>Santa Cruz Bikes</v>
      </c>
      <c r="G520">
        <f>_xlfn.XLOOKUP(D520,order_items!$A$2:$A$4723,order_items!$C$2:$C$4723,,0)</f>
        <v>22</v>
      </c>
      <c r="H520" t="str">
        <f>_xlfn.XLOOKUP(G520,products!$A$2:$A$322,products!$B$2:$B$322,,0)</f>
        <v>Electra Girl's Hawaii 1 (16-inch) - 2015/2016</v>
      </c>
      <c r="I520">
        <f>_xlfn.XLOOKUP(G520,products!$A$2:$A$322,products!$F$2:$F$322,,0)</f>
        <v>269.99</v>
      </c>
      <c r="J520">
        <f>_xlfn.XLOOKUP(G520,order_items!$C$2:$C$4723,order_items!$D$2:$D$4723,,0)</f>
        <v>1</v>
      </c>
      <c r="K520">
        <f>_xlfn.XLOOKUP(G520,order_items!$C$2:$C$4723,order_items!$F$2:$F$4723,,0)</f>
        <v>0.05</v>
      </c>
      <c r="L520">
        <f>_xlfn.XLOOKUP(G520,products!$A$2:$A$322,products!$D$2:$D$322,,0)</f>
        <v>1</v>
      </c>
      <c r="M520" t="str">
        <f>_xlfn.XLOOKUP(L520,categories!$A$2:$A$8,categories!$B$2:$B$8,,0)</f>
        <v>Children Bicycles</v>
      </c>
    </row>
    <row r="521" spans="1:13" x14ac:dyDescent="0.25">
      <c r="A521">
        <v>520</v>
      </c>
      <c r="B521" t="str">
        <f>_xlfn.CONCAT(customers!B521," ",customers!C521)</f>
        <v>Andreas Herman</v>
      </c>
      <c r="C521" s="3">
        <f>_xlfn.XLOOKUP(A521,orders!$B$2:$B$1616,orders!$D$2:$D$1616,,0)</f>
        <v>42734</v>
      </c>
      <c r="D521">
        <f>_xlfn.XLOOKUP(A521,orders!$B$2:$B$1616,orders!$A$2:$A$1616,,0)</f>
        <v>635</v>
      </c>
      <c r="E521">
        <f>_xlfn.XLOOKUP(JoiningTables!D521,orders!$A$1:$A$1616,orders!$G$1:$G$1616,,0)</f>
        <v>2</v>
      </c>
      <c r="F521" t="str">
        <f>_xlfn.XLOOKUP(E521,stores!$A$2:$A$4,stores!$B$2:$B$4,,0)</f>
        <v>Baldwin Bikes</v>
      </c>
      <c r="G521">
        <f>_xlfn.XLOOKUP(D521,order_items!$A$2:$A$4723,order_items!$C$2:$C$4723,,0)</f>
        <v>4</v>
      </c>
      <c r="H521" t="str">
        <f>_xlfn.XLOOKUP(G521,products!$A$2:$A$322,products!$B$2:$B$322,,0)</f>
        <v>Trek Fuel EX 8 29 - 2016</v>
      </c>
      <c r="I521">
        <f>_xlfn.XLOOKUP(G521,products!$A$2:$A$322,products!$F$2:$F$322,,0)</f>
        <v>2899.99</v>
      </c>
      <c r="J521">
        <f>_xlfn.XLOOKUP(G521,order_items!$C$2:$C$4723,order_items!$D$2:$D$4723,,0)</f>
        <v>1</v>
      </c>
      <c r="K521">
        <f>_xlfn.XLOOKUP(G521,order_items!$C$2:$C$4723,order_items!$F$2:$F$4723,,0)</f>
        <v>0.2</v>
      </c>
      <c r="L521">
        <f>_xlfn.XLOOKUP(G521,products!$A$2:$A$322,products!$D$2:$D$322,,0)</f>
        <v>6</v>
      </c>
      <c r="M521" t="str">
        <f>_xlfn.XLOOKUP(L521,categories!$A$2:$A$8,categories!$B$2:$B$8,,0)</f>
        <v>Mountain Bikes</v>
      </c>
    </row>
    <row r="522" spans="1:13" x14ac:dyDescent="0.25">
      <c r="A522">
        <v>521</v>
      </c>
      <c r="B522" t="str">
        <f>_xlfn.CONCAT(customers!B522," ",customers!C522)</f>
        <v>Max Charles</v>
      </c>
      <c r="C522" s="3">
        <f>_xlfn.XLOOKUP(A522,orders!$B$2:$B$1616,orders!$D$2:$D$1616,,0)</f>
        <v>42417</v>
      </c>
      <c r="D522">
        <f>_xlfn.XLOOKUP(A522,orders!$B$2:$B$1616,orders!$A$2:$A$1616,,0)</f>
        <v>81</v>
      </c>
      <c r="E522">
        <f>_xlfn.XLOOKUP(JoiningTables!D522,orders!$A$1:$A$1616,orders!$G$1:$G$1616,,0)</f>
        <v>2</v>
      </c>
      <c r="F522" t="str">
        <f>_xlfn.XLOOKUP(E522,stores!$A$2:$A$4,stores!$B$2:$B$4,,0)</f>
        <v>Baldwin Bikes</v>
      </c>
      <c r="G522">
        <f>_xlfn.XLOOKUP(D522,order_items!$A$2:$A$4723,order_items!$C$2:$C$4723,,0)</f>
        <v>10</v>
      </c>
      <c r="H522" t="str">
        <f>_xlfn.XLOOKUP(G522,products!$A$2:$A$322,products!$B$2:$B$322,,0)</f>
        <v>Surly Straggler - 2016</v>
      </c>
      <c r="I522">
        <f>_xlfn.XLOOKUP(G522,products!$A$2:$A$322,products!$F$2:$F$322,,0)</f>
        <v>1549</v>
      </c>
      <c r="J522">
        <f>_xlfn.XLOOKUP(G522,order_items!$C$2:$C$4723,order_items!$D$2:$D$4723,,0)</f>
        <v>2</v>
      </c>
      <c r="K522">
        <f>_xlfn.XLOOKUP(G522,order_items!$C$2:$C$4723,order_items!$F$2:$F$4723,,0)</f>
        <v>0.05</v>
      </c>
      <c r="L522">
        <f>_xlfn.XLOOKUP(G522,products!$A$2:$A$322,products!$D$2:$D$322,,0)</f>
        <v>4</v>
      </c>
      <c r="M522" t="str">
        <f>_xlfn.XLOOKUP(L522,categories!$A$2:$A$8,categories!$B$2:$B$8,,0)</f>
        <v>Cyclocross Bicycles</v>
      </c>
    </row>
    <row r="523" spans="1:13" x14ac:dyDescent="0.25">
      <c r="A523">
        <v>522</v>
      </c>
      <c r="B523" t="str">
        <f>_xlfn.CONCAT(customers!B523," ",customers!C523)</f>
        <v>Tammera Fischer</v>
      </c>
      <c r="C523" s="3">
        <f>_xlfn.XLOOKUP(A523,orders!$B$2:$B$1616,orders!$D$2:$D$1616,,0)</f>
        <v>42608</v>
      </c>
      <c r="D523">
        <f>_xlfn.XLOOKUP(A523,orders!$B$2:$B$1616,orders!$A$2:$A$1616,,0)</f>
        <v>394</v>
      </c>
      <c r="E523">
        <f>_xlfn.XLOOKUP(JoiningTables!D523,orders!$A$1:$A$1616,orders!$G$1:$G$1616,,0)</f>
        <v>1</v>
      </c>
      <c r="F523" t="str">
        <f>_xlfn.XLOOKUP(E523,stores!$A$2:$A$4,stores!$B$2:$B$4,,0)</f>
        <v>Santa Cruz Bikes</v>
      </c>
      <c r="G523">
        <f>_xlfn.XLOOKUP(D523,order_items!$A$2:$A$4723,order_items!$C$2:$C$4723,,0)</f>
        <v>23</v>
      </c>
      <c r="H523" t="str">
        <f>_xlfn.XLOOKUP(G523,products!$A$2:$A$322,products!$B$2:$B$322,,0)</f>
        <v>Electra Girl's Hawaii 1 (20-inch) - 2015/2016</v>
      </c>
      <c r="I523">
        <f>_xlfn.XLOOKUP(G523,products!$A$2:$A$322,products!$F$2:$F$322,,0)</f>
        <v>299.99</v>
      </c>
      <c r="J523">
        <f>_xlfn.XLOOKUP(G523,order_items!$C$2:$C$4723,order_items!$D$2:$D$4723,,0)</f>
        <v>2</v>
      </c>
      <c r="K523">
        <f>_xlfn.XLOOKUP(G523,order_items!$C$2:$C$4723,order_items!$F$2:$F$4723,,0)</f>
        <v>0.2</v>
      </c>
      <c r="L523">
        <f>_xlfn.XLOOKUP(G523,products!$A$2:$A$322,products!$D$2:$D$322,,0)</f>
        <v>1</v>
      </c>
      <c r="M523" t="str">
        <f>_xlfn.XLOOKUP(L523,categories!$A$2:$A$8,categories!$B$2:$B$8,,0)</f>
        <v>Children Bicycles</v>
      </c>
    </row>
    <row r="524" spans="1:13" x14ac:dyDescent="0.25">
      <c r="A524">
        <v>523</v>
      </c>
      <c r="B524" t="str">
        <f>_xlfn.CONCAT(customers!B524," ",customers!C524)</f>
        <v>Joshua Robertson</v>
      </c>
      <c r="C524" s="3">
        <f>_xlfn.XLOOKUP(A524,orders!$B$2:$B$1616,orders!$D$2:$D$1616,,0)</f>
        <v>42371</v>
      </c>
      <c r="D524">
        <f>_xlfn.XLOOKUP(A524,orders!$B$2:$B$1616,orders!$A$2:$A$1616,,0)</f>
        <v>3</v>
      </c>
      <c r="E524">
        <f>_xlfn.XLOOKUP(JoiningTables!D524,orders!$A$1:$A$1616,orders!$G$1:$G$1616,,0)</f>
        <v>2</v>
      </c>
      <c r="F524" t="str">
        <f>_xlfn.XLOOKUP(E524,stores!$A$2:$A$4,stores!$B$2:$B$4,,0)</f>
        <v>Baldwin Bikes</v>
      </c>
      <c r="G524">
        <f>_xlfn.XLOOKUP(D524,order_items!$A$2:$A$4723,order_items!$C$2:$C$4723,,0)</f>
        <v>3</v>
      </c>
      <c r="H524" t="str">
        <f>_xlfn.XLOOKUP(G524,products!$A$2:$A$322,products!$B$2:$B$322,,0)</f>
        <v>Surly Wednesday Frameset - 2016</v>
      </c>
      <c r="I524">
        <f>_xlfn.XLOOKUP(G524,products!$A$2:$A$322,products!$F$2:$F$322,,0)</f>
        <v>999.99</v>
      </c>
      <c r="J524">
        <f>_xlfn.XLOOKUP(G524,order_items!$C$2:$C$4723,order_items!$D$2:$D$4723,,0)</f>
        <v>1</v>
      </c>
      <c r="K524">
        <f>_xlfn.XLOOKUP(G524,order_items!$C$2:$C$4723,order_items!$F$2:$F$4723,,0)</f>
        <v>0.05</v>
      </c>
      <c r="L524">
        <f>_xlfn.XLOOKUP(G524,products!$A$2:$A$322,products!$D$2:$D$322,,0)</f>
        <v>6</v>
      </c>
      <c r="M524" t="str">
        <f>_xlfn.XLOOKUP(L524,categories!$A$2:$A$8,categories!$B$2:$B$8,,0)</f>
        <v>Mountain Bikes</v>
      </c>
    </row>
    <row r="525" spans="1:13" x14ac:dyDescent="0.25">
      <c r="A525">
        <v>524</v>
      </c>
      <c r="B525" t="str">
        <f>_xlfn.CONCAT(customers!B525," ",customers!C525)</f>
        <v>Larraine Horn</v>
      </c>
      <c r="C525" s="3">
        <f>_xlfn.XLOOKUP(A525,orders!$B$2:$B$1616,orders!$D$2:$D$1616,,0)</f>
        <v>42826</v>
      </c>
      <c r="D525">
        <f>_xlfn.XLOOKUP(A525,orders!$B$2:$B$1616,orders!$A$2:$A$1616,,0)</f>
        <v>811</v>
      </c>
      <c r="E525">
        <f>_xlfn.XLOOKUP(JoiningTables!D525,orders!$A$1:$A$1616,orders!$G$1:$G$1616,,0)</f>
        <v>2</v>
      </c>
      <c r="F525" t="str">
        <f>_xlfn.XLOOKUP(E525,stores!$A$2:$A$4,stores!$B$2:$B$4,,0)</f>
        <v>Baldwin Bikes</v>
      </c>
      <c r="G525">
        <f>_xlfn.XLOOKUP(D525,order_items!$A$2:$A$4723,order_items!$C$2:$C$4723,,0)</f>
        <v>45</v>
      </c>
      <c r="H525" t="str">
        <f>_xlfn.XLOOKUP(G525,products!$A$2:$A$322,products!$B$2:$B$322,,0)</f>
        <v>Haro SR 1.2 - 2017</v>
      </c>
      <c r="I525">
        <f>_xlfn.XLOOKUP(G525,products!$A$2:$A$322,products!$F$2:$F$322,,0)</f>
        <v>869.99</v>
      </c>
      <c r="J525">
        <f>_xlfn.XLOOKUP(G525,order_items!$C$2:$C$4723,order_items!$D$2:$D$4723,,0)</f>
        <v>2</v>
      </c>
      <c r="K525">
        <f>_xlfn.XLOOKUP(G525,order_items!$C$2:$C$4723,order_items!$F$2:$F$4723,,0)</f>
        <v>0.05</v>
      </c>
      <c r="L525">
        <f>_xlfn.XLOOKUP(G525,products!$A$2:$A$322,products!$D$2:$D$322,,0)</f>
        <v>6</v>
      </c>
      <c r="M525" t="str">
        <f>_xlfn.XLOOKUP(L525,categories!$A$2:$A$8,categories!$B$2:$B$8,,0)</f>
        <v>Mountain Bikes</v>
      </c>
    </row>
    <row r="526" spans="1:13" x14ac:dyDescent="0.25">
      <c r="A526">
        <v>525</v>
      </c>
      <c r="B526" t="str">
        <f>_xlfn.CONCAT(customers!B526," ",customers!C526)</f>
        <v>Andreas Mayer</v>
      </c>
      <c r="C526" s="3">
        <f>_xlfn.XLOOKUP(A526,orders!$B$2:$B$1616,orders!$D$2:$D$1616,,0)</f>
        <v>42900</v>
      </c>
      <c r="D526">
        <f>_xlfn.XLOOKUP(A526,orders!$B$2:$B$1616,orders!$A$2:$A$1616,,0)</f>
        <v>946</v>
      </c>
      <c r="E526">
        <f>_xlfn.XLOOKUP(JoiningTables!D526,orders!$A$1:$A$1616,orders!$G$1:$G$1616,,0)</f>
        <v>2</v>
      </c>
      <c r="F526" t="str">
        <f>_xlfn.XLOOKUP(E526,stores!$A$2:$A$4,stores!$B$2:$B$4,,0)</f>
        <v>Baldwin Bikes</v>
      </c>
      <c r="G526">
        <f>_xlfn.XLOOKUP(D526,order_items!$A$2:$A$4723,order_items!$C$2:$C$4723,,0)</f>
        <v>7</v>
      </c>
      <c r="H526" t="str">
        <f>_xlfn.XLOOKUP(G526,products!$A$2:$A$322,products!$B$2:$B$322,,0)</f>
        <v>Trek Slash 8 27.5 - 2016</v>
      </c>
      <c r="I526">
        <f>_xlfn.XLOOKUP(G526,products!$A$2:$A$322,products!$F$2:$F$322,,0)</f>
        <v>3999.99</v>
      </c>
      <c r="J526">
        <f>_xlfn.XLOOKUP(G526,order_items!$C$2:$C$4723,order_items!$D$2:$D$4723,,0)</f>
        <v>2</v>
      </c>
      <c r="K526">
        <f>_xlfn.XLOOKUP(G526,order_items!$C$2:$C$4723,order_items!$F$2:$F$4723,,0)</f>
        <v>0.1</v>
      </c>
      <c r="L526">
        <f>_xlfn.XLOOKUP(G526,products!$A$2:$A$322,products!$D$2:$D$322,,0)</f>
        <v>6</v>
      </c>
      <c r="M526" t="str">
        <f>_xlfn.XLOOKUP(L526,categories!$A$2:$A$8,categories!$B$2:$B$8,,0)</f>
        <v>Mountain Bikes</v>
      </c>
    </row>
    <row r="527" spans="1:13" x14ac:dyDescent="0.25">
      <c r="A527">
        <v>526</v>
      </c>
      <c r="B527" t="str">
        <f>_xlfn.CONCAT(customers!B527," ",customers!C527)</f>
        <v>Lazaro Moran</v>
      </c>
      <c r="C527" s="3">
        <f>_xlfn.XLOOKUP(A527,orders!$B$2:$B$1616,orders!$D$2:$D$1616,,0)</f>
        <v>42409</v>
      </c>
      <c r="D527">
        <f>_xlfn.XLOOKUP(A527,orders!$B$2:$B$1616,orders!$A$2:$A$1616,,0)</f>
        <v>67</v>
      </c>
      <c r="E527">
        <f>_xlfn.XLOOKUP(JoiningTables!D527,orders!$A$1:$A$1616,orders!$G$1:$G$1616,,0)</f>
        <v>3</v>
      </c>
      <c r="F527" t="str">
        <f>_xlfn.XLOOKUP(E527,stores!$A$2:$A$4,stores!$B$2:$B$4,,0)</f>
        <v>Rowlett Bikes</v>
      </c>
      <c r="G527">
        <f>_xlfn.XLOOKUP(D527,order_items!$A$2:$A$4723,order_items!$C$2:$C$4723,,0)</f>
        <v>23</v>
      </c>
      <c r="H527" t="str">
        <f>_xlfn.XLOOKUP(G527,products!$A$2:$A$322,products!$B$2:$B$322,,0)</f>
        <v>Electra Girl's Hawaii 1 (20-inch) - 2015/2016</v>
      </c>
      <c r="I527">
        <f>_xlfn.XLOOKUP(G527,products!$A$2:$A$322,products!$F$2:$F$322,,0)</f>
        <v>299.99</v>
      </c>
      <c r="J527">
        <f>_xlfn.XLOOKUP(G527,order_items!$C$2:$C$4723,order_items!$D$2:$D$4723,,0)</f>
        <v>2</v>
      </c>
      <c r="K527">
        <f>_xlfn.XLOOKUP(G527,order_items!$C$2:$C$4723,order_items!$F$2:$F$4723,,0)</f>
        <v>0.2</v>
      </c>
      <c r="L527">
        <f>_xlfn.XLOOKUP(G527,products!$A$2:$A$322,products!$D$2:$D$322,,0)</f>
        <v>1</v>
      </c>
      <c r="M527" t="str">
        <f>_xlfn.XLOOKUP(L527,categories!$A$2:$A$8,categories!$B$2:$B$8,,0)</f>
        <v>Children Bicycles</v>
      </c>
    </row>
    <row r="528" spans="1:13" x14ac:dyDescent="0.25">
      <c r="A528">
        <v>527</v>
      </c>
      <c r="B528" t="str">
        <f>_xlfn.CONCAT(customers!B528," ",customers!C528)</f>
        <v>Afton Juarez</v>
      </c>
      <c r="C528" s="3">
        <f>_xlfn.XLOOKUP(A528,orders!$B$2:$B$1616,orders!$D$2:$D$1616,,0)</f>
        <v>42596</v>
      </c>
      <c r="D528">
        <f>_xlfn.XLOOKUP(A528,orders!$B$2:$B$1616,orders!$A$2:$A$1616,,0)</f>
        <v>367</v>
      </c>
      <c r="E528">
        <f>_xlfn.XLOOKUP(JoiningTables!D528,orders!$A$1:$A$1616,orders!$G$1:$G$1616,,0)</f>
        <v>2</v>
      </c>
      <c r="F528" t="str">
        <f>_xlfn.XLOOKUP(E528,stores!$A$2:$A$4,stores!$B$2:$B$4,,0)</f>
        <v>Baldwin Bikes</v>
      </c>
      <c r="G528">
        <f>_xlfn.XLOOKUP(D528,order_items!$A$2:$A$4723,order_items!$C$2:$C$4723,,0)</f>
        <v>26</v>
      </c>
      <c r="H528" t="str">
        <f>_xlfn.XLOOKUP(G528,products!$A$2:$A$322,products!$B$2:$B$322,,0)</f>
        <v>Electra Townie Original 7D EQ - 2016</v>
      </c>
      <c r="I528">
        <f>_xlfn.XLOOKUP(G528,products!$A$2:$A$322,products!$F$2:$F$322,,0)</f>
        <v>599.99</v>
      </c>
      <c r="J528">
        <f>_xlfn.XLOOKUP(G528,order_items!$C$2:$C$4723,order_items!$D$2:$D$4723,,0)</f>
        <v>1</v>
      </c>
      <c r="K528">
        <f>_xlfn.XLOOKUP(G528,order_items!$C$2:$C$4723,order_items!$F$2:$F$4723,,0)</f>
        <v>7.0000000000000007E-2</v>
      </c>
      <c r="L528">
        <f>_xlfn.XLOOKUP(G528,products!$A$2:$A$322,products!$D$2:$D$322,,0)</f>
        <v>2</v>
      </c>
      <c r="M528" t="str">
        <f>_xlfn.XLOOKUP(L528,categories!$A$2:$A$8,categories!$B$2:$B$8,,0)</f>
        <v>Comfort Bicycles</v>
      </c>
    </row>
    <row r="529" spans="1:13" x14ac:dyDescent="0.25">
      <c r="A529">
        <v>528</v>
      </c>
      <c r="B529" t="str">
        <f>_xlfn.CONCAT(customers!B529," ",customers!C529)</f>
        <v>Angele Schroeder</v>
      </c>
      <c r="C529" s="3">
        <f>_xlfn.XLOOKUP(A529,orders!$B$2:$B$1616,orders!$D$2:$D$1616,,0)</f>
        <v>42574</v>
      </c>
      <c r="D529">
        <f>_xlfn.XLOOKUP(A529,orders!$B$2:$B$1616,orders!$A$2:$A$1616,,0)</f>
        <v>328</v>
      </c>
      <c r="E529">
        <f>_xlfn.XLOOKUP(JoiningTables!D529,orders!$A$1:$A$1616,orders!$G$1:$G$1616,,0)</f>
        <v>2</v>
      </c>
      <c r="F529" t="str">
        <f>_xlfn.XLOOKUP(E529,stores!$A$2:$A$4,stores!$B$2:$B$4,,0)</f>
        <v>Baldwin Bikes</v>
      </c>
      <c r="G529">
        <f>_xlfn.XLOOKUP(D529,order_items!$A$2:$A$4723,order_items!$C$2:$C$4723,,0)</f>
        <v>6</v>
      </c>
      <c r="H529" t="str">
        <f>_xlfn.XLOOKUP(G529,products!$A$2:$A$322,products!$B$2:$B$322,,0)</f>
        <v>Surly Ice Cream Truck Frameset - 2016</v>
      </c>
      <c r="I529">
        <f>_xlfn.XLOOKUP(G529,products!$A$2:$A$322,products!$F$2:$F$322,,0)</f>
        <v>469.99</v>
      </c>
      <c r="J529">
        <f>_xlfn.XLOOKUP(G529,order_items!$C$2:$C$4723,order_items!$D$2:$D$4723,,0)</f>
        <v>1</v>
      </c>
      <c r="K529">
        <f>_xlfn.XLOOKUP(G529,order_items!$C$2:$C$4723,order_items!$F$2:$F$4723,,0)</f>
        <v>7.0000000000000007E-2</v>
      </c>
      <c r="L529">
        <f>_xlfn.XLOOKUP(G529,products!$A$2:$A$322,products!$D$2:$D$322,,0)</f>
        <v>6</v>
      </c>
      <c r="M529" t="str">
        <f>_xlfn.XLOOKUP(L529,categories!$A$2:$A$8,categories!$B$2:$B$8,,0)</f>
        <v>Mountain Bikes</v>
      </c>
    </row>
    <row r="530" spans="1:13" x14ac:dyDescent="0.25">
      <c r="A530">
        <v>529</v>
      </c>
      <c r="B530" t="str">
        <f>_xlfn.CONCAT(customers!B530," ",customers!C530)</f>
        <v>Ellena Clements</v>
      </c>
      <c r="C530" s="3">
        <f>_xlfn.XLOOKUP(A530,orders!$B$2:$B$1616,orders!$D$2:$D$1616,,0)</f>
        <v>42417</v>
      </c>
      <c r="D530">
        <f>_xlfn.XLOOKUP(A530,orders!$B$2:$B$1616,orders!$A$2:$A$1616,,0)</f>
        <v>79</v>
      </c>
      <c r="E530">
        <f>_xlfn.XLOOKUP(JoiningTables!D530,orders!$A$1:$A$1616,orders!$G$1:$G$1616,,0)</f>
        <v>1</v>
      </c>
      <c r="F530" t="str">
        <f>_xlfn.XLOOKUP(E530,stores!$A$2:$A$4,stores!$B$2:$B$4,,0)</f>
        <v>Santa Cruz Bikes</v>
      </c>
      <c r="G530">
        <f>_xlfn.XLOOKUP(D530,order_items!$A$2:$A$4723,order_items!$C$2:$C$4723,,0)</f>
        <v>9</v>
      </c>
      <c r="H530" t="str">
        <f>_xlfn.XLOOKUP(G530,products!$A$2:$A$322,products!$B$2:$B$322,,0)</f>
        <v>Trek Conduit+ - 2016</v>
      </c>
      <c r="I530">
        <f>_xlfn.XLOOKUP(G530,products!$A$2:$A$322,products!$F$2:$F$322,,0)</f>
        <v>2999.99</v>
      </c>
      <c r="J530">
        <f>_xlfn.XLOOKUP(G530,order_items!$C$2:$C$4723,order_items!$D$2:$D$4723,,0)</f>
        <v>2</v>
      </c>
      <c r="K530">
        <f>_xlfn.XLOOKUP(G530,order_items!$C$2:$C$4723,order_items!$F$2:$F$4723,,0)</f>
        <v>7.0000000000000007E-2</v>
      </c>
      <c r="L530">
        <f>_xlfn.XLOOKUP(G530,products!$A$2:$A$322,products!$D$2:$D$322,,0)</f>
        <v>5</v>
      </c>
      <c r="M530" t="str">
        <f>_xlfn.XLOOKUP(L530,categories!$A$2:$A$8,categories!$B$2:$B$8,,0)</f>
        <v>Electric Bikes</v>
      </c>
    </row>
    <row r="531" spans="1:13" x14ac:dyDescent="0.25">
      <c r="A531">
        <v>530</v>
      </c>
      <c r="B531" t="str">
        <f>_xlfn.CONCAT(customers!B531," ",customers!C531)</f>
        <v>Selene Austin</v>
      </c>
      <c r="C531" s="3">
        <f>_xlfn.XLOOKUP(A531,orders!$B$2:$B$1616,orders!$D$2:$D$1616,,0)</f>
        <v>42768</v>
      </c>
      <c r="D531">
        <f>_xlfn.XLOOKUP(A531,orders!$B$2:$B$1616,orders!$A$2:$A$1616,,0)</f>
        <v>687</v>
      </c>
      <c r="E531">
        <f>_xlfn.XLOOKUP(JoiningTables!D531,orders!$A$1:$A$1616,orders!$G$1:$G$1616,,0)</f>
        <v>1</v>
      </c>
      <c r="F531" t="str">
        <f>_xlfn.XLOOKUP(E531,stores!$A$2:$A$4,stores!$B$2:$B$4,,0)</f>
        <v>Santa Cruz Bikes</v>
      </c>
      <c r="G531">
        <f>_xlfn.XLOOKUP(D531,order_items!$A$2:$A$4723,order_items!$C$2:$C$4723,,0)</f>
        <v>48</v>
      </c>
      <c r="H531" t="str">
        <f>_xlfn.XLOOKUP(G531,products!$A$2:$A$322,products!$B$2:$B$322,,0)</f>
        <v>Trek Emonda S 4 - 2017</v>
      </c>
      <c r="I531">
        <f>_xlfn.XLOOKUP(G531,products!$A$2:$A$322,products!$F$2:$F$322,,0)</f>
        <v>1499.99</v>
      </c>
      <c r="J531">
        <f>_xlfn.XLOOKUP(G531,order_items!$C$2:$C$4723,order_items!$D$2:$D$4723,,0)</f>
        <v>2</v>
      </c>
      <c r="K531">
        <f>_xlfn.XLOOKUP(G531,order_items!$C$2:$C$4723,order_items!$F$2:$F$4723,,0)</f>
        <v>0.05</v>
      </c>
      <c r="L531">
        <f>_xlfn.XLOOKUP(G531,products!$A$2:$A$322,products!$D$2:$D$322,,0)</f>
        <v>7</v>
      </c>
      <c r="M531" t="str">
        <f>_xlfn.XLOOKUP(L531,categories!$A$2:$A$8,categories!$B$2:$B$8,,0)</f>
        <v>Road Bikes</v>
      </c>
    </row>
    <row r="532" spans="1:13" x14ac:dyDescent="0.25">
      <c r="A532">
        <v>531</v>
      </c>
      <c r="B532" t="str">
        <f>_xlfn.CONCAT(customers!B532," ",customers!C532)</f>
        <v>Kimberely Bowen</v>
      </c>
      <c r="C532" s="3">
        <f>_xlfn.XLOOKUP(A532,orders!$B$2:$B$1616,orders!$D$2:$D$1616,,0)</f>
        <v>42800</v>
      </c>
      <c r="D532">
        <f>_xlfn.XLOOKUP(A532,orders!$B$2:$B$1616,orders!$A$2:$A$1616,,0)</f>
        <v>755</v>
      </c>
      <c r="E532">
        <f>_xlfn.XLOOKUP(JoiningTables!D532,orders!$A$1:$A$1616,orders!$G$1:$G$1616,,0)</f>
        <v>2</v>
      </c>
      <c r="F532" t="str">
        <f>_xlfn.XLOOKUP(E532,stores!$A$2:$A$4,stores!$B$2:$B$4,,0)</f>
        <v>Baldwin Bikes</v>
      </c>
      <c r="G532">
        <f>_xlfn.XLOOKUP(D532,order_items!$A$2:$A$4723,order_items!$C$2:$C$4723,,0)</f>
        <v>80</v>
      </c>
      <c r="H532" t="str">
        <f>_xlfn.XLOOKUP(G532,products!$A$2:$A$322,products!$B$2:$B$322,,0)</f>
        <v>Sun Bicycles Brickell Tandem CB - 2017</v>
      </c>
      <c r="I532">
        <f>_xlfn.XLOOKUP(G532,products!$A$2:$A$322,products!$F$2:$F$322,,0)</f>
        <v>761.99</v>
      </c>
      <c r="J532">
        <f>_xlfn.XLOOKUP(G532,order_items!$C$2:$C$4723,order_items!$D$2:$D$4723,,0)</f>
        <v>1</v>
      </c>
      <c r="K532">
        <f>_xlfn.XLOOKUP(G532,order_items!$C$2:$C$4723,order_items!$F$2:$F$4723,,0)</f>
        <v>0.2</v>
      </c>
      <c r="L532">
        <f>_xlfn.XLOOKUP(G532,products!$A$2:$A$322,products!$D$2:$D$322,,0)</f>
        <v>3</v>
      </c>
      <c r="M532" t="str">
        <f>_xlfn.XLOOKUP(L532,categories!$A$2:$A$8,categories!$B$2:$B$8,,0)</f>
        <v>Cruisers Bicycles</v>
      </c>
    </row>
    <row r="533" spans="1:13" x14ac:dyDescent="0.25">
      <c r="A533">
        <v>532</v>
      </c>
      <c r="B533" t="str">
        <f>_xlfn.CONCAT(customers!B533," ",customers!C533)</f>
        <v>Mia Delgado</v>
      </c>
      <c r="C533" s="3">
        <f>_xlfn.XLOOKUP(A533,orders!$B$2:$B$1616,orders!$D$2:$D$1616,,0)</f>
        <v>42738</v>
      </c>
      <c r="D533">
        <f>_xlfn.XLOOKUP(A533,orders!$B$2:$B$1616,orders!$A$2:$A$1616,,0)</f>
        <v>636</v>
      </c>
      <c r="E533">
        <f>_xlfn.XLOOKUP(JoiningTables!D533,orders!$A$1:$A$1616,orders!$G$1:$G$1616,,0)</f>
        <v>1</v>
      </c>
      <c r="F533" t="str">
        <f>_xlfn.XLOOKUP(E533,stores!$A$2:$A$4,stores!$B$2:$B$4,,0)</f>
        <v>Santa Cruz Bikes</v>
      </c>
      <c r="G533">
        <f>_xlfn.XLOOKUP(D533,order_items!$A$2:$A$4723,order_items!$C$2:$C$4723,,0)</f>
        <v>85</v>
      </c>
      <c r="H533" t="str">
        <f>_xlfn.XLOOKUP(G533,products!$A$2:$A$322,products!$B$2:$B$322,,0)</f>
        <v>Haro Downtown 16 - 2017</v>
      </c>
      <c r="I533">
        <f>_xlfn.XLOOKUP(G533,products!$A$2:$A$322,products!$F$2:$F$322,,0)</f>
        <v>329.99</v>
      </c>
      <c r="J533">
        <f>_xlfn.XLOOKUP(G533,order_items!$C$2:$C$4723,order_items!$D$2:$D$4723,,0)</f>
        <v>2</v>
      </c>
      <c r="K533">
        <f>_xlfn.XLOOKUP(G533,order_items!$C$2:$C$4723,order_items!$F$2:$F$4723,,0)</f>
        <v>0.2</v>
      </c>
      <c r="L533">
        <f>_xlfn.XLOOKUP(G533,products!$A$2:$A$322,products!$D$2:$D$322,,0)</f>
        <v>1</v>
      </c>
      <c r="M533" t="str">
        <f>_xlfn.XLOOKUP(L533,categories!$A$2:$A$8,categories!$B$2:$B$8,,0)</f>
        <v>Children Bicycles</v>
      </c>
    </row>
    <row r="534" spans="1:13" x14ac:dyDescent="0.25">
      <c r="A534">
        <v>533</v>
      </c>
      <c r="B534" t="str">
        <f>_xlfn.CONCAT(customers!B534," ",customers!C534)</f>
        <v>Garret Clay</v>
      </c>
      <c r="C534" s="3">
        <f>_xlfn.XLOOKUP(A534,orders!$B$2:$B$1616,orders!$D$2:$D$1616,,0)</f>
        <v>43083</v>
      </c>
      <c r="D534">
        <f>_xlfn.XLOOKUP(A534,orders!$B$2:$B$1616,orders!$A$2:$A$1616,,0)</f>
        <v>1298</v>
      </c>
      <c r="E534">
        <f>_xlfn.XLOOKUP(JoiningTables!D534,orders!$A$1:$A$1616,orders!$G$1:$G$1616,,0)</f>
        <v>3</v>
      </c>
      <c r="F534" t="str">
        <f>_xlfn.XLOOKUP(E534,stores!$A$2:$A$4,stores!$B$2:$B$4,,0)</f>
        <v>Rowlett Bikes</v>
      </c>
      <c r="G534">
        <f>_xlfn.XLOOKUP(D534,order_items!$A$2:$A$4723,order_items!$C$2:$C$4723,,0)</f>
        <v>59</v>
      </c>
      <c r="H534" t="str">
        <f>_xlfn.XLOOKUP(G534,products!$A$2:$A$322,products!$B$2:$B$322,,0)</f>
        <v>Trek Domane S 5 Disc - 2017</v>
      </c>
      <c r="I534">
        <f>_xlfn.XLOOKUP(G534,products!$A$2:$A$322,products!$F$2:$F$322,,0)</f>
        <v>2599.9899999999998</v>
      </c>
      <c r="J534">
        <f>_xlfn.XLOOKUP(G534,order_items!$C$2:$C$4723,order_items!$D$2:$D$4723,,0)</f>
        <v>2</v>
      </c>
      <c r="K534">
        <f>_xlfn.XLOOKUP(G534,order_items!$C$2:$C$4723,order_items!$F$2:$F$4723,,0)</f>
        <v>7.0000000000000007E-2</v>
      </c>
      <c r="L534">
        <f>_xlfn.XLOOKUP(G534,products!$A$2:$A$322,products!$D$2:$D$322,,0)</f>
        <v>7</v>
      </c>
      <c r="M534" t="str">
        <f>_xlfn.XLOOKUP(L534,categories!$A$2:$A$8,categories!$B$2:$B$8,,0)</f>
        <v>Road Bikes</v>
      </c>
    </row>
    <row r="535" spans="1:13" x14ac:dyDescent="0.25">
      <c r="A535">
        <v>534</v>
      </c>
      <c r="B535" t="str">
        <f>_xlfn.CONCAT(customers!B535," ",customers!C535)</f>
        <v>Alejandro Haney</v>
      </c>
      <c r="C535" s="3">
        <f>_xlfn.XLOOKUP(A535,orders!$B$2:$B$1616,orders!$D$2:$D$1616,,0)</f>
        <v>43013</v>
      </c>
      <c r="D535">
        <f>_xlfn.XLOOKUP(A535,orders!$B$2:$B$1616,orders!$A$2:$A$1616,,0)</f>
        <v>1170</v>
      </c>
      <c r="E535">
        <f>_xlfn.XLOOKUP(JoiningTables!D535,orders!$A$1:$A$1616,orders!$G$1:$G$1616,,0)</f>
        <v>2</v>
      </c>
      <c r="F535" t="str">
        <f>_xlfn.XLOOKUP(E535,stores!$A$2:$A$4,stores!$B$2:$B$4,,0)</f>
        <v>Baldwin Bikes</v>
      </c>
      <c r="G535">
        <f>_xlfn.XLOOKUP(D535,order_items!$A$2:$A$4723,order_items!$C$2:$C$4723,,0)</f>
        <v>15</v>
      </c>
      <c r="H535" t="str">
        <f>_xlfn.XLOOKUP(G535,products!$A$2:$A$322,products!$B$2:$B$322,,0)</f>
        <v>Electra Moto 1 - 2016</v>
      </c>
      <c r="I535">
        <f>_xlfn.XLOOKUP(G535,products!$A$2:$A$322,products!$F$2:$F$322,,0)</f>
        <v>529.99</v>
      </c>
      <c r="J535">
        <f>_xlfn.XLOOKUP(G535,order_items!$C$2:$C$4723,order_items!$D$2:$D$4723,,0)</f>
        <v>1</v>
      </c>
      <c r="K535">
        <f>_xlfn.XLOOKUP(G535,order_items!$C$2:$C$4723,order_items!$F$2:$F$4723,,0)</f>
        <v>7.0000000000000007E-2</v>
      </c>
      <c r="L535">
        <f>_xlfn.XLOOKUP(G535,products!$A$2:$A$322,products!$D$2:$D$322,,0)</f>
        <v>3</v>
      </c>
      <c r="M535" t="str">
        <f>_xlfn.XLOOKUP(L535,categories!$A$2:$A$8,categories!$B$2:$B$8,,0)</f>
        <v>Cruisers Bicycles</v>
      </c>
    </row>
    <row r="536" spans="1:13" x14ac:dyDescent="0.25">
      <c r="A536">
        <v>535</v>
      </c>
      <c r="B536" t="str">
        <f>_xlfn.CONCAT(customers!B536," ",customers!C536)</f>
        <v>Inge Olsen</v>
      </c>
      <c r="C536" s="3">
        <f>_xlfn.XLOOKUP(A536,orders!$B$2:$B$1616,orders!$D$2:$D$1616,,0)</f>
        <v>42404</v>
      </c>
      <c r="D536">
        <f>_xlfn.XLOOKUP(A536,orders!$B$2:$B$1616,orders!$A$2:$A$1616,,0)</f>
        <v>54</v>
      </c>
      <c r="E536">
        <f>_xlfn.XLOOKUP(JoiningTables!D536,orders!$A$1:$A$1616,orders!$G$1:$G$1616,,0)</f>
        <v>2</v>
      </c>
      <c r="F536" t="str">
        <f>_xlfn.XLOOKUP(E536,stores!$A$2:$A$4,stores!$B$2:$B$4,,0)</f>
        <v>Baldwin Bikes</v>
      </c>
      <c r="G536">
        <f>_xlfn.XLOOKUP(D536,order_items!$A$2:$A$4723,order_items!$C$2:$C$4723,,0)</f>
        <v>26</v>
      </c>
      <c r="H536" t="str">
        <f>_xlfn.XLOOKUP(G536,products!$A$2:$A$322,products!$B$2:$B$322,,0)</f>
        <v>Electra Townie Original 7D EQ - 2016</v>
      </c>
      <c r="I536">
        <f>_xlfn.XLOOKUP(G536,products!$A$2:$A$322,products!$F$2:$F$322,,0)</f>
        <v>599.99</v>
      </c>
      <c r="J536">
        <f>_xlfn.XLOOKUP(G536,order_items!$C$2:$C$4723,order_items!$D$2:$D$4723,,0)</f>
        <v>1</v>
      </c>
      <c r="K536">
        <f>_xlfn.XLOOKUP(G536,order_items!$C$2:$C$4723,order_items!$F$2:$F$4723,,0)</f>
        <v>7.0000000000000007E-2</v>
      </c>
      <c r="L536">
        <f>_xlfn.XLOOKUP(G536,products!$A$2:$A$322,products!$D$2:$D$322,,0)</f>
        <v>2</v>
      </c>
      <c r="M536" t="str">
        <f>_xlfn.XLOOKUP(L536,categories!$A$2:$A$8,categories!$B$2:$B$8,,0)</f>
        <v>Comfort Bicycles</v>
      </c>
    </row>
    <row r="537" spans="1:13" x14ac:dyDescent="0.25">
      <c r="A537">
        <v>536</v>
      </c>
      <c r="B537" t="str">
        <f>_xlfn.CONCAT(customers!B537," ",customers!C537)</f>
        <v>Christiane Bradford</v>
      </c>
      <c r="C537" s="3">
        <f>_xlfn.XLOOKUP(A537,orders!$B$2:$B$1616,orders!$D$2:$D$1616,,0)</f>
        <v>42599</v>
      </c>
      <c r="D537">
        <f>_xlfn.XLOOKUP(A537,orders!$B$2:$B$1616,orders!$A$2:$A$1616,,0)</f>
        <v>375</v>
      </c>
      <c r="E537">
        <f>_xlfn.XLOOKUP(JoiningTables!D537,orders!$A$1:$A$1616,orders!$G$1:$G$1616,,0)</f>
        <v>2</v>
      </c>
      <c r="F537" t="str">
        <f>_xlfn.XLOOKUP(E537,stores!$A$2:$A$4,stores!$B$2:$B$4,,0)</f>
        <v>Baldwin Bikes</v>
      </c>
      <c r="G537">
        <f>_xlfn.XLOOKUP(D537,order_items!$A$2:$A$4723,order_items!$C$2:$C$4723,,0)</f>
        <v>21</v>
      </c>
      <c r="H537" t="str">
        <f>_xlfn.XLOOKUP(G537,products!$A$2:$A$322,products!$B$2:$B$322,,0)</f>
        <v>Electra Cruiser 1 (24-Inch) - 2016</v>
      </c>
      <c r="I537">
        <f>_xlfn.XLOOKUP(G537,products!$A$2:$A$322,products!$F$2:$F$322,,0)</f>
        <v>269.99</v>
      </c>
      <c r="J537">
        <f>_xlfn.XLOOKUP(G537,order_items!$C$2:$C$4723,order_items!$D$2:$D$4723,,0)</f>
        <v>1</v>
      </c>
      <c r="K537">
        <f>_xlfn.XLOOKUP(G537,order_items!$C$2:$C$4723,order_items!$F$2:$F$4723,,0)</f>
        <v>0.05</v>
      </c>
      <c r="L537">
        <f>_xlfn.XLOOKUP(G537,products!$A$2:$A$322,products!$D$2:$D$322,,0)</f>
        <v>1</v>
      </c>
      <c r="M537" t="str">
        <f>_xlfn.XLOOKUP(L537,categories!$A$2:$A$8,categories!$B$2:$B$8,,0)</f>
        <v>Children Bicycles</v>
      </c>
    </row>
    <row r="538" spans="1:13" x14ac:dyDescent="0.25">
      <c r="A538">
        <v>537</v>
      </c>
      <c r="B538" t="str">
        <f>_xlfn.CONCAT(customers!B538," ",customers!C538)</f>
        <v>Carter Bentley</v>
      </c>
      <c r="C538" s="3">
        <f>_xlfn.XLOOKUP(A538,orders!$B$2:$B$1616,orders!$D$2:$D$1616,,0)</f>
        <v>42899</v>
      </c>
      <c r="D538">
        <f>_xlfn.XLOOKUP(A538,orders!$B$2:$B$1616,orders!$A$2:$A$1616,,0)</f>
        <v>942</v>
      </c>
      <c r="E538">
        <f>_xlfn.XLOOKUP(JoiningTables!D538,orders!$A$1:$A$1616,orders!$G$1:$G$1616,,0)</f>
        <v>2</v>
      </c>
      <c r="F538" t="str">
        <f>_xlfn.XLOOKUP(E538,stores!$A$2:$A$4,stores!$B$2:$B$4,,0)</f>
        <v>Baldwin Bikes</v>
      </c>
      <c r="G538">
        <f>_xlfn.XLOOKUP(D538,order_items!$A$2:$A$4723,order_items!$C$2:$C$4723,,0)</f>
        <v>98</v>
      </c>
      <c r="H538" t="str">
        <f>_xlfn.XLOOKUP(G538,products!$A$2:$A$322,products!$B$2:$B$322,,0)</f>
        <v>Electra Straight 8 3i (20-inch) - Boy's - 2017</v>
      </c>
      <c r="I538">
        <f>_xlfn.XLOOKUP(G538,products!$A$2:$A$322,products!$F$2:$F$322,,0)</f>
        <v>489.99</v>
      </c>
      <c r="J538">
        <f>_xlfn.XLOOKUP(G538,order_items!$C$2:$C$4723,order_items!$D$2:$D$4723,,0)</f>
        <v>2</v>
      </c>
      <c r="K538">
        <f>_xlfn.XLOOKUP(G538,order_items!$C$2:$C$4723,order_items!$F$2:$F$4723,,0)</f>
        <v>0.2</v>
      </c>
      <c r="L538">
        <f>_xlfn.XLOOKUP(G538,products!$A$2:$A$322,products!$D$2:$D$322,,0)</f>
        <v>1</v>
      </c>
      <c r="M538" t="str">
        <f>_xlfn.XLOOKUP(L538,categories!$A$2:$A$8,categories!$B$2:$B$8,,0)</f>
        <v>Children Bicycles</v>
      </c>
    </row>
    <row r="539" spans="1:13" x14ac:dyDescent="0.25">
      <c r="A539">
        <v>538</v>
      </c>
      <c r="B539" t="str">
        <f>_xlfn.CONCAT(customers!B539," ",customers!C539)</f>
        <v>Sherie Ayala</v>
      </c>
      <c r="C539" s="3">
        <f>_xlfn.XLOOKUP(A539,orders!$B$2:$B$1616,orders!$D$2:$D$1616,,0)</f>
        <v>42712</v>
      </c>
      <c r="D539">
        <f>_xlfn.XLOOKUP(A539,orders!$B$2:$B$1616,orders!$A$2:$A$1616,,0)</f>
        <v>595</v>
      </c>
      <c r="E539">
        <f>_xlfn.XLOOKUP(JoiningTables!D539,orders!$A$1:$A$1616,orders!$G$1:$G$1616,,0)</f>
        <v>1</v>
      </c>
      <c r="F539" t="str">
        <f>_xlfn.XLOOKUP(E539,stores!$A$2:$A$4,stores!$B$2:$B$4,,0)</f>
        <v>Santa Cruz Bikes</v>
      </c>
      <c r="G539">
        <f>_xlfn.XLOOKUP(D539,order_items!$A$2:$A$4723,order_items!$C$2:$C$4723,,0)</f>
        <v>4</v>
      </c>
      <c r="H539" t="str">
        <f>_xlfn.XLOOKUP(G539,products!$A$2:$A$322,products!$B$2:$B$322,,0)</f>
        <v>Trek Fuel EX 8 29 - 2016</v>
      </c>
      <c r="I539">
        <f>_xlfn.XLOOKUP(G539,products!$A$2:$A$322,products!$F$2:$F$322,,0)</f>
        <v>2899.99</v>
      </c>
      <c r="J539">
        <f>_xlfn.XLOOKUP(G539,order_items!$C$2:$C$4723,order_items!$D$2:$D$4723,,0)</f>
        <v>1</v>
      </c>
      <c r="K539">
        <f>_xlfn.XLOOKUP(G539,order_items!$C$2:$C$4723,order_items!$F$2:$F$4723,,0)</f>
        <v>0.2</v>
      </c>
      <c r="L539">
        <f>_xlfn.XLOOKUP(G539,products!$A$2:$A$322,products!$D$2:$D$322,,0)</f>
        <v>6</v>
      </c>
      <c r="M539" t="str">
        <f>_xlfn.XLOOKUP(L539,categories!$A$2:$A$8,categories!$B$2:$B$8,,0)</f>
        <v>Mountain Bikes</v>
      </c>
    </row>
    <row r="540" spans="1:13" x14ac:dyDescent="0.25">
      <c r="A540">
        <v>539</v>
      </c>
      <c r="B540" t="str">
        <f>_xlfn.CONCAT(customers!B540," ",customers!C540)</f>
        <v>Jamika Acevedo</v>
      </c>
      <c r="C540" s="3">
        <f>_xlfn.XLOOKUP(A540,orders!$B$2:$B$1616,orders!$D$2:$D$1616,,0)</f>
        <v>42953</v>
      </c>
      <c r="D540">
        <f>_xlfn.XLOOKUP(A540,orders!$B$2:$B$1616,orders!$A$2:$A$1616,,0)</f>
        <v>1042</v>
      </c>
      <c r="E540">
        <f>_xlfn.XLOOKUP(JoiningTables!D540,orders!$A$1:$A$1616,orders!$G$1:$G$1616,,0)</f>
        <v>2</v>
      </c>
      <c r="F540" t="str">
        <f>_xlfn.XLOOKUP(E540,stores!$A$2:$A$4,stores!$B$2:$B$4,,0)</f>
        <v>Baldwin Bikes</v>
      </c>
      <c r="G540">
        <f>_xlfn.XLOOKUP(D540,order_items!$A$2:$A$4723,order_items!$C$2:$C$4723,,0)</f>
        <v>23</v>
      </c>
      <c r="H540" t="str">
        <f>_xlfn.XLOOKUP(G540,products!$A$2:$A$322,products!$B$2:$B$322,,0)</f>
        <v>Electra Girl's Hawaii 1 (20-inch) - 2015/2016</v>
      </c>
      <c r="I540">
        <f>_xlfn.XLOOKUP(G540,products!$A$2:$A$322,products!$F$2:$F$322,,0)</f>
        <v>299.99</v>
      </c>
      <c r="J540">
        <f>_xlfn.XLOOKUP(G540,order_items!$C$2:$C$4723,order_items!$D$2:$D$4723,,0)</f>
        <v>2</v>
      </c>
      <c r="K540">
        <f>_xlfn.XLOOKUP(G540,order_items!$C$2:$C$4723,order_items!$F$2:$F$4723,,0)</f>
        <v>0.2</v>
      </c>
      <c r="L540">
        <f>_xlfn.XLOOKUP(G540,products!$A$2:$A$322,products!$D$2:$D$322,,0)</f>
        <v>1</v>
      </c>
      <c r="M540" t="str">
        <f>_xlfn.XLOOKUP(L540,categories!$A$2:$A$8,categories!$B$2:$B$8,,0)</f>
        <v>Children Bicycles</v>
      </c>
    </row>
    <row r="541" spans="1:13" x14ac:dyDescent="0.25">
      <c r="A541">
        <v>540</v>
      </c>
      <c r="B541" t="str">
        <f>_xlfn.CONCAT(customers!B541," ",customers!C541)</f>
        <v>Shery Randolph</v>
      </c>
      <c r="C541" s="3">
        <f>_xlfn.XLOOKUP(A541,orders!$B$2:$B$1616,orders!$D$2:$D$1616,,0)</f>
        <v>42532</v>
      </c>
      <c r="D541">
        <f>_xlfn.XLOOKUP(A541,orders!$B$2:$B$1616,orders!$A$2:$A$1616,,0)</f>
        <v>268</v>
      </c>
      <c r="E541">
        <f>_xlfn.XLOOKUP(JoiningTables!D541,orders!$A$1:$A$1616,orders!$G$1:$G$1616,,0)</f>
        <v>1</v>
      </c>
      <c r="F541" t="str">
        <f>_xlfn.XLOOKUP(E541,stores!$A$2:$A$4,stores!$B$2:$B$4,,0)</f>
        <v>Santa Cruz Bikes</v>
      </c>
      <c r="G541">
        <f>_xlfn.XLOOKUP(D541,order_items!$A$2:$A$4723,order_items!$C$2:$C$4723,,0)</f>
        <v>7</v>
      </c>
      <c r="H541" t="str">
        <f>_xlfn.XLOOKUP(G541,products!$A$2:$A$322,products!$B$2:$B$322,,0)</f>
        <v>Trek Slash 8 27.5 - 2016</v>
      </c>
      <c r="I541">
        <f>_xlfn.XLOOKUP(G541,products!$A$2:$A$322,products!$F$2:$F$322,,0)</f>
        <v>3999.99</v>
      </c>
      <c r="J541">
        <f>_xlfn.XLOOKUP(G541,order_items!$C$2:$C$4723,order_items!$D$2:$D$4723,,0)</f>
        <v>2</v>
      </c>
      <c r="K541">
        <f>_xlfn.XLOOKUP(G541,order_items!$C$2:$C$4723,order_items!$F$2:$F$4723,,0)</f>
        <v>0.1</v>
      </c>
      <c r="L541">
        <f>_xlfn.XLOOKUP(G541,products!$A$2:$A$322,products!$D$2:$D$322,,0)</f>
        <v>6</v>
      </c>
      <c r="M541" t="str">
        <f>_xlfn.XLOOKUP(L541,categories!$A$2:$A$8,categories!$B$2:$B$8,,0)</f>
        <v>Mountain Bikes</v>
      </c>
    </row>
    <row r="542" spans="1:13" x14ac:dyDescent="0.25">
      <c r="A542">
        <v>541</v>
      </c>
      <c r="B542" t="str">
        <f>_xlfn.CONCAT(customers!B542," ",customers!C542)</f>
        <v>Lanita Burton</v>
      </c>
      <c r="C542" s="3">
        <f>_xlfn.XLOOKUP(A542,orders!$B$2:$B$1616,orders!$D$2:$D$1616,,0)</f>
        <v>42383</v>
      </c>
      <c r="D542">
        <f>_xlfn.XLOOKUP(A542,orders!$B$2:$B$1616,orders!$A$2:$A$1616,,0)</f>
        <v>18</v>
      </c>
      <c r="E542">
        <f>_xlfn.XLOOKUP(JoiningTables!D542,orders!$A$1:$A$1616,orders!$G$1:$G$1616,,0)</f>
        <v>1</v>
      </c>
      <c r="F542" t="str">
        <f>_xlfn.XLOOKUP(E542,stores!$A$2:$A$4,stores!$B$2:$B$4,,0)</f>
        <v>Santa Cruz Bikes</v>
      </c>
      <c r="G542">
        <f>_xlfn.XLOOKUP(D542,order_items!$A$2:$A$4723,order_items!$C$2:$C$4723,,0)</f>
        <v>2</v>
      </c>
      <c r="H542" t="str">
        <f>_xlfn.XLOOKUP(G542,products!$A$2:$A$322,products!$B$2:$B$322,,0)</f>
        <v>Ritchey Timberwolf Frameset - 2016</v>
      </c>
      <c r="I542">
        <f>_xlfn.XLOOKUP(G542,products!$A$2:$A$322,products!$F$2:$F$322,,0)</f>
        <v>749.99</v>
      </c>
      <c r="J542">
        <f>_xlfn.XLOOKUP(G542,order_items!$C$2:$C$4723,order_items!$D$2:$D$4723,,0)</f>
        <v>2</v>
      </c>
      <c r="K542">
        <f>_xlfn.XLOOKUP(G542,order_items!$C$2:$C$4723,order_items!$F$2:$F$4723,,0)</f>
        <v>0.1</v>
      </c>
      <c r="L542">
        <f>_xlfn.XLOOKUP(G542,products!$A$2:$A$322,products!$D$2:$D$322,,0)</f>
        <v>6</v>
      </c>
      <c r="M542" t="str">
        <f>_xlfn.XLOOKUP(L542,categories!$A$2:$A$8,categories!$B$2:$B$8,,0)</f>
        <v>Mountain Bikes</v>
      </c>
    </row>
    <row r="543" spans="1:13" x14ac:dyDescent="0.25">
      <c r="A543">
        <v>542</v>
      </c>
      <c r="B543" t="str">
        <f>_xlfn.CONCAT(customers!B543," ",customers!C543)</f>
        <v>Timothy Byers</v>
      </c>
      <c r="C543" s="3">
        <f>_xlfn.XLOOKUP(A543,orders!$B$2:$B$1616,orders!$D$2:$D$1616,,0)</f>
        <v>42609</v>
      </c>
      <c r="D543">
        <f>_xlfn.XLOOKUP(A543,orders!$B$2:$B$1616,orders!$A$2:$A$1616,,0)</f>
        <v>396</v>
      </c>
      <c r="E543">
        <f>_xlfn.XLOOKUP(JoiningTables!D543,orders!$A$1:$A$1616,orders!$G$1:$G$1616,,0)</f>
        <v>2</v>
      </c>
      <c r="F543" t="str">
        <f>_xlfn.XLOOKUP(E543,stores!$A$2:$A$4,stores!$B$2:$B$4,,0)</f>
        <v>Baldwin Bikes</v>
      </c>
      <c r="G543">
        <f>_xlfn.XLOOKUP(D543,order_items!$A$2:$A$4723,order_items!$C$2:$C$4723,,0)</f>
        <v>12</v>
      </c>
      <c r="H543" t="str">
        <f>_xlfn.XLOOKUP(G543,products!$A$2:$A$322,products!$B$2:$B$322,,0)</f>
        <v>Electra Townie Original 21D - 2016</v>
      </c>
      <c r="I543">
        <f>_xlfn.XLOOKUP(G543,products!$A$2:$A$322,products!$F$2:$F$322,,0)</f>
        <v>549.99</v>
      </c>
      <c r="J543">
        <f>_xlfn.XLOOKUP(G543,order_items!$C$2:$C$4723,order_items!$D$2:$D$4723,,0)</f>
        <v>2</v>
      </c>
      <c r="K543">
        <f>_xlfn.XLOOKUP(G543,order_items!$C$2:$C$4723,order_items!$F$2:$F$4723,,0)</f>
        <v>0.05</v>
      </c>
      <c r="L543">
        <f>_xlfn.XLOOKUP(G543,products!$A$2:$A$322,products!$D$2:$D$322,,0)</f>
        <v>3</v>
      </c>
      <c r="M543" t="str">
        <f>_xlfn.XLOOKUP(L543,categories!$A$2:$A$8,categories!$B$2:$B$8,,0)</f>
        <v>Cruisers Bicycles</v>
      </c>
    </row>
    <row r="544" spans="1:13" x14ac:dyDescent="0.25">
      <c r="A544">
        <v>543</v>
      </c>
      <c r="B544" t="str">
        <f>_xlfn.CONCAT(customers!B544," ",customers!C544)</f>
        <v>Jasmin Young</v>
      </c>
      <c r="C544" s="3">
        <f>_xlfn.XLOOKUP(A544,orders!$B$2:$B$1616,orders!$D$2:$D$1616,,0)</f>
        <v>42772</v>
      </c>
      <c r="D544">
        <f>_xlfn.XLOOKUP(A544,orders!$B$2:$B$1616,orders!$A$2:$A$1616,,0)</f>
        <v>698</v>
      </c>
      <c r="E544">
        <f>_xlfn.XLOOKUP(JoiningTables!D544,orders!$A$1:$A$1616,orders!$G$1:$G$1616,,0)</f>
        <v>3</v>
      </c>
      <c r="F544" t="str">
        <f>_xlfn.XLOOKUP(E544,stores!$A$2:$A$4,stores!$B$2:$B$4,,0)</f>
        <v>Rowlett Bikes</v>
      </c>
      <c r="G544">
        <f>_xlfn.XLOOKUP(D544,order_items!$A$2:$A$4723,order_items!$C$2:$C$4723,,0)</f>
        <v>96</v>
      </c>
      <c r="H544" t="str">
        <f>_xlfn.XLOOKUP(G544,products!$A$2:$A$322,products!$B$2:$B$322,,0)</f>
        <v>Electra Moto 3i (20-inch) - Boy's - 2017</v>
      </c>
      <c r="I544">
        <f>_xlfn.XLOOKUP(G544,products!$A$2:$A$322,products!$F$2:$F$322,,0)</f>
        <v>349.99</v>
      </c>
      <c r="J544">
        <f>_xlfn.XLOOKUP(G544,order_items!$C$2:$C$4723,order_items!$D$2:$D$4723,,0)</f>
        <v>2</v>
      </c>
      <c r="K544">
        <f>_xlfn.XLOOKUP(G544,order_items!$C$2:$C$4723,order_items!$F$2:$F$4723,,0)</f>
        <v>0.2</v>
      </c>
      <c r="L544">
        <f>_xlfn.XLOOKUP(G544,products!$A$2:$A$322,products!$D$2:$D$322,,0)</f>
        <v>1</v>
      </c>
      <c r="M544" t="str">
        <f>_xlfn.XLOOKUP(L544,categories!$A$2:$A$8,categories!$B$2:$B$8,,0)</f>
        <v>Children Bicycles</v>
      </c>
    </row>
    <row r="545" spans="1:13" x14ac:dyDescent="0.25">
      <c r="A545">
        <v>544</v>
      </c>
      <c r="B545" t="str">
        <f>_xlfn.CONCAT(customers!B545," ",customers!C545)</f>
        <v>Catarina Mendez</v>
      </c>
      <c r="C545" s="3">
        <f>_xlfn.XLOOKUP(A545,orders!$B$2:$B$1616,orders!$D$2:$D$1616,,0)</f>
        <v>43042</v>
      </c>
      <c r="D545">
        <f>_xlfn.XLOOKUP(A545,orders!$B$2:$B$1616,orders!$A$2:$A$1616,,0)</f>
        <v>1224</v>
      </c>
      <c r="E545">
        <f>_xlfn.XLOOKUP(JoiningTables!D545,orders!$A$1:$A$1616,orders!$G$1:$G$1616,,0)</f>
        <v>2</v>
      </c>
      <c r="F545" t="str">
        <f>_xlfn.XLOOKUP(E545,stores!$A$2:$A$4,stores!$B$2:$B$4,,0)</f>
        <v>Baldwin Bikes</v>
      </c>
      <c r="G545">
        <f>_xlfn.XLOOKUP(D545,order_items!$A$2:$A$4723,order_items!$C$2:$C$4723,,0)</f>
        <v>62</v>
      </c>
      <c r="H545" t="str">
        <f>_xlfn.XLOOKUP(G545,products!$A$2:$A$322,products!$B$2:$B$322,,0)</f>
        <v>Trek Boone 7 - 2017</v>
      </c>
      <c r="I545">
        <f>_xlfn.XLOOKUP(G545,products!$A$2:$A$322,products!$F$2:$F$322,,0)</f>
        <v>3499.99</v>
      </c>
      <c r="J545">
        <f>_xlfn.XLOOKUP(G545,order_items!$C$2:$C$4723,order_items!$D$2:$D$4723,,0)</f>
        <v>1</v>
      </c>
      <c r="K545">
        <f>_xlfn.XLOOKUP(G545,order_items!$C$2:$C$4723,order_items!$F$2:$F$4723,,0)</f>
        <v>0.2</v>
      </c>
      <c r="L545">
        <f>_xlfn.XLOOKUP(G545,products!$A$2:$A$322,products!$D$2:$D$322,,0)</f>
        <v>4</v>
      </c>
      <c r="M545" t="str">
        <f>_xlfn.XLOOKUP(L545,categories!$A$2:$A$8,categories!$B$2:$B$8,,0)</f>
        <v>Cyclocross Bicycles</v>
      </c>
    </row>
    <row r="546" spans="1:13" x14ac:dyDescent="0.25">
      <c r="A546">
        <v>545</v>
      </c>
      <c r="B546" t="str">
        <f>_xlfn.CONCAT(customers!B546," ",customers!C546)</f>
        <v>Tajuana Rollins</v>
      </c>
      <c r="C546" s="3">
        <f>_xlfn.XLOOKUP(A546,orders!$B$2:$B$1616,orders!$D$2:$D$1616,,0)</f>
        <v>43056</v>
      </c>
      <c r="D546">
        <f>_xlfn.XLOOKUP(A546,orders!$B$2:$B$1616,orders!$A$2:$A$1616,,0)</f>
        <v>1249</v>
      </c>
      <c r="E546">
        <f>_xlfn.XLOOKUP(JoiningTables!D546,orders!$A$1:$A$1616,orders!$G$1:$G$1616,,0)</f>
        <v>2</v>
      </c>
      <c r="F546" t="str">
        <f>_xlfn.XLOOKUP(E546,stores!$A$2:$A$4,stores!$B$2:$B$4,,0)</f>
        <v>Baldwin Bikes</v>
      </c>
      <c r="G546">
        <f>_xlfn.XLOOKUP(D546,order_items!$A$2:$A$4723,order_items!$C$2:$C$4723,,0)</f>
        <v>62</v>
      </c>
      <c r="H546" t="str">
        <f>_xlfn.XLOOKUP(G546,products!$A$2:$A$322,products!$B$2:$B$322,,0)</f>
        <v>Trek Boone 7 - 2017</v>
      </c>
      <c r="I546">
        <f>_xlfn.XLOOKUP(G546,products!$A$2:$A$322,products!$F$2:$F$322,,0)</f>
        <v>3499.99</v>
      </c>
      <c r="J546">
        <f>_xlfn.XLOOKUP(G546,order_items!$C$2:$C$4723,order_items!$D$2:$D$4723,,0)</f>
        <v>1</v>
      </c>
      <c r="K546">
        <f>_xlfn.XLOOKUP(G546,order_items!$C$2:$C$4723,order_items!$F$2:$F$4723,,0)</f>
        <v>0.2</v>
      </c>
      <c r="L546">
        <f>_xlfn.XLOOKUP(G546,products!$A$2:$A$322,products!$D$2:$D$322,,0)</f>
        <v>4</v>
      </c>
      <c r="M546" t="str">
        <f>_xlfn.XLOOKUP(L546,categories!$A$2:$A$8,categories!$B$2:$B$8,,0)</f>
        <v>Cyclocross Bicycles</v>
      </c>
    </row>
    <row r="547" spans="1:13" x14ac:dyDescent="0.25">
      <c r="A547">
        <v>546</v>
      </c>
      <c r="B547" t="str">
        <f>_xlfn.CONCAT(customers!B547," ",customers!C547)</f>
        <v>Thad Castro</v>
      </c>
      <c r="C547" s="3">
        <f>_xlfn.XLOOKUP(A547,orders!$B$2:$B$1616,orders!$D$2:$D$1616,,0)</f>
        <v>42540</v>
      </c>
      <c r="D547">
        <f>_xlfn.XLOOKUP(A547,orders!$B$2:$B$1616,orders!$A$2:$A$1616,,0)</f>
        <v>277</v>
      </c>
      <c r="E547">
        <f>_xlfn.XLOOKUP(JoiningTables!D547,orders!$A$1:$A$1616,orders!$G$1:$G$1616,,0)</f>
        <v>2</v>
      </c>
      <c r="F547" t="str">
        <f>_xlfn.XLOOKUP(E547,stores!$A$2:$A$4,stores!$B$2:$B$4,,0)</f>
        <v>Baldwin Bikes</v>
      </c>
      <c r="G547">
        <f>_xlfn.XLOOKUP(D547,order_items!$A$2:$A$4723,order_items!$C$2:$C$4723,,0)</f>
        <v>20</v>
      </c>
      <c r="H547" t="str">
        <f>_xlfn.XLOOKUP(G547,products!$A$2:$A$322,products!$B$2:$B$322,,0)</f>
        <v>Electra Townie Original 7D EQ - Women's - 2016</v>
      </c>
      <c r="I547">
        <f>_xlfn.XLOOKUP(G547,products!$A$2:$A$322,products!$F$2:$F$322,,0)</f>
        <v>599.99</v>
      </c>
      <c r="J547">
        <f>_xlfn.XLOOKUP(G547,order_items!$C$2:$C$4723,order_items!$D$2:$D$4723,,0)</f>
        <v>1</v>
      </c>
      <c r="K547">
        <f>_xlfn.XLOOKUP(G547,order_items!$C$2:$C$4723,order_items!$F$2:$F$4723,,0)</f>
        <v>0.2</v>
      </c>
      <c r="L547">
        <f>_xlfn.XLOOKUP(G547,products!$A$2:$A$322,products!$D$2:$D$322,,0)</f>
        <v>3</v>
      </c>
      <c r="M547" t="str">
        <f>_xlfn.XLOOKUP(L547,categories!$A$2:$A$8,categories!$B$2:$B$8,,0)</f>
        <v>Cruisers Bicycles</v>
      </c>
    </row>
    <row r="548" spans="1:13" x14ac:dyDescent="0.25">
      <c r="A548">
        <v>547</v>
      </c>
      <c r="B548" t="str">
        <f>_xlfn.CONCAT(customers!B548," ",customers!C548)</f>
        <v>Tena Huber</v>
      </c>
      <c r="C548" s="3">
        <f>_xlfn.XLOOKUP(A548,orders!$B$2:$B$1616,orders!$D$2:$D$1616,,0)</f>
        <v>43145</v>
      </c>
      <c r="D548">
        <f>_xlfn.XLOOKUP(A548,orders!$B$2:$B$1616,orders!$A$2:$A$1616,,0)</f>
        <v>1393</v>
      </c>
      <c r="E548">
        <f>_xlfn.XLOOKUP(JoiningTables!D548,orders!$A$1:$A$1616,orders!$G$1:$G$1616,,0)</f>
        <v>2</v>
      </c>
      <c r="F548" t="str">
        <f>_xlfn.XLOOKUP(E548,stores!$A$2:$A$4,stores!$B$2:$B$4,,0)</f>
        <v>Baldwin Bikes</v>
      </c>
      <c r="G548">
        <f>_xlfn.XLOOKUP(D548,order_items!$A$2:$A$4723,order_items!$C$2:$C$4723,,0)</f>
        <v>92</v>
      </c>
      <c r="H548" t="str">
        <f>_xlfn.XLOOKUP(G548,products!$A$2:$A$322,products!$B$2:$B$322,,0)</f>
        <v>Haro Shredder 20 - 2017</v>
      </c>
      <c r="I548">
        <f>_xlfn.XLOOKUP(G548,products!$A$2:$A$322,products!$F$2:$F$322,,0)</f>
        <v>209.99</v>
      </c>
      <c r="J548">
        <f>_xlfn.XLOOKUP(G548,order_items!$C$2:$C$4723,order_items!$D$2:$D$4723,,0)</f>
        <v>2</v>
      </c>
      <c r="K548">
        <f>_xlfn.XLOOKUP(G548,order_items!$C$2:$C$4723,order_items!$F$2:$F$4723,,0)</f>
        <v>0.2</v>
      </c>
      <c r="L548">
        <f>_xlfn.XLOOKUP(G548,products!$A$2:$A$322,products!$D$2:$D$322,,0)</f>
        <v>1</v>
      </c>
      <c r="M548" t="str">
        <f>_xlfn.XLOOKUP(L548,categories!$A$2:$A$8,categories!$B$2:$B$8,,0)</f>
        <v>Children Bicycles</v>
      </c>
    </row>
    <row r="549" spans="1:13" x14ac:dyDescent="0.25">
      <c r="A549">
        <v>548</v>
      </c>
      <c r="B549" t="str">
        <f>_xlfn.CONCAT(customers!B549," ",customers!C549)</f>
        <v>Dori Alvarez</v>
      </c>
      <c r="C549" s="3">
        <f>_xlfn.XLOOKUP(A549,orders!$B$2:$B$1616,orders!$D$2:$D$1616,,0)</f>
        <v>43016</v>
      </c>
      <c r="D549">
        <f>_xlfn.XLOOKUP(A549,orders!$B$2:$B$1616,orders!$A$2:$A$1616,,0)</f>
        <v>1173</v>
      </c>
      <c r="E549">
        <f>_xlfn.XLOOKUP(JoiningTables!D549,orders!$A$1:$A$1616,orders!$G$1:$G$1616,,0)</f>
        <v>2</v>
      </c>
      <c r="F549" t="str">
        <f>_xlfn.XLOOKUP(E549,stores!$A$2:$A$4,stores!$B$2:$B$4,,0)</f>
        <v>Baldwin Bikes</v>
      </c>
      <c r="G549">
        <f>_xlfn.XLOOKUP(D549,order_items!$A$2:$A$4723,order_items!$C$2:$C$4723,,0)</f>
        <v>95</v>
      </c>
      <c r="H549" t="str">
        <f>_xlfn.XLOOKUP(G549,products!$A$2:$A$322,products!$B$2:$B$322,,0)</f>
        <v>Electra Girl's Hawaii 1 16" - 2017</v>
      </c>
      <c r="I549">
        <f>_xlfn.XLOOKUP(G549,products!$A$2:$A$322,products!$F$2:$F$322,,0)</f>
        <v>299.99</v>
      </c>
      <c r="J549">
        <f>_xlfn.XLOOKUP(G549,order_items!$C$2:$C$4723,order_items!$D$2:$D$4723,,0)</f>
        <v>1</v>
      </c>
      <c r="K549">
        <f>_xlfn.XLOOKUP(G549,order_items!$C$2:$C$4723,order_items!$F$2:$F$4723,,0)</f>
        <v>0.05</v>
      </c>
      <c r="L549">
        <f>_xlfn.XLOOKUP(G549,products!$A$2:$A$322,products!$D$2:$D$322,,0)</f>
        <v>1</v>
      </c>
      <c r="M549" t="str">
        <f>_xlfn.XLOOKUP(L549,categories!$A$2:$A$8,categories!$B$2:$B$8,,0)</f>
        <v>Children Bicycles</v>
      </c>
    </row>
    <row r="550" spans="1:13" x14ac:dyDescent="0.25">
      <c r="A550">
        <v>549</v>
      </c>
      <c r="B550" t="str">
        <f>_xlfn.CONCAT(customers!B550," ",customers!C550)</f>
        <v>Elmo Arnold</v>
      </c>
      <c r="C550" s="3">
        <f>_xlfn.XLOOKUP(A550,orders!$B$2:$B$1616,orders!$D$2:$D$1616,,0)</f>
        <v>42643</v>
      </c>
      <c r="D550">
        <f>_xlfn.XLOOKUP(A550,orders!$B$2:$B$1616,orders!$A$2:$A$1616,,0)</f>
        <v>473</v>
      </c>
      <c r="E550">
        <f>_xlfn.XLOOKUP(JoiningTables!D550,orders!$A$1:$A$1616,orders!$G$1:$G$1616,,0)</f>
        <v>2</v>
      </c>
      <c r="F550" t="str">
        <f>_xlfn.XLOOKUP(E550,stores!$A$2:$A$4,stores!$B$2:$B$4,,0)</f>
        <v>Baldwin Bikes</v>
      </c>
      <c r="G550">
        <f>_xlfn.XLOOKUP(D550,order_items!$A$2:$A$4723,order_items!$C$2:$C$4723,,0)</f>
        <v>26</v>
      </c>
      <c r="H550" t="str">
        <f>_xlfn.XLOOKUP(G550,products!$A$2:$A$322,products!$B$2:$B$322,,0)</f>
        <v>Electra Townie Original 7D EQ - 2016</v>
      </c>
      <c r="I550">
        <f>_xlfn.XLOOKUP(G550,products!$A$2:$A$322,products!$F$2:$F$322,,0)</f>
        <v>599.99</v>
      </c>
      <c r="J550">
        <f>_xlfn.XLOOKUP(G550,order_items!$C$2:$C$4723,order_items!$D$2:$D$4723,,0)</f>
        <v>1</v>
      </c>
      <c r="K550">
        <f>_xlfn.XLOOKUP(G550,order_items!$C$2:$C$4723,order_items!$F$2:$F$4723,,0)</f>
        <v>7.0000000000000007E-2</v>
      </c>
      <c r="L550">
        <f>_xlfn.XLOOKUP(G550,products!$A$2:$A$322,products!$D$2:$D$322,,0)</f>
        <v>2</v>
      </c>
      <c r="M550" t="str">
        <f>_xlfn.XLOOKUP(L550,categories!$A$2:$A$8,categories!$B$2:$B$8,,0)</f>
        <v>Comfort Bicycles</v>
      </c>
    </row>
    <row r="551" spans="1:13" x14ac:dyDescent="0.25">
      <c r="A551">
        <v>550</v>
      </c>
      <c r="B551" t="str">
        <f>_xlfn.CONCAT(customers!B551," ",customers!C551)</f>
        <v>Felicidad Golden</v>
      </c>
      <c r="C551" s="3">
        <f>_xlfn.XLOOKUP(A551,orders!$B$2:$B$1616,orders!$D$2:$D$1616,,0)</f>
        <v>42741</v>
      </c>
      <c r="D551">
        <f>_xlfn.XLOOKUP(A551,orders!$B$2:$B$1616,orders!$A$2:$A$1616,,0)</f>
        <v>639</v>
      </c>
      <c r="E551">
        <f>_xlfn.XLOOKUP(JoiningTables!D551,orders!$A$1:$A$1616,orders!$G$1:$G$1616,,0)</f>
        <v>2</v>
      </c>
      <c r="F551" t="str">
        <f>_xlfn.XLOOKUP(E551,stores!$A$2:$A$4,stores!$B$2:$B$4,,0)</f>
        <v>Baldwin Bikes</v>
      </c>
      <c r="G551">
        <f>_xlfn.XLOOKUP(D551,order_items!$A$2:$A$4723,order_items!$C$2:$C$4723,,0)</f>
        <v>15</v>
      </c>
      <c r="H551" t="str">
        <f>_xlfn.XLOOKUP(G551,products!$A$2:$A$322,products!$B$2:$B$322,,0)</f>
        <v>Electra Moto 1 - 2016</v>
      </c>
      <c r="I551">
        <f>_xlfn.XLOOKUP(G551,products!$A$2:$A$322,products!$F$2:$F$322,,0)</f>
        <v>529.99</v>
      </c>
      <c r="J551">
        <f>_xlfn.XLOOKUP(G551,order_items!$C$2:$C$4723,order_items!$D$2:$D$4723,,0)</f>
        <v>1</v>
      </c>
      <c r="K551">
        <f>_xlfn.XLOOKUP(G551,order_items!$C$2:$C$4723,order_items!$F$2:$F$4723,,0)</f>
        <v>7.0000000000000007E-2</v>
      </c>
      <c r="L551">
        <f>_xlfn.XLOOKUP(G551,products!$A$2:$A$322,products!$D$2:$D$322,,0)</f>
        <v>3</v>
      </c>
      <c r="M551" t="str">
        <f>_xlfn.XLOOKUP(L551,categories!$A$2:$A$8,categories!$B$2:$B$8,,0)</f>
        <v>Cruisers Bicycles</v>
      </c>
    </row>
    <row r="552" spans="1:13" x14ac:dyDescent="0.25">
      <c r="A552">
        <v>551</v>
      </c>
      <c r="B552" t="str">
        <f>_xlfn.CONCAT(customers!B552," ",customers!C552)</f>
        <v>Jenine Crane</v>
      </c>
      <c r="C552" s="3">
        <f>_xlfn.XLOOKUP(A552,orders!$B$2:$B$1616,orders!$D$2:$D$1616,,0)</f>
        <v>42585</v>
      </c>
      <c r="D552">
        <f>_xlfn.XLOOKUP(A552,orders!$B$2:$B$1616,orders!$A$2:$A$1616,,0)</f>
        <v>354</v>
      </c>
      <c r="E552">
        <f>_xlfn.XLOOKUP(JoiningTables!D552,orders!$A$1:$A$1616,orders!$G$1:$G$1616,,0)</f>
        <v>3</v>
      </c>
      <c r="F552" t="str">
        <f>_xlfn.XLOOKUP(E552,stores!$A$2:$A$4,stores!$B$2:$B$4,,0)</f>
        <v>Rowlett Bikes</v>
      </c>
      <c r="G552">
        <f>_xlfn.XLOOKUP(D552,order_items!$A$2:$A$4723,order_items!$C$2:$C$4723,,0)</f>
        <v>21</v>
      </c>
      <c r="H552" t="str">
        <f>_xlfn.XLOOKUP(G552,products!$A$2:$A$322,products!$B$2:$B$322,,0)</f>
        <v>Electra Cruiser 1 (24-Inch) - 2016</v>
      </c>
      <c r="I552">
        <f>_xlfn.XLOOKUP(G552,products!$A$2:$A$322,products!$F$2:$F$322,,0)</f>
        <v>269.99</v>
      </c>
      <c r="J552">
        <f>_xlfn.XLOOKUP(G552,order_items!$C$2:$C$4723,order_items!$D$2:$D$4723,,0)</f>
        <v>1</v>
      </c>
      <c r="K552">
        <f>_xlfn.XLOOKUP(G552,order_items!$C$2:$C$4723,order_items!$F$2:$F$4723,,0)</f>
        <v>0.05</v>
      </c>
      <c r="L552">
        <f>_xlfn.XLOOKUP(G552,products!$A$2:$A$322,products!$D$2:$D$322,,0)</f>
        <v>1</v>
      </c>
      <c r="M552" t="str">
        <f>_xlfn.XLOOKUP(L552,categories!$A$2:$A$8,categories!$B$2:$B$8,,0)</f>
        <v>Children Bicycles</v>
      </c>
    </row>
    <row r="553" spans="1:13" x14ac:dyDescent="0.25">
      <c r="A553">
        <v>552</v>
      </c>
      <c r="B553" t="str">
        <f>_xlfn.CONCAT(customers!B553," ",customers!C553)</f>
        <v>Lea Key</v>
      </c>
      <c r="C553" s="3">
        <f>_xlfn.XLOOKUP(A553,orders!$B$2:$B$1616,orders!$D$2:$D$1616,,0)</f>
        <v>42381</v>
      </c>
      <c r="D553">
        <f>_xlfn.XLOOKUP(A553,orders!$B$2:$B$1616,orders!$A$2:$A$1616,,0)</f>
        <v>16</v>
      </c>
      <c r="E553">
        <f>_xlfn.XLOOKUP(JoiningTables!D553,orders!$A$1:$A$1616,orders!$G$1:$G$1616,,0)</f>
        <v>1</v>
      </c>
      <c r="F553" t="str">
        <f>_xlfn.XLOOKUP(E553,stores!$A$2:$A$4,stores!$B$2:$B$4,,0)</f>
        <v>Santa Cruz Bikes</v>
      </c>
      <c r="G553">
        <f>_xlfn.XLOOKUP(D553,order_items!$A$2:$A$4723,order_items!$C$2:$C$4723,,0)</f>
        <v>8</v>
      </c>
      <c r="H553" t="str">
        <f>_xlfn.XLOOKUP(G553,products!$A$2:$A$322,products!$B$2:$B$322,,0)</f>
        <v>Trek Remedy 29 Carbon Frameset - 2016</v>
      </c>
      <c r="I553">
        <f>_xlfn.XLOOKUP(G553,products!$A$2:$A$322,products!$F$2:$F$322,,0)</f>
        <v>1799.99</v>
      </c>
      <c r="J553">
        <f>_xlfn.XLOOKUP(G553,order_items!$C$2:$C$4723,order_items!$D$2:$D$4723,,0)</f>
        <v>2</v>
      </c>
      <c r="K553">
        <f>_xlfn.XLOOKUP(G553,order_items!$C$2:$C$4723,order_items!$F$2:$F$4723,,0)</f>
        <v>7.0000000000000007E-2</v>
      </c>
      <c r="L553">
        <f>_xlfn.XLOOKUP(G553,products!$A$2:$A$322,products!$D$2:$D$322,,0)</f>
        <v>6</v>
      </c>
      <c r="M553" t="str">
        <f>_xlfn.XLOOKUP(L553,categories!$A$2:$A$8,categories!$B$2:$B$8,,0)</f>
        <v>Mountain Bikes</v>
      </c>
    </row>
    <row r="554" spans="1:13" x14ac:dyDescent="0.25">
      <c r="A554">
        <v>553</v>
      </c>
      <c r="B554" t="str">
        <f>_xlfn.CONCAT(customers!B554," ",customers!C554)</f>
        <v>Rory Cooper</v>
      </c>
      <c r="C554" s="3">
        <f>_xlfn.XLOOKUP(A554,orders!$B$2:$B$1616,orders!$D$2:$D$1616,,0)</f>
        <v>42644</v>
      </c>
      <c r="D554">
        <f>_xlfn.XLOOKUP(A554,orders!$B$2:$B$1616,orders!$A$2:$A$1616,,0)</f>
        <v>474</v>
      </c>
      <c r="E554">
        <f>_xlfn.XLOOKUP(JoiningTables!D554,orders!$A$1:$A$1616,orders!$G$1:$G$1616,,0)</f>
        <v>1</v>
      </c>
      <c r="F554" t="str">
        <f>_xlfn.XLOOKUP(E554,stores!$A$2:$A$4,stores!$B$2:$B$4,,0)</f>
        <v>Santa Cruz Bikes</v>
      </c>
      <c r="G554">
        <f>_xlfn.XLOOKUP(D554,order_items!$A$2:$A$4723,order_items!$C$2:$C$4723,,0)</f>
        <v>19</v>
      </c>
      <c r="H554" t="str">
        <f>_xlfn.XLOOKUP(G554,products!$A$2:$A$322,products!$B$2:$B$322,,0)</f>
        <v>Pure Cycles William 3-Speed - 2016</v>
      </c>
      <c r="I554">
        <f>_xlfn.XLOOKUP(G554,products!$A$2:$A$322,products!$F$2:$F$322,,0)</f>
        <v>449</v>
      </c>
      <c r="J554">
        <f>_xlfn.XLOOKUP(G554,order_items!$C$2:$C$4723,order_items!$D$2:$D$4723,,0)</f>
        <v>1</v>
      </c>
      <c r="K554">
        <f>_xlfn.XLOOKUP(G554,order_items!$C$2:$C$4723,order_items!$F$2:$F$4723,,0)</f>
        <v>0.2</v>
      </c>
      <c r="L554">
        <f>_xlfn.XLOOKUP(G554,products!$A$2:$A$322,products!$D$2:$D$322,,0)</f>
        <v>3</v>
      </c>
      <c r="M554" t="str">
        <f>_xlfn.XLOOKUP(L554,categories!$A$2:$A$8,categories!$B$2:$B$8,,0)</f>
        <v>Cruisers Bicycles</v>
      </c>
    </row>
    <row r="555" spans="1:13" x14ac:dyDescent="0.25">
      <c r="A555">
        <v>554</v>
      </c>
      <c r="B555" t="str">
        <f>_xlfn.CONCAT(customers!B555," ",customers!C555)</f>
        <v>Hilde Nieves</v>
      </c>
      <c r="C555" s="3">
        <f>_xlfn.XLOOKUP(A555,orders!$B$2:$B$1616,orders!$D$2:$D$1616,,0)</f>
        <v>43001</v>
      </c>
      <c r="D555">
        <f>_xlfn.XLOOKUP(A555,orders!$B$2:$B$1616,orders!$A$2:$A$1616,,0)</f>
        <v>1142</v>
      </c>
      <c r="E555">
        <f>_xlfn.XLOOKUP(JoiningTables!D555,orders!$A$1:$A$1616,orders!$G$1:$G$1616,,0)</f>
        <v>1</v>
      </c>
      <c r="F555" t="str">
        <f>_xlfn.XLOOKUP(E555,stores!$A$2:$A$4,stores!$B$2:$B$4,,0)</f>
        <v>Santa Cruz Bikes</v>
      </c>
      <c r="G555">
        <f>_xlfn.XLOOKUP(D555,order_items!$A$2:$A$4723,order_items!$C$2:$C$4723,,0)</f>
        <v>20</v>
      </c>
      <c r="H555" t="str">
        <f>_xlfn.XLOOKUP(G555,products!$A$2:$A$322,products!$B$2:$B$322,,0)</f>
        <v>Electra Townie Original 7D EQ - Women's - 2016</v>
      </c>
      <c r="I555">
        <f>_xlfn.XLOOKUP(G555,products!$A$2:$A$322,products!$F$2:$F$322,,0)</f>
        <v>599.99</v>
      </c>
      <c r="J555">
        <f>_xlfn.XLOOKUP(G555,order_items!$C$2:$C$4723,order_items!$D$2:$D$4723,,0)</f>
        <v>1</v>
      </c>
      <c r="K555">
        <f>_xlfn.XLOOKUP(G555,order_items!$C$2:$C$4723,order_items!$F$2:$F$4723,,0)</f>
        <v>0.2</v>
      </c>
      <c r="L555">
        <f>_xlfn.XLOOKUP(G555,products!$A$2:$A$322,products!$D$2:$D$322,,0)</f>
        <v>3</v>
      </c>
      <c r="M555" t="str">
        <f>_xlfn.XLOOKUP(L555,categories!$A$2:$A$8,categories!$B$2:$B$8,,0)</f>
        <v>Cruisers Bicycles</v>
      </c>
    </row>
    <row r="556" spans="1:13" x14ac:dyDescent="0.25">
      <c r="A556">
        <v>555</v>
      </c>
      <c r="B556" t="str">
        <f>_xlfn.CONCAT(customers!B556," ",customers!C556)</f>
        <v>Marry Benjamin</v>
      </c>
      <c r="C556" s="3">
        <f>_xlfn.XLOOKUP(A556,orders!$B$2:$B$1616,orders!$D$2:$D$1616,,0)</f>
        <v>42641</v>
      </c>
      <c r="D556">
        <f>_xlfn.XLOOKUP(A556,orders!$B$2:$B$1616,orders!$A$2:$A$1616,,0)</f>
        <v>467</v>
      </c>
      <c r="E556">
        <f>_xlfn.XLOOKUP(JoiningTables!D556,orders!$A$1:$A$1616,orders!$G$1:$G$1616,,0)</f>
        <v>3</v>
      </c>
      <c r="F556" t="str">
        <f>_xlfn.XLOOKUP(E556,stores!$A$2:$A$4,stores!$B$2:$B$4,,0)</f>
        <v>Rowlett Bikes</v>
      </c>
      <c r="G556">
        <f>_xlfn.XLOOKUP(D556,order_items!$A$2:$A$4723,order_items!$C$2:$C$4723,,0)</f>
        <v>19</v>
      </c>
      <c r="H556" t="str">
        <f>_xlfn.XLOOKUP(G556,products!$A$2:$A$322,products!$B$2:$B$322,,0)</f>
        <v>Pure Cycles William 3-Speed - 2016</v>
      </c>
      <c r="I556">
        <f>_xlfn.XLOOKUP(G556,products!$A$2:$A$322,products!$F$2:$F$322,,0)</f>
        <v>449</v>
      </c>
      <c r="J556">
        <f>_xlfn.XLOOKUP(G556,order_items!$C$2:$C$4723,order_items!$D$2:$D$4723,,0)</f>
        <v>1</v>
      </c>
      <c r="K556">
        <f>_xlfn.XLOOKUP(G556,order_items!$C$2:$C$4723,order_items!$F$2:$F$4723,,0)</f>
        <v>0.2</v>
      </c>
      <c r="L556">
        <f>_xlfn.XLOOKUP(G556,products!$A$2:$A$322,products!$D$2:$D$322,,0)</f>
        <v>3</v>
      </c>
      <c r="M556" t="str">
        <f>_xlfn.XLOOKUP(L556,categories!$A$2:$A$8,categories!$B$2:$B$8,,0)</f>
        <v>Cruisers Bicycles</v>
      </c>
    </row>
    <row r="557" spans="1:13" x14ac:dyDescent="0.25">
      <c r="A557">
        <v>556</v>
      </c>
      <c r="B557" t="str">
        <f>_xlfn.CONCAT(customers!B557," ",customers!C557)</f>
        <v>Vernell Goff</v>
      </c>
      <c r="C557" s="3">
        <f>_xlfn.XLOOKUP(A557,orders!$B$2:$B$1616,orders!$D$2:$D$1616,,0)</f>
        <v>42916</v>
      </c>
      <c r="D557">
        <f>_xlfn.XLOOKUP(A557,orders!$B$2:$B$1616,orders!$A$2:$A$1616,,0)</f>
        <v>986</v>
      </c>
      <c r="E557">
        <f>_xlfn.XLOOKUP(JoiningTables!D557,orders!$A$1:$A$1616,orders!$G$1:$G$1616,,0)</f>
        <v>2</v>
      </c>
      <c r="F557" t="str">
        <f>_xlfn.XLOOKUP(E557,stores!$A$2:$A$4,stores!$B$2:$B$4,,0)</f>
        <v>Baldwin Bikes</v>
      </c>
      <c r="G557">
        <f>_xlfn.XLOOKUP(D557,order_items!$A$2:$A$4723,order_items!$C$2:$C$4723,,0)</f>
        <v>87</v>
      </c>
      <c r="H557" t="str">
        <f>_xlfn.XLOOKUP(G557,products!$A$2:$A$322,products!$B$2:$B$322,,0)</f>
        <v>Trek Precaliber 12 Boys - 2017</v>
      </c>
      <c r="I557">
        <f>_xlfn.XLOOKUP(G557,products!$A$2:$A$322,products!$F$2:$F$322,,0)</f>
        <v>189.99</v>
      </c>
      <c r="J557">
        <f>_xlfn.XLOOKUP(G557,order_items!$C$2:$C$4723,order_items!$D$2:$D$4723,,0)</f>
        <v>2</v>
      </c>
      <c r="K557">
        <f>_xlfn.XLOOKUP(G557,order_items!$C$2:$C$4723,order_items!$F$2:$F$4723,,0)</f>
        <v>0.1</v>
      </c>
      <c r="L557">
        <f>_xlfn.XLOOKUP(G557,products!$A$2:$A$322,products!$D$2:$D$322,,0)</f>
        <v>1</v>
      </c>
      <c r="M557" t="str">
        <f>_xlfn.XLOOKUP(L557,categories!$A$2:$A$8,categories!$B$2:$B$8,,0)</f>
        <v>Children Bicycles</v>
      </c>
    </row>
    <row r="558" spans="1:13" x14ac:dyDescent="0.25">
      <c r="A558">
        <v>557</v>
      </c>
      <c r="B558" t="str">
        <f>_xlfn.CONCAT(customers!B558," ",customers!C558)</f>
        <v>Erlene Cook</v>
      </c>
      <c r="C558" s="3">
        <f>_xlfn.XLOOKUP(A558,orders!$B$2:$B$1616,orders!$D$2:$D$1616,,0)</f>
        <v>42454</v>
      </c>
      <c r="D558">
        <f>_xlfn.XLOOKUP(A558,orders!$B$2:$B$1616,orders!$A$2:$A$1616,,0)</f>
        <v>141</v>
      </c>
      <c r="E558">
        <f>_xlfn.XLOOKUP(JoiningTables!D558,orders!$A$1:$A$1616,orders!$G$1:$G$1616,,0)</f>
        <v>2</v>
      </c>
      <c r="F558" t="str">
        <f>_xlfn.XLOOKUP(E558,stores!$A$2:$A$4,stores!$B$2:$B$4,,0)</f>
        <v>Baldwin Bikes</v>
      </c>
      <c r="G558">
        <f>_xlfn.XLOOKUP(D558,order_items!$A$2:$A$4723,order_items!$C$2:$C$4723,,0)</f>
        <v>18</v>
      </c>
      <c r="H558" t="str">
        <f>_xlfn.XLOOKUP(G558,products!$A$2:$A$322,products!$B$2:$B$322,,0)</f>
        <v>Pure Cycles Western 3-Speed - Women's - 2015/2016</v>
      </c>
      <c r="I558">
        <f>_xlfn.XLOOKUP(G558,products!$A$2:$A$322,products!$F$2:$F$322,,0)</f>
        <v>449</v>
      </c>
      <c r="J558">
        <f>_xlfn.XLOOKUP(G558,order_items!$C$2:$C$4723,order_items!$D$2:$D$4723,,0)</f>
        <v>1</v>
      </c>
      <c r="K558">
        <f>_xlfn.XLOOKUP(G558,order_items!$C$2:$C$4723,order_items!$F$2:$F$4723,,0)</f>
        <v>7.0000000000000007E-2</v>
      </c>
      <c r="L558">
        <f>_xlfn.XLOOKUP(G558,products!$A$2:$A$322,products!$D$2:$D$322,,0)</f>
        <v>3</v>
      </c>
      <c r="M558" t="str">
        <f>_xlfn.XLOOKUP(L558,categories!$A$2:$A$8,categories!$B$2:$B$8,,0)</f>
        <v>Cruisers Bicycles</v>
      </c>
    </row>
    <row r="559" spans="1:13" x14ac:dyDescent="0.25">
      <c r="A559">
        <v>558</v>
      </c>
      <c r="B559" t="str">
        <f>_xlfn.CONCAT(customers!B559," ",customers!C559)</f>
        <v>Carroll Kelly</v>
      </c>
      <c r="C559" s="3">
        <f>_xlfn.XLOOKUP(A559,orders!$B$2:$B$1616,orders!$D$2:$D$1616,,0)</f>
        <v>42488</v>
      </c>
      <c r="D559">
        <f>_xlfn.XLOOKUP(A559,orders!$B$2:$B$1616,orders!$A$2:$A$1616,,0)</f>
        <v>194</v>
      </c>
      <c r="E559">
        <f>_xlfn.XLOOKUP(JoiningTables!D559,orders!$A$1:$A$1616,orders!$G$1:$G$1616,,0)</f>
        <v>2</v>
      </c>
      <c r="F559" t="str">
        <f>_xlfn.XLOOKUP(E559,stores!$A$2:$A$4,stores!$B$2:$B$4,,0)</f>
        <v>Baldwin Bikes</v>
      </c>
      <c r="G559">
        <f>_xlfn.XLOOKUP(D559,order_items!$A$2:$A$4723,order_items!$C$2:$C$4723,,0)</f>
        <v>21</v>
      </c>
      <c r="H559" t="str">
        <f>_xlfn.XLOOKUP(G559,products!$A$2:$A$322,products!$B$2:$B$322,,0)</f>
        <v>Electra Cruiser 1 (24-Inch) - 2016</v>
      </c>
      <c r="I559">
        <f>_xlfn.XLOOKUP(G559,products!$A$2:$A$322,products!$F$2:$F$322,,0)</f>
        <v>269.99</v>
      </c>
      <c r="J559">
        <f>_xlfn.XLOOKUP(G559,order_items!$C$2:$C$4723,order_items!$D$2:$D$4723,,0)</f>
        <v>1</v>
      </c>
      <c r="K559">
        <f>_xlfn.XLOOKUP(G559,order_items!$C$2:$C$4723,order_items!$F$2:$F$4723,,0)</f>
        <v>0.05</v>
      </c>
      <c r="L559">
        <f>_xlfn.XLOOKUP(G559,products!$A$2:$A$322,products!$D$2:$D$322,,0)</f>
        <v>1</v>
      </c>
      <c r="M559" t="str">
        <f>_xlfn.XLOOKUP(L559,categories!$A$2:$A$8,categories!$B$2:$B$8,,0)</f>
        <v>Children Bicycles</v>
      </c>
    </row>
    <row r="560" spans="1:13" x14ac:dyDescent="0.25">
      <c r="A560">
        <v>559</v>
      </c>
      <c r="B560" t="str">
        <f>_xlfn.CONCAT(customers!B560," ",customers!C560)</f>
        <v>Basilia Thornton</v>
      </c>
      <c r="C560" s="3">
        <f>_xlfn.XLOOKUP(A560,orders!$B$2:$B$1616,orders!$D$2:$D$1616,,0)</f>
        <v>42644</v>
      </c>
      <c r="D560">
        <f>_xlfn.XLOOKUP(A560,orders!$B$2:$B$1616,orders!$A$2:$A$1616,,0)</f>
        <v>476</v>
      </c>
      <c r="E560">
        <f>_xlfn.XLOOKUP(JoiningTables!D560,orders!$A$1:$A$1616,orders!$G$1:$G$1616,,0)</f>
        <v>2</v>
      </c>
      <c r="F560" t="str">
        <f>_xlfn.XLOOKUP(E560,stores!$A$2:$A$4,stores!$B$2:$B$4,,0)</f>
        <v>Baldwin Bikes</v>
      </c>
      <c r="G560">
        <f>_xlfn.XLOOKUP(D560,order_items!$A$2:$A$4723,order_items!$C$2:$C$4723,,0)</f>
        <v>22</v>
      </c>
      <c r="H560" t="str">
        <f>_xlfn.XLOOKUP(G560,products!$A$2:$A$322,products!$B$2:$B$322,,0)</f>
        <v>Electra Girl's Hawaii 1 (16-inch) - 2015/2016</v>
      </c>
      <c r="I560">
        <f>_xlfn.XLOOKUP(G560,products!$A$2:$A$322,products!$F$2:$F$322,,0)</f>
        <v>269.99</v>
      </c>
      <c r="J560">
        <f>_xlfn.XLOOKUP(G560,order_items!$C$2:$C$4723,order_items!$D$2:$D$4723,,0)</f>
        <v>1</v>
      </c>
      <c r="K560">
        <f>_xlfn.XLOOKUP(G560,order_items!$C$2:$C$4723,order_items!$F$2:$F$4723,,0)</f>
        <v>0.05</v>
      </c>
      <c r="L560">
        <f>_xlfn.XLOOKUP(G560,products!$A$2:$A$322,products!$D$2:$D$322,,0)</f>
        <v>1</v>
      </c>
      <c r="M560" t="str">
        <f>_xlfn.XLOOKUP(L560,categories!$A$2:$A$8,categories!$B$2:$B$8,,0)</f>
        <v>Children Bicycles</v>
      </c>
    </row>
    <row r="561" spans="1:13" x14ac:dyDescent="0.25">
      <c r="A561">
        <v>560</v>
      </c>
      <c r="B561" t="str">
        <f>_xlfn.CONCAT(customers!B561," ",customers!C561)</f>
        <v>Tricia Daniels</v>
      </c>
      <c r="C561" s="3">
        <f>_xlfn.XLOOKUP(A561,orders!$B$2:$B$1616,orders!$D$2:$D$1616,,0)</f>
        <v>42723</v>
      </c>
      <c r="D561">
        <f>_xlfn.XLOOKUP(A561,orders!$B$2:$B$1616,orders!$A$2:$A$1616,,0)</f>
        <v>615</v>
      </c>
      <c r="E561">
        <f>_xlfn.XLOOKUP(JoiningTables!D561,orders!$A$1:$A$1616,orders!$G$1:$G$1616,,0)</f>
        <v>3</v>
      </c>
      <c r="F561" t="str">
        <f>_xlfn.XLOOKUP(E561,stores!$A$2:$A$4,stores!$B$2:$B$4,,0)</f>
        <v>Rowlett Bikes</v>
      </c>
      <c r="G561">
        <f>_xlfn.XLOOKUP(D561,order_items!$A$2:$A$4723,order_items!$C$2:$C$4723,,0)</f>
        <v>11</v>
      </c>
      <c r="H561" t="str">
        <f>_xlfn.XLOOKUP(G561,products!$A$2:$A$322,products!$B$2:$B$322,,0)</f>
        <v>Surly Straggler 650b - 2016</v>
      </c>
      <c r="I561">
        <f>_xlfn.XLOOKUP(G561,products!$A$2:$A$322,products!$F$2:$F$322,,0)</f>
        <v>1680.99</v>
      </c>
      <c r="J561">
        <f>_xlfn.XLOOKUP(G561,order_items!$C$2:$C$4723,order_items!$D$2:$D$4723,,0)</f>
        <v>1</v>
      </c>
      <c r="K561">
        <f>_xlfn.XLOOKUP(G561,order_items!$C$2:$C$4723,order_items!$F$2:$F$4723,,0)</f>
        <v>0.05</v>
      </c>
      <c r="L561">
        <f>_xlfn.XLOOKUP(G561,products!$A$2:$A$322,products!$D$2:$D$322,,0)</f>
        <v>4</v>
      </c>
      <c r="M561" t="str">
        <f>_xlfn.XLOOKUP(L561,categories!$A$2:$A$8,categories!$B$2:$B$8,,0)</f>
        <v>Cyclocross Bicycles</v>
      </c>
    </row>
    <row r="562" spans="1:13" x14ac:dyDescent="0.25">
      <c r="A562">
        <v>561</v>
      </c>
      <c r="B562" t="str">
        <f>_xlfn.CONCAT(customers!B562," ",customers!C562)</f>
        <v>Kandace Hughes</v>
      </c>
      <c r="C562" s="3">
        <f>_xlfn.XLOOKUP(A562,orders!$B$2:$B$1616,orders!$D$2:$D$1616,,0)</f>
        <v>42730</v>
      </c>
      <c r="D562">
        <f>_xlfn.XLOOKUP(A562,orders!$B$2:$B$1616,orders!$A$2:$A$1616,,0)</f>
        <v>628</v>
      </c>
      <c r="E562">
        <f>_xlfn.XLOOKUP(JoiningTables!D562,orders!$A$1:$A$1616,orders!$G$1:$G$1616,,0)</f>
        <v>1</v>
      </c>
      <c r="F562" t="str">
        <f>_xlfn.XLOOKUP(E562,stores!$A$2:$A$4,stores!$B$2:$B$4,,0)</f>
        <v>Santa Cruz Bikes</v>
      </c>
      <c r="G562">
        <f>_xlfn.XLOOKUP(D562,order_items!$A$2:$A$4723,order_items!$C$2:$C$4723,,0)</f>
        <v>15</v>
      </c>
      <c r="H562" t="str">
        <f>_xlfn.XLOOKUP(G562,products!$A$2:$A$322,products!$B$2:$B$322,,0)</f>
        <v>Electra Moto 1 - 2016</v>
      </c>
      <c r="I562">
        <f>_xlfn.XLOOKUP(G562,products!$A$2:$A$322,products!$F$2:$F$322,,0)</f>
        <v>529.99</v>
      </c>
      <c r="J562">
        <f>_xlfn.XLOOKUP(G562,order_items!$C$2:$C$4723,order_items!$D$2:$D$4723,,0)</f>
        <v>1</v>
      </c>
      <c r="K562">
        <f>_xlfn.XLOOKUP(G562,order_items!$C$2:$C$4723,order_items!$F$2:$F$4723,,0)</f>
        <v>7.0000000000000007E-2</v>
      </c>
      <c r="L562">
        <f>_xlfn.XLOOKUP(G562,products!$A$2:$A$322,products!$D$2:$D$322,,0)</f>
        <v>3</v>
      </c>
      <c r="M562" t="str">
        <f>_xlfn.XLOOKUP(L562,categories!$A$2:$A$8,categories!$B$2:$B$8,,0)</f>
        <v>Cruisers Bicycles</v>
      </c>
    </row>
    <row r="563" spans="1:13" x14ac:dyDescent="0.25">
      <c r="A563">
        <v>562</v>
      </c>
      <c r="B563" t="str">
        <f>_xlfn.CONCAT(customers!B563," ",customers!C563)</f>
        <v>Alejandro Norman</v>
      </c>
      <c r="C563" s="3">
        <f>_xlfn.XLOOKUP(A563,orders!$B$2:$B$1616,orders!$D$2:$D$1616,,0)</f>
        <v>42772</v>
      </c>
      <c r="D563">
        <f>_xlfn.XLOOKUP(A563,orders!$B$2:$B$1616,orders!$A$2:$A$1616,,0)</f>
        <v>697</v>
      </c>
      <c r="E563">
        <f>_xlfn.XLOOKUP(JoiningTables!D563,orders!$A$1:$A$1616,orders!$G$1:$G$1616,,0)</f>
        <v>1</v>
      </c>
      <c r="F563" t="str">
        <f>_xlfn.XLOOKUP(E563,stores!$A$2:$A$4,stores!$B$2:$B$4,,0)</f>
        <v>Santa Cruz Bikes</v>
      </c>
      <c r="G563">
        <f>_xlfn.XLOOKUP(D563,order_items!$A$2:$A$4723,order_items!$C$2:$C$4723,,0)</f>
        <v>5</v>
      </c>
      <c r="H563" t="str">
        <f>_xlfn.XLOOKUP(G563,products!$A$2:$A$322,products!$B$2:$B$322,,0)</f>
        <v>Heller Shagamaw Frame - 2016</v>
      </c>
      <c r="I563">
        <f>_xlfn.XLOOKUP(G563,products!$A$2:$A$322,products!$F$2:$F$322,,0)</f>
        <v>1320.99</v>
      </c>
      <c r="J563">
        <f>_xlfn.XLOOKUP(G563,order_items!$C$2:$C$4723,order_items!$D$2:$D$4723,,0)</f>
        <v>1</v>
      </c>
      <c r="K563">
        <f>_xlfn.XLOOKUP(G563,order_items!$C$2:$C$4723,order_items!$F$2:$F$4723,,0)</f>
        <v>0.1</v>
      </c>
      <c r="L563">
        <f>_xlfn.XLOOKUP(G563,products!$A$2:$A$322,products!$D$2:$D$322,,0)</f>
        <v>6</v>
      </c>
      <c r="M563" t="str">
        <f>_xlfn.XLOOKUP(L563,categories!$A$2:$A$8,categories!$B$2:$B$8,,0)</f>
        <v>Mountain Bikes</v>
      </c>
    </row>
    <row r="564" spans="1:13" x14ac:dyDescent="0.25">
      <c r="A564">
        <v>563</v>
      </c>
      <c r="B564" t="str">
        <f>_xlfn.CONCAT(customers!B564," ",customers!C564)</f>
        <v>Rodney Odom</v>
      </c>
      <c r="C564" s="3">
        <f>_xlfn.XLOOKUP(A564,orders!$B$2:$B$1616,orders!$D$2:$D$1616,,0)</f>
        <v>42405</v>
      </c>
      <c r="D564">
        <f>_xlfn.XLOOKUP(A564,orders!$B$2:$B$1616,orders!$A$2:$A$1616,,0)</f>
        <v>59</v>
      </c>
      <c r="E564">
        <f>_xlfn.XLOOKUP(JoiningTables!D564,orders!$A$1:$A$1616,orders!$G$1:$G$1616,,0)</f>
        <v>2</v>
      </c>
      <c r="F564" t="str">
        <f>_xlfn.XLOOKUP(E564,stores!$A$2:$A$4,stores!$B$2:$B$4,,0)</f>
        <v>Baldwin Bikes</v>
      </c>
      <c r="G564">
        <f>_xlfn.XLOOKUP(D564,order_items!$A$2:$A$4723,order_items!$C$2:$C$4723,,0)</f>
        <v>21</v>
      </c>
      <c r="H564" t="str">
        <f>_xlfn.XLOOKUP(G564,products!$A$2:$A$322,products!$B$2:$B$322,,0)</f>
        <v>Electra Cruiser 1 (24-Inch) - 2016</v>
      </c>
      <c r="I564">
        <f>_xlfn.XLOOKUP(G564,products!$A$2:$A$322,products!$F$2:$F$322,,0)</f>
        <v>269.99</v>
      </c>
      <c r="J564">
        <f>_xlfn.XLOOKUP(G564,order_items!$C$2:$C$4723,order_items!$D$2:$D$4723,,0)</f>
        <v>1</v>
      </c>
      <c r="K564">
        <f>_xlfn.XLOOKUP(G564,order_items!$C$2:$C$4723,order_items!$F$2:$F$4723,,0)</f>
        <v>0.05</v>
      </c>
      <c r="L564">
        <f>_xlfn.XLOOKUP(G564,products!$A$2:$A$322,products!$D$2:$D$322,,0)</f>
        <v>1</v>
      </c>
      <c r="M564" t="str">
        <f>_xlfn.XLOOKUP(L564,categories!$A$2:$A$8,categories!$B$2:$B$8,,0)</f>
        <v>Children Bicycles</v>
      </c>
    </row>
    <row r="565" spans="1:13" x14ac:dyDescent="0.25">
      <c r="A565">
        <v>564</v>
      </c>
      <c r="B565" t="str">
        <f>_xlfn.CONCAT(customers!B565," ",customers!C565)</f>
        <v>Bettie Pierce</v>
      </c>
      <c r="C565" s="3">
        <f>_xlfn.XLOOKUP(A565,orders!$B$2:$B$1616,orders!$D$2:$D$1616,,0)</f>
        <v>42803</v>
      </c>
      <c r="D565">
        <f>_xlfn.XLOOKUP(A565,orders!$B$2:$B$1616,orders!$A$2:$A$1616,,0)</f>
        <v>767</v>
      </c>
      <c r="E565">
        <f>_xlfn.XLOOKUP(JoiningTables!D565,orders!$A$1:$A$1616,orders!$G$1:$G$1616,,0)</f>
        <v>2</v>
      </c>
      <c r="F565" t="str">
        <f>_xlfn.XLOOKUP(E565,stores!$A$2:$A$4,stores!$B$2:$B$4,,0)</f>
        <v>Baldwin Bikes</v>
      </c>
      <c r="G565">
        <f>_xlfn.XLOOKUP(D565,order_items!$A$2:$A$4723,order_items!$C$2:$C$4723,,0)</f>
        <v>63</v>
      </c>
      <c r="H565" t="str">
        <f>_xlfn.XLOOKUP(G565,products!$A$2:$A$322,products!$B$2:$B$322,,0)</f>
        <v>Trek Boone Race Shop Limited - 2017</v>
      </c>
      <c r="I565">
        <f>_xlfn.XLOOKUP(G565,products!$A$2:$A$322,products!$F$2:$F$322,,0)</f>
        <v>3499.99</v>
      </c>
      <c r="J565">
        <f>_xlfn.XLOOKUP(G565,order_items!$C$2:$C$4723,order_items!$D$2:$D$4723,,0)</f>
        <v>2</v>
      </c>
      <c r="K565">
        <f>_xlfn.XLOOKUP(G565,order_items!$C$2:$C$4723,order_items!$F$2:$F$4723,,0)</f>
        <v>7.0000000000000007E-2</v>
      </c>
      <c r="L565">
        <f>_xlfn.XLOOKUP(G565,products!$A$2:$A$322,products!$D$2:$D$322,,0)</f>
        <v>4</v>
      </c>
      <c r="M565" t="str">
        <f>_xlfn.XLOOKUP(L565,categories!$A$2:$A$8,categories!$B$2:$B$8,,0)</f>
        <v>Cyclocross Bicycles</v>
      </c>
    </row>
    <row r="566" spans="1:13" x14ac:dyDescent="0.25">
      <c r="A566">
        <v>565</v>
      </c>
      <c r="B566" t="str">
        <f>_xlfn.CONCAT(customers!B566," ",customers!C566)</f>
        <v>Dagny Owen</v>
      </c>
      <c r="C566" s="3">
        <f>_xlfn.XLOOKUP(A566,orders!$B$2:$B$1616,orders!$D$2:$D$1616,,0)</f>
        <v>42565</v>
      </c>
      <c r="D566">
        <f>_xlfn.XLOOKUP(A566,orders!$B$2:$B$1616,orders!$A$2:$A$1616,,0)</f>
        <v>313</v>
      </c>
      <c r="E566">
        <f>_xlfn.XLOOKUP(JoiningTables!D566,orders!$A$1:$A$1616,orders!$G$1:$G$1616,,0)</f>
        <v>3</v>
      </c>
      <c r="F566" t="str">
        <f>_xlfn.XLOOKUP(E566,stores!$A$2:$A$4,stores!$B$2:$B$4,,0)</f>
        <v>Rowlett Bikes</v>
      </c>
      <c r="G566">
        <f>_xlfn.XLOOKUP(D566,order_items!$A$2:$A$4723,order_items!$C$2:$C$4723,,0)</f>
        <v>4</v>
      </c>
      <c r="H566" t="str">
        <f>_xlfn.XLOOKUP(G566,products!$A$2:$A$322,products!$B$2:$B$322,,0)</f>
        <v>Trek Fuel EX 8 29 - 2016</v>
      </c>
      <c r="I566">
        <f>_xlfn.XLOOKUP(G566,products!$A$2:$A$322,products!$F$2:$F$322,,0)</f>
        <v>2899.99</v>
      </c>
      <c r="J566">
        <f>_xlfn.XLOOKUP(G566,order_items!$C$2:$C$4723,order_items!$D$2:$D$4723,,0)</f>
        <v>1</v>
      </c>
      <c r="K566">
        <f>_xlfn.XLOOKUP(G566,order_items!$C$2:$C$4723,order_items!$F$2:$F$4723,,0)</f>
        <v>0.2</v>
      </c>
      <c r="L566">
        <f>_xlfn.XLOOKUP(G566,products!$A$2:$A$322,products!$D$2:$D$322,,0)</f>
        <v>6</v>
      </c>
      <c r="M566" t="str">
        <f>_xlfn.XLOOKUP(L566,categories!$A$2:$A$8,categories!$B$2:$B$8,,0)</f>
        <v>Mountain Bikes</v>
      </c>
    </row>
    <row r="567" spans="1:13" x14ac:dyDescent="0.25">
      <c r="A567">
        <v>566</v>
      </c>
      <c r="B567" t="str">
        <f>_xlfn.CONCAT(customers!B567," ",customers!C567)</f>
        <v>Cinthia Poole</v>
      </c>
      <c r="C567" s="3">
        <f>_xlfn.XLOOKUP(A567,orders!$B$2:$B$1616,orders!$D$2:$D$1616,,0)</f>
        <v>43162</v>
      </c>
      <c r="D567">
        <f>_xlfn.XLOOKUP(A567,orders!$B$2:$B$1616,orders!$A$2:$A$1616,,0)</f>
        <v>1416</v>
      </c>
      <c r="E567">
        <f>_xlfn.XLOOKUP(JoiningTables!D567,orders!$A$1:$A$1616,orders!$G$1:$G$1616,,0)</f>
        <v>3</v>
      </c>
      <c r="F567" t="str">
        <f>_xlfn.XLOOKUP(E567,stores!$A$2:$A$4,stores!$B$2:$B$4,,0)</f>
        <v>Rowlett Bikes</v>
      </c>
      <c r="G567">
        <f>_xlfn.XLOOKUP(D567,order_items!$A$2:$A$4723,order_items!$C$2:$C$4723,,0)</f>
        <v>194</v>
      </c>
      <c r="H567" t="str">
        <f>_xlfn.XLOOKUP(G567,products!$A$2:$A$322,products!$B$2:$B$322,,0)</f>
        <v>Trek XM700+ - 2018</v>
      </c>
      <c r="I567">
        <f>_xlfn.XLOOKUP(G567,products!$A$2:$A$322,products!$F$2:$F$322,,0)</f>
        <v>3499.99</v>
      </c>
      <c r="J567">
        <f>_xlfn.XLOOKUP(G567,order_items!$C$2:$C$4723,order_items!$D$2:$D$4723,,0)</f>
        <v>1</v>
      </c>
      <c r="K567">
        <f>_xlfn.XLOOKUP(G567,order_items!$C$2:$C$4723,order_items!$F$2:$F$4723,,0)</f>
        <v>0.2</v>
      </c>
      <c r="L567">
        <f>_xlfn.XLOOKUP(G567,products!$A$2:$A$322,products!$D$2:$D$322,,0)</f>
        <v>5</v>
      </c>
      <c r="M567" t="str">
        <f>_xlfn.XLOOKUP(L567,categories!$A$2:$A$8,categories!$B$2:$B$8,,0)</f>
        <v>Electric Bikes</v>
      </c>
    </row>
    <row r="568" spans="1:13" x14ac:dyDescent="0.25">
      <c r="A568">
        <v>567</v>
      </c>
      <c r="B568" t="str">
        <f>_xlfn.CONCAT(customers!B568," ",customers!C568)</f>
        <v>Sheila Travis</v>
      </c>
      <c r="C568" s="3">
        <f>_xlfn.XLOOKUP(A568,orders!$B$2:$B$1616,orders!$D$2:$D$1616,,0)</f>
        <v>43101</v>
      </c>
      <c r="D568">
        <f>_xlfn.XLOOKUP(A568,orders!$B$2:$B$1616,orders!$A$2:$A$1616,,0)</f>
        <v>1326</v>
      </c>
      <c r="E568">
        <f>_xlfn.XLOOKUP(JoiningTables!D568,orders!$A$1:$A$1616,orders!$G$1:$G$1616,,0)</f>
        <v>3</v>
      </c>
      <c r="F568" t="str">
        <f>_xlfn.XLOOKUP(E568,stores!$A$2:$A$4,stores!$B$2:$B$4,,0)</f>
        <v>Rowlett Bikes</v>
      </c>
      <c r="G568">
        <f>_xlfn.XLOOKUP(D568,order_items!$A$2:$A$4723,order_items!$C$2:$C$4723,,0)</f>
        <v>190</v>
      </c>
      <c r="H568" t="str">
        <f>_xlfn.XLOOKUP(G568,products!$A$2:$A$322,products!$B$2:$B$322,,0)</f>
        <v>Trek Dual Sport+ - 2018</v>
      </c>
      <c r="I568">
        <f>_xlfn.XLOOKUP(G568,products!$A$2:$A$322,products!$F$2:$F$322,,0)</f>
        <v>2799.99</v>
      </c>
      <c r="J568">
        <f>_xlfn.XLOOKUP(G568,order_items!$C$2:$C$4723,order_items!$D$2:$D$4723,,0)</f>
        <v>2</v>
      </c>
      <c r="K568">
        <f>_xlfn.XLOOKUP(G568,order_items!$C$2:$C$4723,order_items!$F$2:$F$4723,,0)</f>
        <v>7.0000000000000007E-2</v>
      </c>
      <c r="L568">
        <f>_xlfn.XLOOKUP(G568,products!$A$2:$A$322,products!$D$2:$D$322,,0)</f>
        <v>5</v>
      </c>
      <c r="M568" t="str">
        <f>_xlfn.XLOOKUP(L568,categories!$A$2:$A$8,categories!$B$2:$B$8,,0)</f>
        <v>Electric Bikes</v>
      </c>
    </row>
    <row r="569" spans="1:13" x14ac:dyDescent="0.25">
      <c r="A569">
        <v>568</v>
      </c>
      <c r="B569" t="str">
        <f>_xlfn.CONCAT(customers!B569," ",customers!C569)</f>
        <v>Arcelia Vinson</v>
      </c>
      <c r="C569" s="3">
        <f>_xlfn.XLOOKUP(A569,orders!$B$2:$B$1616,orders!$D$2:$D$1616,,0)</f>
        <v>42570</v>
      </c>
      <c r="D569">
        <f>_xlfn.XLOOKUP(A569,orders!$B$2:$B$1616,orders!$A$2:$A$1616,,0)</f>
        <v>321</v>
      </c>
      <c r="E569">
        <f>_xlfn.XLOOKUP(JoiningTables!D569,orders!$A$1:$A$1616,orders!$G$1:$G$1616,,0)</f>
        <v>2</v>
      </c>
      <c r="F569" t="str">
        <f>_xlfn.XLOOKUP(E569,stores!$A$2:$A$4,stores!$B$2:$B$4,,0)</f>
        <v>Baldwin Bikes</v>
      </c>
      <c r="G569">
        <f>_xlfn.XLOOKUP(D569,order_items!$A$2:$A$4723,order_items!$C$2:$C$4723,,0)</f>
        <v>4</v>
      </c>
      <c r="H569" t="str">
        <f>_xlfn.XLOOKUP(G569,products!$A$2:$A$322,products!$B$2:$B$322,,0)</f>
        <v>Trek Fuel EX 8 29 - 2016</v>
      </c>
      <c r="I569">
        <f>_xlfn.XLOOKUP(G569,products!$A$2:$A$322,products!$F$2:$F$322,,0)</f>
        <v>2899.99</v>
      </c>
      <c r="J569">
        <f>_xlfn.XLOOKUP(G569,order_items!$C$2:$C$4723,order_items!$D$2:$D$4723,,0)</f>
        <v>1</v>
      </c>
      <c r="K569">
        <f>_xlfn.XLOOKUP(G569,order_items!$C$2:$C$4723,order_items!$F$2:$F$4723,,0)</f>
        <v>0.2</v>
      </c>
      <c r="L569">
        <f>_xlfn.XLOOKUP(G569,products!$A$2:$A$322,products!$D$2:$D$322,,0)</f>
        <v>6</v>
      </c>
      <c r="M569" t="str">
        <f>_xlfn.XLOOKUP(L569,categories!$A$2:$A$8,categories!$B$2:$B$8,,0)</f>
        <v>Mountain Bikes</v>
      </c>
    </row>
    <row r="570" spans="1:13" x14ac:dyDescent="0.25">
      <c r="A570">
        <v>569</v>
      </c>
      <c r="B570" t="str">
        <f>_xlfn.CONCAT(customers!B570," ",customers!C570)</f>
        <v>Lucas Estes</v>
      </c>
      <c r="C570" s="3">
        <f>_xlfn.XLOOKUP(A570,orders!$B$2:$B$1616,orders!$D$2:$D$1616,,0)</f>
        <v>42668</v>
      </c>
      <c r="D570">
        <f>_xlfn.XLOOKUP(A570,orders!$B$2:$B$1616,orders!$A$2:$A$1616,,0)</f>
        <v>524</v>
      </c>
      <c r="E570">
        <f>_xlfn.XLOOKUP(JoiningTables!D570,orders!$A$1:$A$1616,orders!$G$1:$G$1616,,0)</f>
        <v>1</v>
      </c>
      <c r="F570" t="str">
        <f>_xlfn.XLOOKUP(E570,stores!$A$2:$A$4,stores!$B$2:$B$4,,0)</f>
        <v>Santa Cruz Bikes</v>
      </c>
      <c r="G570">
        <f>_xlfn.XLOOKUP(D570,order_items!$A$2:$A$4723,order_items!$C$2:$C$4723,,0)</f>
        <v>11</v>
      </c>
      <c r="H570" t="str">
        <f>_xlfn.XLOOKUP(G570,products!$A$2:$A$322,products!$B$2:$B$322,,0)</f>
        <v>Surly Straggler 650b - 2016</v>
      </c>
      <c r="I570">
        <f>_xlfn.XLOOKUP(G570,products!$A$2:$A$322,products!$F$2:$F$322,,0)</f>
        <v>1680.99</v>
      </c>
      <c r="J570">
        <f>_xlfn.XLOOKUP(G570,order_items!$C$2:$C$4723,order_items!$D$2:$D$4723,,0)</f>
        <v>1</v>
      </c>
      <c r="K570">
        <f>_xlfn.XLOOKUP(G570,order_items!$C$2:$C$4723,order_items!$F$2:$F$4723,,0)</f>
        <v>0.05</v>
      </c>
      <c r="L570">
        <f>_xlfn.XLOOKUP(G570,products!$A$2:$A$322,products!$D$2:$D$322,,0)</f>
        <v>4</v>
      </c>
      <c r="M570" t="str">
        <f>_xlfn.XLOOKUP(L570,categories!$A$2:$A$8,categories!$B$2:$B$8,,0)</f>
        <v>Cyclocross Bicycles</v>
      </c>
    </row>
    <row r="571" spans="1:13" x14ac:dyDescent="0.25">
      <c r="A571">
        <v>570</v>
      </c>
      <c r="B571" t="str">
        <f>_xlfn.CONCAT(customers!B571," ",customers!C571)</f>
        <v>Marissa Summers</v>
      </c>
      <c r="C571" s="3">
        <f>_xlfn.XLOOKUP(A571,orders!$B$2:$B$1616,orders!$D$2:$D$1616,,0)</f>
        <v>42905</v>
      </c>
      <c r="D571">
        <f>_xlfn.XLOOKUP(A571,orders!$B$2:$B$1616,orders!$A$2:$A$1616,,0)</f>
        <v>962</v>
      </c>
      <c r="E571">
        <f>_xlfn.XLOOKUP(JoiningTables!D571,orders!$A$1:$A$1616,orders!$G$1:$G$1616,,0)</f>
        <v>2</v>
      </c>
      <c r="F571" t="str">
        <f>_xlfn.XLOOKUP(E571,stores!$A$2:$A$4,stores!$B$2:$B$4,,0)</f>
        <v>Baldwin Bikes</v>
      </c>
      <c r="G571">
        <f>_xlfn.XLOOKUP(D571,order_items!$A$2:$A$4723,order_items!$C$2:$C$4723,,0)</f>
        <v>65</v>
      </c>
      <c r="H571" t="str">
        <f>_xlfn.XLOOKUP(G571,products!$A$2:$A$322,products!$B$2:$B$322,,0)</f>
        <v>Sun Bicycles Lil Bolt Type-R - 2017</v>
      </c>
      <c r="I571">
        <f>_xlfn.XLOOKUP(G571,products!$A$2:$A$322,products!$F$2:$F$322,,0)</f>
        <v>346.99</v>
      </c>
      <c r="J571">
        <f>_xlfn.XLOOKUP(G571,order_items!$C$2:$C$4723,order_items!$D$2:$D$4723,,0)</f>
        <v>2</v>
      </c>
      <c r="K571">
        <f>_xlfn.XLOOKUP(G571,order_items!$C$2:$C$4723,order_items!$F$2:$F$4723,,0)</f>
        <v>0.1</v>
      </c>
      <c r="L571">
        <f>_xlfn.XLOOKUP(G571,products!$A$2:$A$322,products!$D$2:$D$322,,0)</f>
        <v>3</v>
      </c>
      <c r="M571" t="str">
        <f>_xlfn.XLOOKUP(L571,categories!$A$2:$A$8,categories!$B$2:$B$8,,0)</f>
        <v>Cruisers Bicycles</v>
      </c>
    </row>
    <row r="572" spans="1:13" x14ac:dyDescent="0.25">
      <c r="A572">
        <v>571</v>
      </c>
      <c r="B572" t="str">
        <f>_xlfn.CONCAT(customers!B572," ",customers!C572)</f>
        <v>Kaley Blanchard</v>
      </c>
      <c r="C572" s="3">
        <f>_xlfn.XLOOKUP(A572,orders!$B$2:$B$1616,orders!$D$2:$D$1616,,0)</f>
        <v>43048</v>
      </c>
      <c r="D572">
        <f>_xlfn.XLOOKUP(A572,orders!$B$2:$B$1616,orders!$A$2:$A$1616,,0)</f>
        <v>1237</v>
      </c>
      <c r="E572">
        <f>_xlfn.XLOOKUP(JoiningTables!D572,orders!$A$1:$A$1616,orders!$G$1:$G$1616,,0)</f>
        <v>1</v>
      </c>
      <c r="F572" t="str">
        <f>_xlfn.XLOOKUP(E572,stores!$A$2:$A$4,stores!$B$2:$B$4,,0)</f>
        <v>Santa Cruz Bikes</v>
      </c>
      <c r="G572">
        <f>_xlfn.XLOOKUP(D572,order_items!$A$2:$A$4723,order_items!$C$2:$C$4723,,0)</f>
        <v>23</v>
      </c>
      <c r="H572" t="str">
        <f>_xlfn.XLOOKUP(G572,products!$A$2:$A$322,products!$B$2:$B$322,,0)</f>
        <v>Electra Girl's Hawaii 1 (20-inch) - 2015/2016</v>
      </c>
      <c r="I572">
        <f>_xlfn.XLOOKUP(G572,products!$A$2:$A$322,products!$F$2:$F$322,,0)</f>
        <v>299.99</v>
      </c>
      <c r="J572">
        <f>_xlfn.XLOOKUP(G572,order_items!$C$2:$C$4723,order_items!$D$2:$D$4723,,0)</f>
        <v>2</v>
      </c>
      <c r="K572">
        <f>_xlfn.XLOOKUP(G572,order_items!$C$2:$C$4723,order_items!$F$2:$F$4723,,0)</f>
        <v>0.2</v>
      </c>
      <c r="L572">
        <f>_xlfn.XLOOKUP(G572,products!$A$2:$A$322,products!$D$2:$D$322,,0)</f>
        <v>1</v>
      </c>
      <c r="M572" t="str">
        <f>_xlfn.XLOOKUP(L572,categories!$A$2:$A$8,categories!$B$2:$B$8,,0)</f>
        <v>Children Bicycles</v>
      </c>
    </row>
    <row r="573" spans="1:13" x14ac:dyDescent="0.25">
      <c r="A573">
        <v>572</v>
      </c>
      <c r="B573" t="str">
        <f>_xlfn.CONCAT(customers!B573," ",customers!C573)</f>
        <v>Wm Pope</v>
      </c>
      <c r="C573" s="3">
        <f>_xlfn.XLOOKUP(A573,orders!$B$2:$B$1616,orders!$D$2:$D$1616,,0)</f>
        <v>42802</v>
      </c>
      <c r="D573">
        <f>_xlfn.XLOOKUP(A573,orders!$B$2:$B$1616,orders!$A$2:$A$1616,,0)</f>
        <v>762</v>
      </c>
      <c r="E573">
        <f>_xlfn.XLOOKUP(JoiningTables!D573,orders!$A$1:$A$1616,orders!$G$1:$G$1616,,0)</f>
        <v>2</v>
      </c>
      <c r="F573" t="str">
        <f>_xlfn.XLOOKUP(E573,stores!$A$2:$A$4,stores!$B$2:$B$4,,0)</f>
        <v>Baldwin Bikes</v>
      </c>
      <c r="G573">
        <f>_xlfn.XLOOKUP(D573,order_items!$A$2:$A$4723,order_items!$C$2:$C$4723,,0)</f>
        <v>102</v>
      </c>
      <c r="H573" t="str">
        <f>_xlfn.XLOOKUP(G573,products!$A$2:$A$322,products!$B$2:$B$322,,0)</f>
        <v>Electra Townie Original 7D - 2017</v>
      </c>
      <c r="I573">
        <f>_xlfn.XLOOKUP(G573,products!$A$2:$A$322,products!$F$2:$F$322,,0)</f>
        <v>489.99</v>
      </c>
      <c r="J573">
        <f>_xlfn.XLOOKUP(G573,order_items!$C$2:$C$4723,order_items!$D$2:$D$4723,,0)</f>
        <v>2</v>
      </c>
      <c r="K573">
        <f>_xlfn.XLOOKUP(G573,order_items!$C$2:$C$4723,order_items!$F$2:$F$4723,,0)</f>
        <v>0.05</v>
      </c>
      <c r="L573">
        <f>_xlfn.XLOOKUP(G573,products!$A$2:$A$322,products!$D$2:$D$322,,0)</f>
        <v>2</v>
      </c>
      <c r="M573" t="str">
        <f>_xlfn.XLOOKUP(L573,categories!$A$2:$A$8,categories!$B$2:$B$8,,0)</f>
        <v>Comfort Bicycles</v>
      </c>
    </row>
    <row r="574" spans="1:13" x14ac:dyDescent="0.25">
      <c r="A574">
        <v>573</v>
      </c>
      <c r="B574" t="str">
        <f>_xlfn.CONCAT(customers!B574," ",customers!C574)</f>
        <v>Rubye Mccall</v>
      </c>
      <c r="C574" s="3">
        <f>_xlfn.XLOOKUP(A574,orders!$B$2:$B$1616,orders!$D$2:$D$1616,,0)</f>
        <v>42551</v>
      </c>
      <c r="D574">
        <f>_xlfn.XLOOKUP(A574,orders!$B$2:$B$1616,orders!$A$2:$A$1616,,0)</f>
        <v>293</v>
      </c>
      <c r="E574">
        <f>_xlfn.XLOOKUP(JoiningTables!D574,orders!$A$1:$A$1616,orders!$G$1:$G$1616,,0)</f>
        <v>2</v>
      </c>
      <c r="F574" t="str">
        <f>_xlfn.XLOOKUP(E574,stores!$A$2:$A$4,stores!$B$2:$B$4,,0)</f>
        <v>Baldwin Bikes</v>
      </c>
      <c r="G574">
        <f>_xlfn.XLOOKUP(D574,order_items!$A$2:$A$4723,order_items!$C$2:$C$4723,,0)</f>
        <v>19</v>
      </c>
      <c r="H574" t="str">
        <f>_xlfn.XLOOKUP(G574,products!$A$2:$A$322,products!$B$2:$B$322,,0)</f>
        <v>Pure Cycles William 3-Speed - 2016</v>
      </c>
      <c r="I574">
        <f>_xlfn.XLOOKUP(G574,products!$A$2:$A$322,products!$F$2:$F$322,,0)</f>
        <v>449</v>
      </c>
      <c r="J574">
        <f>_xlfn.XLOOKUP(G574,order_items!$C$2:$C$4723,order_items!$D$2:$D$4723,,0)</f>
        <v>1</v>
      </c>
      <c r="K574">
        <f>_xlfn.XLOOKUP(G574,order_items!$C$2:$C$4723,order_items!$F$2:$F$4723,,0)</f>
        <v>0.2</v>
      </c>
      <c r="L574">
        <f>_xlfn.XLOOKUP(G574,products!$A$2:$A$322,products!$D$2:$D$322,,0)</f>
        <v>3</v>
      </c>
      <c r="M574" t="str">
        <f>_xlfn.XLOOKUP(L574,categories!$A$2:$A$8,categories!$B$2:$B$8,,0)</f>
        <v>Cruisers Bicycles</v>
      </c>
    </row>
    <row r="575" spans="1:13" x14ac:dyDescent="0.25">
      <c r="A575">
        <v>574</v>
      </c>
      <c r="B575" t="str">
        <f>_xlfn.CONCAT(customers!B575," ",customers!C575)</f>
        <v>Adriene Rivera</v>
      </c>
      <c r="C575" s="3">
        <f>_xlfn.XLOOKUP(A575,orders!$B$2:$B$1616,orders!$D$2:$D$1616,,0)</f>
        <v>42468</v>
      </c>
      <c r="D575">
        <f>_xlfn.XLOOKUP(A575,orders!$B$2:$B$1616,orders!$A$2:$A$1616,,0)</f>
        <v>165</v>
      </c>
      <c r="E575">
        <f>_xlfn.XLOOKUP(JoiningTables!D575,orders!$A$1:$A$1616,orders!$G$1:$G$1616,,0)</f>
        <v>1</v>
      </c>
      <c r="F575" t="str">
        <f>_xlfn.XLOOKUP(E575,stores!$A$2:$A$4,stores!$B$2:$B$4,,0)</f>
        <v>Santa Cruz Bikes</v>
      </c>
      <c r="G575">
        <f>_xlfn.XLOOKUP(D575,order_items!$A$2:$A$4723,order_items!$C$2:$C$4723,,0)</f>
        <v>4</v>
      </c>
      <c r="H575" t="str">
        <f>_xlfn.XLOOKUP(G575,products!$A$2:$A$322,products!$B$2:$B$322,,0)</f>
        <v>Trek Fuel EX 8 29 - 2016</v>
      </c>
      <c r="I575">
        <f>_xlfn.XLOOKUP(G575,products!$A$2:$A$322,products!$F$2:$F$322,,0)</f>
        <v>2899.99</v>
      </c>
      <c r="J575">
        <f>_xlfn.XLOOKUP(G575,order_items!$C$2:$C$4723,order_items!$D$2:$D$4723,,0)</f>
        <v>1</v>
      </c>
      <c r="K575">
        <f>_xlfn.XLOOKUP(G575,order_items!$C$2:$C$4723,order_items!$F$2:$F$4723,,0)</f>
        <v>0.2</v>
      </c>
      <c r="L575">
        <f>_xlfn.XLOOKUP(G575,products!$A$2:$A$322,products!$D$2:$D$322,,0)</f>
        <v>6</v>
      </c>
      <c r="M575" t="str">
        <f>_xlfn.XLOOKUP(L575,categories!$A$2:$A$8,categories!$B$2:$B$8,,0)</f>
        <v>Mountain Bikes</v>
      </c>
    </row>
    <row r="576" spans="1:13" x14ac:dyDescent="0.25">
      <c r="A576">
        <v>575</v>
      </c>
      <c r="B576" t="str">
        <f>_xlfn.CONCAT(customers!B576," ",customers!C576)</f>
        <v>Laurence Christian</v>
      </c>
      <c r="C576" s="3">
        <f>_xlfn.XLOOKUP(A576,orders!$B$2:$B$1616,orders!$D$2:$D$1616,,0)</f>
        <v>42634</v>
      </c>
      <c r="D576">
        <f>_xlfn.XLOOKUP(A576,orders!$B$2:$B$1616,orders!$A$2:$A$1616,,0)</f>
        <v>450</v>
      </c>
      <c r="E576">
        <f>_xlfn.XLOOKUP(JoiningTables!D576,orders!$A$1:$A$1616,orders!$G$1:$G$1616,,0)</f>
        <v>2</v>
      </c>
      <c r="F576" t="str">
        <f>_xlfn.XLOOKUP(E576,stores!$A$2:$A$4,stores!$B$2:$B$4,,0)</f>
        <v>Baldwin Bikes</v>
      </c>
      <c r="G576">
        <f>_xlfn.XLOOKUP(D576,order_items!$A$2:$A$4723,order_items!$C$2:$C$4723,,0)</f>
        <v>24</v>
      </c>
      <c r="H576" t="str">
        <f>_xlfn.XLOOKUP(G576,products!$A$2:$A$322,products!$B$2:$B$322,,0)</f>
        <v>Electra Townie Original 21D - 2016</v>
      </c>
      <c r="I576">
        <f>_xlfn.XLOOKUP(G576,products!$A$2:$A$322,products!$F$2:$F$322,,0)</f>
        <v>549.99</v>
      </c>
      <c r="J576">
        <f>_xlfn.XLOOKUP(G576,order_items!$C$2:$C$4723,order_items!$D$2:$D$4723,,0)</f>
        <v>2</v>
      </c>
      <c r="K576">
        <f>_xlfn.XLOOKUP(G576,order_items!$C$2:$C$4723,order_items!$F$2:$F$4723,,0)</f>
        <v>0.05</v>
      </c>
      <c r="L576">
        <f>_xlfn.XLOOKUP(G576,products!$A$2:$A$322,products!$D$2:$D$322,,0)</f>
        <v>2</v>
      </c>
      <c r="M576" t="str">
        <f>_xlfn.XLOOKUP(L576,categories!$A$2:$A$8,categories!$B$2:$B$8,,0)</f>
        <v>Comfort Bicycles</v>
      </c>
    </row>
    <row r="577" spans="1:13" x14ac:dyDescent="0.25">
      <c r="A577">
        <v>576</v>
      </c>
      <c r="B577" t="str">
        <f>_xlfn.CONCAT(customers!B577," ",customers!C577)</f>
        <v>Shirely Stanley</v>
      </c>
      <c r="C577" s="3">
        <f>_xlfn.XLOOKUP(A577,orders!$B$2:$B$1616,orders!$D$2:$D$1616,,0)</f>
        <v>42604</v>
      </c>
      <c r="D577">
        <f>_xlfn.XLOOKUP(A577,orders!$B$2:$B$1616,orders!$A$2:$A$1616,,0)</f>
        <v>390</v>
      </c>
      <c r="E577">
        <f>_xlfn.XLOOKUP(JoiningTables!D577,orders!$A$1:$A$1616,orders!$G$1:$G$1616,,0)</f>
        <v>3</v>
      </c>
      <c r="F577" t="str">
        <f>_xlfn.XLOOKUP(E577,stores!$A$2:$A$4,stores!$B$2:$B$4,,0)</f>
        <v>Rowlett Bikes</v>
      </c>
      <c r="G577">
        <f>_xlfn.XLOOKUP(D577,order_items!$A$2:$A$4723,order_items!$C$2:$C$4723,,0)</f>
        <v>23</v>
      </c>
      <c r="H577" t="str">
        <f>_xlfn.XLOOKUP(G577,products!$A$2:$A$322,products!$B$2:$B$322,,0)</f>
        <v>Electra Girl's Hawaii 1 (20-inch) - 2015/2016</v>
      </c>
      <c r="I577">
        <f>_xlfn.XLOOKUP(G577,products!$A$2:$A$322,products!$F$2:$F$322,,0)</f>
        <v>299.99</v>
      </c>
      <c r="J577">
        <f>_xlfn.XLOOKUP(G577,order_items!$C$2:$C$4723,order_items!$D$2:$D$4723,,0)</f>
        <v>2</v>
      </c>
      <c r="K577">
        <f>_xlfn.XLOOKUP(G577,order_items!$C$2:$C$4723,order_items!$F$2:$F$4723,,0)</f>
        <v>0.2</v>
      </c>
      <c r="L577">
        <f>_xlfn.XLOOKUP(G577,products!$A$2:$A$322,products!$D$2:$D$322,,0)</f>
        <v>1</v>
      </c>
      <c r="M577" t="str">
        <f>_xlfn.XLOOKUP(L577,categories!$A$2:$A$8,categories!$B$2:$B$8,,0)</f>
        <v>Children Bicycles</v>
      </c>
    </row>
    <row r="578" spans="1:13" x14ac:dyDescent="0.25">
      <c r="A578">
        <v>577</v>
      </c>
      <c r="B578" t="str">
        <f>_xlfn.CONCAT(customers!B578," ",customers!C578)</f>
        <v>Danille Mcfarland</v>
      </c>
      <c r="C578" s="3">
        <f>_xlfn.XLOOKUP(A578,orders!$B$2:$B$1616,orders!$D$2:$D$1616,,0)</f>
        <v>42441</v>
      </c>
      <c r="D578">
        <f>_xlfn.XLOOKUP(A578,orders!$B$2:$B$1616,orders!$A$2:$A$1616,,0)</f>
        <v>118</v>
      </c>
      <c r="E578">
        <f>_xlfn.XLOOKUP(JoiningTables!D578,orders!$A$1:$A$1616,orders!$G$1:$G$1616,,0)</f>
        <v>1</v>
      </c>
      <c r="F578" t="str">
        <f>_xlfn.XLOOKUP(E578,stores!$A$2:$A$4,stores!$B$2:$B$4,,0)</f>
        <v>Santa Cruz Bikes</v>
      </c>
      <c r="G578">
        <f>_xlfn.XLOOKUP(D578,order_items!$A$2:$A$4723,order_items!$C$2:$C$4723,,0)</f>
        <v>18</v>
      </c>
      <c r="H578" t="str">
        <f>_xlfn.XLOOKUP(G578,products!$A$2:$A$322,products!$B$2:$B$322,,0)</f>
        <v>Pure Cycles Western 3-Speed - Women's - 2015/2016</v>
      </c>
      <c r="I578">
        <f>_xlfn.XLOOKUP(G578,products!$A$2:$A$322,products!$F$2:$F$322,,0)</f>
        <v>449</v>
      </c>
      <c r="J578">
        <f>_xlfn.XLOOKUP(G578,order_items!$C$2:$C$4723,order_items!$D$2:$D$4723,,0)</f>
        <v>1</v>
      </c>
      <c r="K578">
        <f>_xlfn.XLOOKUP(G578,order_items!$C$2:$C$4723,order_items!$F$2:$F$4723,,0)</f>
        <v>7.0000000000000007E-2</v>
      </c>
      <c r="L578">
        <f>_xlfn.XLOOKUP(G578,products!$A$2:$A$322,products!$D$2:$D$322,,0)</f>
        <v>3</v>
      </c>
      <c r="M578" t="str">
        <f>_xlfn.XLOOKUP(L578,categories!$A$2:$A$8,categories!$B$2:$B$8,,0)</f>
        <v>Cruisers Bicycles</v>
      </c>
    </row>
    <row r="579" spans="1:13" x14ac:dyDescent="0.25">
      <c r="A579">
        <v>578</v>
      </c>
      <c r="B579" t="str">
        <f>_xlfn.CONCAT(customers!B579," ",customers!C579)</f>
        <v>Salena Day</v>
      </c>
      <c r="C579" s="3">
        <f>_xlfn.XLOOKUP(A579,orders!$B$2:$B$1616,orders!$D$2:$D$1616,,0)</f>
        <v>42613</v>
      </c>
      <c r="D579">
        <f>_xlfn.XLOOKUP(A579,orders!$B$2:$B$1616,orders!$A$2:$A$1616,,0)</f>
        <v>403</v>
      </c>
      <c r="E579">
        <f>_xlfn.XLOOKUP(JoiningTables!D579,orders!$A$1:$A$1616,orders!$G$1:$G$1616,,0)</f>
        <v>1</v>
      </c>
      <c r="F579" t="str">
        <f>_xlfn.XLOOKUP(E579,stores!$A$2:$A$4,stores!$B$2:$B$4,,0)</f>
        <v>Santa Cruz Bikes</v>
      </c>
      <c r="G579">
        <f>_xlfn.XLOOKUP(D579,order_items!$A$2:$A$4723,order_items!$C$2:$C$4723,,0)</f>
        <v>12</v>
      </c>
      <c r="H579" t="str">
        <f>_xlfn.XLOOKUP(G579,products!$A$2:$A$322,products!$B$2:$B$322,,0)</f>
        <v>Electra Townie Original 21D - 2016</v>
      </c>
      <c r="I579">
        <f>_xlfn.XLOOKUP(G579,products!$A$2:$A$322,products!$F$2:$F$322,,0)</f>
        <v>549.99</v>
      </c>
      <c r="J579">
        <f>_xlfn.XLOOKUP(G579,order_items!$C$2:$C$4723,order_items!$D$2:$D$4723,,0)</f>
        <v>2</v>
      </c>
      <c r="K579">
        <f>_xlfn.XLOOKUP(G579,order_items!$C$2:$C$4723,order_items!$F$2:$F$4723,,0)</f>
        <v>0.05</v>
      </c>
      <c r="L579">
        <f>_xlfn.XLOOKUP(G579,products!$A$2:$A$322,products!$D$2:$D$322,,0)</f>
        <v>3</v>
      </c>
      <c r="M579" t="str">
        <f>_xlfn.XLOOKUP(L579,categories!$A$2:$A$8,categories!$B$2:$B$8,,0)</f>
        <v>Cruisers Bicycles</v>
      </c>
    </row>
    <row r="580" spans="1:13" x14ac:dyDescent="0.25">
      <c r="A580">
        <v>579</v>
      </c>
      <c r="B580" t="str">
        <f>_xlfn.CONCAT(customers!B580," ",customers!C580)</f>
        <v>Matilda Larson</v>
      </c>
      <c r="C580" s="3">
        <f>_xlfn.XLOOKUP(A580,orders!$B$2:$B$1616,orders!$D$2:$D$1616,,0)</f>
        <v>42529</v>
      </c>
      <c r="D580">
        <f>_xlfn.XLOOKUP(A580,orders!$B$2:$B$1616,orders!$A$2:$A$1616,,0)</f>
        <v>262</v>
      </c>
      <c r="E580">
        <f>_xlfn.XLOOKUP(JoiningTables!D580,orders!$A$1:$A$1616,orders!$G$1:$G$1616,,0)</f>
        <v>3</v>
      </c>
      <c r="F580" t="str">
        <f>_xlfn.XLOOKUP(E580,stores!$A$2:$A$4,stores!$B$2:$B$4,,0)</f>
        <v>Rowlett Bikes</v>
      </c>
      <c r="G580">
        <f>_xlfn.XLOOKUP(D580,order_items!$A$2:$A$4723,order_items!$C$2:$C$4723,,0)</f>
        <v>2</v>
      </c>
      <c r="H580" t="str">
        <f>_xlfn.XLOOKUP(G580,products!$A$2:$A$322,products!$B$2:$B$322,,0)</f>
        <v>Ritchey Timberwolf Frameset - 2016</v>
      </c>
      <c r="I580">
        <f>_xlfn.XLOOKUP(G580,products!$A$2:$A$322,products!$F$2:$F$322,,0)</f>
        <v>749.99</v>
      </c>
      <c r="J580">
        <f>_xlfn.XLOOKUP(G580,order_items!$C$2:$C$4723,order_items!$D$2:$D$4723,,0)</f>
        <v>2</v>
      </c>
      <c r="K580">
        <f>_xlfn.XLOOKUP(G580,order_items!$C$2:$C$4723,order_items!$F$2:$F$4723,,0)</f>
        <v>0.1</v>
      </c>
      <c r="L580">
        <f>_xlfn.XLOOKUP(G580,products!$A$2:$A$322,products!$D$2:$D$322,,0)</f>
        <v>6</v>
      </c>
      <c r="M580" t="str">
        <f>_xlfn.XLOOKUP(L580,categories!$A$2:$A$8,categories!$B$2:$B$8,,0)</f>
        <v>Mountain Bikes</v>
      </c>
    </row>
    <row r="581" spans="1:13" x14ac:dyDescent="0.25">
      <c r="A581">
        <v>580</v>
      </c>
      <c r="B581" t="str">
        <f>_xlfn.CONCAT(customers!B581," ",customers!C581)</f>
        <v>Mellisa Kim</v>
      </c>
      <c r="C581" s="3">
        <f>_xlfn.XLOOKUP(A581,orders!$B$2:$B$1616,orders!$D$2:$D$1616,,0)</f>
        <v>43111</v>
      </c>
      <c r="D581">
        <f>_xlfn.XLOOKUP(A581,orders!$B$2:$B$1616,orders!$A$2:$A$1616,,0)</f>
        <v>1339</v>
      </c>
      <c r="E581">
        <f>_xlfn.XLOOKUP(JoiningTables!D581,orders!$A$1:$A$1616,orders!$G$1:$G$1616,,0)</f>
        <v>1</v>
      </c>
      <c r="F581" t="str">
        <f>_xlfn.XLOOKUP(E581,stores!$A$2:$A$4,stores!$B$2:$B$4,,0)</f>
        <v>Santa Cruz Bikes</v>
      </c>
      <c r="G581">
        <f>_xlfn.XLOOKUP(D581,order_items!$A$2:$A$4723,order_items!$C$2:$C$4723,,0)</f>
        <v>175</v>
      </c>
      <c r="H581" t="str">
        <f>_xlfn.XLOOKUP(G581,products!$A$2:$A$322,products!$B$2:$B$322,,0)</f>
        <v>Trek Domane SLR Frameset - 2018</v>
      </c>
      <c r="I581">
        <f>_xlfn.XLOOKUP(G581,products!$A$2:$A$322,products!$F$2:$F$322,,0)</f>
        <v>3199.99</v>
      </c>
      <c r="J581">
        <f>_xlfn.XLOOKUP(G581,order_items!$C$2:$C$4723,order_items!$D$2:$D$4723,,0)</f>
        <v>1</v>
      </c>
      <c r="K581">
        <f>_xlfn.XLOOKUP(G581,order_items!$C$2:$C$4723,order_items!$F$2:$F$4723,,0)</f>
        <v>7.0000000000000007E-2</v>
      </c>
      <c r="L581">
        <f>_xlfn.XLOOKUP(G581,products!$A$2:$A$322,products!$D$2:$D$322,,0)</f>
        <v>7</v>
      </c>
      <c r="M581" t="str">
        <f>_xlfn.XLOOKUP(L581,categories!$A$2:$A$8,categories!$B$2:$B$8,,0)</f>
        <v>Road Bikes</v>
      </c>
    </row>
    <row r="582" spans="1:13" x14ac:dyDescent="0.25">
      <c r="A582">
        <v>581</v>
      </c>
      <c r="B582" t="str">
        <f>_xlfn.CONCAT(customers!B582," ",customers!C582)</f>
        <v>Vonda Berger</v>
      </c>
      <c r="C582" s="3">
        <f>_xlfn.XLOOKUP(A582,orders!$B$2:$B$1616,orders!$D$2:$D$1616,,0)</f>
        <v>42704</v>
      </c>
      <c r="D582">
        <f>_xlfn.XLOOKUP(A582,orders!$B$2:$B$1616,orders!$A$2:$A$1616,,0)</f>
        <v>580</v>
      </c>
      <c r="E582">
        <f>_xlfn.XLOOKUP(JoiningTables!D582,orders!$A$1:$A$1616,orders!$G$1:$G$1616,,0)</f>
        <v>1</v>
      </c>
      <c r="F582" t="str">
        <f>_xlfn.XLOOKUP(E582,stores!$A$2:$A$4,stores!$B$2:$B$4,,0)</f>
        <v>Santa Cruz Bikes</v>
      </c>
      <c r="G582">
        <f>_xlfn.XLOOKUP(D582,order_items!$A$2:$A$4723,order_items!$C$2:$C$4723,,0)</f>
        <v>16</v>
      </c>
      <c r="H582" t="str">
        <f>_xlfn.XLOOKUP(G582,products!$A$2:$A$322,products!$B$2:$B$322,,0)</f>
        <v>Electra Townie Original 7D EQ - 2016</v>
      </c>
      <c r="I582">
        <f>_xlfn.XLOOKUP(G582,products!$A$2:$A$322,products!$F$2:$F$322,,0)</f>
        <v>599.99</v>
      </c>
      <c r="J582">
        <f>_xlfn.XLOOKUP(G582,order_items!$C$2:$C$4723,order_items!$D$2:$D$4723,,0)</f>
        <v>2</v>
      </c>
      <c r="K582">
        <f>_xlfn.XLOOKUP(G582,order_items!$C$2:$C$4723,order_items!$F$2:$F$4723,,0)</f>
        <v>0.05</v>
      </c>
      <c r="L582">
        <f>_xlfn.XLOOKUP(G582,products!$A$2:$A$322,products!$D$2:$D$322,,0)</f>
        <v>3</v>
      </c>
      <c r="M582" t="str">
        <f>_xlfn.XLOOKUP(L582,categories!$A$2:$A$8,categories!$B$2:$B$8,,0)</f>
        <v>Cruisers Bicycles</v>
      </c>
    </row>
    <row r="583" spans="1:13" x14ac:dyDescent="0.25">
      <c r="A583">
        <v>582</v>
      </c>
      <c r="B583" t="str">
        <f>_xlfn.CONCAT(customers!B583," ",customers!C583)</f>
        <v>Soledad Moses</v>
      </c>
      <c r="C583" s="3">
        <f>_xlfn.XLOOKUP(A583,orders!$B$2:$B$1616,orders!$D$2:$D$1616,,0)</f>
        <v>42946</v>
      </c>
      <c r="D583">
        <f>_xlfn.XLOOKUP(A583,orders!$B$2:$B$1616,orders!$A$2:$A$1616,,0)</f>
        <v>1033</v>
      </c>
      <c r="E583">
        <f>_xlfn.XLOOKUP(JoiningTables!D583,orders!$A$1:$A$1616,orders!$G$1:$G$1616,,0)</f>
        <v>2</v>
      </c>
      <c r="F583" t="str">
        <f>_xlfn.XLOOKUP(E583,stores!$A$2:$A$4,stores!$B$2:$B$4,,0)</f>
        <v>Baldwin Bikes</v>
      </c>
      <c r="G583">
        <f>_xlfn.XLOOKUP(D583,order_items!$A$2:$A$4723,order_items!$C$2:$C$4723,,0)</f>
        <v>26</v>
      </c>
      <c r="H583" t="str">
        <f>_xlfn.XLOOKUP(G583,products!$A$2:$A$322,products!$B$2:$B$322,,0)</f>
        <v>Electra Townie Original 7D EQ - 2016</v>
      </c>
      <c r="I583">
        <f>_xlfn.XLOOKUP(G583,products!$A$2:$A$322,products!$F$2:$F$322,,0)</f>
        <v>599.99</v>
      </c>
      <c r="J583">
        <f>_xlfn.XLOOKUP(G583,order_items!$C$2:$C$4723,order_items!$D$2:$D$4723,,0)</f>
        <v>1</v>
      </c>
      <c r="K583">
        <f>_xlfn.XLOOKUP(G583,order_items!$C$2:$C$4723,order_items!$F$2:$F$4723,,0)</f>
        <v>7.0000000000000007E-2</v>
      </c>
      <c r="L583">
        <f>_xlfn.XLOOKUP(G583,products!$A$2:$A$322,products!$D$2:$D$322,,0)</f>
        <v>2</v>
      </c>
      <c r="M583" t="str">
        <f>_xlfn.XLOOKUP(L583,categories!$A$2:$A$8,categories!$B$2:$B$8,,0)</f>
        <v>Comfort Bicycles</v>
      </c>
    </row>
    <row r="584" spans="1:13" x14ac:dyDescent="0.25">
      <c r="A584">
        <v>583</v>
      </c>
      <c r="B584" t="str">
        <f>_xlfn.CONCAT(customers!B584," ",customers!C584)</f>
        <v>Lashandra Turner</v>
      </c>
      <c r="C584" s="3">
        <f>_xlfn.XLOOKUP(A584,orders!$B$2:$B$1616,orders!$D$2:$D$1616,,0)</f>
        <v>42394</v>
      </c>
      <c r="D584">
        <f>_xlfn.XLOOKUP(A584,orders!$B$2:$B$1616,orders!$A$2:$A$1616,,0)</f>
        <v>38</v>
      </c>
      <c r="E584">
        <f>_xlfn.XLOOKUP(JoiningTables!D584,orders!$A$1:$A$1616,orders!$G$1:$G$1616,,0)</f>
        <v>2</v>
      </c>
      <c r="F584" t="str">
        <f>_xlfn.XLOOKUP(E584,stores!$A$2:$A$4,stores!$B$2:$B$4,,0)</f>
        <v>Baldwin Bikes</v>
      </c>
      <c r="G584">
        <f>_xlfn.XLOOKUP(D584,order_items!$A$2:$A$4723,order_items!$C$2:$C$4723,,0)</f>
        <v>7</v>
      </c>
      <c r="H584" t="str">
        <f>_xlfn.XLOOKUP(G584,products!$A$2:$A$322,products!$B$2:$B$322,,0)</f>
        <v>Trek Slash 8 27.5 - 2016</v>
      </c>
      <c r="I584">
        <f>_xlfn.XLOOKUP(G584,products!$A$2:$A$322,products!$F$2:$F$322,,0)</f>
        <v>3999.99</v>
      </c>
      <c r="J584">
        <f>_xlfn.XLOOKUP(G584,order_items!$C$2:$C$4723,order_items!$D$2:$D$4723,,0)</f>
        <v>2</v>
      </c>
      <c r="K584">
        <f>_xlfn.XLOOKUP(G584,order_items!$C$2:$C$4723,order_items!$F$2:$F$4723,,0)</f>
        <v>0.1</v>
      </c>
      <c r="L584">
        <f>_xlfn.XLOOKUP(G584,products!$A$2:$A$322,products!$D$2:$D$322,,0)</f>
        <v>6</v>
      </c>
      <c r="M584" t="str">
        <f>_xlfn.XLOOKUP(L584,categories!$A$2:$A$8,categories!$B$2:$B$8,,0)</f>
        <v>Mountain Bikes</v>
      </c>
    </row>
    <row r="585" spans="1:13" x14ac:dyDescent="0.25">
      <c r="A585">
        <v>584</v>
      </c>
      <c r="B585" t="str">
        <f>_xlfn.CONCAT(customers!B585," ",customers!C585)</f>
        <v>Lynne Anderson</v>
      </c>
      <c r="C585" s="3">
        <f>_xlfn.XLOOKUP(A585,orders!$B$2:$B$1616,orders!$D$2:$D$1616,,0)</f>
        <v>42583</v>
      </c>
      <c r="D585">
        <f>_xlfn.XLOOKUP(A585,orders!$B$2:$B$1616,orders!$A$2:$A$1616,,0)</f>
        <v>346</v>
      </c>
      <c r="E585">
        <f>_xlfn.XLOOKUP(JoiningTables!D585,orders!$A$1:$A$1616,orders!$G$1:$G$1616,,0)</f>
        <v>3</v>
      </c>
      <c r="F585" t="str">
        <f>_xlfn.XLOOKUP(E585,stores!$A$2:$A$4,stores!$B$2:$B$4,,0)</f>
        <v>Rowlett Bikes</v>
      </c>
      <c r="G585">
        <f>_xlfn.XLOOKUP(D585,order_items!$A$2:$A$4723,order_items!$C$2:$C$4723,,0)</f>
        <v>13</v>
      </c>
      <c r="H585" t="str">
        <f>_xlfn.XLOOKUP(G585,products!$A$2:$A$322,products!$B$2:$B$322,,0)</f>
        <v>Electra Cruiser 1 (24-Inch) - 2016</v>
      </c>
      <c r="I585">
        <f>_xlfn.XLOOKUP(G585,products!$A$2:$A$322,products!$F$2:$F$322,,0)</f>
        <v>269.99</v>
      </c>
      <c r="J585">
        <f>_xlfn.XLOOKUP(G585,order_items!$C$2:$C$4723,order_items!$D$2:$D$4723,,0)</f>
        <v>1</v>
      </c>
      <c r="K585">
        <f>_xlfn.XLOOKUP(G585,order_items!$C$2:$C$4723,order_items!$F$2:$F$4723,,0)</f>
        <v>0.1</v>
      </c>
      <c r="L585">
        <f>_xlfn.XLOOKUP(G585,products!$A$2:$A$322,products!$D$2:$D$322,,0)</f>
        <v>3</v>
      </c>
      <c r="M585" t="str">
        <f>_xlfn.XLOOKUP(L585,categories!$A$2:$A$8,categories!$B$2:$B$8,,0)</f>
        <v>Cruisers Bicycles</v>
      </c>
    </row>
    <row r="586" spans="1:13" x14ac:dyDescent="0.25">
      <c r="A586">
        <v>585</v>
      </c>
      <c r="B586" t="str">
        <f>_xlfn.CONCAT(customers!B586," ",customers!C586)</f>
        <v>Chasidy Webster</v>
      </c>
      <c r="C586" s="3">
        <f>_xlfn.XLOOKUP(A586,orders!$B$2:$B$1616,orders!$D$2:$D$1616,,0)</f>
        <v>42898</v>
      </c>
      <c r="D586">
        <f>_xlfn.XLOOKUP(A586,orders!$B$2:$B$1616,orders!$A$2:$A$1616,,0)</f>
        <v>940</v>
      </c>
      <c r="E586">
        <f>_xlfn.XLOOKUP(JoiningTables!D586,orders!$A$1:$A$1616,orders!$G$1:$G$1616,,0)</f>
        <v>1</v>
      </c>
      <c r="F586" t="str">
        <f>_xlfn.XLOOKUP(E586,stores!$A$2:$A$4,stores!$B$2:$B$4,,0)</f>
        <v>Santa Cruz Bikes</v>
      </c>
      <c r="G586">
        <f>_xlfn.XLOOKUP(D586,order_items!$A$2:$A$4723,order_items!$C$2:$C$4723,,0)</f>
        <v>75</v>
      </c>
      <c r="H586" t="str">
        <f>_xlfn.XLOOKUP(G586,products!$A$2:$A$322,products!$B$2:$B$322,,0)</f>
        <v>Electra Cruiser Lux Fat Tire 1 Ladies - 2017</v>
      </c>
      <c r="I586">
        <f>_xlfn.XLOOKUP(G586,products!$A$2:$A$322,products!$F$2:$F$322,,0)</f>
        <v>599.99</v>
      </c>
      <c r="J586">
        <f>_xlfn.XLOOKUP(G586,order_items!$C$2:$C$4723,order_items!$D$2:$D$4723,,0)</f>
        <v>1</v>
      </c>
      <c r="K586">
        <f>_xlfn.XLOOKUP(G586,order_items!$C$2:$C$4723,order_items!$F$2:$F$4723,,0)</f>
        <v>7.0000000000000007E-2</v>
      </c>
      <c r="L586">
        <f>_xlfn.XLOOKUP(G586,products!$A$2:$A$322,products!$D$2:$D$322,,0)</f>
        <v>3</v>
      </c>
      <c r="M586" t="str">
        <f>_xlfn.XLOOKUP(L586,categories!$A$2:$A$8,categories!$B$2:$B$8,,0)</f>
        <v>Cruisers Bicycles</v>
      </c>
    </row>
    <row r="587" spans="1:13" x14ac:dyDescent="0.25">
      <c r="A587">
        <v>586</v>
      </c>
      <c r="B587" t="str">
        <f>_xlfn.CONCAT(customers!B587," ",customers!C587)</f>
        <v>Ulysses Gaines</v>
      </c>
      <c r="C587" s="3">
        <f>_xlfn.XLOOKUP(A587,orders!$B$2:$B$1616,orders!$D$2:$D$1616,,0)</f>
        <v>42660</v>
      </c>
      <c r="D587">
        <f>_xlfn.XLOOKUP(A587,orders!$B$2:$B$1616,orders!$A$2:$A$1616,,0)</f>
        <v>510</v>
      </c>
      <c r="E587">
        <f>_xlfn.XLOOKUP(JoiningTables!D587,orders!$A$1:$A$1616,orders!$G$1:$G$1616,,0)</f>
        <v>2</v>
      </c>
      <c r="F587" t="str">
        <f>_xlfn.XLOOKUP(E587,stores!$A$2:$A$4,stores!$B$2:$B$4,,0)</f>
        <v>Baldwin Bikes</v>
      </c>
      <c r="G587">
        <f>_xlfn.XLOOKUP(D587,order_items!$A$2:$A$4723,order_items!$C$2:$C$4723,,0)</f>
        <v>17</v>
      </c>
      <c r="H587" t="str">
        <f>_xlfn.XLOOKUP(G587,products!$A$2:$A$322,products!$B$2:$B$322,,0)</f>
        <v>Pure Cycles Vine 8-Speed - 2016</v>
      </c>
      <c r="I587">
        <f>_xlfn.XLOOKUP(G587,products!$A$2:$A$322,products!$F$2:$F$322,,0)</f>
        <v>429</v>
      </c>
      <c r="J587">
        <f>_xlfn.XLOOKUP(G587,order_items!$C$2:$C$4723,order_items!$D$2:$D$4723,,0)</f>
        <v>1</v>
      </c>
      <c r="K587">
        <f>_xlfn.XLOOKUP(G587,order_items!$C$2:$C$4723,order_items!$F$2:$F$4723,,0)</f>
        <v>7.0000000000000007E-2</v>
      </c>
      <c r="L587">
        <f>_xlfn.XLOOKUP(G587,products!$A$2:$A$322,products!$D$2:$D$322,,0)</f>
        <v>3</v>
      </c>
      <c r="M587" t="str">
        <f>_xlfn.XLOOKUP(L587,categories!$A$2:$A$8,categories!$B$2:$B$8,,0)</f>
        <v>Cruisers Bicycles</v>
      </c>
    </row>
    <row r="588" spans="1:13" x14ac:dyDescent="0.25">
      <c r="A588">
        <v>587</v>
      </c>
      <c r="B588" t="str">
        <f>_xlfn.CONCAT(customers!B588," ",customers!C588)</f>
        <v>Euna Lopez</v>
      </c>
      <c r="C588" s="3">
        <f>_xlfn.XLOOKUP(A588,orders!$B$2:$B$1616,orders!$D$2:$D$1616,,0)</f>
        <v>42414</v>
      </c>
      <c r="D588">
        <f>_xlfn.XLOOKUP(A588,orders!$B$2:$B$1616,orders!$A$2:$A$1616,,0)</f>
        <v>75</v>
      </c>
      <c r="E588">
        <f>_xlfn.XLOOKUP(JoiningTables!D588,orders!$A$1:$A$1616,orders!$G$1:$G$1616,,0)</f>
        <v>2</v>
      </c>
      <c r="F588" t="str">
        <f>_xlfn.XLOOKUP(E588,stores!$A$2:$A$4,stores!$B$2:$B$4,,0)</f>
        <v>Baldwin Bikes</v>
      </c>
      <c r="G588">
        <f>_xlfn.XLOOKUP(D588,order_items!$A$2:$A$4723,order_items!$C$2:$C$4723,,0)</f>
        <v>3</v>
      </c>
      <c r="H588" t="str">
        <f>_xlfn.XLOOKUP(G588,products!$A$2:$A$322,products!$B$2:$B$322,,0)</f>
        <v>Surly Wednesday Frameset - 2016</v>
      </c>
      <c r="I588">
        <f>_xlfn.XLOOKUP(G588,products!$A$2:$A$322,products!$F$2:$F$322,,0)</f>
        <v>999.99</v>
      </c>
      <c r="J588">
        <f>_xlfn.XLOOKUP(G588,order_items!$C$2:$C$4723,order_items!$D$2:$D$4723,,0)</f>
        <v>1</v>
      </c>
      <c r="K588">
        <f>_xlfn.XLOOKUP(G588,order_items!$C$2:$C$4723,order_items!$F$2:$F$4723,,0)</f>
        <v>0.05</v>
      </c>
      <c r="L588">
        <f>_xlfn.XLOOKUP(G588,products!$A$2:$A$322,products!$D$2:$D$322,,0)</f>
        <v>6</v>
      </c>
      <c r="M588" t="str">
        <f>_xlfn.XLOOKUP(L588,categories!$A$2:$A$8,categories!$B$2:$B$8,,0)</f>
        <v>Mountain Bikes</v>
      </c>
    </row>
    <row r="589" spans="1:13" x14ac:dyDescent="0.25">
      <c r="A589">
        <v>588</v>
      </c>
      <c r="B589" t="str">
        <f>_xlfn.CONCAT(customers!B589," ",customers!C589)</f>
        <v>Cherelle Key</v>
      </c>
      <c r="C589" s="3">
        <f>_xlfn.XLOOKUP(A589,orders!$B$2:$B$1616,orders!$D$2:$D$1616,,0)</f>
        <v>42942</v>
      </c>
      <c r="D589">
        <f>_xlfn.XLOOKUP(A589,orders!$B$2:$B$1616,orders!$A$2:$A$1616,,0)</f>
        <v>1027</v>
      </c>
      <c r="E589">
        <f>_xlfn.XLOOKUP(JoiningTables!D589,orders!$A$1:$A$1616,orders!$G$1:$G$1616,,0)</f>
        <v>2</v>
      </c>
      <c r="F589" t="str">
        <f>_xlfn.XLOOKUP(E589,stores!$A$2:$A$4,stores!$B$2:$B$4,,0)</f>
        <v>Baldwin Bikes</v>
      </c>
      <c r="G589">
        <f>_xlfn.XLOOKUP(D589,order_items!$A$2:$A$4723,order_items!$C$2:$C$4723,,0)</f>
        <v>95</v>
      </c>
      <c r="H589" t="str">
        <f>_xlfn.XLOOKUP(G589,products!$A$2:$A$322,products!$B$2:$B$322,,0)</f>
        <v>Electra Girl's Hawaii 1 16" - 2017</v>
      </c>
      <c r="I589">
        <f>_xlfn.XLOOKUP(G589,products!$A$2:$A$322,products!$F$2:$F$322,,0)</f>
        <v>299.99</v>
      </c>
      <c r="J589">
        <f>_xlfn.XLOOKUP(G589,order_items!$C$2:$C$4723,order_items!$D$2:$D$4723,,0)</f>
        <v>1</v>
      </c>
      <c r="K589">
        <f>_xlfn.XLOOKUP(G589,order_items!$C$2:$C$4723,order_items!$F$2:$F$4723,,0)</f>
        <v>0.05</v>
      </c>
      <c r="L589">
        <f>_xlfn.XLOOKUP(G589,products!$A$2:$A$322,products!$D$2:$D$322,,0)</f>
        <v>1</v>
      </c>
      <c r="M589" t="str">
        <f>_xlfn.XLOOKUP(L589,categories!$A$2:$A$8,categories!$B$2:$B$8,,0)</f>
        <v>Children Bicycles</v>
      </c>
    </row>
    <row r="590" spans="1:13" x14ac:dyDescent="0.25">
      <c r="A590">
        <v>589</v>
      </c>
      <c r="B590" t="str">
        <f>_xlfn.CONCAT(customers!B590," ",customers!C590)</f>
        <v>Jeffry Church</v>
      </c>
      <c r="C590" s="3">
        <f>_xlfn.XLOOKUP(A590,orders!$B$2:$B$1616,orders!$D$2:$D$1616,,0)</f>
        <v>42974</v>
      </c>
      <c r="D590">
        <f>_xlfn.XLOOKUP(A590,orders!$B$2:$B$1616,orders!$A$2:$A$1616,,0)</f>
        <v>1096</v>
      </c>
      <c r="E590">
        <f>_xlfn.XLOOKUP(JoiningTables!D590,orders!$A$1:$A$1616,orders!$G$1:$G$1616,,0)</f>
        <v>1</v>
      </c>
      <c r="F590" t="str">
        <f>_xlfn.XLOOKUP(E590,stores!$A$2:$A$4,stores!$B$2:$B$4,,0)</f>
        <v>Santa Cruz Bikes</v>
      </c>
      <c r="G590">
        <f>_xlfn.XLOOKUP(D590,order_items!$A$2:$A$4723,order_items!$C$2:$C$4723,,0)</f>
        <v>11</v>
      </c>
      <c r="H590" t="str">
        <f>_xlfn.XLOOKUP(G590,products!$A$2:$A$322,products!$B$2:$B$322,,0)</f>
        <v>Surly Straggler 650b - 2016</v>
      </c>
      <c r="I590">
        <f>_xlfn.XLOOKUP(G590,products!$A$2:$A$322,products!$F$2:$F$322,,0)</f>
        <v>1680.99</v>
      </c>
      <c r="J590">
        <f>_xlfn.XLOOKUP(G590,order_items!$C$2:$C$4723,order_items!$D$2:$D$4723,,0)</f>
        <v>1</v>
      </c>
      <c r="K590">
        <f>_xlfn.XLOOKUP(G590,order_items!$C$2:$C$4723,order_items!$F$2:$F$4723,,0)</f>
        <v>0.05</v>
      </c>
      <c r="L590">
        <f>_xlfn.XLOOKUP(G590,products!$A$2:$A$322,products!$D$2:$D$322,,0)</f>
        <v>4</v>
      </c>
      <c r="M590" t="str">
        <f>_xlfn.XLOOKUP(L590,categories!$A$2:$A$8,categories!$B$2:$B$8,,0)</f>
        <v>Cyclocross Bicycles</v>
      </c>
    </row>
    <row r="591" spans="1:13" x14ac:dyDescent="0.25">
      <c r="A591">
        <v>590</v>
      </c>
      <c r="B591" t="str">
        <f>_xlfn.CONCAT(customers!B591," ",customers!C591)</f>
        <v>Cyndi Dyer</v>
      </c>
      <c r="C591" s="3">
        <f>_xlfn.XLOOKUP(A591,orders!$B$2:$B$1616,orders!$D$2:$D$1616,,0)</f>
        <v>42928</v>
      </c>
      <c r="D591">
        <f>_xlfn.XLOOKUP(A591,orders!$B$2:$B$1616,orders!$A$2:$A$1616,,0)</f>
        <v>999</v>
      </c>
      <c r="E591">
        <f>_xlfn.XLOOKUP(JoiningTables!D591,orders!$A$1:$A$1616,orders!$G$1:$G$1616,,0)</f>
        <v>2</v>
      </c>
      <c r="F591" t="str">
        <f>_xlfn.XLOOKUP(E591,stores!$A$2:$A$4,stores!$B$2:$B$4,,0)</f>
        <v>Baldwin Bikes</v>
      </c>
      <c r="G591">
        <f>_xlfn.XLOOKUP(D591,order_items!$A$2:$A$4723,order_items!$C$2:$C$4723,,0)</f>
        <v>70</v>
      </c>
      <c r="H591" t="str">
        <f>_xlfn.XLOOKUP(G591,products!$A$2:$A$322,products!$B$2:$B$322,,0)</f>
        <v>Electra Amsterdam Original 3i - 2015/2017</v>
      </c>
      <c r="I591">
        <f>_xlfn.XLOOKUP(G591,products!$A$2:$A$322,products!$F$2:$F$322,,0)</f>
        <v>659.99</v>
      </c>
      <c r="J591">
        <f>_xlfn.XLOOKUP(G591,order_items!$C$2:$C$4723,order_items!$D$2:$D$4723,,0)</f>
        <v>1</v>
      </c>
      <c r="K591">
        <f>_xlfn.XLOOKUP(G591,order_items!$C$2:$C$4723,order_items!$F$2:$F$4723,,0)</f>
        <v>0.05</v>
      </c>
      <c r="L591">
        <f>_xlfn.XLOOKUP(G591,products!$A$2:$A$322,products!$D$2:$D$322,,0)</f>
        <v>3</v>
      </c>
      <c r="M591" t="str">
        <f>_xlfn.XLOOKUP(L591,categories!$A$2:$A$8,categories!$B$2:$B$8,,0)</f>
        <v>Cruisers Bicycles</v>
      </c>
    </row>
    <row r="592" spans="1:13" x14ac:dyDescent="0.25">
      <c r="A592">
        <v>591</v>
      </c>
      <c r="B592" t="str">
        <f>_xlfn.CONCAT(customers!B592," ",customers!C592)</f>
        <v>Danilo Holmes</v>
      </c>
      <c r="C592" s="3">
        <f>_xlfn.XLOOKUP(A592,orders!$B$2:$B$1616,orders!$D$2:$D$1616,,0)</f>
        <v>42494</v>
      </c>
      <c r="D592">
        <f>_xlfn.XLOOKUP(A592,orders!$B$2:$B$1616,orders!$A$2:$A$1616,,0)</f>
        <v>204</v>
      </c>
      <c r="E592">
        <f>_xlfn.XLOOKUP(JoiningTables!D592,orders!$A$1:$A$1616,orders!$G$1:$G$1616,,0)</f>
        <v>2</v>
      </c>
      <c r="F592" t="str">
        <f>_xlfn.XLOOKUP(E592,stores!$A$2:$A$4,stores!$B$2:$B$4,,0)</f>
        <v>Baldwin Bikes</v>
      </c>
      <c r="G592">
        <f>_xlfn.XLOOKUP(D592,order_items!$A$2:$A$4723,order_items!$C$2:$C$4723,,0)</f>
        <v>6</v>
      </c>
      <c r="H592" t="str">
        <f>_xlfn.XLOOKUP(G592,products!$A$2:$A$322,products!$B$2:$B$322,,0)</f>
        <v>Surly Ice Cream Truck Frameset - 2016</v>
      </c>
      <c r="I592">
        <f>_xlfn.XLOOKUP(G592,products!$A$2:$A$322,products!$F$2:$F$322,,0)</f>
        <v>469.99</v>
      </c>
      <c r="J592">
        <f>_xlfn.XLOOKUP(G592,order_items!$C$2:$C$4723,order_items!$D$2:$D$4723,,0)</f>
        <v>1</v>
      </c>
      <c r="K592">
        <f>_xlfn.XLOOKUP(G592,order_items!$C$2:$C$4723,order_items!$F$2:$F$4723,,0)</f>
        <v>7.0000000000000007E-2</v>
      </c>
      <c r="L592">
        <f>_xlfn.XLOOKUP(G592,products!$A$2:$A$322,products!$D$2:$D$322,,0)</f>
        <v>6</v>
      </c>
      <c r="M592" t="str">
        <f>_xlfn.XLOOKUP(L592,categories!$A$2:$A$8,categories!$B$2:$B$8,,0)</f>
        <v>Mountain Bikes</v>
      </c>
    </row>
    <row r="593" spans="1:13" x14ac:dyDescent="0.25">
      <c r="A593">
        <v>592</v>
      </c>
      <c r="B593" t="str">
        <f>_xlfn.CONCAT(customers!B593," ",customers!C593)</f>
        <v>Joni Lee</v>
      </c>
      <c r="C593" s="3">
        <f>_xlfn.XLOOKUP(A593,orders!$B$2:$B$1616,orders!$D$2:$D$1616,,0)</f>
        <v>42809</v>
      </c>
      <c r="D593">
        <f>_xlfn.XLOOKUP(A593,orders!$B$2:$B$1616,orders!$A$2:$A$1616,,0)</f>
        <v>780</v>
      </c>
      <c r="E593">
        <f>_xlfn.XLOOKUP(JoiningTables!D593,orders!$A$1:$A$1616,orders!$G$1:$G$1616,,0)</f>
        <v>2</v>
      </c>
      <c r="F593" t="str">
        <f>_xlfn.XLOOKUP(E593,stores!$A$2:$A$4,stores!$B$2:$B$4,,0)</f>
        <v>Baldwin Bikes</v>
      </c>
      <c r="G593">
        <f>_xlfn.XLOOKUP(D593,order_items!$A$2:$A$4723,order_items!$C$2:$C$4723,,0)</f>
        <v>32</v>
      </c>
      <c r="H593" t="str">
        <f>_xlfn.XLOOKUP(G593,products!$A$2:$A$322,products!$B$2:$B$322,,0)</f>
        <v>Trek Farley Alloy Frameset - 2017</v>
      </c>
      <c r="I593">
        <f>_xlfn.XLOOKUP(G593,products!$A$2:$A$322,products!$F$2:$F$322,,0)</f>
        <v>469.99</v>
      </c>
      <c r="J593">
        <f>_xlfn.XLOOKUP(G593,order_items!$C$2:$C$4723,order_items!$D$2:$D$4723,,0)</f>
        <v>1</v>
      </c>
      <c r="K593">
        <f>_xlfn.XLOOKUP(G593,order_items!$C$2:$C$4723,order_items!$F$2:$F$4723,,0)</f>
        <v>7.0000000000000007E-2</v>
      </c>
      <c r="L593">
        <f>_xlfn.XLOOKUP(G593,products!$A$2:$A$322,products!$D$2:$D$322,,0)</f>
        <v>6</v>
      </c>
      <c r="M593" t="str">
        <f>_xlfn.XLOOKUP(L593,categories!$A$2:$A$8,categories!$B$2:$B$8,,0)</f>
        <v>Mountain Bikes</v>
      </c>
    </row>
    <row r="594" spans="1:13" x14ac:dyDescent="0.25">
      <c r="A594">
        <v>593</v>
      </c>
      <c r="B594" t="str">
        <f>_xlfn.CONCAT(customers!B594," ",customers!C594)</f>
        <v>Antony Atkinson</v>
      </c>
      <c r="C594" s="3">
        <f>_xlfn.XLOOKUP(A594,orders!$B$2:$B$1616,orders!$D$2:$D$1616,,0)</f>
        <v>43032</v>
      </c>
      <c r="D594">
        <f>_xlfn.XLOOKUP(A594,orders!$B$2:$B$1616,orders!$A$2:$A$1616,,0)</f>
        <v>1202</v>
      </c>
      <c r="E594">
        <f>_xlfn.XLOOKUP(JoiningTables!D594,orders!$A$1:$A$1616,orders!$G$1:$G$1616,,0)</f>
        <v>2</v>
      </c>
      <c r="F594" t="str">
        <f>_xlfn.XLOOKUP(E594,stores!$A$2:$A$4,stores!$B$2:$B$4,,0)</f>
        <v>Baldwin Bikes</v>
      </c>
      <c r="G594">
        <f>_xlfn.XLOOKUP(D594,order_items!$A$2:$A$4723,order_items!$C$2:$C$4723,,0)</f>
        <v>84</v>
      </c>
      <c r="H594" t="str">
        <f>_xlfn.XLOOKUP(G594,products!$A$2:$A$322,products!$B$2:$B$322,,0)</f>
        <v>Sun Bicycles Lil Kitt'n - 2017</v>
      </c>
      <c r="I594">
        <f>_xlfn.XLOOKUP(G594,products!$A$2:$A$322,products!$F$2:$F$322,,0)</f>
        <v>109.99</v>
      </c>
      <c r="J594">
        <f>_xlfn.XLOOKUP(G594,order_items!$C$2:$C$4723,order_items!$D$2:$D$4723,,0)</f>
        <v>1</v>
      </c>
      <c r="K594">
        <f>_xlfn.XLOOKUP(G594,order_items!$C$2:$C$4723,order_items!$F$2:$F$4723,,0)</f>
        <v>0.1</v>
      </c>
      <c r="L594">
        <f>_xlfn.XLOOKUP(G594,products!$A$2:$A$322,products!$D$2:$D$322,,0)</f>
        <v>1</v>
      </c>
      <c r="M594" t="str">
        <f>_xlfn.XLOOKUP(L594,categories!$A$2:$A$8,categories!$B$2:$B$8,,0)</f>
        <v>Children Bicycles</v>
      </c>
    </row>
    <row r="595" spans="1:13" x14ac:dyDescent="0.25">
      <c r="A595">
        <v>594</v>
      </c>
      <c r="B595" t="str">
        <f>_xlfn.CONCAT(customers!B595," ",customers!C595)</f>
        <v>Deanne Parsons</v>
      </c>
      <c r="C595" s="3">
        <f>_xlfn.XLOOKUP(A595,orders!$B$2:$B$1616,orders!$D$2:$D$1616,,0)</f>
        <v>43113</v>
      </c>
      <c r="D595">
        <f>_xlfn.XLOOKUP(A595,orders!$B$2:$B$1616,orders!$A$2:$A$1616,,0)</f>
        <v>1343</v>
      </c>
      <c r="E595">
        <f>_xlfn.XLOOKUP(JoiningTables!D595,orders!$A$1:$A$1616,orders!$G$1:$G$1616,,0)</f>
        <v>2</v>
      </c>
      <c r="F595" t="str">
        <f>_xlfn.XLOOKUP(E595,stores!$A$2:$A$4,stores!$B$2:$B$4,,0)</f>
        <v>Baldwin Bikes</v>
      </c>
      <c r="G595">
        <f>_xlfn.XLOOKUP(D595,order_items!$A$2:$A$4723,order_items!$C$2:$C$4723,,0)</f>
        <v>244</v>
      </c>
      <c r="H595" t="str">
        <f>_xlfn.XLOOKUP(G595,products!$A$2:$A$322,products!$B$2:$B$322,,0)</f>
        <v>Electra Townie Original 21D Ladies' - 2018</v>
      </c>
      <c r="I595">
        <f>_xlfn.XLOOKUP(G595,products!$A$2:$A$322,products!$F$2:$F$322,,0)</f>
        <v>559.99</v>
      </c>
      <c r="J595">
        <f>_xlfn.XLOOKUP(G595,order_items!$C$2:$C$4723,order_items!$D$2:$D$4723,,0)</f>
        <v>1</v>
      </c>
      <c r="K595">
        <f>_xlfn.XLOOKUP(G595,order_items!$C$2:$C$4723,order_items!$F$2:$F$4723,,0)</f>
        <v>0.05</v>
      </c>
      <c r="L595">
        <f>_xlfn.XLOOKUP(G595,products!$A$2:$A$322,products!$D$2:$D$322,,0)</f>
        <v>3</v>
      </c>
      <c r="M595" t="str">
        <f>_xlfn.XLOOKUP(L595,categories!$A$2:$A$8,categories!$B$2:$B$8,,0)</f>
        <v>Cruisers Bicycles</v>
      </c>
    </row>
    <row r="596" spans="1:13" x14ac:dyDescent="0.25">
      <c r="A596">
        <v>595</v>
      </c>
      <c r="B596" t="str">
        <f>_xlfn.CONCAT(customers!B596," ",customers!C596)</f>
        <v>Frederica Rojas</v>
      </c>
      <c r="C596" s="3">
        <f>_xlfn.XLOOKUP(A596,orders!$B$2:$B$1616,orders!$D$2:$D$1616,,0)</f>
        <v>43173</v>
      </c>
      <c r="D596">
        <f>_xlfn.XLOOKUP(A596,orders!$B$2:$B$1616,orders!$A$2:$A$1616,,0)</f>
        <v>1434</v>
      </c>
      <c r="E596">
        <f>_xlfn.XLOOKUP(JoiningTables!D596,orders!$A$1:$A$1616,orders!$G$1:$G$1616,,0)</f>
        <v>2</v>
      </c>
      <c r="F596" t="str">
        <f>_xlfn.XLOOKUP(E596,stores!$A$2:$A$4,stores!$B$2:$B$4,,0)</f>
        <v>Baldwin Bikes</v>
      </c>
      <c r="G596">
        <f>_xlfn.XLOOKUP(D596,order_items!$A$2:$A$4723,order_items!$C$2:$C$4723,,0)</f>
        <v>229</v>
      </c>
      <c r="H596" t="str">
        <f>_xlfn.XLOOKUP(G596,products!$A$2:$A$322,products!$B$2:$B$322,,0)</f>
        <v>Electra Cruiser Lux 1 - 2016/2018</v>
      </c>
      <c r="I596">
        <f>_xlfn.XLOOKUP(G596,products!$A$2:$A$322,products!$F$2:$F$322,,0)</f>
        <v>429.99</v>
      </c>
      <c r="J596">
        <f>_xlfn.XLOOKUP(G596,order_items!$C$2:$C$4723,order_items!$D$2:$D$4723,,0)</f>
        <v>2</v>
      </c>
      <c r="K596">
        <f>_xlfn.XLOOKUP(G596,order_items!$C$2:$C$4723,order_items!$F$2:$F$4723,,0)</f>
        <v>7.0000000000000007E-2</v>
      </c>
      <c r="L596">
        <f>_xlfn.XLOOKUP(G596,products!$A$2:$A$322,products!$D$2:$D$322,,0)</f>
        <v>3</v>
      </c>
      <c r="M596" t="str">
        <f>_xlfn.XLOOKUP(L596,categories!$A$2:$A$8,categories!$B$2:$B$8,,0)</f>
        <v>Cruisers Bicycles</v>
      </c>
    </row>
    <row r="597" spans="1:13" x14ac:dyDescent="0.25">
      <c r="A597">
        <v>596</v>
      </c>
      <c r="B597" t="str">
        <f>_xlfn.CONCAT(customers!B597," ",customers!C597)</f>
        <v>Emelda Dickerson</v>
      </c>
      <c r="C597" s="3">
        <f>_xlfn.XLOOKUP(A597,orders!$B$2:$B$1616,orders!$D$2:$D$1616,,0)</f>
        <v>42964</v>
      </c>
      <c r="D597">
        <f>_xlfn.XLOOKUP(A597,orders!$B$2:$B$1616,orders!$A$2:$A$1616,,0)</f>
        <v>1070</v>
      </c>
      <c r="E597">
        <f>_xlfn.XLOOKUP(JoiningTables!D597,orders!$A$1:$A$1616,orders!$G$1:$G$1616,,0)</f>
        <v>2</v>
      </c>
      <c r="F597" t="str">
        <f>_xlfn.XLOOKUP(E597,stores!$A$2:$A$4,stores!$B$2:$B$4,,0)</f>
        <v>Baldwin Bikes</v>
      </c>
      <c r="G597">
        <f>_xlfn.XLOOKUP(D597,order_items!$A$2:$A$4723,order_items!$C$2:$C$4723,,0)</f>
        <v>110</v>
      </c>
      <c r="H597" t="str">
        <f>_xlfn.XLOOKUP(G597,products!$A$2:$A$322,products!$B$2:$B$322,,0)</f>
        <v>Sun Bicycles Drifter 7 - 2017</v>
      </c>
      <c r="I597">
        <f>_xlfn.XLOOKUP(G597,products!$A$2:$A$322,products!$F$2:$F$322,,0)</f>
        <v>470.99</v>
      </c>
      <c r="J597">
        <f>_xlfn.XLOOKUP(G597,order_items!$C$2:$C$4723,order_items!$D$2:$D$4723,,0)</f>
        <v>2</v>
      </c>
      <c r="K597">
        <f>_xlfn.XLOOKUP(G597,order_items!$C$2:$C$4723,order_items!$F$2:$F$4723,,0)</f>
        <v>7.0000000000000007E-2</v>
      </c>
      <c r="L597">
        <f>_xlfn.XLOOKUP(G597,products!$A$2:$A$322,products!$D$2:$D$322,,0)</f>
        <v>2</v>
      </c>
      <c r="M597" t="str">
        <f>_xlfn.XLOOKUP(L597,categories!$A$2:$A$8,categories!$B$2:$B$8,,0)</f>
        <v>Comfort Bicycles</v>
      </c>
    </row>
    <row r="598" spans="1:13" x14ac:dyDescent="0.25">
      <c r="A598">
        <v>597</v>
      </c>
      <c r="B598" t="str">
        <f>_xlfn.CONCAT(customers!B598," ",customers!C598)</f>
        <v>Rudolf Moran</v>
      </c>
      <c r="C598" s="3">
        <f>_xlfn.XLOOKUP(A598,orders!$B$2:$B$1616,orders!$D$2:$D$1616,,0)</f>
        <v>42843</v>
      </c>
      <c r="D598">
        <f>_xlfn.XLOOKUP(A598,orders!$B$2:$B$1616,orders!$A$2:$A$1616,,0)</f>
        <v>848</v>
      </c>
      <c r="E598">
        <f>_xlfn.XLOOKUP(JoiningTables!D598,orders!$A$1:$A$1616,orders!$G$1:$G$1616,,0)</f>
        <v>2</v>
      </c>
      <c r="F598" t="str">
        <f>_xlfn.XLOOKUP(E598,stores!$A$2:$A$4,stores!$B$2:$B$4,,0)</f>
        <v>Baldwin Bikes</v>
      </c>
      <c r="G598">
        <f>_xlfn.XLOOKUP(D598,order_items!$A$2:$A$4723,order_items!$C$2:$C$4723,,0)</f>
        <v>93</v>
      </c>
      <c r="H598" t="str">
        <f>_xlfn.XLOOKUP(G598,products!$A$2:$A$322,products!$B$2:$B$322,,0)</f>
        <v>Haro Shredder 20 Girls - 2017</v>
      </c>
      <c r="I598">
        <f>_xlfn.XLOOKUP(G598,products!$A$2:$A$322,products!$F$2:$F$322,,0)</f>
        <v>209.99</v>
      </c>
      <c r="J598">
        <f>_xlfn.XLOOKUP(G598,order_items!$C$2:$C$4723,order_items!$D$2:$D$4723,,0)</f>
        <v>2</v>
      </c>
      <c r="K598">
        <f>_xlfn.XLOOKUP(G598,order_items!$C$2:$C$4723,order_items!$F$2:$F$4723,,0)</f>
        <v>0.2</v>
      </c>
      <c r="L598">
        <f>_xlfn.XLOOKUP(G598,products!$A$2:$A$322,products!$D$2:$D$322,,0)</f>
        <v>1</v>
      </c>
      <c r="M598" t="str">
        <f>_xlfn.XLOOKUP(L598,categories!$A$2:$A$8,categories!$B$2:$B$8,,0)</f>
        <v>Children Bicycles</v>
      </c>
    </row>
    <row r="599" spans="1:13" x14ac:dyDescent="0.25">
      <c r="A599">
        <v>598</v>
      </c>
      <c r="B599" t="str">
        <f>_xlfn.CONCAT(customers!B599," ",customers!C599)</f>
        <v>Benito Hendrix</v>
      </c>
      <c r="C599" s="3">
        <f>_xlfn.XLOOKUP(A599,orders!$B$2:$B$1616,orders!$D$2:$D$1616,,0)</f>
        <v>42991</v>
      </c>
      <c r="D599">
        <f>_xlfn.XLOOKUP(A599,orders!$B$2:$B$1616,orders!$A$2:$A$1616,,0)</f>
        <v>1123</v>
      </c>
      <c r="E599">
        <f>_xlfn.XLOOKUP(JoiningTables!D599,orders!$A$1:$A$1616,orders!$G$1:$G$1616,,0)</f>
        <v>2</v>
      </c>
      <c r="F599" t="str">
        <f>_xlfn.XLOOKUP(E599,stores!$A$2:$A$4,stores!$B$2:$B$4,,0)</f>
        <v>Baldwin Bikes</v>
      </c>
      <c r="G599">
        <f>_xlfn.XLOOKUP(D599,order_items!$A$2:$A$4723,order_items!$C$2:$C$4723,,0)</f>
        <v>65</v>
      </c>
      <c r="H599" t="str">
        <f>_xlfn.XLOOKUP(G599,products!$A$2:$A$322,products!$B$2:$B$322,,0)</f>
        <v>Sun Bicycles Lil Bolt Type-R - 2017</v>
      </c>
      <c r="I599">
        <f>_xlfn.XLOOKUP(G599,products!$A$2:$A$322,products!$F$2:$F$322,,0)</f>
        <v>346.99</v>
      </c>
      <c r="J599">
        <f>_xlfn.XLOOKUP(G599,order_items!$C$2:$C$4723,order_items!$D$2:$D$4723,,0)</f>
        <v>2</v>
      </c>
      <c r="K599">
        <f>_xlfn.XLOOKUP(G599,order_items!$C$2:$C$4723,order_items!$F$2:$F$4723,,0)</f>
        <v>0.1</v>
      </c>
      <c r="L599">
        <f>_xlfn.XLOOKUP(G599,products!$A$2:$A$322,products!$D$2:$D$322,,0)</f>
        <v>3</v>
      </c>
      <c r="M599" t="str">
        <f>_xlfn.XLOOKUP(L599,categories!$A$2:$A$8,categories!$B$2:$B$8,,0)</f>
        <v>Cruisers Bicycles</v>
      </c>
    </row>
    <row r="600" spans="1:13" x14ac:dyDescent="0.25">
      <c r="A600">
        <v>599</v>
      </c>
      <c r="B600" t="str">
        <f>_xlfn.CONCAT(customers!B600," ",customers!C600)</f>
        <v>Jonell Rivas</v>
      </c>
      <c r="C600" s="3">
        <f>_xlfn.XLOOKUP(A600,orders!$B$2:$B$1616,orders!$D$2:$D$1616,,0)</f>
        <v>43164</v>
      </c>
      <c r="D600">
        <f>_xlfn.XLOOKUP(A600,orders!$B$2:$B$1616,orders!$A$2:$A$1616,,0)</f>
        <v>1422</v>
      </c>
      <c r="E600">
        <f>_xlfn.XLOOKUP(JoiningTables!D600,orders!$A$1:$A$1616,orders!$G$1:$G$1616,,0)</f>
        <v>3</v>
      </c>
      <c r="F600" t="str">
        <f>_xlfn.XLOOKUP(E600,stores!$A$2:$A$4,stores!$B$2:$B$4,,0)</f>
        <v>Rowlett Bikes</v>
      </c>
      <c r="G600">
        <f>_xlfn.XLOOKUP(D600,order_items!$A$2:$A$4723,order_items!$C$2:$C$4723,,0)</f>
        <v>80</v>
      </c>
      <c r="H600" t="str">
        <f>_xlfn.XLOOKUP(G600,products!$A$2:$A$322,products!$B$2:$B$322,,0)</f>
        <v>Sun Bicycles Brickell Tandem CB - 2017</v>
      </c>
      <c r="I600">
        <f>_xlfn.XLOOKUP(G600,products!$A$2:$A$322,products!$F$2:$F$322,,0)</f>
        <v>761.99</v>
      </c>
      <c r="J600">
        <f>_xlfn.XLOOKUP(G600,order_items!$C$2:$C$4723,order_items!$D$2:$D$4723,,0)</f>
        <v>1</v>
      </c>
      <c r="K600">
        <f>_xlfn.XLOOKUP(G600,order_items!$C$2:$C$4723,order_items!$F$2:$F$4723,,0)</f>
        <v>0.2</v>
      </c>
      <c r="L600">
        <f>_xlfn.XLOOKUP(G600,products!$A$2:$A$322,products!$D$2:$D$322,,0)</f>
        <v>3</v>
      </c>
      <c r="M600" t="str">
        <f>_xlfn.XLOOKUP(L600,categories!$A$2:$A$8,categories!$B$2:$B$8,,0)</f>
        <v>Cruisers Bicycles</v>
      </c>
    </row>
    <row r="601" spans="1:13" x14ac:dyDescent="0.25">
      <c r="A601">
        <v>600</v>
      </c>
      <c r="B601" t="str">
        <f>_xlfn.CONCAT(customers!B601," ",customers!C601)</f>
        <v>Joi Reeves</v>
      </c>
      <c r="C601" s="3">
        <f>_xlfn.XLOOKUP(A601,orders!$B$2:$B$1616,orders!$D$2:$D$1616,,0)</f>
        <v>42493</v>
      </c>
      <c r="D601">
        <f>_xlfn.XLOOKUP(A601,orders!$B$2:$B$1616,orders!$A$2:$A$1616,,0)</f>
        <v>202</v>
      </c>
      <c r="E601">
        <f>_xlfn.XLOOKUP(JoiningTables!D601,orders!$A$1:$A$1616,orders!$G$1:$G$1616,,0)</f>
        <v>1</v>
      </c>
      <c r="F601" t="str">
        <f>_xlfn.XLOOKUP(E601,stores!$A$2:$A$4,stores!$B$2:$B$4,,0)</f>
        <v>Santa Cruz Bikes</v>
      </c>
      <c r="G601">
        <f>_xlfn.XLOOKUP(D601,order_items!$A$2:$A$4723,order_items!$C$2:$C$4723,,0)</f>
        <v>8</v>
      </c>
      <c r="H601" t="str">
        <f>_xlfn.XLOOKUP(G601,products!$A$2:$A$322,products!$B$2:$B$322,,0)</f>
        <v>Trek Remedy 29 Carbon Frameset - 2016</v>
      </c>
      <c r="I601">
        <f>_xlfn.XLOOKUP(G601,products!$A$2:$A$322,products!$F$2:$F$322,,0)</f>
        <v>1799.99</v>
      </c>
      <c r="J601">
        <f>_xlfn.XLOOKUP(G601,order_items!$C$2:$C$4723,order_items!$D$2:$D$4723,,0)</f>
        <v>2</v>
      </c>
      <c r="K601">
        <f>_xlfn.XLOOKUP(G601,order_items!$C$2:$C$4723,order_items!$F$2:$F$4723,,0)</f>
        <v>7.0000000000000007E-2</v>
      </c>
      <c r="L601">
        <f>_xlfn.XLOOKUP(G601,products!$A$2:$A$322,products!$D$2:$D$322,,0)</f>
        <v>6</v>
      </c>
      <c r="M601" t="str">
        <f>_xlfn.XLOOKUP(L601,categories!$A$2:$A$8,categories!$B$2:$B$8,,0)</f>
        <v>Mountain Bikes</v>
      </c>
    </row>
    <row r="602" spans="1:13" x14ac:dyDescent="0.25">
      <c r="A602">
        <v>601</v>
      </c>
      <c r="B602" t="str">
        <f>_xlfn.CONCAT(customers!B602," ",customers!C602)</f>
        <v>Leland Mcdowell</v>
      </c>
      <c r="C602" s="3">
        <f>_xlfn.XLOOKUP(A602,orders!$B$2:$B$1616,orders!$D$2:$D$1616,,0)</f>
        <v>43179</v>
      </c>
      <c r="D602">
        <f>_xlfn.XLOOKUP(A602,orders!$B$2:$B$1616,orders!$A$2:$A$1616,,0)</f>
        <v>1453</v>
      </c>
      <c r="E602">
        <f>_xlfn.XLOOKUP(JoiningTables!D602,orders!$A$1:$A$1616,orders!$G$1:$G$1616,,0)</f>
        <v>1</v>
      </c>
      <c r="F602" t="str">
        <f>_xlfn.XLOOKUP(E602,stores!$A$2:$A$4,stores!$B$2:$B$4,,0)</f>
        <v>Santa Cruz Bikes</v>
      </c>
      <c r="G602">
        <f>_xlfn.XLOOKUP(D602,order_items!$A$2:$A$4723,order_items!$C$2:$C$4723,,0)</f>
        <v>89</v>
      </c>
      <c r="H602" t="str">
        <f>_xlfn.XLOOKUP(G602,products!$A$2:$A$322,products!$B$2:$B$322,,0)</f>
        <v>Trek Precaliber 16 Boys - 2017</v>
      </c>
      <c r="I602">
        <f>_xlfn.XLOOKUP(G602,products!$A$2:$A$322,products!$F$2:$F$322,,0)</f>
        <v>209.99</v>
      </c>
      <c r="J602">
        <f>_xlfn.XLOOKUP(G602,order_items!$C$2:$C$4723,order_items!$D$2:$D$4723,,0)</f>
        <v>2</v>
      </c>
      <c r="K602">
        <f>_xlfn.XLOOKUP(G602,order_items!$C$2:$C$4723,order_items!$F$2:$F$4723,,0)</f>
        <v>0.05</v>
      </c>
      <c r="L602">
        <f>_xlfn.XLOOKUP(G602,products!$A$2:$A$322,products!$D$2:$D$322,,0)</f>
        <v>1</v>
      </c>
      <c r="M602" t="str">
        <f>_xlfn.XLOOKUP(L602,categories!$A$2:$A$8,categories!$B$2:$B$8,,0)</f>
        <v>Children Bicycles</v>
      </c>
    </row>
    <row r="603" spans="1:13" x14ac:dyDescent="0.25">
      <c r="A603">
        <v>602</v>
      </c>
      <c r="B603" t="str">
        <f>_xlfn.CONCAT(customers!B603," ",customers!C603)</f>
        <v>Delaine Estes</v>
      </c>
      <c r="C603" s="3">
        <f>_xlfn.XLOOKUP(A603,orders!$B$2:$B$1616,orders!$D$2:$D$1616,,0)</f>
        <v>42964</v>
      </c>
      <c r="D603">
        <f>_xlfn.XLOOKUP(A603,orders!$B$2:$B$1616,orders!$A$2:$A$1616,,0)</f>
        <v>1071</v>
      </c>
      <c r="E603">
        <f>_xlfn.XLOOKUP(JoiningTables!D603,orders!$A$1:$A$1616,orders!$G$1:$G$1616,,0)</f>
        <v>3</v>
      </c>
      <c r="F603" t="str">
        <f>_xlfn.XLOOKUP(E603,stores!$A$2:$A$4,stores!$B$2:$B$4,,0)</f>
        <v>Rowlett Bikes</v>
      </c>
      <c r="G603">
        <f>_xlfn.XLOOKUP(D603,order_items!$A$2:$A$4723,order_items!$C$2:$C$4723,,0)</f>
        <v>25</v>
      </c>
      <c r="H603" t="str">
        <f>_xlfn.XLOOKUP(G603,products!$A$2:$A$322,products!$B$2:$B$322,,0)</f>
        <v>Electra Townie Original 7D - 2015/2016</v>
      </c>
      <c r="I603">
        <f>_xlfn.XLOOKUP(G603,products!$A$2:$A$322,products!$F$2:$F$322,,0)</f>
        <v>499.99</v>
      </c>
      <c r="J603">
        <f>_xlfn.XLOOKUP(G603,order_items!$C$2:$C$4723,order_items!$D$2:$D$4723,,0)</f>
        <v>2</v>
      </c>
      <c r="K603">
        <f>_xlfn.XLOOKUP(G603,order_items!$C$2:$C$4723,order_items!$F$2:$F$4723,,0)</f>
        <v>0.05</v>
      </c>
      <c r="L603">
        <f>_xlfn.XLOOKUP(G603,products!$A$2:$A$322,products!$D$2:$D$322,,0)</f>
        <v>2</v>
      </c>
      <c r="M603" t="str">
        <f>_xlfn.XLOOKUP(L603,categories!$A$2:$A$8,categories!$B$2:$B$8,,0)</f>
        <v>Comfort Bicycles</v>
      </c>
    </row>
    <row r="604" spans="1:13" x14ac:dyDescent="0.25">
      <c r="A604">
        <v>603</v>
      </c>
      <c r="B604" t="str">
        <f>_xlfn.CONCAT(customers!B604," ",customers!C604)</f>
        <v>Genevieve Juarez</v>
      </c>
      <c r="C604" s="3">
        <f>_xlfn.XLOOKUP(A604,orders!$B$2:$B$1616,orders!$D$2:$D$1616,,0)</f>
        <v>42613</v>
      </c>
      <c r="D604">
        <f>_xlfn.XLOOKUP(A604,orders!$B$2:$B$1616,orders!$A$2:$A$1616,,0)</f>
        <v>405</v>
      </c>
      <c r="E604">
        <f>_xlfn.XLOOKUP(JoiningTables!D604,orders!$A$1:$A$1616,orders!$G$1:$G$1616,,0)</f>
        <v>2</v>
      </c>
      <c r="F604" t="str">
        <f>_xlfn.XLOOKUP(E604,stores!$A$2:$A$4,stores!$B$2:$B$4,,0)</f>
        <v>Baldwin Bikes</v>
      </c>
      <c r="G604">
        <f>_xlfn.XLOOKUP(D604,order_items!$A$2:$A$4723,order_items!$C$2:$C$4723,,0)</f>
        <v>3</v>
      </c>
      <c r="H604" t="str">
        <f>_xlfn.XLOOKUP(G604,products!$A$2:$A$322,products!$B$2:$B$322,,0)</f>
        <v>Surly Wednesday Frameset - 2016</v>
      </c>
      <c r="I604">
        <f>_xlfn.XLOOKUP(G604,products!$A$2:$A$322,products!$F$2:$F$322,,0)</f>
        <v>999.99</v>
      </c>
      <c r="J604">
        <f>_xlfn.XLOOKUP(G604,order_items!$C$2:$C$4723,order_items!$D$2:$D$4723,,0)</f>
        <v>1</v>
      </c>
      <c r="K604">
        <f>_xlfn.XLOOKUP(G604,order_items!$C$2:$C$4723,order_items!$F$2:$F$4723,,0)</f>
        <v>0.05</v>
      </c>
      <c r="L604">
        <f>_xlfn.XLOOKUP(G604,products!$A$2:$A$322,products!$D$2:$D$322,,0)</f>
        <v>6</v>
      </c>
      <c r="M604" t="str">
        <f>_xlfn.XLOOKUP(L604,categories!$A$2:$A$8,categories!$B$2:$B$8,,0)</f>
        <v>Mountain Bikes</v>
      </c>
    </row>
    <row r="605" spans="1:13" x14ac:dyDescent="0.25">
      <c r="A605">
        <v>604</v>
      </c>
      <c r="B605" t="str">
        <f>_xlfn.CONCAT(customers!B605," ",customers!C605)</f>
        <v>Kylee Dickson</v>
      </c>
      <c r="C605" s="3">
        <f>_xlfn.XLOOKUP(A605,orders!$B$2:$B$1616,orders!$D$2:$D$1616,,0)</f>
        <v>43096</v>
      </c>
      <c r="D605">
        <f>_xlfn.XLOOKUP(A605,orders!$B$2:$B$1616,orders!$A$2:$A$1616,,0)</f>
        <v>1319</v>
      </c>
      <c r="E605">
        <f>_xlfn.XLOOKUP(JoiningTables!D605,orders!$A$1:$A$1616,orders!$G$1:$G$1616,,0)</f>
        <v>2</v>
      </c>
      <c r="F605" t="str">
        <f>_xlfn.XLOOKUP(E605,stores!$A$2:$A$4,stores!$B$2:$B$4,,0)</f>
        <v>Baldwin Bikes</v>
      </c>
      <c r="G605">
        <f>_xlfn.XLOOKUP(D605,order_items!$A$2:$A$4723,order_items!$C$2:$C$4723,,0)</f>
        <v>75</v>
      </c>
      <c r="H605" t="str">
        <f>_xlfn.XLOOKUP(G605,products!$A$2:$A$322,products!$B$2:$B$322,,0)</f>
        <v>Electra Cruiser Lux Fat Tire 1 Ladies - 2017</v>
      </c>
      <c r="I605">
        <f>_xlfn.XLOOKUP(G605,products!$A$2:$A$322,products!$F$2:$F$322,,0)</f>
        <v>599.99</v>
      </c>
      <c r="J605">
        <f>_xlfn.XLOOKUP(G605,order_items!$C$2:$C$4723,order_items!$D$2:$D$4723,,0)</f>
        <v>1</v>
      </c>
      <c r="K605">
        <f>_xlfn.XLOOKUP(G605,order_items!$C$2:$C$4723,order_items!$F$2:$F$4723,,0)</f>
        <v>7.0000000000000007E-2</v>
      </c>
      <c r="L605">
        <f>_xlfn.XLOOKUP(G605,products!$A$2:$A$322,products!$D$2:$D$322,,0)</f>
        <v>3</v>
      </c>
      <c r="M605" t="str">
        <f>_xlfn.XLOOKUP(L605,categories!$A$2:$A$8,categories!$B$2:$B$8,,0)</f>
        <v>Cruisers Bicycles</v>
      </c>
    </row>
    <row r="606" spans="1:13" x14ac:dyDescent="0.25">
      <c r="A606">
        <v>605</v>
      </c>
      <c r="B606" t="str">
        <f>_xlfn.CONCAT(customers!B606," ",customers!C606)</f>
        <v>Renita Henry</v>
      </c>
      <c r="C606" s="3">
        <f>_xlfn.XLOOKUP(A606,orders!$B$2:$B$1616,orders!$D$2:$D$1616,,0)</f>
        <v>42875</v>
      </c>
      <c r="D606">
        <f>_xlfn.XLOOKUP(A606,orders!$B$2:$B$1616,orders!$A$2:$A$1616,,0)</f>
        <v>899</v>
      </c>
      <c r="E606">
        <f>_xlfn.XLOOKUP(JoiningTables!D606,orders!$A$1:$A$1616,orders!$G$1:$G$1616,,0)</f>
        <v>2</v>
      </c>
      <c r="F606" t="str">
        <f>_xlfn.XLOOKUP(E606,stores!$A$2:$A$4,stores!$B$2:$B$4,,0)</f>
        <v>Baldwin Bikes</v>
      </c>
      <c r="G606">
        <f>_xlfn.XLOOKUP(D606,order_items!$A$2:$A$4723,order_items!$C$2:$C$4723,,0)</f>
        <v>59</v>
      </c>
      <c r="H606" t="str">
        <f>_xlfn.XLOOKUP(G606,products!$A$2:$A$322,products!$B$2:$B$322,,0)</f>
        <v>Trek Domane S 5 Disc - 2017</v>
      </c>
      <c r="I606">
        <f>_xlfn.XLOOKUP(G606,products!$A$2:$A$322,products!$F$2:$F$322,,0)</f>
        <v>2599.9899999999998</v>
      </c>
      <c r="J606">
        <f>_xlfn.XLOOKUP(G606,order_items!$C$2:$C$4723,order_items!$D$2:$D$4723,,0)</f>
        <v>2</v>
      </c>
      <c r="K606">
        <f>_xlfn.XLOOKUP(G606,order_items!$C$2:$C$4723,order_items!$F$2:$F$4723,,0)</f>
        <v>7.0000000000000007E-2</v>
      </c>
      <c r="L606">
        <f>_xlfn.XLOOKUP(G606,products!$A$2:$A$322,products!$D$2:$D$322,,0)</f>
        <v>7</v>
      </c>
      <c r="M606" t="str">
        <f>_xlfn.XLOOKUP(L606,categories!$A$2:$A$8,categories!$B$2:$B$8,,0)</f>
        <v>Road Bikes</v>
      </c>
    </row>
    <row r="607" spans="1:13" x14ac:dyDescent="0.25">
      <c r="A607">
        <v>606</v>
      </c>
      <c r="B607" t="str">
        <f>_xlfn.CONCAT(customers!B607," ",customers!C607)</f>
        <v>Sarah Kirkland</v>
      </c>
      <c r="C607" s="3">
        <f>_xlfn.XLOOKUP(A607,orders!$B$2:$B$1616,orders!$D$2:$D$1616,,0)</f>
        <v>42771</v>
      </c>
      <c r="D607">
        <f>_xlfn.XLOOKUP(A607,orders!$B$2:$B$1616,orders!$A$2:$A$1616,,0)</f>
        <v>695</v>
      </c>
      <c r="E607">
        <f>_xlfn.XLOOKUP(JoiningTables!D607,orders!$A$1:$A$1616,orders!$G$1:$G$1616,,0)</f>
        <v>2</v>
      </c>
      <c r="F607" t="str">
        <f>_xlfn.XLOOKUP(E607,stores!$A$2:$A$4,stores!$B$2:$B$4,,0)</f>
        <v>Baldwin Bikes</v>
      </c>
      <c r="G607">
        <f>_xlfn.XLOOKUP(D607,order_items!$A$2:$A$4723,order_items!$C$2:$C$4723,,0)</f>
        <v>82</v>
      </c>
      <c r="H607" t="str">
        <f>_xlfn.XLOOKUP(G607,products!$A$2:$A$322,products!$B$2:$B$322,,0)</f>
        <v>Electra Amsterdam Original 3i Ladies' - 2017</v>
      </c>
      <c r="I607">
        <f>_xlfn.XLOOKUP(G607,products!$A$2:$A$322,products!$F$2:$F$322,,0)</f>
        <v>659.99</v>
      </c>
      <c r="J607">
        <f>_xlfn.XLOOKUP(G607,order_items!$C$2:$C$4723,order_items!$D$2:$D$4723,,0)</f>
        <v>1</v>
      </c>
      <c r="K607">
        <f>_xlfn.XLOOKUP(G607,order_items!$C$2:$C$4723,order_items!$F$2:$F$4723,,0)</f>
        <v>0.05</v>
      </c>
      <c r="L607">
        <f>_xlfn.XLOOKUP(G607,products!$A$2:$A$322,products!$D$2:$D$322,,0)</f>
        <v>3</v>
      </c>
      <c r="M607" t="str">
        <f>_xlfn.XLOOKUP(L607,categories!$A$2:$A$8,categories!$B$2:$B$8,,0)</f>
        <v>Cruisers Bicycles</v>
      </c>
    </row>
    <row r="608" spans="1:13" x14ac:dyDescent="0.25">
      <c r="A608">
        <v>607</v>
      </c>
      <c r="B608" t="str">
        <f>_xlfn.CONCAT(customers!B608," ",customers!C608)</f>
        <v>Paul Lester</v>
      </c>
      <c r="C608" s="3">
        <f>_xlfn.XLOOKUP(A608,orders!$B$2:$B$1616,orders!$D$2:$D$1616,,0)</f>
        <v>42821</v>
      </c>
      <c r="D608">
        <f>_xlfn.XLOOKUP(A608,orders!$B$2:$B$1616,orders!$A$2:$A$1616,,0)</f>
        <v>799</v>
      </c>
      <c r="E608">
        <f>_xlfn.XLOOKUP(JoiningTables!D608,orders!$A$1:$A$1616,orders!$G$1:$G$1616,,0)</f>
        <v>1</v>
      </c>
      <c r="F608" t="str">
        <f>_xlfn.XLOOKUP(E608,stores!$A$2:$A$4,stores!$B$2:$B$4,,0)</f>
        <v>Santa Cruz Bikes</v>
      </c>
      <c r="G608">
        <f>_xlfn.XLOOKUP(D608,order_items!$A$2:$A$4723,order_items!$C$2:$C$4723,,0)</f>
        <v>5</v>
      </c>
      <c r="H608" t="str">
        <f>_xlfn.XLOOKUP(G608,products!$A$2:$A$322,products!$B$2:$B$322,,0)</f>
        <v>Heller Shagamaw Frame - 2016</v>
      </c>
      <c r="I608">
        <f>_xlfn.XLOOKUP(G608,products!$A$2:$A$322,products!$F$2:$F$322,,0)</f>
        <v>1320.99</v>
      </c>
      <c r="J608">
        <f>_xlfn.XLOOKUP(G608,order_items!$C$2:$C$4723,order_items!$D$2:$D$4723,,0)</f>
        <v>1</v>
      </c>
      <c r="K608">
        <f>_xlfn.XLOOKUP(G608,order_items!$C$2:$C$4723,order_items!$F$2:$F$4723,,0)</f>
        <v>0.1</v>
      </c>
      <c r="L608">
        <f>_xlfn.XLOOKUP(G608,products!$A$2:$A$322,products!$D$2:$D$322,,0)</f>
        <v>6</v>
      </c>
      <c r="M608" t="str">
        <f>_xlfn.XLOOKUP(L608,categories!$A$2:$A$8,categories!$B$2:$B$8,,0)</f>
        <v>Mountain Bikes</v>
      </c>
    </row>
    <row r="609" spans="1:13" x14ac:dyDescent="0.25">
      <c r="A609">
        <v>608</v>
      </c>
      <c r="B609" t="str">
        <f>_xlfn.CONCAT(customers!B609," ",customers!C609)</f>
        <v>Taisha Vang</v>
      </c>
      <c r="C609" s="3">
        <f>_xlfn.XLOOKUP(A609,orders!$B$2:$B$1616,orders!$D$2:$D$1616,,0)</f>
        <v>42400</v>
      </c>
      <c r="D609">
        <f>_xlfn.XLOOKUP(A609,orders!$B$2:$B$1616,orders!$A$2:$A$1616,,0)</f>
        <v>49</v>
      </c>
      <c r="E609">
        <f>_xlfn.XLOOKUP(JoiningTables!D609,orders!$A$1:$A$1616,orders!$G$1:$G$1616,,0)</f>
        <v>2</v>
      </c>
      <c r="F609" t="str">
        <f>_xlfn.XLOOKUP(E609,stores!$A$2:$A$4,stores!$B$2:$B$4,,0)</f>
        <v>Baldwin Bikes</v>
      </c>
      <c r="G609">
        <f>_xlfn.XLOOKUP(D609,order_items!$A$2:$A$4723,order_items!$C$2:$C$4723,,0)</f>
        <v>13</v>
      </c>
      <c r="H609" t="str">
        <f>_xlfn.XLOOKUP(G609,products!$A$2:$A$322,products!$B$2:$B$322,,0)</f>
        <v>Electra Cruiser 1 (24-Inch) - 2016</v>
      </c>
      <c r="I609">
        <f>_xlfn.XLOOKUP(G609,products!$A$2:$A$322,products!$F$2:$F$322,,0)</f>
        <v>269.99</v>
      </c>
      <c r="J609">
        <f>_xlfn.XLOOKUP(G609,order_items!$C$2:$C$4723,order_items!$D$2:$D$4723,,0)</f>
        <v>1</v>
      </c>
      <c r="K609">
        <f>_xlfn.XLOOKUP(G609,order_items!$C$2:$C$4723,order_items!$F$2:$F$4723,,0)</f>
        <v>0.1</v>
      </c>
      <c r="L609">
        <f>_xlfn.XLOOKUP(G609,products!$A$2:$A$322,products!$D$2:$D$322,,0)</f>
        <v>3</v>
      </c>
      <c r="M609" t="str">
        <f>_xlfn.XLOOKUP(L609,categories!$A$2:$A$8,categories!$B$2:$B$8,,0)</f>
        <v>Cruisers Bicycles</v>
      </c>
    </row>
    <row r="610" spans="1:13" x14ac:dyDescent="0.25">
      <c r="A610">
        <v>609</v>
      </c>
      <c r="B610" t="str">
        <f>_xlfn.CONCAT(customers!B610," ",customers!C610)</f>
        <v>Eliana Reese</v>
      </c>
      <c r="C610" s="3">
        <f>_xlfn.XLOOKUP(A610,orders!$B$2:$B$1616,orders!$D$2:$D$1616,,0)</f>
        <v>42878</v>
      </c>
      <c r="D610">
        <f>_xlfn.XLOOKUP(A610,orders!$B$2:$B$1616,orders!$A$2:$A$1616,,0)</f>
        <v>905</v>
      </c>
      <c r="E610">
        <f>_xlfn.XLOOKUP(JoiningTables!D610,orders!$A$1:$A$1616,orders!$G$1:$G$1616,,0)</f>
        <v>2</v>
      </c>
      <c r="F610" t="str">
        <f>_xlfn.XLOOKUP(E610,stores!$A$2:$A$4,stores!$B$2:$B$4,,0)</f>
        <v>Baldwin Bikes</v>
      </c>
      <c r="G610">
        <f>_xlfn.XLOOKUP(D610,order_items!$A$2:$A$4723,order_items!$C$2:$C$4723,,0)</f>
        <v>67</v>
      </c>
      <c r="H610" t="str">
        <f>_xlfn.XLOOKUP(G610,products!$A$2:$A$322,products!$B$2:$B$322,,0)</f>
        <v>Sun Bicycles Revolutions 24 - Girl's - 2017</v>
      </c>
      <c r="I610">
        <f>_xlfn.XLOOKUP(G610,products!$A$2:$A$322,products!$F$2:$F$322,,0)</f>
        <v>250.99</v>
      </c>
      <c r="J610">
        <f>_xlfn.XLOOKUP(G610,order_items!$C$2:$C$4723,order_items!$D$2:$D$4723,,0)</f>
        <v>2</v>
      </c>
      <c r="K610">
        <f>_xlfn.XLOOKUP(G610,order_items!$C$2:$C$4723,order_items!$F$2:$F$4723,,0)</f>
        <v>0.2</v>
      </c>
      <c r="L610">
        <f>_xlfn.XLOOKUP(G610,products!$A$2:$A$322,products!$D$2:$D$322,,0)</f>
        <v>3</v>
      </c>
      <c r="M610" t="str">
        <f>_xlfn.XLOOKUP(L610,categories!$A$2:$A$8,categories!$B$2:$B$8,,0)</f>
        <v>Cruisers Bicycles</v>
      </c>
    </row>
    <row r="611" spans="1:13" x14ac:dyDescent="0.25">
      <c r="A611">
        <v>610</v>
      </c>
      <c r="B611" t="str">
        <f>_xlfn.CONCAT(customers!B611," ",customers!C611)</f>
        <v>Leonore Dorsey</v>
      </c>
      <c r="C611" s="3">
        <f>_xlfn.XLOOKUP(A611,orders!$B$2:$B$1616,orders!$D$2:$D$1616,,0)</f>
        <v>42467</v>
      </c>
      <c r="D611">
        <f>_xlfn.XLOOKUP(A611,orders!$B$2:$B$1616,orders!$A$2:$A$1616,,0)</f>
        <v>164</v>
      </c>
      <c r="E611">
        <f>_xlfn.XLOOKUP(JoiningTables!D611,orders!$A$1:$A$1616,orders!$G$1:$G$1616,,0)</f>
        <v>2</v>
      </c>
      <c r="F611" t="str">
        <f>_xlfn.XLOOKUP(E611,stores!$A$2:$A$4,stores!$B$2:$B$4,,0)</f>
        <v>Baldwin Bikes</v>
      </c>
      <c r="G611">
        <f>_xlfn.XLOOKUP(D611,order_items!$A$2:$A$4723,order_items!$C$2:$C$4723,,0)</f>
        <v>4</v>
      </c>
      <c r="H611" t="str">
        <f>_xlfn.XLOOKUP(G611,products!$A$2:$A$322,products!$B$2:$B$322,,0)</f>
        <v>Trek Fuel EX 8 29 - 2016</v>
      </c>
      <c r="I611">
        <f>_xlfn.XLOOKUP(G611,products!$A$2:$A$322,products!$F$2:$F$322,,0)</f>
        <v>2899.99</v>
      </c>
      <c r="J611">
        <f>_xlfn.XLOOKUP(G611,order_items!$C$2:$C$4723,order_items!$D$2:$D$4723,,0)</f>
        <v>1</v>
      </c>
      <c r="K611">
        <f>_xlfn.XLOOKUP(G611,order_items!$C$2:$C$4723,order_items!$F$2:$F$4723,,0)</f>
        <v>0.2</v>
      </c>
      <c r="L611">
        <f>_xlfn.XLOOKUP(G611,products!$A$2:$A$322,products!$D$2:$D$322,,0)</f>
        <v>6</v>
      </c>
      <c r="M611" t="str">
        <f>_xlfn.XLOOKUP(L611,categories!$A$2:$A$8,categories!$B$2:$B$8,,0)</f>
        <v>Mountain Bikes</v>
      </c>
    </row>
    <row r="612" spans="1:13" x14ac:dyDescent="0.25">
      <c r="A612">
        <v>611</v>
      </c>
      <c r="B612" t="str">
        <f>_xlfn.CONCAT(customers!B612," ",customers!C612)</f>
        <v>Ashleigh Frank</v>
      </c>
      <c r="C612" s="3">
        <f>_xlfn.XLOOKUP(A612,orders!$B$2:$B$1616,orders!$D$2:$D$1616,,0)</f>
        <v>42903</v>
      </c>
      <c r="D612">
        <f>_xlfn.XLOOKUP(A612,orders!$B$2:$B$1616,orders!$A$2:$A$1616,,0)</f>
        <v>954</v>
      </c>
      <c r="E612">
        <f>_xlfn.XLOOKUP(JoiningTables!D612,orders!$A$1:$A$1616,orders!$G$1:$G$1616,,0)</f>
        <v>2</v>
      </c>
      <c r="F612" t="str">
        <f>_xlfn.XLOOKUP(E612,stores!$A$2:$A$4,stores!$B$2:$B$4,,0)</f>
        <v>Baldwin Bikes</v>
      </c>
      <c r="G612">
        <f>_xlfn.XLOOKUP(D612,order_items!$A$2:$A$4723,order_items!$C$2:$C$4723,,0)</f>
        <v>4</v>
      </c>
      <c r="H612" t="str">
        <f>_xlfn.XLOOKUP(G612,products!$A$2:$A$322,products!$B$2:$B$322,,0)</f>
        <v>Trek Fuel EX 8 29 - 2016</v>
      </c>
      <c r="I612">
        <f>_xlfn.XLOOKUP(G612,products!$A$2:$A$322,products!$F$2:$F$322,,0)</f>
        <v>2899.99</v>
      </c>
      <c r="J612">
        <f>_xlfn.XLOOKUP(G612,order_items!$C$2:$C$4723,order_items!$D$2:$D$4723,,0)</f>
        <v>1</v>
      </c>
      <c r="K612">
        <f>_xlfn.XLOOKUP(G612,order_items!$C$2:$C$4723,order_items!$F$2:$F$4723,,0)</f>
        <v>0.2</v>
      </c>
      <c r="L612">
        <f>_xlfn.XLOOKUP(G612,products!$A$2:$A$322,products!$D$2:$D$322,,0)</f>
        <v>6</v>
      </c>
      <c r="M612" t="str">
        <f>_xlfn.XLOOKUP(L612,categories!$A$2:$A$8,categories!$B$2:$B$8,,0)</f>
        <v>Mountain Bikes</v>
      </c>
    </row>
    <row r="613" spans="1:13" x14ac:dyDescent="0.25">
      <c r="A613">
        <v>612</v>
      </c>
      <c r="B613" t="str">
        <f>_xlfn.CONCAT(customers!B613," ",customers!C613)</f>
        <v>Gabriel Wagner</v>
      </c>
      <c r="C613" s="3">
        <f>_xlfn.XLOOKUP(A613,orders!$B$2:$B$1616,orders!$D$2:$D$1616,,0)</f>
        <v>42412</v>
      </c>
      <c r="D613">
        <f>_xlfn.XLOOKUP(A613,orders!$B$2:$B$1616,orders!$A$2:$A$1616,,0)</f>
        <v>73</v>
      </c>
      <c r="E613">
        <f>_xlfn.XLOOKUP(JoiningTables!D613,orders!$A$1:$A$1616,orders!$G$1:$G$1616,,0)</f>
        <v>2</v>
      </c>
      <c r="F613" t="str">
        <f>_xlfn.XLOOKUP(E613,stores!$A$2:$A$4,stores!$B$2:$B$4,,0)</f>
        <v>Baldwin Bikes</v>
      </c>
      <c r="G613">
        <f>_xlfn.XLOOKUP(D613,order_items!$A$2:$A$4723,order_items!$C$2:$C$4723,,0)</f>
        <v>22</v>
      </c>
      <c r="H613" t="str">
        <f>_xlfn.XLOOKUP(G613,products!$A$2:$A$322,products!$B$2:$B$322,,0)</f>
        <v>Electra Girl's Hawaii 1 (16-inch) - 2015/2016</v>
      </c>
      <c r="I613">
        <f>_xlfn.XLOOKUP(G613,products!$A$2:$A$322,products!$F$2:$F$322,,0)</f>
        <v>269.99</v>
      </c>
      <c r="J613">
        <f>_xlfn.XLOOKUP(G613,order_items!$C$2:$C$4723,order_items!$D$2:$D$4723,,0)</f>
        <v>1</v>
      </c>
      <c r="K613">
        <f>_xlfn.XLOOKUP(G613,order_items!$C$2:$C$4723,order_items!$F$2:$F$4723,,0)</f>
        <v>0.05</v>
      </c>
      <c r="L613">
        <f>_xlfn.XLOOKUP(G613,products!$A$2:$A$322,products!$D$2:$D$322,,0)</f>
        <v>1</v>
      </c>
      <c r="M613" t="str">
        <f>_xlfn.XLOOKUP(L613,categories!$A$2:$A$8,categories!$B$2:$B$8,,0)</f>
        <v>Children Bicycles</v>
      </c>
    </row>
    <row r="614" spans="1:13" x14ac:dyDescent="0.25">
      <c r="A614">
        <v>613</v>
      </c>
      <c r="B614" t="str">
        <f>_xlfn.CONCAT(customers!B614," ",customers!C614)</f>
        <v>Margene Eaton</v>
      </c>
      <c r="C614" s="3">
        <f>_xlfn.XLOOKUP(A614,orders!$B$2:$B$1616,orders!$D$2:$D$1616,,0)</f>
        <v>42664</v>
      </c>
      <c r="D614">
        <f>_xlfn.XLOOKUP(A614,orders!$B$2:$B$1616,orders!$A$2:$A$1616,,0)</f>
        <v>517</v>
      </c>
      <c r="E614">
        <f>_xlfn.XLOOKUP(JoiningTables!D614,orders!$A$1:$A$1616,orders!$G$1:$G$1616,,0)</f>
        <v>2</v>
      </c>
      <c r="F614" t="str">
        <f>_xlfn.XLOOKUP(E614,stores!$A$2:$A$4,stores!$B$2:$B$4,,0)</f>
        <v>Baldwin Bikes</v>
      </c>
      <c r="G614">
        <f>_xlfn.XLOOKUP(D614,order_items!$A$2:$A$4723,order_items!$C$2:$C$4723,,0)</f>
        <v>21</v>
      </c>
      <c r="H614" t="str">
        <f>_xlfn.XLOOKUP(G614,products!$A$2:$A$322,products!$B$2:$B$322,,0)</f>
        <v>Electra Cruiser 1 (24-Inch) - 2016</v>
      </c>
      <c r="I614">
        <f>_xlfn.XLOOKUP(G614,products!$A$2:$A$322,products!$F$2:$F$322,,0)</f>
        <v>269.99</v>
      </c>
      <c r="J614">
        <f>_xlfn.XLOOKUP(G614,order_items!$C$2:$C$4723,order_items!$D$2:$D$4723,,0)</f>
        <v>1</v>
      </c>
      <c r="K614">
        <f>_xlfn.XLOOKUP(G614,order_items!$C$2:$C$4723,order_items!$F$2:$F$4723,,0)</f>
        <v>0.05</v>
      </c>
      <c r="L614">
        <f>_xlfn.XLOOKUP(G614,products!$A$2:$A$322,products!$D$2:$D$322,,0)</f>
        <v>1</v>
      </c>
      <c r="M614" t="str">
        <f>_xlfn.XLOOKUP(L614,categories!$A$2:$A$8,categories!$B$2:$B$8,,0)</f>
        <v>Children Bicycles</v>
      </c>
    </row>
    <row r="615" spans="1:13" x14ac:dyDescent="0.25">
      <c r="A615">
        <v>614</v>
      </c>
      <c r="B615" t="str">
        <f>_xlfn.CONCAT(customers!B615," ",customers!C615)</f>
        <v>Toshia Cardenas</v>
      </c>
      <c r="C615" s="3">
        <f>_xlfn.XLOOKUP(A615,orders!$B$2:$B$1616,orders!$D$2:$D$1616,,0)</f>
        <v>42764</v>
      </c>
      <c r="D615">
        <f>_xlfn.XLOOKUP(A615,orders!$B$2:$B$1616,orders!$A$2:$A$1616,,0)</f>
        <v>682</v>
      </c>
      <c r="E615">
        <f>_xlfn.XLOOKUP(JoiningTables!D615,orders!$A$1:$A$1616,orders!$G$1:$G$1616,,0)</f>
        <v>2</v>
      </c>
      <c r="F615" t="str">
        <f>_xlfn.XLOOKUP(E615,stores!$A$2:$A$4,stores!$B$2:$B$4,,0)</f>
        <v>Baldwin Bikes</v>
      </c>
      <c r="G615">
        <f>_xlfn.XLOOKUP(D615,order_items!$A$2:$A$4723,order_items!$C$2:$C$4723,,0)</f>
        <v>39</v>
      </c>
      <c r="H615" t="str">
        <f>_xlfn.XLOOKUP(G615,products!$A$2:$A$322,products!$B$2:$B$322,,0)</f>
        <v>Trek Stache 5 - 2017</v>
      </c>
      <c r="I615">
        <f>_xlfn.XLOOKUP(G615,products!$A$2:$A$322,products!$F$2:$F$322,,0)</f>
        <v>1499.99</v>
      </c>
      <c r="J615">
        <f>_xlfn.XLOOKUP(G615,order_items!$C$2:$C$4723,order_items!$D$2:$D$4723,,0)</f>
        <v>2</v>
      </c>
      <c r="K615">
        <f>_xlfn.XLOOKUP(G615,order_items!$C$2:$C$4723,order_items!$F$2:$F$4723,,0)</f>
        <v>7.0000000000000007E-2</v>
      </c>
      <c r="L615">
        <f>_xlfn.XLOOKUP(G615,products!$A$2:$A$322,products!$D$2:$D$322,,0)</f>
        <v>6</v>
      </c>
      <c r="M615" t="str">
        <f>_xlfn.XLOOKUP(L615,categories!$A$2:$A$8,categories!$B$2:$B$8,,0)</f>
        <v>Mountain Bikes</v>
      </c>
    </row>
    <row r="616" spans="1:13" x14ac:dyDescent="0.25">
      <c r="A616">
        <v>615</v>
      </c>
      <c r="B616" t="str">
        <f>_xlfn.CONCAT(customers!B616," ",customers!C616)</f>
        <v>Jamika Blanchard</v>
      </c>
      <c r="C616" s="3">
        <f>_xlfn.XLOOKUP(A616,orders!$B$2:$B$1616,orders!$D$2:$D$1616,,0)</f>
        <v>42507</v>
      </c>
      <c r="D616">
        <f>_xlfn.XLOOKUP(A616,orders!$B$2:$B$1616,orders!$A$2:$A$1616,,0)</f>
        <v>228</v>
      </c>
      <c r="E616">
        <f>_xlfn.XLOOKUP(JoiningTables!D616,orders!$A$1:$A$1616,orders!$G$1:$G$1616,,0)</f>
        <v>2</v>
      </c>
      <c r="F616" t="str">
        <f>_xlfn.XLOOKUP(E616,stores!$A$2:$A$4,stores!$B$2:$B$4,,0)</f>
        <v>Baldwin Bikes</v>
      </c>
      <c r="G616">
        <f>_xlfn.XLOOKUP(D616,order_items!$A$2:$A$4723,order_items!$C$2:$C$4723,,0)</f>
        <v>25</v>
      </c>
      <c r="H616" t="str">
        <f>_xlfn.XLOOKUP(G616,products!$A$2:$A$322,products!$B$2:$B$322,,0)</f>
        <v>Electra Townie Original 7D - 2015/2016</v>
      </c>
      <c r="I616">
        <f>_xlfn.XLOOKUP(G616,products!$A$2:$A$322,products!$F$2:$F$322,,0)</f>
        <v>499.99</v>
      </c>
      <c r="J616">
        <f>_xlfn.XLOOKUP(G616,order_items!$C$2:$C$4723,order_items!$D$2:$D$4723,,0)</f>
        <v>2</v>
      </c>
      <c r="K616">
        <f>_xlfn.XLOOKUP(G616,order_items!$C$2:$C$4723,order_items!$F$2:$F$4723,,0)</f>
        <v>0.05</v>
      </c>
      <c r="L616">
        <f>_xlfn.XLOOKUP(G616,products!$A$2:$A$322,products!$D$2:$D$322,,0)</f>
        <v>2</v>
      </c>
      <c r="M616" t="str">
        <f>_xlfn.XLOOKUP(L616,categories!$A$2:$A$8,categories!$B$2:$B$8,,0)</f>
        <v>Comfort Bicycles</v>
      </c>
    </row>
    <row r="617" spans="1:13" x14ac:dyDescent="0.25">
      <c r="A617">
        <v>616</v>
      </c>
      <c r="B617" t="str">
        <f>_xlfn.CONCAT(customers!B617," ",customers!C617)</f>
        <v>Shery Acosta</v>
      </c>
      <c r="C617" s="3">
        <f>_xlfn.XLOOKUP(A617,orders!$B$2:$B$1616,orders!$D$2:$D$1616,,0)</f>
        <v>42477</v>
      </c>
      <c r="D617">
        <f>_xlfn.XLOOKUP(A617,orders!$B$2:$B$1616,orders!$A$2:$A$1616,,0)</f>
        <v>179</v>
      </c>
      <c r="E617">
        <f>_xlfn.XLOOKUP(JoiningTables!D617,orders!$A$1:$A$1616,orders!$G$1:$G$1616,,0)</f>
        <v>2</v>
      </c>
      <c r="F617" t="str">
        <f>_xlfn.XLOOKUP(E617,stores!$A$2:$A$4,stores!$B$2:$B$4,,0)</f>
        <v>Baldwin Bikes</v>
      </c>
      <c r="G617">
        <f>_xlfn.XLOOKUP(D617,order_items!$A$2:$A$4723,order_items!$C$2:$C$4723,,0)</f>
        <v>13</v>
      </c>
      <c r="H617" t="str">
        <f>_xlfn.XLOOKUP(G617,products!$A$2:$A$322,products!$B$2:$B$322,,0)</f>
        <v>Electra Cruiser 1 (24-Inch) - 2016</v>
      </c>
      <c r="I617">
        <f>_xlfn.XLOOKUP(G617,products!$A$2:$A$322,products!$F$2:$F$322,,0)</f>
        <v>269.99</v>
      </c>
      <c r="J617">
        <f>_xlfn.XLOOKUP(G617,order_items!$C$2:$C$4723,order_items!$D$2:$D$4723,,0)</f>
        <v>1</v>
      </c>
      <c r="K617">
        <f>_xlfn.XLOOKUP(G617,order_items!$C$2:$C$4723,order_items!$F$2:$F$4723,,0)</f>
        <v>0.1</v>
      </c>
      <c r="L617">
        <f>_xlfn.XLOOKUP(G617,products!$A$2:$A$322,products!$D$2:$D$322,,0)</f>
        <v>3</v>
      </c>
      <c r="M617" t="str">
        <f>_xlfn.XLOOKUP(L617,categories!$A$2:$A$8,categories!$B$2:$B$8,,0)</f>
        <v>Cruisers Bicycles</v>
      </c>
    </row>
    <row r="618" spans="1:13" x14ac:dyDescent="0.25">
      <c r="A618">
        <v>617</v>
      </c>
      <c r="B618" t="str">
        <f>_xlfn.CONCAT(customers!B618," ",customers!C618)</f>
        <v>Jenna Saunders</v>
      </c>
      <c r="C618" s="3">
        <f>_xlfn.XLOOKUP(A618,orders!$B$2:$B$1616,orders!$D$2:$D$1616,,0)</f>
        <v>43003</v>
      </c>
      <c r="D618">
        <f>_xlfn.XLOOKUP(A618,orders!$B$2:$B$1616,orders!$A$2:$A$1616,,0)</f>
        <v>1145</v>
      </c>
      <c r="E618">
        <f>_xlfn.XLOOKUP(JoiningTables!D618,orders!$A$1:$A$1616,orders!$G$1:$G$1616,,0)</f>
        <v>2</v>
      </c>
      <c r="F618" t="str">
        <f>_xlfn.XLOOKUP(E618,stores!$A$2:$A$4,stores!$B$2:$B$4,,0)</f>
        <v>Baldwin Bikes</v>
      </c>
      <c r="G618">
        <f>_xlfn.XLOOKUP(D618,order_items!$A$2:$A$4723,order_items!$C$2:$C$4723,,0)</f>
        <v>105</v>
      </c>
      <c r="H618" t="str">
        <f>_xlfn.XLOOKUP(G618,products!$A$2:$A$322,products!$B$2:$B$322,,0)</f>
        <v>Sun Bicycles Streamway 7 - 2017</v>
      </c>
      <c r="I618">
        <f>_xlfn.XLOOKUP(G618,products!$A$2:$A$322,products!$F$2:$F$322,,0)</f>
        <v>533.99</v>
      </c>
      <c r="J618">
        <f>_xlfn.XLOOKUP(G618,order_items!$C$2:$C$4723,order_items!$D$2:$D$4723,,0)</f>
        <v>2</v>
      </c>
      <c r="K618">
        <f>_xlfn.XLOOKUP(G618,order_items!$C$2:$C$4723,order_items!$F$2:$F$4723,,0)</f>
        <v>7.0000000000000007E-2</v>
      </c>
      <c r="L618">
        <f>_xlfn.XLOOKUP(G618,products!$A$2:$A$322,products!$D$2:$D$322,,0)</f>
        <v>2</v>
      </c>
      <c r="M618" t="str">
        <f>_xlfn.XLOOKUP(L618,categories!$A$2:$A$8,categories!$B$2:$B$8,,0)</f>
        <v>Comfort Bicycles</v>
      </c>
    </row>
    <row r="619" spans="1:13" x14ac:dyDescent="0.25">
      <c r="A619">
        <v>618</v>
      </c>
      <c r="B619" t="str">
        <f>_xlfn.CONCAT(customers!B619," ",customers!C619)</f>
        <v>Skye Pope</v>
      </c>
      <c r="C619" s="3">
        <f>_xlfn.XLOOKUP(A619,orders!$B$2:$B$1616,orders!$D$2:$D$1616,,0)</f>
        <v>42901</v>
      </c>
      <c r="D619">
        <f>_xlfn.XLOOKUP(A619,orders!$B$2:$B$1616,orders!$A$2:$A$1616,,0)</f>
        <v>948</v>
      </c>
      <c r="E619">
        <f>_xlfn.XLOOKUP(JoiningTables!D619,orders!$A$1:$A$1616,orders!$G$1:$G$1616,,0)</f>
        <v>2</v>
      </c>
      <c r="F619" t="str">
        <f>_xlfn.XLOOKUP(E619,stores!$A$2:$A$4,stores!$B$2:$B$4,,0)</f>
        <v>Baldwin Bikes</v>
      </c>
      <c r="G619">
        <f>_xlfn.XLOOKUP(D619,order_items!$A$2:$A$4723,order_items!$C$2:$C$4723,,0)</f>
        <v>23</v>
      </c>
      <c r="H619" t="str">
        <f>_xlfn.XLOOKUP(G619,products!$A$2:$A$322,products!$B$2:$B$322,,0)</f>
        <v>Electra Girl's Hawaii 1 (20-inch) - 2015/2016</v>
      </c>
      <c r="I619">
        <f>_xlfn.XLOOKUP(G619,products!$A$2:$A$322,products!$F$2:$F$322,,0)</f>
        <v>299.99</v>
      </c>
      <c r="J619">
        <f>_xlfn.XLOOKUP(G619,order_items!$C$2:$C$4723,order_items!$D$2:$D$4723,,0)</f>
        <v>2</v>
      </c>
      <c r="K619">
        <f>_xlfn.XLOOKUP(G619,order_items!$C$2:$C$4723,order_items!$F$2:$F$4723,,0)</f>
        <v>0.2</v>
      </c>
      <c r="L619">
        <f>_xlfn.XLOOKUP(G619,products!$A$2:$A$322,products!$D$2:$D$322,,0)</f>
        <v>1</v>
      </c>
      <c r="M619" t="str">
        <f>_xlfn.XLOOKUP(L619,categories!$A$2:$A$8,categories!$B$2:$B$8,,0)</f>
        <v>Children Bicycles</v>
      </c>
    </row>
    <row r="620" spans="1:13" x14ac:dyDescent="0.25">
      <c r="A620">
        <v>619</v>
      </c>
      <c r="B620" t="str">
        <f>_xlfn.CONCAT(customers!B620," ",customers!C620)</f>
        <v>Ana Palmer</v>
      </c>
      <c r="C620" s="3">
        <f>_xlfn.XLOOKUP(A620,orders!$B$2:$B$1616,orders!$D$2:$D$1616,,0)</f>
        <v>42820</v>
      </c>
      <c r="D620">
        <f>_xlfn.XLOOKUP(A620,orders!$B$2:$B$1616,orders!$A$2:$A$1616,,0)</f>
        <v>798</v>
      </c>
      <c r="E620">
        <f>_xlfn.XLOOKUP(JoiningTables!D620,orders!$A$1:$A$1616,orders!$G$1:$G$1616,,0)</f>
        <v>1</v>
      </c>
      <c r="F620" t="str">
        <f>_xlfn.XLOOKUP(E620,stores!$A$2:$A$4,stores!$B$2:$B$4,,0)</f>
        <v>Santa Cruz Bikes</v>
      </c>
      <c r="G620">
        <f>_xlfn.XLOOKUP(D620,order_items!$A$2:$A$4723,order_items!$C$2:$C$4723,,0)</f>
        <v>23</v>
      </c>
      <c r="H620" t="str">
        <f>_xlfn.XLOOKUP(G620,products!$A$2:$A$322,products!$B$2:$B$322,,0)</f>
        <v>Electra Girl's Hawaii 1 (20-inch) - 2015/2016</v>
      </c>
      <c r="I620">
        <f>_xlfn.XLOOKUP(G620,products!$A$2:$A$322,products!$F$2:$F$322,,0)</f>
        <v>299.99</v>
      </c>
      <c r="J620">
        <f>_xlfn.XLOOKUP(G620,order_items!$C$2:$C$4723,order_items!$D$2:$D$4723,,0)</f>
        <v>2</v>
      </c>
      <c r="K620">
        <f>_xlfn.XLOOKUP(G620,order_items!$C$2:$C$4723,order_items!$F$2:$F$4723,,0)</f>
        <v>0.2</v>
      </c>
      <c r="L620">
        <f>_xlfn.XLOOKUP(G620,products!$A$2:$A$322,products!$D$2:$D$322,,0)</f>
        <v>1</v>
      </c>
      <c r="M620" t="str">
        <f>_xlfn.XLOOKUP(L620,categories!$A$2:$A$8,categories!$B$2:$B$8,,0)</f>
        <v>Children Bicycles</v>
      </c>
    </row>
    <row r="621" spans="1:13" x14ac:dyDescent="0.25">
      <c r="A621">
        <v>620</v>
      </c>
      <c r="B621" t="str">
        <f>_xlfn.CONCAT(customers!B621," ",customers!C621)</f>
        <v>Eric Hardin</v>
      </c>
      <c r="C621" s="3">
        <f>_xlfn.XLOOKUP(A621,orders!$B$2:$B$1616,orders!$D$2:$D$1616,,0)</f>
        <v>42934</v>
      </c>
      <c r="D621">
        <f>_xlfn.XLOOKUP(A621,orders!$B$2:$B$1616,orders!$A$2:$A$1616,,0)</f>
        <v>1012</v>
      </c>
      <c r="E621">
        <f>_xlfn.XLOOKUP(JoiningTables!D621,orders!$A$1:$A$1616,orders!$G$1:$G$1616,,0)</f>
        <v>2</v>
      </c>
      <c r="F621" t="str">
        <f>_xlfn.XLOOKUP(E621,stores!$A$2:$A$4,stores!$B$2:$B$4,,0)</f>
        <v>Baldwin Bikes</v>
      </c>
      <c r="G621">
        <f>_xlfn.XLOOKUP(D621,order_items!$A$2:$A$4723,order_items!$C$2:$C$4723,,0)</f>
        <v>8</v>
      </c>
      <c r="H621" t="str">
        <f>_xlfn.XLOOKUP(G621,products!$A$2:$A$322,products!$B$2:$B$322,,0)</f>
        <v>Trek Remedy 29 Carbon Frameset - 2016</v>
      </c>
      <c r="I621">
        <f>_xlfn.XLOOKUP(G621,products!$A$2:$A$322,products!$F$2:$F$322,,0)</f>
        <v>1799.99</v>
      </c>
      <c r="J621">
        <f>_xlfn.XLOOKUP(G621,order_items!$C$2:$C$4723,order_items!$D$2:$D$4723,,0)</f>
        <v>2</v>
      </c>
      <c r="K621">
        <f>_xlfn.XLOOKUP(G621,order_items!$C$2:$C$4723,order_items!$F$2:$F$4723,,0)</f>
        <v>7.0000000000000007E-2</v>
      </c>
      <c r="L621">
        <f>_xlfn.XLOOKUP(G621,products!$A$2:$A$322,products!$D$2:$D$322,,0)</f>
        <v>6</v>
      </c>
      <c r="M621" t="str">
        <f>_xlfn.XLOOKUP(L621,categories!$A$2:$A$8,categories!$B$2:$B$8,,0)</f>
        <v>Mountain Bikes</v>
      </c>
    </row>
    <row r="622" spans="1:13" x14ac:dyDescent="0.25">
      <c r="A622">
        <v>621</v>
      </c>
      <c r="B622" t="str">
        <f>_xlfn.CONCAT(customers!B622," ",customers!C622)</f>
        <v>Basil Ballard</v>
      </c>
      <c r="C622" s="3">
        <f>_xlfn.XLOOKUP(A622,orders!$B$2:$B$1616,orders!$D$2:$D$1616,,0)</f>
        <v>42927</v>
      </c>
      <c r="D622">
        <f>_xlfn.XLOOKUP(A622,orders!$B$2:$B$1616,orders!$A$2:$A$1616,,0)</f>
        <v>995</v>
      </c>
      <c r="E622">
        <f>_xlfn.XLOOKUP(JoiningTables!D622,orders!$A$1:$A$1616,orders!$G$1:$G$1616,,0)</f>
        <v>1</v>
      </c>
      <c r="F622" t="str">
        <f>_xlfn.XLOOKUP(E622,stores!$A$2:$A$4,stores!$B$2:$B$4,,0)</f>
        <v>Santa Cruz Bikes</v>
      </c>
      <c r="G622">
        <f>_xlfn.XLOOKUP(D622,order_items!$A$2:$A$4723,order_items!$C$2:$C$4723,,0)</f>
        <v>16</v>
      </c>
      <c r="H622" t="str">
        <f>_xlfn.XLOOKUP(G622,products!$A$2:$A$322,products!$B$2:$B$322,,0)</f>
        <v>Electra Townie Original 7D EQ - 2016</v>
      </c>
      <c r="I622">
        <f>_xlfn.XLOOKUP(G622,products!$A$2:$A$322,products!$F$2:$F$322,,0)</f>
        <v>599.99</v>
      </c>
      <c r="J622">
        <f>_xlfn.XLOOKUP(G622,order_items!$C$2:$C$4723,order_items!$D$2:$D$4723,,0)</f>
        <v>2</v>
      </c>
      <c r="K622">
        <f>_xlfn.XLOOKUP(G622,order_items!$C$2:$C$4723,order_items!$F$2:$F$4723,,0)</f>
        <v>0.05</v>
      </c>
      <c r="L622">
        <f>_xlfn.XLOOKUP(G622,products!$A$2:$A$322,products!$D$2:$D$322,,0)</f>
        <v>3</v>
      </c>
      <c r="M622" t="str">
        <f>_xlfn.XLOOKUP(L622,categories!$A$2:$A$8,categories!$B$2:$B$8,,0)</f>
        <v>Cruisers Bicycles</v>
      </c>
    </row>
    <row r="623" spans="1:13" x14ac:dyDescent="0.25">
      <c r="A623">
        <v>622</v>
      </c>
      <c r="B623" t="str">
        <f>_xlfn.CONCAT(customers!B623," ",customers!C623)</f>
        <v>Gabriel Pitts</v>
      </c>
      <c r="C623" s="3">
        <f>_xlfn.XLOOKUP(A623,orders!$B$2:$B$1616,orders!$D$2:$D$1616,,0)</f>
        <v>42575</v>
      </c>
      <c r="D623">
        <f>_xlfn.XLOOKUP(A623,orders!$B$2:$B$1616,orders!$A$2:$A$1616,,0)</f>
        <v>330</v>
      </c>
      <c r="E623">
        <f>_xlfn.XLOOKUP(JoiningTables!D623,orders!$A$1:$A$1616,orders!$G$1:$G$1616,,0)</f>
        <v>2</v>
      </c>
      <c r="F623" t="str">
        <f>_xlfn.XLOOKUP(E623,stores!$A$2:$A$4,stores!$B$2:$B$4,,0)</f>
        <v>Baldwin Bikes</v>
      </c>
      <c r="G623">
        <f>_xlfn.XLOOKUP(D623,order_items!$A$2:$A$4723,order_items!$C$2:$C$4723,,0)</f>
        <v>21</v>
      </c>
      <c r="H623" t="str">
        <f>_xlfn.XLOOKUP(G623,products!$A$2:$A$322,products!$B$2:$B$322,,0)</f>
        <v>Electra Cruiser 1 (24-Inch) - 2016</v>
      </c>
      <c r="I623">
        <f>_xlfn.XLOOKUP(G623,products!$A$2:$A$322,products!$F$2:$F$322,,0)</f>
        <v>269.99</v>
      </c>
      <c r="J623">
        <f>_xlfn.XLOOKUP(G623,order_items!$C$2:$C$4723,order_items!$D$2:$D$4723,,0)</f>
        <v>1</v>
      </c>
      <c r="K623">
        <f>_xlfn.XLOOKUP(G623,order_items!$C$2:$C$4723,order_items!$F$2:$F$4723,,0)</f>
        <v>0.05</v>
      </c>
      <c r="L623">
        <f>_xlfn.XLOOKUP(G623,products!$A$2:$A$322,products!$D$2:$D$322,,0)</f>
        <v>1</v>
      </c>
      <c r="M623" t="str">
        <f>_xlfn.XLOOKUP(L623,categories!$A$2:$A$8,categories!$B$2:$B$8,,0)</f>
        <v>Children Bicycles</v>
      </c>
    </row>
    <row r="624" spans="1:13" x14ac:dyDescent="0.25">
      <c r="A624">
        <v>623</v>
      </c>
      <c r="B624" t="str">
        <f>_xlfn.CONCAT(customers!B624," ",customers!C624)</f>
        <v>Cayla Johnson</v>
      </c>
      <c r="C624" s="3">
        <f>_xlfn.XLOOKUP(A624,orders!$B$2:$B$1616,orders!$D$2:$D$1616,,0)</f>
        <v>43184</v>
      </c>
      <c r="D624">
        <f>_xlfn.XLOOKUP(A624,orders!$B$2:$B$1616,orders!$A$2:$A$1616,,0)</f>
        <v>1465</v>
      </c>
      <c r="E624">
        <f>_xlfn.XLOOKUP(JoiningTables!D624,orders!$A$1:$A$1616,orders!$G$1:$G$1616,,0)</f>
        <v>2</v>
      </c>
      <c r="F624" t="str">
        <f>_xlfn.XLOOKUP(E624,stores!$A$2:$A$4,stores!$B$2:$B$4,,0)</f>
        <v>Baldwin Bikes</v>
      </c>
      <c r="G624">
        <f>_xlfn.XLOOKUP(D624,order_items!$A$2:$A$4723,order_items!$C$2:$C$4723,,0)</f>
        <v>70</v>
      </c>
      <c r="H624" t="str">
        <f>_xlfn.XLOOKUP(G624,products!$A$2:$A$322,products!$B$2:$B$322,,0)</f>
        <v>Electra Amsterdam Original 3i - 2015/2017</v>
      </c>
      <c r="I624">
        <f>_xlfn.XLOOKUP(G624,products!$A$2:$A$322,products!$F$2:$F$322,,0)</f>
        <v>659.99</v>
      </c>
      <c r="J624">
        <f>_xlfn.XLOOKUP(G624,order_items!$C$2:$C$4723,order_items!$D$2:$D$4723,,0)</f>
        <v>1</v>
      </c>
      <c r="K624">
        <f>_xlfn.XLOOKUP(G624,order_items!$C$2:$C$4723,order_items!$F$2:$F$4723,,0)</f>
        <v>0.05</v>
      </c>
      <c r="L624">
        <f>_xlfn.XLOOKUP(G624,products!$A$2:$A$322,products!$D$2:$D$322,,0)</f>
        <v>3</v>
      </c>
      <c r="M624" t="str">
        <f>_xlfn.XLOOKUP(L624,categories!$A$2:$A$8,categories!$B$2:$B$8,,0)</f>
        <v>Cruisers Bicycles</v>
      </c>
    </row>
    <row r="625" spans="1:13" x14ac:dyDescent="0.25">
      <c r="A625">
        <v>624</v>
      </c>
      <c r="B625" t="str">
        <f>_xlfn.CONCAT(customers!B625," ",customers!C625)</f>
        <v>Sharika Colon</v>
      </c>
      <c r="C625" s="3">
        <f>_xlfn.XLOOKUP(A625,orders!$B$2:$B$1616,orders!$D$2:$D$1616,,0)</f>
        <v>42713</v>
      </c>
      <c r="D625">
        <f>_xlfn.XLOOKUP(A625,orders!$B$2:$B$1616,orders!$A$2:$A$1616,,0)</f>
        <v>600</v>
      </c>
      <c r="E625">
        <f>_xlfn.XLOOKUP(JoiningTables!D625,orders!$A$1:$A$1616,orders!$G$1:$G$1616,,0)</f>
        <v>2</v>
      </c>
      <c r="F625" t="str">
        <f>_xlfn.XLOOKUP(E625,stores!$A$2:$A$4,stores!$B$2:$B$4,,0)</f>
        <v>Baldwin Bikes</v>
      </c>
      <c r="G625">
        <f>_xlfn.XLOOKUP(D625,order_items!$A$2:$A$4723,order_items!$C$2:$C$4723,,0)</f>
        <v>26</v>
      </c>
      <c r="H625" t="str">
        <f>_xlfn.XLOOKUP(G625,products!$A$2:$A$322,products!$B$2:$B$322,,0)</f>
        <v>Electra Townie Original 7D EQ - 2016</v>
      </c>
      <c r="I625">
        <f>_xlfn.XLOOKUP(G625,products!$A$2:$A$322,products!$F$2:$F$322,,0)</f>
        <v>599.99</v>
      </c>
      <c r="J625">
        <f>_xlfn.XLOOKUP(G625,order_items!$C$2:$C$4723,order_items!$D$2:$D$4723,,0)</f>
        <v>1</v>
      </c>
      <c r="K625">
        <f>_xlfn.XLOOKUP(G625,order_items!$C$2:$C$4723,order_items!$F$2:$F$4723,,0)</f>
        <v>7.0000000000000007E-2</v>
      </c>
      <c r="L625">
        <f>_xlfn.XLOOKUP(G625,products!$A$2:$A$322,products!$D$2:$D$322,,0)</f>
        <v>2</v>
      </c>
      <c r="M625" t="str">
        <f>_xlfn.XLOOKUP(L625,categories!$A$2:$A$8,categories!$B$2:$B$8,,0)</f>
        <v>Comfort Bicycles</v>
      </c>
    </row>
    <row r="626" spans="1:13" x14ac:dyDescent="0.25">
      <c r="A626">
        <v>625</v>
      </c>
      <c r="B626" t="str">
        <f>_xlfn.CONCAT(customers!B626," ",customers!C626)</f>
        <v>Donnetta Henson</v>
      </c>
      <c r="C626" s="3">
        <f>_xlfn.XLOOKUP(A626,orders!$B$2:$B$1616,orders!$D$2:$D$1616,,0)</f>
        <v>42782</v>
      </c>
      <c r="D626">
        <f>_xlfn.XLOOKUP(A626,orders!$B$2:$B$1616,orders!$A$2:$A$1616,,0)</f>
        <v>721</v>
      </c>
      <c r="E626">
        <f>_xlfn.XLOOKUP(JoiningTables!D626,orders!$A$1:$A$1616,orders!$G$1:$G$1616,,0)</f>
        <v>2</v>
      </c>
      <c r="F626" t="str">
        <f>_xlfn.XLOOKUP(E626,stores!$A$2:$A$4,stores!$B$2:$B$4,,0)</f>
        <v>Baldwin Bikes</v>
      </c>
      <c r="G626">
        <f>_xlfn.XLOOKUP(D626,order_items!$A$2:$A$4723,order_items!$C$2:$C$4723,,0)</f>
        <v>45</v>
      </c>
      <c r="H626" t="str">
        <f>_xlfn.XLOOKUP(G626,products!$A$2:$A$322,products!$B$2:$B$322,,0)</f>
        <v>Haro SR 1.2 - 2017</v>
      </c>
      <c r="I626">
        <f>_xlfn.XLOOKUP(G626,products!$A$2:$A$322,products!$F$2:$F$322,,0)</f>
        <v>869.99</v>
      </c>
      <c r="J626">
        <f>_xlfn.XLOOKUP(G626,order_items!$C$2:$C$4723,order_items!$D$2:$D$4723,,0)</f>
        <v>2</v>
      </c>
      <c r="K626">
        <f>_xlfn.XLOOKUP(G626,order_items!$C$2:$C$4723,order_items!$F$2:$F$4723,,0)</f>
        <v>0.05</v>
      </c>
      <c r="L626">
        <f>_xlfn.XLOOKUP(G626,products!$A$2:$A$322,products!$D$2:$D$322,,0)</f>
        <v>6</v>
      </c>
      <c r="M626" t="str">
        <f>_xlfn.XLOOKUP(L626,categories!$A$2:$A$8,categories!$B$2:$B$8,,0)</f>
        <v>Mountain Bikes</v>
      </c>
    </row>
    <row r="627" spans="1:13" x14ac:dyDescent="0.25">
      <c r="A627">
        <v>626</v>
      </c>
      <c r="B627" t="str">
        <f>_xlfn.CONCAT(customers!B627," ",customers!C627)</f>
        <v>Leigh Burke</v>
      </c>
      <c r="C627" s="3">
        <f>_xlfn.XLOOKUP(A627,orders!$B$2:$B$1616,orders!$D$2:$D$1616,,0)</f>
        <v>42753</v>
      </c>
      <c r="D627">
        <f>_xlfn.XLOOKUP(A627,orders!$B$2:$B$1616,orders!$A$2:$A$1616,,0)</f>
        <v>661</v>
      </c>
      <c r="E627">
        <f>_xlfn.XLOOKUP(JoiningTables!D627,orders!$A$1:$A$1616,orders!$G$1:$G$1616,,0)</f>
        <v>2</v>
      </c>
      <c r="F627" t="str">
        <f>_xlfn.XLOOKUP(E627,stores!$A$2:$A$4,stores!$B$2:$B$4,,0)</f>
        <v>Baldwin Bikes</v>
      </c>
      <c r="G627">
        <f>_xlfn.XLOOKUP(D627,order_items!$A$2:$A$4723,order_items!$C$2:$C$4723,,0)</f>
        <v>63</v>
      </c>
      <c r="H627" t="str">
        <f>_xlfn.XLOOKUP(G627,products!$A$2:$A$322,products!$B$2:$B$322,,0)</f>
        <v>Trek Boone Race Shop Limited - 2017</v>
      </c>
      <c r="I627">
        <f>_xlfn.XLOOKUP(G627,products!$A$2:$A$322,products!$F$2:$F$322,,0)</f>
        <v>3499.99</v>
      </c>
      <c r="J627">
        <f>_xlfn.XLOOKUP(G627,order_items!$C$2:$C$4723,order_items!$D$2:$D$4723,,0)</f>
        <v>2</v>
      </c>
      <c r="K627">
        <f>_xlfn.XLOOKUP(G627,order_items!$C$2:$C$4723,order_items!$F$2:$F$4723,,0)</f>
        <v>7.0000000000000007E-2</v>
      </c>
      <c r="L627">
        <f>_xlfn.XLOOKUP(G627,products!$A$2:$A$322,products!$D$2:$D$322,,0)</f>
        <v>4</v>
      </c>
      <c r="M627" t="str">
        <f>_xlfn.XLOOKUP(L627,categories!$A$2:$A$8,categories!$B$2:$B$8,,0)</f>
        <v>Cyclocross Bicycles</v>
      </c>
    </row>
    <row r="628" spans="1:13" x14ac:dyDescent="0.25">
      <c r="A628">
        <v>627</v>
      </c>
      <c r="B628" t="str">
        <f>_xlfn.CONCAT(customers!B628," ",customers!C628)</f>
        <v>Deloris Larson</v>
      </c>
      <c r="C628" s="3">
        <f>_xlfn.XLOOKUP(A628,orders!$B$2:$B$1616,orders!$D$2:$D$1616,,0)</f>
        <v>42563</v>
      </c>
      <c r="D628">
        <f>_xlfn.XLOOKUP(A628,orders!$B$2:$B$1616,orders!$A$2:$A$1616,,0)</f>
        <v>310</v>
      </c>
      <c r="E628">
        <f>_xlfn.XLOOKUP(JoiningTables!D628,orders!$A$1:$A$1616,orders!$G$1:$G$1616,,0)</f>
        <v>1</v>
      </c>
      <c r="F628" t="str">
        <f>_xlfn.XLOOKUP(E628,stores!$A$2:$A$4,stores!$B$2:$B$4,,0)</f>
        <v>Santa Cruz Bikes</v>
      </c>
      <c r="G628">
        <f>_xlfn.XLOOKUP(D628,order_items!$A$2:$A$4723,order_items!$C$2:$C$4723,,0)</f>
        <v>7</v>
      </c>
      <c r="H628" t="str">
        <f>_xlfn.XLOOKUP(G628,products!$A$2:$A$322,products!$B$2:$B$322,,0)</f>
        <v>Trek Slash 8 27.5 - 2016</v>
      </c>
      <c r="I628">
        <f>_xlfn.XLOOKUP(G628,products!$A$2:$A$322,products!$F$2:$F$322,,0)</f>
        <v>3999.99</v>
      </c>
      <c r="J628">
        <f>_xlfn.XLOOKUP(G628,order_items!$C$2:$C$4723,order_items!$D$2:$D$4723,,0)</f>
        <v>2</v>
      </c>
      <c r="K628">
        <f>_xlfn.XLOOKUP(G628,order_items!$C$2:$C$4723,order_items!$F$2:$F$4723,,0)</f>
        <v>0.1</v>
      </c>
      <c r="L628">
        <f>_xlfn.XLOOKUP(G628,products!$A$2:$A$322,products!$D$2:$D$322,,0)</f>
        <v>6</v>
      </c>
      <c r="M628" t="str">
        <f>_xlfn.XLOOKUP(L628,categories!$A$2:$A$8,categories!$B$2:$B$8,,0)</f>
        <v>Mountain Bikes</v>
      </c>
    </row>
    <row r="629" spans="1:13" x14ac:dyDescent="0.25">
      <c r="A629">
        <v>628</v>
      </c>
      <c r="B629" t="str">
        <f>_xlfn.CONCAT(customers!B629," ",customers!C629)</f>
        <v>Ehtel Cobb</v>
      </c>
      <c r="C629" s="3">
        <f>_xlfn.XLOOKUP(A629,orders!$B$2:$B$1616,orders!$D$2:$D$1616,,0)</f>
        <v>42886</v>
      </c>
      <c r="D629">
        <f>_xlfn.XLOOKUP(A629,orders!$B$2:$B$1616,orders!$A$2:$A$1616,,0)</f>
        <v>921</v>
      </c>
      <c r="E629">
        <f>_xlfn.XLOOKUP(JoiningTables!D629,orders!$A$1:$A$1616,orders!$G$1:$G$1616,,0)</f>
        <v>2</v>
      </c>
      <c r="F629" t="str">
        <f>_xlfn.XLOOKUP(E629,stores!$A$2:$A$4,stores!$B$2:$B$4,,0)</f>
        <v>Baldwin Bikes</v>
      </c>
      <c r="G629">
        <f>_xlfn.XLOOKUP(D629,order_items!$A$2:$A$4723,order_items!$C$2:$C$4723,,0)</f>
        <v>77</v>
      </c>
      <c r="H629" t="str">
        <f>_xlfn.XLOOKUP(G629,products!$A$2:$A$322,products!$B$2:$B$322,,0)</f>
        <v>Electra Glam Punk 3i Ladies' - 2017</v>
      </c>
      <c r="I629">
        <f>_xlfn.XLOOKUP(G629,products!$A$2:$A$322,products!$F$2:$F$322,,0)</f>
        <v>799.99</v>
      </c>
      <c r="J629">
        <f>_xlfn.XLOOKUP(G629,order_items!$C$2:$C$4723,order_items!$D$2:$D$4723,,0)</f>
        <v>2</v>
      </c>
      <c r="K629">
        <f>_xlfn.XLOOKUP(G629,order_items!$C$2:$C$4723,order_items!$F$2:$F$4723,,0)</f>
        <v>7.0000000000000007E-2</v>
      </c>
      <c r="L629">
        <f>_xlfn.XLOOKUP(G629,products!$A$2:$A$322,products!$D$2:$D$322,,0)</f>
        <v>3</v>
      </c>
      <c r="M629" t="str">
        <f>_xlfn.XLOOKUP(L629,categories!$A$2:$A$8,categories!$B$2:$B$8,,0)</f>
        <v>Cruisers Bicycles</v>
      </c>
    </row>
    <row r="630" spans="1:13" x14ac:dyDescent="0.25">
      <c r="A630">
        <v>629</v>
      </c>
      <c r="B630" t="str">
        <f>_xlfn.CONCAT(customers!B630," ",customers!C630)</f>
        <v>Evelina Byrd</v>
      </c>
      <c r="C630" s="3">
        <f>_xlfn.XLOOKUP(A630,orders!$B$2:$B$1616,orders!$D$2:$D$1616,,0)</f>
        <v>42827</v>
      </c>
      <c r="D630">
        <f>_xlfn.XLOOKUP(A630,orders!$B$2:$B$1616,orders!$A$2:$A$1616,,0)</f>
        <v>814</v>
      </c>
      <c r="E630">
        <f>_xlfn.XLOOKUP(JoiningTables!D630,orders!$A$1:$A$1616,orders!$G$1:$G$1616,,0)</f>
        <v>2</v>
      </c>
      <c r="F630" t="str">
        <f>_xlfn.XLOOKUP(E630,stores!$A$2:$A$4,stores!$B$2:$B$4,,0)</f>
        <v>Baldwin Bikes</v>
      </c>
      <c r="G630">
        <f>_xlfn.XLOOKUP(D630,order_items!$A$2:$A$4723,order_items!$C$2:$C$4723,,0)</f>
        <v>69</v>
      </c>
      <c r="H630" t="str">
        <f>_xlfn.XLOOKUP(G630,products!$A$2:$A$322,products!$B$2:$B$322,,0)</f>
        <v>Sun Bicycles Cruz 7 - 2017</v>
      </c>
      <c r="I630">
        <f>_xlfn.XLOOKUP(G630,products!$A$2:$A$322,products!$F$2:$F$322,,0)</f>
        <v>416.99</v>
      </c>
      <c r="J630">
        <f>_xlfn.XLOOKUP(G630,order_items!$C$2:$C$4723,order_items!$D$2:$D$4723,,0)</f>
        <v>1</v>
      </c>
      <c r="K630">
        <f>_xlfn.XLOOKUP(G630,order_items!$C$2:$C$4723,order_items!$F$2:$F$4723,,0)</f>
        <v>0.05</v>
      </c>
      <c r="L630">
        <f>_xlfn.XLOOKUP(G630,products!$A$2:$A$322,products!$D$2:$D$322,,0)</f>
        <v>3</v>
      </c>
      <c r="M630" t="str">
        <f>_xlfn.XLOOKUP(L630,categories!$A$2:$A$8,categories!$B$2:$B$8,,0)</f>
        <v>Cruisers Bicycles</v>
      </c>
    </row>
    <row r="631" spans="1:13" x14ac:dyDescent="0.25">
      <c r="A631">
        <v>630</v>
      </c>
      <c r="B631" t="str">
        <f>_xlfn.CONCAT(customers!B631," ",customers!C631)</f>
        <v>Zulema Browning</v>
      </c>
      <c r="C631" s="3">
        <f>_xlfn.XLOOKUP(A631,orders!$B$2:$B$1616,orders!$D$2:$D$1616,,0)</f>
        <v>42436</v>
      </c>
      <c r="D631">
        <f>_xlfn.XLOOKUP(A631,orders!$B$2:$B$1616,orders!$A$2:$A$1616,,0)</f>
        <v>111</v>
      </c>
      <c r="E631">
        <f>_xlfn.XLOOKUP(JoiningTables!D631,orders!$A$1:$A$1616,orders!$G$1:$G$1616,,0)</f>
        <v>2</v>
      </c>
      <c r="F631" t="str">
        <f>_xlfn.XLOOKUP(E631,stores!$A$2:$A$4,stores!$B$2:$B$4,,0)</f>
        <v>Baldwin Bikes</v>
      </c>
      <c r="G631">
        <f>_xlfn.XLOOKUP(D631,order_items!$A$2:$A$4723,order_items!$C$2:$C$4723,,0)</f>
        <v>14</v>
      </c>
      <c r="H631" t="str">
        <f>_xlfn.XLOOKUP(G631,products!$A$2:$A$322,products!$B$2:$B$322,,0)</f>
        <v>Electra Girl's Hawaii 1 (16-inch) - 2015/2016</v>
      </c>
      <c r="I631">
        <f>_xlfn.XLOOKUP(G631,products!$A$2:$A$322,products!$F$2:$F$322,,0)</f>
        <v>269.99</v>
      </c>
      <c r="J631">
        <f>_xlfn.XLOOKUP(G631,order_items!$C$2:$C$4723,order_items!$D$2:$D$4723,,0)</f>
        <v>1</v>
      </c>
      <c r="K631">
        <f>_xlfn.XLOOKUP(G631,order_items!$C$2:$C$4723,order_items!$F$2:$F$4723,,0)</f>
        <v>0.1</v>
      </c>
      <c r="L631">
        <f>_xlfn.XLOOKUP(G631,products!$A$2:$A$322,products!$D$2:$D$322,,0)</f>
        <v>3</v>
      </c>
      <c r="M631" t="str">
        <f>_xlfn.XLOOKUP(L631,categories!$A$2:$A$8,categories!$B$2:$B$8,,0)</f>
        <v>Cruisers Bicycles</v>
      </c>
    </row>
    <row r="632" spans="1:13" x14ac:dyDescent="0.25">
      <c r="A632">
        <v>631</v>
      </c>
      <c r="B632" t="str">
        <f>_xlfn.CONCAT(customers!B632," ",customers!C632)</f>
        <v>Tressa Weiss</v>
      </c>
      <c r="C632" s="3">
        <f>_xlfn.XLOOKUP(A632,orders!$B$2:$B$1616,orders!$D$2:$D$1616,,0)</f>
        <v>42893</v>
      </c>
      <c r="D632">
        <f>_xlfn.XLOOKUP(A632,orders!$B$2:$B$1616,orders!$A$2:$A$1616,,0)</f>
        <v>931</v>
      </c>
      <c r="E632">
        <f>_xlfn.XLOOKUP(JoiningTables!D632,orders!$A$1:$A$1616,orders!$G$1:$G$1616,,0)</f>
        <v>2</v>
      </c>
      <c r="F632" t="str">
        <f>_xlfn.XLOOKUP(E632,stores!$A$2:$A$4,stores!$B$2:$B$4,,0)</f>
        <v>Baldwin Bikes</v>
      </c>
      <c r="G632">
        <f>_xlfn.XLOOKUP(D632,order_items!$A$2:$A$4723,order_items!$C$2:$C$4723,,0)</f>
        <v>49</v>
      </c>
      <c r="H632" t="str">
        <f>_xlfn.XLOOKUP(G632,products!$A$2:$A$322,products!$B$2:$B$322,,0)</f>
        <v>Trek Domane SL 6 - 2017</v>
      </c>
      <c r="I632">
        <f>_xlfn.XLOOKUP(G632,products!$A$2:$A$322,products!$F$2:$F$322,,0)</f>
        <v>3499.99</v>
      </c>
      <c r="J632">
        <f>_xlfn.XLOOKUP(G632,order_items!$C$2:$C$4723,order_items!$D$2:$D$4723,,0)</f>
        <v>2</v>
      </c>
      <c r="K632">
        <f>_xlfn.XLOOKUP(G632,order_items!$C$2:$C$4723,order_items!$F$2:$F$4723,,0)</f>
        <v>0.2</v>
      </c>
      <c r="L632">
        <f>_xlfn.XLOOKUP(G632,products!$A$2:$A$322,products!$D$2:$D$322,,0)</f>
        <v>7</v>
      </c>
      <c r="M632" t="str">
        <f>_xlfn.XLOOKUP(L632,categories!$A$2:$A$8,categories!$B$2:$B$8,,0)</f>
        <v>Road Bikes</v>
      </c>
    </row>
    <row r="633" spans="1:13" x14ac:dyDescent="0.25">
      <c r="A633">
        <v>632</v>
      </c>
      <c r="B633" t="str">
        <f>_xlfn.CONCAT(customers!B633," ",customers!C633)</f>
        <v>Yvette Rogers</v>
      </c>
      <c r="C633" s="3">
        <f>_xlfn.XLOOKUP(A633,orders!$B$2:$B$1616,orders!$D$2:$D$1616,,0)</f>
        <v>42527</v>
      </c>
      <c r="D633">
        <f>_xlfn.XLOOKUP(A633,orders!$B$2:$B$1616,orders!$A$2:$A$1616,,0)</f>
        <v>260</v>
      </c>
      <c r="E633">
        <f>_xlfn.XLOOKUP(JoiningTables!D633,orders!$A$1:$A$1616,orders!$G$1:$G$1616,,0)</f>
        <v>2</v>
      </c>
      <c r="F633" t="str">
        <f>_xlfn.XLOOKUP(E633,stores!$A$2:$A$4,stores!$B$2:$B$4,,0)</f>
        <v>Baldwin Bikes</v>
      </c>
      <c r="G633">
        <f>_xlfn.XLOOKUP(D633,order_items!$A$2:$A$4723,order_items!$C$2:$C$4723,,0)</f>
        <v>23</v>
      </c>
      <c r="H633" t="str">
        <f>_xlfn.XLOOKUP(G633,products!$A$2:$A$322,products!$B$2:$B$322,,0)</f>
        <v>Electra Girl's Hawaii 1 (20-inch) - 2015/2016</v>
      </c>
      <c r="I633">
        <f>_xlfn.XLOOKUP(G633,products!$A$2:$A$322,products!$F$2:$F$322,,0)</f>
        <v>299.99</v>
      </c>
      <c r="J633">
        <f>_xlfn.XLOOKUP(G633,order_items!$C$2:$C$4723,order_items!$D$2:$D$4723,,0)</f>
        <v>2</v>
      </c>
      <c r="K633">
        <f>_xlfn.XLOOKUP(G633,order_items!$C$2:$C$4723,order_items!$F$2:$F$4723,,0)</f>
        <v>0.2</v>
      </c>
      <c r="L633">
        <f>_xlfn.XLOOKUP(G633,products!$A$2:$A$322,products!$D$2:$D$322,,0)</f>
        <v>1</v>
      </c>
      <c r="M633" t="str">
        <f>_xlfn.XLOOKUP(L633,categories!$A$2:$A$8,categories!$B$2:$B$8,,0)</f>
        <v>Children Bicycles</v>
      </c>
    </row>
    <row r="634" spans="1:13" x14ac:dyDescent="0.25">
      <c r="A634">
        <v>633</v>
      </c>
      <c r="B634" t="str">
        <f>_xlfn.CONCAT(customers!B634," ",customers!C634)</f>
        <v>Kiara Deleon</v>
      </c>
      <c r="C634" s="3">
        <f>_xlfn.XLOOKUP(A634,orders!$B$2:$B$1616,orders!$D$2:$D$1616,,0)</f>
        <v>42435</v>
      </c>
      <c r="D634">
        <f>_xlfn.XLOOKUP(A634,orders!$B$2:$B$1616,orders!$A$2:$A$1616,,0)</f>
        <v>107</v>
      </c>
      <c r="E634">
        <f>_xlfn.XLOOKUP(JoiningTables!D634,orders!$A$1:$A$1616,orders!$G$1:$G$1616,,0)</f>
        <v>1</v>
      </c>
      <c r="F634" t="str">
        <f>_xlfn.XLOOKUP(E634,stores!$A$2:$A$4,stores!$B$2:$B$4,,0)</f>
        <v>Santa Cruz Bikes</v>
      </c>
      <c r="G634">
        <f>_xlfn.XLOOKUP(D634,order_items!$A$2:$A$4723,order_items!$C$2:$C$4723,,0)</f>
        <v>19</v>
      </c>
      <c r="H634" t="str">
        <f>_xlfn.XLOOKUP(G634,products!$A$2:$A$322,products!$B$2:$B$322,,0)</f>
        <v>Pure Cycles William 3-Speed - 2016</v>
      </c>
      <c r="I634">
        <f>_xlfn.XLOOKUP(G634,products!$A$2:$A$322,products!$F$2:$F$322,,0)</f>
        <v>449</v>
      </c>
      <c r="J634">
        <f>_xlfn.XLOOKUP(G634,order_items!$C$2:$C$4723,order_items!$D$2:$D$4723,,0)</f>
        <v>1</v>
      </c>
      <c r="K634">
        <f>_xlfn.XLOOKUP(G634,order_items!$C$2:$C$4723,order_items!$F$2:$F$4723,,0)</f>
        <v>0.2</v>
      </c>
      <c r="L634">
        <f>_xlfn.XLOOKUP(G634,products!$A$2:$A$322,products!$D$2:$D$322,,0)</f>
        <v>3</v>
      </c>
      <c r="M634" t="str">
        <f>_xlfn.XLOOKUP(L634,categories!$A$2:$A$8,categories!$B$2:$B$8,,0)</f>
        <v>Cruisers Bicycles</v>
      </c>
    </row>
    <row r="635" spans="1:13" x14ac:dyDescent="0.25">
      <c r="A635">
        <v>634</v>
      </c>
      <c r="B635" t="str">
        <f>_xlfn.CONCAT(customers!B635," ",customers!C635)</f>
        <v>Taylor Cole</v>
      </c>
      <c r="C635" s="3">
        <f>_xlfn.XLOOKUP(A635,orders!$B$2:$B$1616,orders!$D$2:$D$1616,,0)</f>
        <v>42720</v>
      </c>
      <c r="D635">
        <f>_xlfn.XLOOKUP(A635,orders!$B$2:$B$1616,orders!$A$2:$A$1616,,0)</f>
        <v>612</v>
      </c>
      <c r="E635">
        <f>_xlfn.XLOOKUP(JoiningTables!D635,orders!$A$1:$A$1616,orders!$G$1:$G$1616,,0)</f>
        <v>2</v>
      </c>
      <c r="F635" t="str">
        <f>_xlfn.XLOOKUP(E635,stores!$A$2:$A$4,stores!$B$2:$B$4,,0)</f>
        <v>Baldwin Bikes</v>
      </c>
      <c r="G635">
        <f>_xlfn.XLOOKUP(D635,order_items!$A$2:$A$4723,order_items!$C$2:$C$4723,,0)</f>
        <v>13</v>
      </c>
      <c r="H635" t="str">
        <f>_xlfn.XLOOKUP(G635,products!$A$2:$A$322,products!$B$2:$B$322,,0)</f>
        <v>Electra Cruiser 1 (24-Inch) - 2016</v>
      </c>
      <c r="I635">
        <f>_xlfn.XLOOKUP(G635,products!$A$2:$A$322,products!$F$2:$F$322,,0)</f>
        <v>269.99</v>
      </c>
      <c r="J635">
        <f>_xlfn.XLOOKUP(G635,order_items!$C$2:$C$4723,order_items!$D$2:$D$4723,,0)</f>
        <v>1</v>
      </c>
      <c r="K635">
        <f>_xlfn.XLOOKUP(G635,order_items!$C$2:$C$4723,order_items!$F$2:$F$4723,,0)</f>
        <v>0.1</v>
      </c>
      <c r="L635">
        <f>_xlfn.XLOOKUP(G635,products!$A$2:$A$322,products!$D$2:$D$322,,0)</f>
        <v>3</v>
      </c>
      <c r="M635" t="str">
        <f>_xlfn.XLOOKUP(L635,categories!$A$2:$A$8,categories!$B$2:$B$8,,0)</f>
        <v>Cruisers Bicycles</v>
      </c>
    </row>
    <row r="636" spans="1:13" x14ac:dyDescent="0.25">
      <c r="A636">
        <v>635</v>
      </c>
      <c r="B636" t="str">
        <f>_xlfn.CONCAT(customers!B636," ",customers!C636)</f>
        <v>Myrtie James</v>
      </c>
      <c r="C636" s="3">
        <f>_xlfn.XLOOKUP(A636,orders!$B$2:$B$1616,orders!$D$2:$D$1616,,0)</f>
        <v>42494</v>
      </c>
      <c r="D636">
        <f>_xlfn.XLOOKUP(A636,orders!$B$2:$B$1616,orders!$A$2:$A$1616,,0)</f>
        <v>205</v>
      </c>
      <c r="E636">
        <f>_xlfn.XLOOKUP(JoiningTables!D636,orders!$A$1:$A$1616,orders!$G$1:$G$1616,,0)</f>
        <v>2</v>
      </c>
      <c r="F636" t="str">
        <f>_xlfn.XLOOKUP(E636,stores!$A$2:$A$4,stores!$B$2:$B$4,,0)</f>
        <v>Baldwin Bikes</v>
      </c>
      <c r="G636">
        <f>_xlfn.XLOOKUP(D636,order_items!$A$2:$A$4723,order_items!$C$2:$C$4723,,0)</f>
        <v>22</v>
      </c>
      <c r="H636" t="str">
        <f>_xlfn.XLOOKUP(G636,products!$A$2:$A$322,products!$B$2:$B$322,,0)</f>
        <v>Electra Girl's Hawaii 1 (16-inch) - 2015/2016</v>
      </c>
      <c r="I636">
        <f>_xlfn.XLOOKUP(G636,products!$A$2:$A$322,products!$F$2:$F$322,,0)</f>
        <v>269.99</v>
      </c>
      <c r="J636">
        <f>_xlfn.XLOOKUP(G636,order_items!$C$2:$C$4723,order_items!$D$2:$D$4723,,0)</f>
        <v>1</v>
      </c>
      <c r="K636">
        <f>_xlfn.XLOOKUP(G636,order_items!$C$2:$C$4723,order_items!$F$2:$F$4723,,0)</f>
        <v>0.05</v>
      </c>
      <c r="L636">
        <f>_xlfn.XLOOKUP(G636,products!$A$2:$A$322,products!$D$2:$D$322,,0)</f>
        <v>1</v>
      </c>
      <c r="M636" t="str">
        <f>_xlfn.XLOOKUP(L636,categories!$A$2:$A$8,categories!$B$2:$B$8,,0)</f>
        <v>Children Bicycles</v>
      </c>
    </row>
    <row r="637" spans="1:13" x14ac:dyDescent="0.25">
      <c r="A637">
        <v>636</v>
      </c>
      <c r="B637" t="str">
        <f>_xlfn.CONCAT(customers!B637," ",customers!C637)</f>
        <v>Ashton Lott</v>
      </c>
      <c r="C637" s="3">
        <f>_xlfn.XLOOKUP(A637,orders!$B$2:$B$1616,orders!$D$2:$D$1616,,0)</f>
        <v>42387</v>
      </c>
      <c r="D637">
        <f>_xlfn.XLOOKUP(A637,orders!$B$2:$B$1616,orders!$A$2:$A$1616,,0)</f>
        <v>24</v>
      </c>
      <c r="E637">
        <f>_xlfn.XLOOKUP(JoiningTables!D637,orders!$A$1:$A$1616,orders!$G$1:$G$1616,,0)</f>
        <v>2</v>
      </c>
      <c r="F637" t="str">
        <f>_xlfn.XLOOKUP(E637,stores!$A$2:$A$4,stores!$B$2:$B$4,,0)</f>
        <v>Baldwin Bikes</v>
      </c>
      <c r="G637">
        <f>_xlfn.XLOOKUP(D637,order_items!$A$2:$A$4723,order_items!$C$2:$C$4723,,0)</f>
        <v>3</v>
      </c>
      <c r="H637" t="str">
        <f>_xlfn.XLOOKUP(G637,products!$A$2:$A$322,products!$B$2:$B$322,,0)</f>
        <v>Surly Wednesday Frameset - 2016</v>
      </c>
      <c r="I637">
        <f>_xlfn.XLOOKUP(G637,products!$A$2:$A$322,products!$F$2:$F$322,,0)</f>
        <v>999.99</v>
      </c>
      <c r="J637">
        <f>_xlfn.XLOOKUP(G637,order_items!$C$2:$C$4723,order_items!$D$2:$D$4723,,0)</f>
        <v>1</v>
      </c>
      <c r="K637">
        <f>_xlfn.XLOOKUP(G637,order_items!$C$2:$C$4723,order_items!$F$2:$F$4723,,0)</f>
        <v>0.05</v>
      </c>
      <c r="L637">
        <f>_xlfn.XLOOKUP(G637,products!$A$2:$A$322,products!$D$2:$D$322,,0)</f>
        <v>6</v>
      </c>
      <c r="M637" t="str">
        <f>_xlfn.XLOOKUP(L637,categories!$A$2:$A$8,categories!$B$2:$B$8,,0)</f>
        <v>Mountain Bikes</v>
      </c>
    </row>
    <row r="638" spans="1:13" x14ac:dyDescent="0.25">
      <c r="A638">
        <v>637</v>
      </c>
      <c r="B638" t="str">
        <f>_xlfn.CONCAT(customers!B638," ",customers!C638)</f>
        <v>Kara Higgins</v>
      </c>
      <c r="C638" s="3">
        <f>_xlfn.XLOOKUP(A638,orders!$B$2:$B$1616,orders!$D$2:$D$1616,,0)</f>
        <v>43115</v>
      </c>
      <c r="D638">
        <f>_xlfn.XLOOKUP(A638,orders!$B$2:$B$1616,orders!$A$2:$A$1616,,0)</f>
        <v>1350</v>
      </c>
      <c r="E638">
        <f>_xlfn.XLOOKUP(JoiningTables!D638,orders!$A$1:$A$1616,orders!$G$1:$G$1616,,0)</f>
        <v>2</v>
      </c>
      <c r="F638" t="str">
        <f>_xlfn.XLOOKUP(E638,stores!$A$2:$A$4,stores!$B$2:$B$4,,0)</f>
        <v>Baldwin Bikes</v>
      </c>
      <c r="G638">
        <f>_xlfn.XLOOKUP(D638,order_items!$A$2:$A$4723,order_items!$C$2:$C$4723,,0)</f>
        <v>305</v>
      </c>
      <c r="H638" t="str">
        <f>_xlfn.XLOOKUP(G638,products!$A$2:$A$322,products!$B$2:$B$322,,0)</f>
        <v>Electra Townie Balloon 3i EQ - 2017/2018</v>
      </c>
      <c r="I638">
        <f>_xlfn.XLOOKUP(G638,products!$A$2:$A$322,products!$F$2:$F$322,,0)</f>
        <v>749.99</v>
      </c>
      <c r="J638">
        <f>_xlfn.XLOOKUP(G638,order_items!$C$2:$C$4723,order_items!$D$2:$D$4723,,0)</f>
        <v>1</v>
      </c>
      <c r="K638">
        <f>_xlfn.XLOOKUP(G638,order_items!$C$2:$C$4723,order_items!$F$2:$F$4723,,0)</f>
        <v>0.1</v>
      </c>
      <c r="L638">
        <f>_xlfn.XLOOKUP(G638,products!$A$2:$A$322,products!$D$2:$D$322,,0)</f>
        <v>2</v>
      </c>
      <c r="M638" t="str">
        <f>_xlfn.XLOOKUP(L638,categories!$A$2:$A$8,categories!$B$2:$B$8,,0)</f>
        <v>Comfort Bicycles</v>
      </c>
    </row>
    <row r="639" spans="1:13" x14ac:dyDescent="0.25">
      <c r="A639">
        <v>638</v>
      </c>
      <c r="B639" t="str">
        <f>_xlfn.CONCAT(customers!B639," ",customers!C639)</f>
        <v>Tomeka Higgins</v>
      </c>
      <c r="C639" s="3">
        <f>_xlfn.XLOOKUP(A639,orders!$B$2:$B$1616,orders!$D$2:$D$1616,,0)</f>
        <v>42542</v>
      </c>
      <c r="D639">
        <f>_xlfn.XLOOKUP(A639,orders!$B$2:$B$1616,orders!$A$2:$A$1616,,0)</f>
        <v>280</v>
      </c>
      <c r="E639">
        <f>_xlfn.XLOOKUP(JoiningTables!D639,orders!$A$1:$A$1616,orders!$G$1:$G$1616,,0)</f>
        <v>2</v>
      </c>
      <c r="F639" t="str">
        <f>_xlfn.XLOOKUP(E639,stores!$A$2:$A$4,stores!$B$2:$B$4,,0)</f>
        <v>Baldwin Bikes</v>
      </c>
      <c r="G639">
        <f>_xlfn.XLOOKUP(D639,order_items!$A$2:$A$4723,order_items!$C$2:$C$4723,,0)</f>
        <v>25</v>
      </c>
      <c r="H639" t="str">
        <f>_xlfn.XLOOKUP(G639,products!$A$2:$A$322,products!$B$2:$B$322,,0)</f>
        <v>Electra Townie Original 7D - 2015/2016</v>
      </c>
      <c r="I639">
        <f>_xlfn.XLOOKUP(G639,products!$A$2:$A$322,products!$F$2:$F$322,,0)</f>
        <v>499.99</v>
      </c>
      <c r="J639">
        <f>_xlfn.XLOOKUP(G639,order_items!$C$2:$C$4723,order_items!$D$2:$D$4723,,0)</f>
        <v>2</v>
      </c>
      <c r="K639">
        <f>_xlfn.XLOOKUP(G639,order_items!$C$2:$C$4723,order_items!$F$2:$F$4723,,0)</f>
        <v>0.05</v>
      </c>
      <c r="L639">
        <f>_xlfn.XLOOKUP(G639,products!$A$2:$A$322,products!$D$2:$D$322,,0)</f>
        <v>2</v>
      </c>
      <c r="M639" t="str">
        <f>_xlfn.XLOOKUP(L639,categories!$A$2:$A$8,categories!$B$2:$B$8,,0)</f>
        <v>Comfort Bicycles</v>
      </c>
    </row>
    <row r="640" spans="1:13" x14ac:dyDescent="0.25">
      <c r="A640">
        <v>639</v>
      </c>
      <c r="B640" t="str">
        <f>_xlfn.CONCAT(customers!B640," ",customers!C640)</f>
        <v>Ronald Parsons</v>
      </c>
      <c r="C640" s="3">
        <f>_xlfn.XLOOKUP(A640,orders!$B$2:$B$1616,orders!$D$2:$D$1616,,0)</f>
        <v>42666</v>
      </c>
      <c r="D640">
        <f>_xlfn.XLOOKUP(A640,orders!$B$2:$B$1616,orders!$A$2:$A$1616,,0)</f>
        <v>520</v>
      </c>
      <c r="E640">
        <f>_xlfn.XLOOKUP(JoiningTables!D640,orders!$A$1:$A$1616,orders!$G$1:$G$1616,,0)</f>
        <v>2</v>
      </c>
      <c r="F640" t="str">
        <f>_xlfn.XLOOKUP(E640,stores!$A$2:$A$4,stores!$B$2:$B$4,,0)</f>
        <v>Baldwin Bikes</v>
      </c>
      <c r="G640">
        <f>_xlfn.XLOOKUP(D640,order_items!$A$2:$A$4723,order_items!$C$2:$C$4723,,0)</f>
        <v>26</v>
      </c>
      <c r="H640" t="str">
        <f>_xlfn.XLOOKUP(G640,products!$A$2:$A$322,products!$B$2:$B$322,,0)</f>
        <v>Electra Townie Original 7D EQ - 2016</v>
      </c>
      <c r="I640">
        <f>_xlfn.XLOOKUP(G640,products!$A$2:$A$322,products!$F$2:$F$322,,0)</f>
        <v>599.99</v>
      </c>
      <c r="J640">
        <f>_xlfn.XLOOKUP(G640,order_items!$C$2:$C$4723,order_items!$D$2:$D$4723,,0)</f>
        <v>1</v>
      </c>
      <c r="K640">
        <f>_xlfn.XLOOKUP(G640,order_items!$C$2:$C$4723,order_items!$F$2:$F$4723,,0)</f>
        <v>7.0000000000000007E-2</v>
      </c>
      <c r="L640">
        <f>_xlfn.XLOOKUP(G640,products!$A$2:$A$322,products!$D$2:$D$322,,0)</f>
        <v>2</v>
      </c>
      <c r="M640" t="str">
        <f>_xlfn.XLOOKUP(L640,categories!$A$2:$A$8,categories!$B$2:$B$8,,0)</f>
        <v>Comfort Bicycles</v>
      </c>
    </row>
    <row r="641" spans="1:13" x14ac:dyDescent="0.25">
      <c r="A641">
        <v>640</v>
      </c>
      <c r="B641" t="str">
        <f>_xlfn.CONCAT(customers!B641," ",customers!C641)</f>
        <v>Allison Nolan</v>
      </c>
      <c r="C641" s="3">
        <f>_xlfn.XLOOKUP(A641,orders!$B$2:$B$1616,orders!$D$2:$D$1616,,0)</f>
        <v>42491</v>
      </c>
      <c r="D641">
        <f>_xlfn.XLOOKUP(A641,orders!$B$2:$B$1616,orders!$A$2:$A$1616,,0)</f>
        <v>198</v>
      </c>
      <c r="E641">
        <f>_xlfn.XLOOKUP(JoiningTables!D641,orders!$A$1:$A$1616,orders!$G$1:$G$1616,,0)</f>
        <v>2</v>
      </c>
      <c r="F641" t="str">
        <f>_xlfn.XLOOKUP(E641,stores!$A$2:$A$4,stores!$B$2:$B$4,,0)</f>
        <v>Baldwin Bikes</v>
      </c>
      <c r="G641">
        <f>_xlfn.XLOOKUP(D641,order_items!$A$2:$A$4723,order_items!$C$2:$C$4723,,0)</f>
        <v>6</v>
      </c>
      <c r="H641" t="str">
        <f>_xlfn.XLOOKUP(G641,products!$A$2:$A$322,products!$B$2:$B$322,,0)</f>
        <v>Surly Ice Cream Truck Frameset - 2016</v>
      </c>
      <c r="I641">
        <f>_xlfn.XLOOKUP(G641,products!$A$2:$A$322,products!$F$2:$F$322,,0)</f>
        <v>469.99</v>
      </c>
      <c r="J641">
        <f>_xlfn.XLOOKUP(G641,order_items!$C$2:$C$4723,order_items!$D$2:$D$4723,,0)</f>
        <v>1</v>
      </c>
      <c r="K641">
        <f>_xlfn.XLOOKUP(G641,order_items!$C$2:$C$4723,order_items!$F$2:$F$4723,,0)</f>
        <v>7.0000000000000007E-2</v>
      </c>
      <c r="L641">
        <f>_xlfn.XLOOKUP(G641,products!$A$2:$A$322,products!$D$2:$D$322,,0)</f>
        <v>6</v>
      </c>
      <c r="M641" t="str">
        <f>_xlfn.XLOOKUP(L641,categories!$A$2:$A$8,categories!$B$2:$B$8,,0)</f>
        <v>Mountain Bikes</v>
      </c>
    </row>
    <row r="642" spans="1:13" x14ac:dyDescent="0.25">
      <c r="A642">
        <v>641</v>
      </c>
      <c r="B642" t="str">
        <f>_xlfn.CONCAT(customers!B642," ",customers!C642)</f>
        <v>Derrick Marks</v>
      </c>
      <c r="C642" s="3">
        <f>_xlfn.XLOOKUP(A642,orders!$B$2:$B$1616,orders!$D$2:$D$1616,,0)</f>
        <v>42643</v>
      </c>
      <c r="D642">
        <f>_xlfn.XLOOKUP(A642,orders!$B$2:$B$1616,orders!$A$2:$A$1616,,0)</f>
        <v>470</v>
      </c>
      <c r="E642">
        <f>_xlfn.XLOOKUP(JoiningTables!D642,orders!$A$1:$A$1616,orders!$G$1:$G$1616,,0)</f>
        <v>1</v>
      </c>
      <c r="F642" t="str">
        <f>_xlfn.XLOOKUP(E642,stores!$A$2:$A$4,stores!$B$2:$B$4,,0)</f>
        <v>Santa Cruz Bikes</v>
      </c>
      <c r="G642">
        <f>_xlfn.XLOOKUP(D642,order_items!$A$2:$A$4723,order_items!$C$2:$C$4723,,0)</f>
        <v>18</v>
      </c>
      <c r="H642" t="str">
        <f>_xlfn.XLOOKUP(G642,products!$A$2:$A$322,products!$B$2:$B$322,,0)</f>
        <v>Pure Cycles Western 3-Speed - Women's - 2015/2016</v>
      </c>
      <c r="I642">
        <f>_xlfn.XLOOKUP(G642,products!$A$2:$A$322,products!$F$2:$F$322,,0)</f>
        <v>449</v>
      </c>
      <c r="J642">
        <f>_xlfn.XLOOKUP(G642,order_items!$C$2:$C$4723,order_items!$D$2:$D$4723,,0)</f>
        <v>1</v>
      </c>
      <c r="K642">
        <f>_xlfn.XLOOKUP(G642,order_items!$C$2:$C$4723,order_items!$F$2:$F$4723,,0)</f>
        <v>7.0000000000000007E-2</v>
      </c>
      <c r="L642">
        <f>_xlfn.XLOOKUP(G642,products!$A$2:$A$322,products!$D$2:$D$322,,0)</f>
        <v>3</v>
      </c>
      <c r="M642" t="str">
        <f>_xlfn.XLOOKUP(L642,categories!$A$2:$A$8,categories!$B$2:$B$8,,0)</f>
        <v>Cruisers Bicycles</v>
      </c>
    </row>
    <row r="643" spans="1:13" x14ac:dyDescent="0.25">
      <c r="A643">
        <v>642</v>
      </c>
      <c r="B643" t="str">
        <f>_xlfn.CONCAT(customers!B643," ",customers!C643)</f>
        <v>Yang Roth</v>
      </c>
      <c r="C643" s="3">
        <f>_xlfn.XLOOKUP(A643,orders!$B$2:$B$1616,orders!$D$2:$D$1616,,0)</f>
        <v>42575</v>
      </c>
      <c r="D643">
        <f>_xlfn.XLOOKUP(A643,orders!$B$2:$B$1616,orders!$A$2:$A$1616,,0)</f>
        <v>331</v>
      </c>
      <c r="E643">
        <f>_xlfn.XLOOKUP(JoiningTables!D643,orders!$A$1:$A$1616,orders!$G$1:$G$1616,,0)</f>
        <v>2</v>
      </c>
      <c r="F643" t="str">
        <f>_xlfn.XLOOKUP(E643,stores!$A$2:$A$4,stores!$B$2:$B$4,,0)</f>
        <v>Baldwin Bikes</v>
      </c>
      <c r="G643">
        <f>_xlfn.XLOOKUP(D643,order_items!$A$2:$A$4723,order_items!$C$2:$C$4723,,0)</f>
        <v>17</v>
      </c>
      <c r="H643" t="str">
        <f>_xlfn.XLOOKUP(G643,products!$A$2:$A$322,products!$B$2:$B$322,,0)</f>
        <v>Pure Cycles Vine 8-Speed - 2016</v>
      </c>
      <c r="I643">
        <f>_xlfn.XLOOKUP(G643,products!$A$2:$A$322,products!$F$2:$F$322,,0)</f>
        <v>429</v>
      </c>
      <c r="J643">
        <f>_xlfn.XLOOKUP(G643,order_items!$C$2:$C$4723,order_items!$D$2:$D$4723,,0)</f>
        <v>1</v>
      </c>
      <c r="K643">
        <f>_xlfn.XLOOKUP(G643,order_items!$C$2:$C$4723,order_items!$F$2:$F$4723,,0)</f>
        <v>7.0000000000000007E-2</v>
      </c>
      <c r="L643">
        <f>_xlfn.XLOOKUP(G643,products!$A$2:$A$322,products!$D$2:$D$322,,0)</f>
        <v>3</v>
      </c>
      <c r="M643" t="str">
        <f>_xlfn.XLOOKUP(L643,categories!$A$2:$A$8,categories!$B$2:$B$8,,0)</f>
        <v>Cruisers Bicycles</v>
      </c>
    </row>
    <row r="644" spans="1:13" x14ac:dyDescent="0.25">
      <c r="A644">
        <v>643</v>
      </c>
      <c r="B644" t="str">
        <f>_xlfn.CONCAT(customers!B644," ",customers!C644)</f>
        <v>Melba Wilkinson</v>
      </c>
      <c r="C644" s="3">
        <f>_xlfn.XLOOKUP(A644,orders!$B$2:$B$1616,orders!$D$2:$D$1616,,0)</f>
        <v>42475</v>
      </c>
      <c r="D644">
        <f>_xlfn.XLOOKUP(A644,orders!$B$2:$B$1616,orders!$A$2:$A$1616,,0)</f>
        <v>176</v>
      </c>
      <c r="E644">
        <f>_xlfn.XLOOKUP(JoiningTables!D644,orders!$A$1:$A$1616,orders!$G$1:$G$1616,,0)</f>
        <v>2</v>
      </c>
      <c r="F644" t="str">
        <f>_xlfn.XLOOKUP(E644,stores!$A$2:$A$4,stores!$B$2:$B$4,,0)</f>
        <v>Baldwin Bikes</v>
      </c>
      <c r="G644">
        <f>_xlfn.XLOOKUP(D644,order_items!$A$2:$A$4723,order_items!$C$2:$C$4723,,0)</f>
        <v>2</v>
      </c>
      <c r="H644" t="str">
        <f>_xlfn.XLOOKUP(G644,products!$A$2:$A$322,products!$B$2:$B$322,,0)</f>
        <v>Ritchey Timberwolf Frameset - 2016</v>
      </c>
      <c r="I644">
        <f>_xlfn.XLOOKUP(G644,products!$A$2:$A$322,products!$F$2:$F$322,,0)</f>
        <v>749.99</v>
      </c>
      <c r="J644">
        <f>_xlfn.XLOOKUP(G644,order_items!$C$2:$C$4723,order_items!$D$2:$D$4723,,0)</f>
        <v>2</v>
      </c>
      <c r="K644">
        <f>_xlfn.XLOOKUP(G644,order_items!$C$2:$C$4723,order_items!$F$2:$F$4723,,0)</f>
        <v>0.1</v>
      </c>
      <c r="L644">
        <f>_xlfn.XLOOKUP(G644,products!$A$2:$A$322,products!$D$2:$D$322,,0)</f>
        <v>6</v>
      </c>
      <c r="M644" t="str">
        <f>_xlfn.XLOOKUP(L644,categories!$A$2:$A$8,categories!$B$2:$B$8,,0)</f>
        <v>Mountain Bikes</v>
      </c>
    </row>
    <row r="645" spans="1:13" x14ac:dyDescent="0.25">
      <c r="A645">
        <v>644</v>
      </c>
      <c r="B645" t="str">
        <f>_xlfn.CONCAT(customers!B645," ",customers!C645)</f>
        <v>Valentin Mclaughlin</v>
      </c>
      <c r="C645" s="3">
        <f>_xlfn.XLOOKUP(A645,orders!$B$2:$B$1616,orders!$D$2:$D$1616,,0)</f>
        <v>42850</v>
      </c>
      <c r="D645">
        <f>_xlfn.XLOOKUP(A645,orders!$B$2:$B$1616,orders!$A$2:$A$1616,,0)</f>
        <v>859</v>
      </c>
      <c r="E645">
        <f>_xlfn.XLOOKUP(JoiningTables!D645,orders!$A$1:$A$1616,orders!$G$1:$G$1616,,0)</f>
        <v>2</v>
      </c>
      <c r="F645" t="str">
        <f>_xlfn.XLOOKUP(E645,stores!$A$2:$A$4,stores!$B$2:$B$4,,0)</f>
        <v>Baldwin Bikes</v>
      </c>
      <c r="G645">
        <f>_xlfn.XLOOKUP(D645,order_items!$A$2:$A$4723,order_items!$C$2:$C$4723,,0)</f>
        <v>38</v>
      </c>
      <c r="H645" t="str">
        <f>_xlfn.XLOOKUP(G645,products!$A$2:$A$322,products!$B$2:$B$322,,0)</f>
        <v>Haro Flightline Two 26 Plus - 2017</v>
      </c>
      <c r="I645">
        <f>_xlfn.XLOOKUP(G645,products!$A$2:$A$322,products!$F$2:$F$322,,0)</f>
        <v>549.99</v>
      </c>
      <c r="J645">
        <f>_xlfn.XLOOKUP(G645,order_items!$C$2:$C$4723,order_items!$D$2:$D$4723,,0)</f>
        <v>1</v>
      </c>
      <c r="K645">
        <f>_xlfn.XLOOKUP(G645,order_items!$C$2:$C$4723,order_items!$F$2:$F$4723,,0)</f>
        <v>0.2</v>
      </c>
      <c r="L645">
        <f>_xlfn.XLOOKUP(G645,products!$A$2:$A$322,products!$D$2:$D$322,,0)</f>
        <v>6</v>
      </c>
      <c r="M645" t="str">
        <f>_xlfn.XLOOKUP(L645,categories!$A$2:$A$8,categories!$B$2:$B$8,,0)</f>
        <v>Mountain Bikes</v>
      </c>
    </row>
    <row r="646" spans="1:13" x14ac:dyDescent="0.25">
      <c r="A646">
        <v>645</v>
      </c>
      <c r="B646" t="str">
        <f>_xlfn.CONCAT(customers!B646," ",customers!C646)</f>
        <v>Lewis Garner</v>
      </c>
      <c r="C646" s="3">
        <f>_xlfn.XLOOKUP(A646,orders!$B$2:$B$1616,orders!$D$2:$D$1616,,0)</f>
        <v>42928</v>
      </c>
      <c r="D646">
        <f>_xlfn.XLOOKUP(A646,orders!$B$2:$B$1616,orders!$A$2:$A$1616,,0)</f>
        <v>1000</v>
      </c>
      <c r="E646">
        <f>_xlfn.XLOOKUP(JoiningTables!D646,orders!$A$1:$A$1616,orders!$G$1:$G$1616,,0)</f>
        <v>2</v>
      </c>
      <c r="F646" t="str">
        <f>_xlfn.XLOOKUP(E646,stores!$A$2:$A$4,stores!$B$2:$B$4,,0)</f>
        <v>Baldwin Bikes</v>
      </c>
      <c r="G646">
        <f>_xlfn.XLOOKUP(D646,order_items!$A$2:$A$4723,order_items!$C$2:$C$4723,,0)</f>
        <v>65</v>
      </c>
      <c r="H646" t="str">
        <f>_xlfn.XLOOKUP(G646,products!$A$2:$A$322,products!$B$2:$B$322,,0)</f>
        <v>Sun Bicycles Lil Bolt Type-R - 2017</v>
      </c>
      <c r="I646">
        <f>_xlfn.XLOOKUP(G646,products!$A$2:$A$322,products!$F$2:$F$322,,0)</f>
        <v>346.99</v>
      </c>
      <c r="J646">
        <f>_xlfn.XLOOKUP(G646,order_items!$C$2:$C$4723,order_items!$D$2:$D$4723,,0)</f>
        <v>2</v>
      </c>
      <c r="K646">
        <f>_xlfn.XLOOKUP(G646,order_items!$C$2:$C$4723,order_items!$F$2:$F$4723,,0)</f>
        <v>0.1</v>
      </c>
      <c r="L646">
        <f>_xlfn.XLOOKUP(G646,products!$A$2:$A$322,products!$D$2:$D$322,,0)</f>
        <v>3</v>
      </c>
      <c r="M646" t="str">
        <f>_xlfn.XLOOKUP(L646,categories!$A$2:$A$8,categories!$B$2:$B$8,,0)</f>
        <v>Cruisers Bicycles</v>
      </c>
    </row>
    <row r="647" spans="1:13" x14ac:dyDescent="0.25">
      <c r="A647">
        <v>646</v>
      </c>
      <c r="B647" t="str">
        <f>_xlfn.CONCAT(customers!B647," ",customers!C647)</f>
        <v>Ann Heath</v>
      </c>
      <c r="C647" s="3">
        <f>_xlfn.XLOOKUP(A647,orders!$B$2:$B$1616,orders!$D$2:$D$1616,,0)</f>
        <v>42800</v>
      </c>
      <c r="D647">
        <f>_xlfn.XLOOKUP(A647,orders!$B$2:$B$1616,orders!$A$2:$A$1616,,0)</f>
        <v>754</v>
      </c>
      <c r="E647">
        <f>_xlfn.XLOOKUP(JoiningTables!D647,orders!$A$1:$A$1616,orders!$G$1:$G$1616,,0)</f>
        <v>1</v>
      </c>
      <c r="F647" t="str">
        <f>_xlfn.XLOOKUP(E647,stores!$A$2:$A$4,stores!$B$2:$B$4,,0)</f>
        <v>Santa Cruz Bikes</v>
      </c>
      <c r="G647">
        <f>_xlfn.XLOOKUP(D647,order_items!$A$2:$A$4723,order_items!$C$2:$C$4723,,0)</f>
        <v>74</v>
      </c>
      <c r="H647" t="str">
        <f>_xlfn.XLOOKUP(G647,products!$A$2:$A$322,products!$B$2:$B$322,,0)</f>
        <v>Electra Cruiser Lux 1 - 2017</v>
      </c>
      <c r="I647">
        <f>_xlfn.XLOOKUP(G647,products!$A$2:$A$322,products!$F$2:$F$322,,0)</f>
        <v>439.99</v>
      </c>
      <c r="J647">
        <f>_xlfn.XLOOKUP(G647,order_items!$C$2:$C$4723,order_items!$D$2:$D$4723,,0)</f>
        <v>1</v>
      </c>
      <c r="K647">
        <f>_xlfn.XLOOKUP(G647,order_items!$C$2:$C$4723,order_items!$F$2:$F$4723,,0)</f>
        <v>0.05</v>
      </c>
      <c r="L647">
        <f>_xlfn.XLOOKUP(G647,products!$A$2:$A$322,products!$D$2:$D$322,,0)</f>
        <v>3</v>
      </c>
      <c r="M647" t="str">
        <f>_xlfn.XLOOKUP(L647,categories!$A$2:$A$8,categories!$B$2:$B$8,,0)</f>
        <v>Cruisers Bicycles</v>
      </c>
    </row>
    <row r="648" spans="1:13" x14ac:dyDescent="0.25">
      <c r="A648">
        <v>647</v>
      </c>
      <c r="B648" t="str">
        <f>_xlfn.CONCAT(customers!B648," ",customers!C648)</f>
        <v>Janelle Maldonado</v>
      </c>
      <c r="C648" s="3">
        <f>_xlfn.XLOOKUP(A648,orders!$B$2:$B$1616,orders!$D$2:$D$1616,,0)</f>
        <v>43023</v>
      </c>
      <c r="D648">
        <f>_xlfn.XLOOKUP(A648,orders!$B$2:$B$1616,orders!$A$2:$A$1616,,0)</f>
        <v>1188</v>
      </c>
      <c r="E648">
        <f>_xlfn.XLOOKUP(JoiningTables!D648,orders!$A$1:$A$1616,orders!$G$1:$G$1616,,0)</f>
        <v>2</v>
      </c>
      <c r="F648" t="str">
        <f>_xlfn.XLOOKUP(E648,stores!$A$2:$A$4,stores!$B$2:$B$4,,0)</f>
        <v>Baldwin Bikes</v>
      </c>
      <c r="G648">
        <f>_xlfn.XLOOKUP(D648,order_items!$A$2:$A$4723,order_items!$C$2:$C$4723,,0)</f>
        <v>66</v>
      </c>
      <c r="H648" t="str">
        <f>_xlfn.XLOOKUP(G648,products!$A$2:$A$322,products!$B$2:$B$322,,0)</f>
        <v>Sun Bicycles Revolutions 24 - 2017</v>
      </c>
      <c r="I648">
        <f>_xlfn.XLOOKUP(G648,products!$A$2:$A$322,products!$F$2:$F$322,,0)</f>
        <v>250.99</v>
      </c>
      <c r="J648">
        <f>_xlfn.XLOOKUP(G648,order_items!$C$2:$C$4723,order_items!$D$2:$D$4723,,0)</f>
        <v>1</v>
      </c>
      <c r="K648">
        <f>_xlfn.XLOOKUP(G648,order_items!$C$2:$C$4723,order_items!$F$2:$F$4723,,0)</f>
        <v>0.2</v>
      </c>
      <c r="L648">
        <f>_xlfn.XLOOKUP(G648,products!$A$2:$A$322,products!$D$2:$D$322,,0)</f>
        <v>3</v>
      </c>
      <c r="M648" t="str">
        <f>_xlfn.XLOOKUP(L648,categories!$A$2:$A$8,categories!$B$2:$B$8,,0)</f>
        <v>Cruisers Bicycles</v>
      </c>
    </row>
    <row r="649" spans="1:13" x14ac:dyDescent="0.25">
      <c r="A649">
        <v>648</v>
      </c>
      <c r="B649" t="str">
        <f>_xlfn.CONCAT(customers!B649," ",customers!C649)</f>
        <v>Catrice Hicks</v>
      </c>
      <c r="C649" s="3">
        <f>_xlfn.XLOOKUP(A649,orders!$B$2:$B$1616,orders!$D$2:$D$1616,,0)</f>
        <v>42425</v>
      </c>
      <c r="D649">
        <f>_xlfn.XLOOKUP(A649,orders!$B$2:$B$1616,orders!$A$2:$A$1616,,0)</f>
        <v>91</v>
      </c>
      <c r="E649">
        <f>_xlfn.XLOOKUP(JoiningTables!D649,orders!$A$1:$A$1616,orders!$G$1:$G$1616,,0)</f>
        <v>1</v>
      </c>
      <c r="F649" t="str">
        <f>_xlfn.XLOOKUP(E649,stores!$A$2:$A$4,stores!$B$2:$B$4,,0)</f>
        <v>Santa Cruz Bikes</v>
      </c>
      <c r="G649">
        <f>_xlfn.XLOOKUP(D649,order_items!$A$2:$A$4723,order_items!$C$2:$C$4723,,0)</f>
        <v>11</v>
      </c>
      <c r="H649" t="str">
        <f>_xlfn.XLOOKUP(G649,products!$A$2:$A$322,products!$B$2:$B$322,,0)</f>
        <v>Surly Straggler 650b - 2016</v>
      </c>
      <c r="I649">
        <f>_xlfn.XLOOKUP(G649,products!$A$2:$A$322,products!$F$2:$F$322,,0)</f>
        <v>1680.99</v>
      </c>
      <c r="J649">
        <f>_xlfn.XLOOKUP(G649,order_items!$C$2:$C$4723,order_items!$D$2:$D$4723,,0)</f>
        <v>1</v>
      </c>
      <c r="K649">
        <f>_xlfn.XLOOKUP(G649,order_items!$C$2:$C$4723,order_items!$F$2:$F$4723,,0)</f>
        <v>0.05</v>
      </c>
      <c r="L649">
        <f>_xlfn.XLOOKUP(G649,products!$A$2:$A$322,products!$D$2:$D$322,,0)</f>
        <v>4</v>
      </c>
      <c r="M649" t="str">
        <f>_xlfn.XLOOKUP(L649,categories!$A$2:$A$8,categories!$B$2:$B$8,,0)</f>
        <v>Cyclocross Bicycles</v>
      </c>
    </row>
    <row r="650" spans="1:13" x14ac:dyDescent="0.25">
      <c r="A650">
        <v>649</v>
      </c>
      <c r="B650" t="str">
        <f>_xlfn.CONCAT(customers!B650," ",customers!C650)</f>
        <v>Eli Contreras</v>
      </c>
      <c r="C650" s="3">
        <f>_xlfn.XLOOKUP(A650,orders!$B$2:$B$1616,orders!$D$2:$D$1616,,0)</f>
        <v>42514</v>
      </c>
      <c r="D650">
        <f>_xlfn.XLOOKUP(A650,orders!$B$2:$B$1616,orders!$A$2:$A$1616,,0)</f>
        <v>235</v>
      </c>
      <c r="E650">
        <f>_xlfn.XLOOKUP(JoiningTables!D650,orders!$A$1:$A$1616,orders!$G$1:$G$1616,,0)</f>
        <v>2</v>
      </c>
      <c r="F650" t="str">
        <f>_xlfn.XLOOKUP(E650,stores!$A$2:$A$4,stores!$B$2:$B$4,,0)</f>
        <v>Baldwin Bikes</v>
      </c>
      <c r="G650">
        <f>_xlfn.XLOOKUP(D650,order_items!$A$2:$A$4723,order_items!$C$2:$C$4723,,0)</f>
        <v>6</v>
      </c>
      <c r="H650" t="str">
        <f>_xlfn.XLOOKUP(G650,products!$A$2:$A$322,products!$B$2:$B$322,,0)</f>
        <v>Surly Ice Cream Truck Frameset - 2016</v>
      </c>
      <c r="I650">
        <f>_xlfn.XLOOKUP(G650,products!$A$2:$A$322,products!$F$2:$F$322,,0)</f>
        <v>469.99</v>
      </c>
      <c r="J650">
        <f>_xlfn.XLOOKUP(G650,order_items!$C$2:$C$4723,order_items!$D$2:$D$4723,,0)</f>
        <v>1</v>
      </c>
      <c r="K650">
        <f>_xlfn.XLOOKUP(G650,order_items!$C$2:$C$4723,order_items!$F$2:$F$4723,,0)</f>
        <v>7.0000000000000007E-2</v>
      </c>
      <c r="L650">
        <f>_xlfn.XLOOKUP(G650,products!$A$2:$A$322,products!$D$2:$D$322,,0)</f>
        <v>6</v>
      </c>
      <c r="M650" t="str">
        <f>_xlfn.XLOOKUP(L650,categories!$A$2:$A$8,categories!$B$2:$B$8,,0)</f>
        <v>Mountain Bikes</v>
      </c>
    </row>
    <row r="651" spans="1:13" x14ac:dyDescent="0.25">
      <c r="A651">
        <v>650</v>
      </c>
      <c r="B651" t="str">
        <f>_xlfn.CONCAT(customers!B651," ",customers!C651)</f>
        <v>Rita Bailey</v>
      </c>
      <c r="C651" s="3">
        <f>_xlfn.XLOOKUP(A651,orders!$B$2:$B$1616,orders!$D$2:$D$1616,,0)</f>
        <v>42904</v>
      </c>
      <c r="D651">
        <f>_xlfn.XLOOKUP(A651,orders!$B$2:$B$1616,orders!$A$2:$A$1616,,0)</f>
        <v>959</v>
      </c>
      <c r="E651">
        <f>_xlfn.XLOOKUP(JoiningTables!D651,orders!$A$1:$A$1616,orders!$G$1:$G$1616,,0)</f>
        <v>2</v>
      </c>
      <c r="F651" t="str">
        <f>_xlfn.XLOOKUP(E651,stores!$A$2:$A$4,stores!$B$2:$B$4,,0)</f>
        <v>Baldwin Bikes</v>
      </c>
      <c r="G651">
        <f>_xlfn.XLOOKUP(D651,order_items!$A$2:$A$4723,order_items!$C$2:$C$4723,,0)</f>
        <v>15</v>
      </c>
      <c r="H651" t="str">
        <f>_xlfn.XLOOKUP(G651,products!$A$2:$A$322,products!$B$2:$B$322,,0)</f>
        <v>Electra Moto 1 - 2016</v>
      </c>
      <c r="I651">
        <f>_xlfn.XLOOKUP(G651,products!$A$2:$A$322,products!$F$2:$F$322,,0)</f>
        <v>529.99</v>
      </c>
      <c r="J651">
        <f>_xlfn.XLOOKUP(G651,order_items!$C$2:$C$4723,order_items!$D$2:$D$4723,,0)</f>
        <v>1</v>
      </c>
      <c r="K651">
        <f>_xlfn.XLOOKUP(G651,order_items!$C$2:$C$4723,order_items!$F$2:$F$4723,,0)</f>
        <v>7.0000000000000007E-2</v>
      </c>
      <c r="L651">
        <f>_xlfn.XLOOKUP(G651,products!$A$2:$A$322,products!$D$2:$D$322,,0)</f>
        <v>3</v>
      </c>
      <c r="M651" t="str">
        <f>_xlfn.XLOOKUP(L651,categories!$A$2:$A$8,categories!$B$2:$B$8,,0)</f>
        <v>Cruisers Bicycles</v>
      </c>
    </row>
    <row r="652" spans="1:13" x14ac:dyDescent="0.25">
      <c r="A652">
        <v>651</v>
      </c>
      <c r="B652" t="str">
        <f>_xlfn.CONCAT(customers!B652," ",customers!C652)</f>
        <v>Laure Pena</v>
      </c>
      <c r="C652" s="3">
        <f>_xlfn.XLOOKUP(A652,orders!$B$2:$B$1616,orders!$D$2:$D$1616,,0)</f>
        <v>42870</v>
      </c>
      <c r="D652">
        <f>_xlfn.XLOOKUP(A652,orders!$B$2:$B$1616,orders!$A$2:$A$1616,,0)</f>
        <v>892</v>
      </c>
      <c r="E652">
        <f>_xlfn.XLOOKUP(JoiningTables!D652,orders!$A$1:$A$1616,orders!$G$1:$G$1616,,0)</f>
        <v>2</v>
      </c>
      <c r="F652" t="str">
        <f>_xlfn.XLOOKUP(E652,stores!$A$2:$A$4,stores!$B$2:$B$4,,0)</f>
        <v>Baldwin Bikes</v>
      </c>
      <c r="G652">
        <f>_xlfn.XLOOKUP(D652,order_items!$A$2:$A$4723,order_items!$C$2:$C$4723,,0)</f>
        <v>36</v>
      </c>
      <c r="H652" t="str">
        <f>_xlfn.XLOOKUP(G652,products!$A$2:$A$322,products!$B$2:$B$322,,0)</f>
        <v>Surly Troll Frameset - 2017</v>
      </c>
      <c r="I652">
        <f>_xlfn.XLOOKUP(G652,products!$A$2:$A$322,products!$F$2:$F$322,,0)</f>
        <v>832.99</v>
      </c>
      <c r="J652">
        <f>_xlfn.XLOOKUP(G652,order_items!$C$2:$C$4723,order_items!$D$2:$D$4723,,0)</f>
        <v>2</v>
      </c>
      <c r="K652">
        <f>_xlfn.XLOOKUP(G652,order_items!$C$2:$C$4723,order_items!$F$2:$F$4723,,0)</f>
        <v>0.1</v>
      </c>
      <c r="L652">
        <f>_xlfn.XLOOKUP(G652,products!$A$2:$A$322,products!$D$2:$D$322,,0)</f>
        <v>6</v>
      </c>
      <c r="M652" t="str">
        <f>_xlfn.XLOOKUP(L652,categories!$A$2:$A$8,categories!$B$2:$B$8,,0)</f>
        <v>Mountain Bikes</v>
      </c>
    </row>
    <row r="653" spans="1:13" x14ac:dyDescent="0.25">
      <c r="A653">
        <v>652</v>
      </c>
      <c r="B653" t="str">
        <f>_xlfn.CONCAT(customers!B653," ",customers!C653)</f>
        <v>Tilda Melton</v>
      </c>
      <c r="C653" s="3">
        <f>_xlfn.XLOOKUP(A653,orders!$B$2:$B$1616,orders!$D$2:$D$1616,,0)</f>
        <v>43010</v>
      </c>
      <c r="D653">
        <f>_xlfn.XLOOKUP(A653,orders!$B$2:$B$1616,orders!$A$2:$A$1616,,0)</f>
        <v>1165</v>
      </c>
      <c r="E653">
        <f>_xlfn.XLOOKUP(JoiningTables!D653,orders!$A$1:$A$1616,orders!$G$1:$G$1616,,0)</f>
        <v>2</v>
      </c>
      <c r="F653" t="str">
        <f>_xlfn.XLOOKUP(E653,stores!$A$2:$A$4,stores!$B$2:$B$4,,0)</f>
        <v>Baldwin Bikes</v>
      </c>
      <c r="G653">
        <f>_xlfn.XLOOKUP(D653,order_items!$A$2:$A$4723,order_items!$C$2:$C$4723,,0)</f>
        <v>65</v>
      </c>
      <c r="H653" t="str">
        <f>_xlfn.XLOOKUP(G653,products!$A$2:$A$322,products!$B$2:$B$322,,0)</f>
        <v>Sun Bicycles Lil Bolt Type-R - 2017</v>
      </c>
      <c r="I653">
        <f>_xlfn.XLOOKUP(G653,products!$A$2:$A$322,products!$F$2:$F$322,,0)</f>
        <v>346.99</v>
      </c>
      <c r="J653">
        <f>_xlfn.XLOOKUP(G653,order_items!$C$2:$C$4723,order_items!$D$2:$D$4723,,0)</f>
        <v>2</v>
      </c>
      <c r="K653">
        <f>_xlfn.XLOOKUP(G653,order_items!$C$2:$C$4723,order_items!$F$2:$F$4723,,0)</f>
        <v>0.1</v>
      </c>
      <c r="L653">
        <f>_xlfn.XLOOKUP(G653,products!$A$2:$A$322,products!$D$2:$D$322,,0)</f>
        <v>3</v>
      </c>
      <c r="M653" t="str">
        <f>_xlfn.XLOOKUP(L653,categories!$A$2:$A$8,categories!$B$2:$B$8,,0)</f>
        <v>Cruisers Bicycles</v>
      </c>
    </row>
    <row r="654" spans="1:13" x14ac:dyDescent="0.25">
      <c r="A654">
        <v>653</v>
      </c>
      <c r="B654" t="str">
        <f>_xlfn.CONCAT(customers!B654," ",customers!C654)</f>
        <v>Florencio Davenport</v>
      </c>
      <c r="C654" s="3">
        <f>_xlfn.XLOOKUP(A654,orders!$B$2:$B$1616,orders!$D$2:$D$1616,,0)</f>
        <v>42817</v>
      </c>
      <c r="D654">
        <f>_xlfn.XLOOKUP(A654,orders!$B$2:$B$1616,orders!$A$2:$A$1616,,0)</f>
        <v>793</v>
      </c>
      <c r="E654">
        <f>_xlfn.XLOOKUP(JoiningTables!D654,orders!$A$1:$A$1616,orders!$G$1:$G$1616,,0)</f>
        <v>2</v>
      </c>
      <c r="F654" t="str">
        <f>_xlfn.XLOOKUP(E654,stores!$A$2:$A$4,stores!$B$2:$B$4,,0)</f>
        <v>Baldwin Bikes</v>
      </c>
      <c r="G654">
        <f>_xlfn.XLOOKUP(D654,order_items!$A$2:$A$4723,order_items!$C$2:$C$4723,,0)</f>
        <v>60</v>
      </c>
      <c r="H654" t="str">
        <f>_xlfn.XLOOKUP(G654,products!$A$2:$A$322,products!$B$2:$B$322,,0)</f>
        <v>Sun Bicycles ElectroLite - 2017</v>
      </c>
      <c r="I654">
        <f>_xlfn.XLOOKUP(G654,products!$A$2:$A$322,products!$F$2:$F$322,,0)</f>
        <v>1559.99</v>
      </c>
      <c r="J654">
        <f>_xlfn.XLOOKUP(G654,order_items!$C$2:$C$4723,order_items!$D$2:$D$4723,,0)</f>
        <v>2</v>
      </c>
      <c r="K654">
        <f>_xlfn.XLOOKUP(G654,order_items!$C$2:$C$4723,order_items!$F$2:$F$4723,,0)</f>
        <v>0.2</v>
      </c>
      <c r="L654">
        <f>_xlfn.XLOOKUP(G654,products!$A$2:$A$322,products!$D$2:$D$322,,0)</f>
        <v>5</v>
      </c>
      <c r="M654" t="str">
        <f>_xlfn.XLOOKUP(L654,categories!$A$2:$A$8,categories!$B$2:$B$8,,0)</f>
        <v>Electric Bikes</v>
      </c>
    </row>
    <row r="655" spans="1:13" x14ac:dyDescent="0.25">
      <c r="A655">
        <v>654</v>
      </c>
      <c r="B655" t="str">
        <f>_xlfn.CONCAT(customers!B655," ",customers!C655)</f>
        <v>Eun Harris</v>
      </c>
      <c r="C655" s="3">
        <f>_xlfn.XLOOKUP(A655,orders!$B$2:$B$1616,orders!$D$2:$D$1616,,0)</f>
        <v>42722</v>
      </c>
      <c r="D655">
        <f>_xlfn.XLOOKUP(A655,orders!$B$2:$B$1616,orders!$A$2:$A$1616,,0)</f>
        <v>614</v>
      </c>
      <c r="E655">
        <f>_xlfn.XLOOKUP(JoiningTables!D655,orders!$A$1:$A$1616,orders!$G$1:$G$1616,,0)</f>
        <v>1</v>
      </c>
      <c r="F655" t="str">
        <f>_xlfn.XLOOKUP(E655,stores!$A$2:$A$4,stores!$B$2:$B$4,,0)</f>
        <v>Santa Cruz Bikes</v>
      </c>
      <c r="G655">
        <f>_xlfn.XLOOKUP(D655,order_items!$A$2:$A$4723,order_items!$C$2:$C$4723,,0)</f>
        <v>18</v>
      </c>
      <c r="H655" t="str">
        <f>_xlfn.XLOOKUP(G655,products!$A$2:$A$322,products!$B$2:$B$322,,0)</f>
        <v>Pure Cycles Western 3-Speed - Women's - 2015/2016</v>
      </c>
      <c r="I655">
        <f>_xlfn.XLOOKUP(G655,products!$A$2:$A$322,products!$F$2:$F$322,,0)</f>
        <v>449</v>
      </c>
      <c r="J655">
        <f>_xlfn.XLOOKUP(G655,order_items!$C$2:$C$4723,order_items!$D$2:$D$4723,,0)</f>
        <v>1</v>
      </c>
      <c r="K655">
        <f>_xlfn.XLOOKUP(G655,order_items!$C$2:$C$4723,order_items!$F$2:$F$4723,,0)</f>
        <v>7.0000000000000007E-2</v>
      </c>
      <c r="L655">
        <f>_xlfn.XLOOKUP(G655,products!$A$2:$A$322,products!$D$2:$D$322,,0)</f>
        <v>3</v>
      </c>
      <c r="M655" t="str">
        <f>_xlfn.XLOOKUP(L655,categories!$A$2:$A$8,categories!$B$2:$B$8,,0)</f>
        <v>Cruisers Bicycles</v>
      </c>
    </row>
    <row r="656" spans="1:13" x14ac:dyDescent="0.25">
      <c r="A656">
        <v>655</v>
      </c>
      <c r="B656" t="str">
        <f>_xlfn.CONCAT(customers!B656," ",customers!C656)</f>
        <v>Marylyn Browning</v>
      </c>
      <c r="C656" s="3">
        <f>_xlfn.XLOOKUP(A656,orders!$B$2:$B$1616,orders!$D$2:$D$1616,,0)</f>
        <v>42962</v>
      </c>
      <c r="D656">
        <f>_xlfn.XLOOKUP(A656,orders!$B$2:$B$1616,orders!$A$2:$A$1616,,0)</f>
        <v>1061</v>
      </c>
      <c r="E656">
        <f>_xlfn.XLOOKUP(JoiningTables!D656,orders!$A$1:$A$1616,orders!$G$1:$G$1616,,0)</f>
        <v>2</v>
      </c>
      <c r="F656" t="str">
        <f>_xlfn.XLOOKUP(E656,stores!$A$2:$A$4,stores!$B$2:$B$4,,0)</f>
        <v>Baldwin Bikes</v>
      </c>
      <c r="G656">
        <f>_xlfn.XLOOKUP(D656,order_items!$A$2:$A$4723,order_items!$C$2:$C$4723,,0)</f>
        <v>14</v>
      </c>
      <c r="H656" t="str">
        <f>_xlfn.XLOOKUP(G656,products!$A$2:$A$322,products!$B$2:$B$322,,0)</f>
        <v>Electra Girl's Hawaii 1 (16-inch) - 2015/2016</v>
      </c>
      <c r="I656">
        <f>_xlfn.XLOOKUP(G656,products!$A$2:$A$322,products!$F$2:$F$322,,0)</f>
        <v>269.99</v>
      </c>
      <c r="J656">
        <f>_xlfn.XLOOKUP(G656,order_items!$C$2:$C$4723,order_items!$D$2:$D$4723,,0)</f>
        <v>1</v>
      </c>
      <c r="K656">
        <f>_xlfn.XLOOKUP(G656,order_items!$C$2:$C$4723,order_items!$F$2:$F$4723,,0)</f>
        <v>0.1</v>
      </c>
      <c r="L656">
        <f>_xlfn.XLOOKUP(G656,products!$A$2:$A$322,products!$D$2:$D$322,,0)</f>
        <v>3</v>
      </c>
      <c r="M656" t="str">
        <f>_xlfn.XLOOKUP(L656,categories!$A$2:$A$8,categories!$B$2:$B$8,,0)</f>
        <v>Cruisers Bicycles</v>
      </c>
    </row>
    <row r="657" spans="1:13" x14ac:dyDescent="0.25">
      <c r="A657">
        <v>656</v>
      </c>
      <c r="B657" t="str">
        <f>_xlfn.CONCAT(customers!B657," ",customers!C657)</f>
        <v>Romana Barnes</v>
      </c>
      <c r="C657" s="3">
        <f>_xlfn.XLOOKUP(A657,orders!$B$2:$B$1616,orders!$D$2:$D$1616,,0)</f>
        <v>42886</v>
      </c>
      <c r="D657">
        <f>_xlfn.XLOOKUP(A657,orders!$B$2:$B$1616,orders!$A$2:$A$1616,,0)</f>
        <v>922</v>
      </c>
      <c r="E657">
        <f>_xlfn.XLOOKUP(JoiningTables!D657,orders!$A$1:$A$1616,orders!$G$1:$G$1616,,0)</f>
        <v>2</v>
      </c>
      <c r="F657" t="str">
        <f>_xlfn.XLOOKUP(E657,stores!$A$2:$A$4,stores!$B$2:$B$4,,0)</f>
        <v>Baldwin Bikes</v>
      </c>
      <c r="G657">
        <f>_xlfn.XLOOKUP(D657,order_items!$A$2:$A$4723,order_items!$C$2:$C$4723,,0)</f>
        <v>68</v>
      </c>
      <c r="H657" t="str">
        <f>_xlfn.XLOOKUP(G657,products!$A$2:$A$322,products!$B$2:$B$322,,0)</f>
        <v>Sun Bicycles Cruz 3 - 2017</v>
      </c>
      <c r="I657">
        <f>_xlfn.XLOOKUP(G657,products!$A$2:$A$322,products!$F$2:$F$322,,0)</f>
        <v>449.99</v>
      </c>
      <c r="J657">
        <f>_xlfn.XLOOKUP(G657,order_items!$C$2:$C$4723,order_items!$D$2:$D$4723,,0)</f>
        <v>2</v>
      </c>
      <c r="K657">
        <f>_xlfn.XLOOKUP(G657,order_items!$C$2:$C$4723,order_items!$F$2:$F$4723,,0)</f>
        <v>7.0000000000000007E-2</v>
      </c>
      <c r="L657">
        <f>_xlfn.XLOOKUP(G657,products!$A$2:$A$322,products!$D$2:$D$322,,0)</f>
        <v>3</v>
      </c>
      <c r="M657" t="str">
        <f>_xlfn.XLOOKUP(L657,categories!$A$2:$A$8,categories!$B$2:$B$8,,0)</f>
        <v>Cruisers Bicycles</v>
      </c>
    </row>
    <row r="658" spans="1:13" x14ac:dyDescent="0.25">
      <c r="A658">
        <v>657</v>
      </c>
      <c r="B658" t="str">
        <f>_xlfn.CONCAT(customers!B658," ",customers!C658)</f>
        <v>Sam Lester</v>
      </c>
      <c r="C658" s="3">
        <f>_xlfn.XLOOKUP(A658,orders!$B$2:$B$1616,orders!$D$2:$D$1616,,0)</f>
        <v>42387</v>
      </c>
      <c r="D658">
        <f>_xlfn.XLOOKUP(A658,orders!$B$2:$B$1616,orders!$A$2:$A$1616,,0)</f>
        <v>25</v>
      </c>
      <c r="E658">
        <f>_xlfn.XLOOKUP(JoiningTables!D658,orders!$A$1:$A$1616,orders!$G$1:$G$1616,,0)</f>
        <v>2</v>
      </c>
      <c r="F658" t="str">
        <f>_xlfn.XLOOKUP(E658,stores!$A$2:$A$4,stores!$B$2:$B$4,,0)</f>
        <v>Baldwin Bikes</v>
      </c>
      <c r="G658">
        <f>_xlfn.XLOOKUP(D658,order_items!$A$2:$A$4723,order_items!$C$2:$C$4723,,0)</f>
        <v>23</v>
      </c>
      <c r="H658" t="str">
        <f>_xlfn.XLOOKUP(G658,products!$A$2:$A$322,products!$B$2:$B$322,,0)</f>
        <v>Electra Girl's Hawaii 1 (20-inch) - 2015/2016</v>
      </c>
      <c r="I658">
        <f>_xlfn.XLOOKUP(G658,products!$A$2:$A$322,products!$F$2:$F$322,,0)</f>
        <v>299.99</v>
      </c>
      <c r="J658">
        <f>_xlfn.XLOOKUP(G658,order_items!$C$2:$C$4723,order_items!$D$2:$D$4723,,0)</f>
        <v>2</v>
      </c>
      <c r="K658">
        <f>_xlfn.XLOOKUP(G658,order_items!$C$2:$C$4723,order_items!$F$2:$F$4723,,0)</f>
        <v>0.2</v>
      </c>
      <c r="L658">
        <f>_xlfn.XLOOKUP(G658,products!$A$2:$A$322,products!$D$2:$D$322,,0)</f>
        <v>1</v>
      </c>
      <c r="M658" t="str">
        <f>_xlfn.XLOOKUP(L658,categories!$A$2:$A$8,categories!$B$2:$B$8,,0)</f>
        <v>Children Bicycles</v>
      </c>
    </row>
    <row r="659" spans="1:13" x14ac:dyDescent="0.25">
      <c r="A659">
        <v>658</v>
      </c>
      <c r="B659" t="str">
        <f>_xlfn.CONCAT(customers!B659," ",customers!C659)</f>
        <v>Nicki Larson</v>
      </c>
      <c r="C659" s="3">
        <f>_xlfn.XLOOKUP(A659,orders!$B$2:$B$1616,orders!$D$2:$D$1616,,0)</f>
        <v>42902</v>
      </c>
      <c r="D659">
        <f>_xlfn.XLOOKUP(A659,orders!$B$2:$B$1616,orders!$A$2:$A$1616,,0)</f>
        <v>953</v>
      </c>
      <c r="E659">
        <f>_xlfn.XLOOKUP(JoiningTables!D659,orders!$A$1:$A$1616,orders!$G$1:$G$1616,,0)</f>
        <v>2</v>
      </c>
      <c r="F659" t="str">
        <f>_xlfn.XLOOKUP(E659,stores!$A$2:$A$4,stores!$B$2:$B$4,,0)</f>
        <v>Baldwin Bikes</v>
      </c>
      <c r="G659">
        <f>_xlfn.XLOOKUP(D659,order_items!$A$2:$A$4723,order_items!$C$2:$C$4723,,0)</f>
        <v>23</v>
      </c>
      <c r="H659" t="str">
        <f>_xlfn.XLOOKUP(G659,products!$A$2:$A$322,products!$B$2:$B$322,,0)</f>
        <v>Electra Girl's Hawaii 1 (20-inch) - 2015/2016</v>
      </c>
      <c r="I659">
        <f>_xlfn.XLOOKUP(G659,products!$A$2:$A$322,products!$F$2:$F$322,,0)</f>
        <v>299.99</v>
      </c>
      <c r="J659">
        <f>_xlfn.XLOOKUP(G659,order_items!$C$2:$C$4723,order_items!$D$2:$D$4723,,0)</f>
        <v>2</v>
      </c>
      <c r="K659">
        <f>_xlfn.XLOOKUP(G659,order_items!$C$2:$C$4723,order_items!$F$2:$F$4723,,0)</f>
        <v>0.2</v>
      </c>
      <c r="L659">
        <f>_xlfn.XLOOKUP(G659,products!$A$2:$A$322,products!$D$2:$D$322,,0)</f>
        <v>1</v>
      </c>
      <c r="M659" t="str">
        <f>_xlfn.XLOOKUP(L659,categories!$A$2:$A$8,categories!$B$2:$B$8,,0)</f>
        <v>Children Bicycles</v>
      </c>
    </row>
    <row r="660" spans="1:13" x14ac:dyDescent="0.25">
      <c r="A660">
        <v>659</v>
      </c>
      <c r="B660" t="str">
        <f>_xlfn.CONCAT(customers!B660," ",customers!C660)</f>
        <v>Antonetta Rocha</v>
      </c>
      <c r="C660" s="3">
        <f>_xlfn.XLOOKUP(A660,orders!$B$2:$B$1616,orders!$D$2:$D$1616,,0)</f>
        <v>42575</v>
      </c>
      <c r="D660">
        <f>_xlfn.XLOOKUP(A660,orders!$B$2:$B$1616,orders!$A$2:$A$1616,,0)</f>
        <v>332</v>
      </c>
      <c r="E660">
        <f>_xlfn.XLOOKUP(JoiningTables!D660,orders!$A$1:$A$1616,orders!$G$1:$G$1616,,0)</f>
        <v>2</v>
      </c>
      <c r="F660" t="str">
        <f>_xlfn.XLOOKUP(E660,stores!$A$2:$A$4,stores!$B$2:$B$4,,0)</f>
        <v>Baldwin Bikes</v>
      </c>
      <c r="G660">
        <f>_xlfn.XLOOKUP(D660,order_items!$A$2:$A$4723,order_items!$C$2:$C$4723,,0)</f>
        <v>18</v>
      </c>
      <c r="H660" t="str">
        <f>_xlfn.XLOOKUP(G660,products!$A$2:$A$322,products!$B$2:$B$322,,0)</f>
        <v>Pure Cycles Western 3-Speed - Women's - 2015/2016</v>
      </c>
      <c r="I660">
        <f>_xlfn.XLOOKUP(G660,products!$A$2:$A$322,products!$F$2:$F$322,,0)</f>
        <v>449</v>
      </c>
      <c r="J660">
        <f>_xlfn.XLOOKUP(G660,order_items!$C$2:$C$4723,order_items!$D$2:$D$4723,,0)</f>
        <v>1</v>
      </c>
      <c r="K660">
        <f>_xlfn.XLOOKUP(G660,order_items!$C$2:$C$4723,order_items!$F$2:$F$4723,,0)</f>
        <v>7.0000000000000007E-2</v>
      </c>
      <c r="L660">
        <f>_xlfn.XLOOKUP(G660,products!$A$2:$A$322,products!$D$2:$D$322,,0)</f>
        <v>3</v>
      </c>
      <c r="M660" t="str">
        <f>_xlfn.XLOOKUP(L660,categories!$A$2:$A$8,categories!$B$2:$B$8,,0)</f>
        <v>Cruisers Bicycles</v>
      </c>
    </row>
    <row r="661" spans="1:13" x14ac:dyDescent="0.25">
      <c r="A661">
        <v>660</v>
      </c>
      <c r="B661" t="str">
        <f>_xlfn.CONCAT(customers!B661," ",customers!C661)</f>
        <v>Shara Pope</v>
      </c>
      <c r="C661" s="3">
        <f>_xlfn.XLOOKUP(A661,orders!$B$2:$B$1616,orders!$D$2:$D$1616,,0)</f>
        <v>42776</v>
      </c>
      <c r="D661">
        <f>_xlfn.XLOOKUP(A661,orders!$B$2:$B$1616,orders!$A$2:$A$1616,,0)</f>
        <v>708</v>
      </c>
      <c r="E661">
        <f>_xlfn.XLOOKUP(JoiningTables!D661,orders!$A$1:$A$1616,orders!$G$1:$G$1616,,0)</f>
        <v>1</v>
      </c>
      <c r="F661" t="str">
        <f>_xlfn.XLOOKUP(E661,stores!$A$2:$A$4,stores!$B$2:$B$4,,0)</f>
        <v>Santa Cruz Bikes</v>
      </c>
      <c r="G661">
        <f>_xlfn.XLOOKUP(D661,order_items!$A$2:$A$4723,order_items!$C$2:$C$4723,,0)</f>
        <v>6</v>
      </c>
      <c r="H661" t="str">
        <f>_xlfn.XLOOKUP(G661,products!$A$2:$A$322,products!$B$2:$B$322,,0)</f>
        <v>Surly Ice Cream Truck Frameset - 2016</v>
      </c>
      <c r="I661">
        <f>_xlfn.XLOOKUP(G661,products!$A$2:$A$322,products!$F$2:$F$322,,0)</f>
        <v>469.99</v>
      </c>
      <c r="J661">
        <f>_xlfn.XLOOKUP(G661,order_items!$C$2:$C$4723,order_items!$D$2:$D$4723,,0)</f>
        <v>1</v>
      </c>
      <c r="K661">
        <f>_xlfn.XLOOKUP(G661,order_items!$C$2:$C$4723,order_items!$F$2:$F$4723,,0)</f>
        <v>7.0000000000000007E-2</v>
      </c>
      <c r="L661">
        <f>_xlfn.XLOOKUP(G661,products!$A$2:$A$322,products!$D$2:$D$322,,0)</f>
        <v>6</v>
      </c>
      <c r="M661" t="str">
        <f>_xlfn.XLOOKUP(L661,categories!$A$2:$A$8,categories!$B$2:$B$8,,0)</f>
        <v>Mountain Bikes</v>
      </c>
    </row>
    <row r="662" spans="1:13" x14ac:dyDescent="0.25">
      <c r="A662">
        <v>661</v>
      </c>
      <c r="B662" t="str">
        <f>_xlfn.CONCAT(customers!B662," ",customers!C662)</f>
        <v>Trena Hudson</v>
      </c>
      <c r="C662" s="3">
        <f>_xlfn.XLOOKUP(A662,orders!$B$2:$B$1616,orders!$D$2:$D$1616,,0)</f>
        <v>42859</v>
      </c>
      <c r="D662">
        <f>_xlfn.XLOOKUP(A662,orders!$B$2:$B$1616,orders!$A$2:$A$1616,,0)</f>
        <v>874</v>
      </c>
      <c r="E662">
        <f>_xlfn.XLOOKUP(JoiningTables!D662,orders!$A$1:$A$1616,orders!$G$1:$G$1616,,0)</f>
        <v>2</v>
      </c>
      <c r="F662" t="str">
        <f>_xlfn.XLOOKUP(E662,stores!$A$2:$A$4,stores!$B$2:$B$4,,0)</f>
        <v>Baldwin Bikes</v>
      </c>
      <c r="G662">
        <f>_xlfn.XLOOKUP(D662,order_items!$A$2:$A$4723,order_items!$C$2:$C$4723,,0)</f>
        <v>56</v>
      </c>
      <c r="H662" t="str">
        <f>_xlfn.XLOOKUP(G662,products!$A$2:$A$322,products!$B$2:$B$322,,0)</f>
        <v>Trek Domane SLR 6 Disc - 2017</v>
      </c>
      <c r="I662">
        <f>_xlfn.XLOOKUP(G662,products!$A$2:$A$322,products!$F$2:$F$322,,0)</f>
        <v>5499.99</v>
      </c>
      <c r="J662">
        <f>_xlfn.XLOOKUP(G662,order_items!$C$2:$C$4723,order_items!$D$2:$D$4723,,0)</f>
        <v>1</v>
      </c>
      <c r="K662">
        <f>_xlfn.XLOOKUP(G662,order_items!$C$2:$C$4723,order_items!$F$2:$F$4723,,0)</f>
        <v>0.2</v>
      </c>
      <c r="L662">
        <f>_xlfn.XLOOKUP(G662,products!$A$2:$A$322,products!$D$2:$D$322,,0)</f>
        <v>7</v>
      </c>
      <c r="M662" t="str">
        <f>_xlfn.XLOOKUP(L662,categories!$A$2:$A$8,categories!$B$2:$B$8,,0)</f>
        <v>Road Bikes</v>
      </c>
    </row>
    <row r="663" spans="1:13" x14ac:dyDescent="0.25">
      <c r="A663">
        <v>662</v>
      </c>
      <c r="B663" t="str">
        <f>_xlfn.CONCAT(customers!B663," ",customers!C663)</f>
        <v>Loraine Sykes</v>
      </c>
      <c r="C663" s="3">
        <f>_xlfn.XLOOKUP(A663,orders!$B$2:$B$1616,orders!$D$2:$D$1616,,0)</f>
        <v>42842</v>
      </c>
      <c r="D663">
        <f>_xlfn.XLOOKUP(A663,orders!$B$2:$B$1616,orders!$A$2:$A$1616,,0)</f>
        <v>845</v>
      </c>
      <c r="E663">
        <f>_xlfn.XLOOKUP(JoiningTables!D663,orders!$A$1:$A$1616,orders!$G$1:$G$1616,,0)</f>
        <v>2</v>
      </c>
      <c r="F663" t="str">
        <f>_xlfn.XLOOKUP(E663,stores!$A$2:$A$4,stores!$B$2:$B$4,,0)</f>
        <v>Baldwin Bikes</v>
      </c>
      <c r="G663">
        <f>_xlfn.XLOOKUP(D663,order_items!$A$2:$A$4723,order_items!$C$2:$C$4723,,0)</f>
        <v>16</v>
      </c>
      <c r="H663" t="str">
        <f>_xlfn.XLOOKUP(G663,products!$A$2:$A$322,products!$B$2:$B$322,,0)</f>
        <v>Electra Townie Original 7D EQ - 2016</v>
      </c>
      <c r="I663">
        <f>_xlfn.XLOOKUP(G663,products!$A$2:$A$322,products!$F$2:$F$322,,0)</f>
        <v>599.99</v>
      </c>
      <c r="J663">
        <f>_xlfn.XLOOKUP(G663,order_items!$C$2:$C$4723,order_items!$D$2:$D$4723,,0)</f>
        <v>2</v>
      </c>
      <c r="K663">
        <f>_xlfn.XLOOKUP(G663,order_items!$C$2:$C$4723,order_items!$F$2:$F$4723,,0)</f>
        <v>0.05</v>
      </c>
      <c r="L663">
        <f>_xlfn.XLOOKUP(G663,products!$A$2:$A$322,products!$D$2:$D$322,,0)</f>
        <v>3</v>
      </c>
      <c r="M663" t="str">
        <f>_xlfn.XLOOKUP(L663,categories!$A$2:$A$8,categories!$B$2:$B$8,,0)</f>
        <v>Cruisers Bicycles</v>
      </c>
    </row>
    <row r="664" spans="1:13" x14ac:dyDescent="0.25">
      <c r="A664">
        <v>663</v>
      </c>
      <c r="B664" t="str">
        <f>_xlfn.CONCAT(customers!B664," ",customers!C664)</f>
        <v>Alissa Hood</v>
      </c>
      <c r="C664" s="3">
        <f>_xlfn.XLOOKUP(A664,orders!$B$2:$B$1616,orders!$D$2:$D$1616,,0)</f>
        <v>42995</v>
      </c>
      <c r="D664">
        <f>_xlfn.XLOOKUP(A664,orders!$B$2:$B$1616,orders!$A$2:$A$1616,,0)</f>
        <v>1129</v>
      </c>
      <c r="E664">
        <f>_xlfn.XLOOKUP(JoiningTables!D664,orders!$A$1:$A$1616,orders!$G$1:$G$1616,,0)</f>
        <v>2</v>
      </c>
      <c r="F664" t="str">
        <f>_xlfn.XLOOKUP(E664,stores!$A$2:$A$4,stores!$B$2:$B$4,,0)</f>
        <v>Baldwin Bikes</v>
      </c>
      <c r="G664">
        <f>_xlfn.XLOOKUP(D664,order_items!$A$2:$A$4723,order_items!$C$2:$C$4723,,0)</f>
        <v>71</v>
      </c>
      <c r="H664" t="str">
        <f>_xlfn.XLOOKUP(G664,products!$A$2:$A$322,products!$B$2:$B$322,,0)</f>
        <v>Sun Bicycles Atlas X-Type - 2017</v>
      </c>
      <c r="I664">
        <f>_xlfn.XLOOKUP(G664,products!$A$2:$A$322,products!$F$2:$F$322,,0)</f>
        <v>416.99</v>
      </c>
      <c r="J664">
        <f>_xlfn.XLOOKUP(G664,order_items!$C$2:$C$4723,order_items!$D$2:$D$4723,,0)</f>
        <v>1</v>
      </c>
      <c r="K664">
        <f>_xlfn.XLOOKUP(G664,order_items!$C$2:$C$4723,order_items!$F$2:$F$4723,,0)</f>
        <v>7.0000000000000007E-2</v>
      </c>
      <c r="L664">
        <f>_xlfn.XLOOKUP(G664,products!$A$2:$A$322,products!$D$2:$D$322,,0)</f>
        <v>3</v>
      </c>
      <c r="M664" t="str">
        <f>_xlfn.XLOOKUP(L664,categories!$A$2:$A$8,categories!$B$2:$B$8,,0)</f>
        <v>Cruisers Bicycles</v>
      </c>
    </row>
    <row r="665" spans="1:13" x14ac:dyDescent="0.25">
      <c r="A665">
        <v>664</v>
      </c>
      <c r="B665" t="str">
        <f>_xlfn.CONCAT(customers!B665," ",customers!C665)</f>
        <v>Augustus Schmidt</v>
      </c>
      <c r="C665" s="3">
        <f>_xlfn.XLOOKUP(A665,orders!$B$2:$B$1616,orders!$D$2:$D$1616,,0)</f>
        <v>42666</v>
      </c>
      <c r="D665">
        <f>_xlfn.XLOOKUP(A665,orders!$B$2:$B$1616,orders!$A$2:$A$1616,,0)</f>
        <v>521</v>
      </c>
      <c r="E665">
        <f>_xlfn.XLOOKUP(JoiningTables!D665,orders!$A$1:$A$1616,orders!$G$1:$G$1616,,0)</f>
        <v>2</v>
      </c>
      <c r="F665" t="str">
        <f>_xlfn.XLOOKUP(E665,stores!$A$2:$A$4,stores!$B$2:$B$4,,0)</f>
        <v>Baldwin Bikes</v>
      </c>
      <c r="G665">
        <f>_xlfn.XLOOKUP(D665,order_items!$A$2:$A$4723,order_items!$C$2:$C$4723,,0)</f>
        <v>5</v>
      </c>
      <c r="H665" t="str">
        <f>_xlfn.XLOOKUP(G665,products!$A$2:$A$322,products!$B$2:$B$322,,0)</f>
        <v>Heller Shagamaw Frame - 2016</v>
      </c>
      <c r="I665">
        <f>_xlfn.XLOOKUP(G665,products!$A$2:$A$322,products!$F$2:$F$322,,0)</f>
        <v>1320.99</v>
      </c>
      <c r="J665">
        <f>_xlfn.XLOOKUP(G665,order_items!$C$2:$C$4723,order_items!$D$2:$D$4723,,0)</f>
        <v>1</v>
      </c>
      <c r="K665">
        <f>_xlfn.XLOOKUP(G665,order_items!$C$2:$C$4723,order_items!$F$2:$F$4723,,0)</f>
        <v>0.1</v>
      </c>
      <c r="L665">
        <f>_xlfn.XLOOKUP(G665,products!$A$2:$A$322,products!$D$2:$D$322,,0)</f>
        <v>6</v>
      </c>
      <c r="M665" t="str">
        <f>_xlfn.XLOOKUP(L665,categories!$A$2:$A$8,categories!$B$2:$B$8,,0)</f>
        <v>Mountain Bikes</v>
      </c>
    </row>
    <row r="666" spans="1:13" x14ac:dyDescent="0.25">
      <c r="A666">
        <v>665</v>
      </c>
      <c r="B666" t="str">
        <f>_xlfn.CONCAT(customers!B666," ",customers!C666)</f>
        <v>Stacie Sims</v>
      </c>
      <c r="C666" s="3">
        <f>_xlfn.XLOOKUP(A666,orders!$B$2:$B$1616,orders!$D$2:$D$1616,,0)</f>
        <v>43045</v>
      </c>
      <c r="D666">
        <f>_xlfn.XLOOKUP(A666,orders!$B$2:$B$1616,orders!$A$2:$A$1616,,0)</f>
        <v>1232</v>
      </c>
      <c r="E666">
        <f>_xlfn.XLOOKUP(JoiningTables!D666,orders!$A$1:$A$1616,orders!$G$1:$G$1616,,0)</f>
        <v>1</v>
      </c>
      <c r="F666" t="str">
        <f>_xlfn.XLOOKUP(E666,stores!$A$2:$A$4,stores!$B$2:$B$4,,0)</f>
        <v>Santa Cruz Bikes</v>
      </c>
      <c r="G666">
        <f>_xlfn.XLOOKUP(D666,order_items!$A$2:$A$4723,order_items!$C$2:$C$4723,,0)</f>
        <v>4</v>
      </c>
      <c r="H666" t="str">
        <f>_xlfn.XLOOKUP(G666,products!$A$2:$A$322,products!$B$2:$B$322,,0)</f>
        <v>Trek Fuel EX 8 29 - 2016</v>
      </c>
      <c r="I666">
        <f>_xlfn.XLOOKUP(G666,products!$A$2:$A$322,products!$F$2:$F$322,,0)</f>
        <v>2899.99</v>
      </c>
      <c r="J666">
        <f>_xlfn.XLOOKUP(G666,order_items!$C$2:$C$4723,order_items!$D$2:$D$4723,,0)</f>
        <v>1</v>
      </c>
      <c r="K666">
        <f>_xlfn.XLOOKUP(G666,order_items!$C$2:$C$4723,order_items!$F$2:$F$4723,,0)</f>
        <v>0.2</v>
      </c>
      <c r="L666">
        <f>_xlfn.XLOOKUP(G666,products!$A$2:$A$322,products!$D$2:$D$322,,0)</f>
        <v>6</v>
      </c>
      <c r="M666" t="str">
        <f>_xlfn.XLOOKUP(L666,categories!$A$2:$A$8,categories!$B$2:$B$8,,0)</f>
        <v>Mountain Bikes</v>
      </c>
    </row>
    <row r="667" spans="1:13" x14ac:dyDescent="0.25">
      <c r="A667">
        <v>666</v>
      </c>
      <c r="B667" t="str">
        <f>_xlfn.CONCAT(customers!B667," ",customers!C667)</f>
        <v>Brittni Green</v>
      </c>
      <c r="C667" s="3">
        <f>_xlfn.XLOOKUP(A667,orders!$B$2:$B$1616,orders!$D$2:$D$1616,,0)</f>
        <v>42832</v>
      </c>
      <c r="D667">
        <f>_xlfn.XLOOKUP(A667,orders!$B$2:$B$1616,orders!$A$2:$A$1616,,0)</f>
        <v>827</v>
      </c>
      <c r="E667">
        <f>_xlfn.XLOOKUP(JoiningTables!D667,orders!$A$1:$A$1616,orders!$G$1:$G$1616,,0)</f>
        <v>2</v>
      </c>
      <c r="F667" t="str">
        <f>_xlfn.XLOOKUP(E667,stores!$A$2:$A$4,stores!$B$2:$B$4,,0)</f>
        <v>Baldwin Bikes</v>
      </c>
      <c r="G667">
        <f>_xlfn.XLOOKUP(D667,order_items!$A$2:$A$4723,order_items!$C$2:$C$4723,,0)</f>
        <v>43</v>
      </c>
      <c r="H667" t="str">
        <f>_xlfn.XLOOKUP(G667,products!$A$2:$A$322,products!$B$2:$B$322,,0)</f>
        <v>Trek Fuel EX 9.8 27.5 Plus - 2017</v>
      </c>
      <c r="I667">
        <f>_xlfn.XLOOKUP(G667,products!$A$2:$A$322,products!$F$2:$F$322,,0)</f>
        <v>5299.99</v>
      </c>
      <c r="J667">
        <f>_xlfn.XLOOKUP(G667,order_items!$C$2:$C$4723,order_items!$D$2:$D$4723,,0)</f>
        <v>1</v>
      </c>
      <c r="K667">
        <f>_xlfn.XLOOKUP(G667,order_items!$C$2:$C$4723,order_items!$F$2:$F$4723,,0)</f>
        <v>0.1</v>
      </c>
      <c r="L667">
        <f>_xlfn.XLOOKUP(G667,products!$A$2:$A$322,products!$D$2:$D$322,,0)</f>
        <v>6</v>
      </c>
      <c r="M667" t="str">
        <f>_xlfn.XLOOKUP(L667,categories!$A$2:$A$8,categories!$B$2:$B$8,,0)</f>
        <v>Mountain Bikes</v>
      </c>
    </row>
    <row r="668" spans="1:13" x14ac:dyDescent="0.25">
      <c r="A668">
        <v>667</v>
      </c>
      <c r="B668" t="str">
        <f>_xlfn.CONCAT(customers!B668," ",customers!C668)</f>
        <v>Etsuko Garrison</v>
      </c>
      <c r="C668" s="3">
        <f>_xlfn.XLOOKUP(A668,orders!$B$2:$B$1616,orders!$D$2:$D$1616,,0)</f>
        <v>42631</v>
      </c>
      <c r="D668">
        <f>_xlfn.XLOOKUP(A668,orders!$B$2:$B$1616,orders!$A$2:$A$1616,,0)</f>
        <v>442</v>
      </c>
      <c r="E668">
        <f>_xlfn.XLOOKUP(JoiningTables!D668,orders!$A$1:$A$1616,orders!$G$1:$G$1616,,0)</f>
        <v>2</v>
      </c>
      <c r="F668" t="str">
        <f>_xlfn.XLOOKUP(E668,stores!$A$2:$A$4,stores!$B$2:$B$4,,0)</f>
        <v>Baldwin Bikes</v>
      </c>
      <c r="G668">
        <f>_xlfn.XLOOKUP(D668,order_items!$A$2:$A$4723,order_items!$C$2:$C$4723,,0)</f>
        <v>16</v>
      </c>
      <c r="H668" t="str">
        <f>_xlfn.XLOOKUP(G668,products!$A$2:$A$322,products!$B$2:$B$322,,0)</f>
        <v>Electra Townie Original 7D EQ - 2016</v>
      </c>
      <c r="I668">
        <f>_xlfn.XLOOKUP(G668,products!$A$2:$A$322,products!$F$2:$F$322,,0)</f>
        <v>599.99</v>
      </c>
      <c r="J668">
        <f>_xlfn.XLOOKUP(G668,order_items!$C$2:$C$4723,order_items!$D$2:$D$4723,,0)</f>
        <v>2</v>
      </c>
      <c r="K668">
        <f>_xlfn.XLOOKUP(G668,order_items!$C$2:$C$4723,order_items!$F$2:$F$4723,,0)</f>
        <v>0.05</v>
      </c>
      <c r="L668">
        <f>_xlfn.XLOOKUP(G668,products!$A$2:$A$322,products!$D$2:$D$322,,0)</f>
        <v>3</v>
      </c>
      <c r="M668" t="str">
        <f>_xlfn.XLOOKUP(L668,categories!$A$2:$A$8,categories!$B$2:$B$8,,0)</f>
        <v>Cruisers Bicycles</v>
      </c>
    </row>
    <row r="669" spans="1:13" x14ac:dyDescent="0.25">
      <c r="A669">
        <v>668</v>
      </c>
      <c r="B669" t="str">
        <f>_xlfn.CONCAT(customers!B669," ",customers!C669)</f>
        <v>Calandra Stanton</v>
      </c>
      <c r="C669" s="3">
        <f>_xlfn.XLOOKUP(A669,orders!$B$2:$B$1616,orders!$D$2:$D$1616,,0)</f>
        <v>42421</v>
      </c>
      <c r="D669">
        <f>_xlfn.XLOOKUP(A669,orders!$B$2:$B$1616,orders!$A$2:$A$1616,,0)</f>
        <v>89</v>
      </c>
      <c r="E669">
        <f>_xlfn.XLOOKUP(JoiningTables!D669,orders!$A$1:$A$1616,orders!$G$1:$G$1616,,0)</f>
        <v>3</v>
      </c>
      <c r="F669" t="str">
        <f>_xlfn.XLOOKUP(E669,stores!$A$2:$A$4,stores!$B$2:$B$4,,0)</f>
        <v>Rowlett Bikes</v>
      </c>
      <c r="G669">
        <f>_xlfn.XLOOKUP(D669,order_items!$A$2:$A$4723,order_items!$C$2:$C$4723,,0)</f>
        <v>5</v>
      </c>
      <c r="H669" t="str">
        <f>_xlfn.XLOOKUP(G669,products!$A$2:$A$322,products!$B$2:$B$322,,0)</f>
        <v>Heller Shagamaw Frame - 2016</v>
      </c>
      <c r="I669">
        <f>_xlfn.XLOOKUP(G669,products!$A$2:$A$322,products!$F$2:$F$322,,0)</f>
        <v>1320.99</v>
      </c>
      <c r="J669">
        <f>_xlfn.XLOOKUP(G669,order_items!$C$2:$C$4723,order_items!$D$2:$D$4723,,0)</f>
        <v>1</v>
      </c>
      <c r="K669">
        <f>_xlfn.XLOOKUP(G669,order_items!$C$2:$C$4723,order_items!$F$2:$F$4723,,0)</f>
        <v>0.1</v>
      </c>
      <c r="L669">
        <f>_xlfn.XLOOKUP(G669,products!$A$2:$A$322,products!$D$2:$D$322,,0)</f>
        <v>6</v>
      </c>
      <c r="M669" t="str">
        <f>_xlfn.XLOOKUP(L669,categories!$A$2:$A$8,categories!$B$2:$B$8,,0)</f>
        <v>Mountain Bikes</v>
      </c>
    </row>
    <row r="670" spans="1:13" x14ac:dyDescent="0.25">
      <c r="A670">
        <v>669</v>
      </c>
      <c r="B670" t="str">
        <f>_xlfn.CONCAT(customers!B670," ",customers!C670)</f>
        <v>Willis Randolph</v>
      </c>
      <c r="C670" s="3">
        <f>_xlfn.XLOOKUP(A670,orders!$B$2:$B$1616,orders!$D$2:$D$1616,,0)</f>
        <v>43035</v>
      </c>
      <c r="D670">
        <f>_xlfn.XLOOKUP(A670,orders!$B$2:$B$1616,orders!$A$2:$A$1616,,0)</f>
        <v>1213</v>
      </c>
      <c r="E670">
        <f>_xlfn.XLOOKUP(JoiningTables!D670,orders!$A$1:$A$1616,orders!$G$1:$G$1616,,0)</f>
        <v>3</v>
      </c>
      <c r="F670" t="str">
        <f>_xlfn.XLOOKUP(E670,stores!$A$2:$A$4,stores!$B$2:$B$4,,0)</f>
        <v>Rowlett Bikes</v>
      </c>
      <c r="G670">
        <f>_xlfn.XLOOKUP(D670,order_items!$A$2:$A$4723,order_items!$C$2:$C$4723,,0)</f>
        <v>64</v>
      </c>
      <c r="H670" t="str">
        <f>_xlfn.XLOOKUP(G670,products!$A$2:$A$322,products!$B$2:$B$322,,0)</f>
        <v>Electra Townie Original 7D - 2017</v>
      </c>
      <c r="I670">
        <f>_xlfn.XLOOKUP(G670,products!$A$2:$A$322,products!$F$2:$F$322,,0)</f>
        <v>489.99</v>
      </c>
      <c r="J670">
        <f>_xlfn.XLOOKUP(G670,order_items!$C$2:$C$4723,order_items!$D$2:$D$4723,,0)</f>
        <v>1</v>
      </c>
      <c r="K670">
        <f>_xlfn.XLOOKUP(G670,order_items!$C$2:$C$4723,order_items!$F$2:$F$4723,,0)</f>
        <v>0.2</v>
      </c>
      <c r="L670">
        <f>_xlfn.XLOOKUP(G670,products!$A$2:$A$322,products!$D$2:$D$322,,0)</f>
        <v>3</v>
      </c>
      <c r="M670" t="str">
        <f>_xlfn.XLOOKUP(L670,categories!$A$2:$A$8,categories!$B$2:$B$8,,0)</f>
        <v>Cruisers Bicycles</v>
      </c>
    </row>
    <row r="671" spans="1:13" x14ac:dyDescent="0.25">
      <c r="A671">
        <v>670</v>
      </c>
      <c r="B671" t="str">
        <f>_xlfn.CONCAT(customers!B671," ",customers!C671)</f>
        <v>Shawnda Glover</v>
      </c>
      <c r="C671" s="3">
        <f>_xlfn.XLOOKUP(A671,orders!$B$2:$B$1616,orders!$D$2:$D$1616,,0)</f>
        <v>42568</v>
      </c>
      <c r="D671">
        <f>_xlfn.XLOOKUP(A671,orders!$B$2:$B$1616,orders!$A$2:$A$1616,,0)</f>
        <v>316</v>
      </c>
      <c r="E671">
        <f>_xlfn.XLOOKUP(JoiningTables!D671,orders!$A$1:$A$1616,orders!$G$1:$G$1616,,0)</f>
        <v>2</v>
      </c>
      <c r="F671" t="str">
        <f>_xlfn.XLOOKUP(E671,stores!$A$2:$A$4,stores!$B$2:$B$4,,0)</f>
        <v>Baldwin Bikes</v>
      </c>
      <c r="G671">
        <f>_xlfn.XLOOKUP(D671,order_items!$A$2:$A$4723,order_items!$C$2:$C$4723,,0)</f>
        <v>2</v>
      </c>
      <c r="H671" t="str">
        <f>_xlfn.XLOOKUP(G671,products!$A$2:$A$322,products!$B$2:$B$322,,0)</f>
        <v>Ritchey Timberwolf Frameset - 2016</v>
      </c>
      <c r="I671">
        <f>_xlfn.XLOOKUP(G671,products!$A$2:$A$322,products!$F$2:$F$322,,0)</f>
        <v>749.99</v>
      </c>
      <c r="J671">
        <f>_xlfn.XLOOKUP(G671,order_items!$C$2:$C$4723,order_items!$D$2:$D$4723,,0)</f>
        <v>2</v>
      </c>
      <c r="K671">
        <f>_xlfn.XLOOKUP(G671,order_items!$C$2:$C$4723,order_items!$F$2:$F$4723,,0)</f>
        <v>0.1</v>
      </c>
      <c r="L671">
        <f>_xlfn.XLOOKUP(G671,products!$A$2:$A$322,products!$D$2:$D$322,,0)</f>
        <v>6</v>
      </c>
      <c r="M671" t="str">
        <f>_xlfn.XLOOKUP(L671,categories!$A$2:$A$8,categories!$B$2:$B$8,,0)</f>
        <v>Mountain Bikes</v>
      </c>
    </row>
    <row r="672" spans="1:13" x14ac:dyDescent="0.25">
      <c r="A672">
        <v>671</v>
      </c>
      <c r="B672" t="str">
        <f>_xlfn.CONCAT(customers!B672," ",customers!C672)</f>
        <v>Jennette Baker</v>
      </c>
      <c r="C672" s="3">
        <f>_xlfn.XLOOKUP(A672,orders!$B$2:$B$1616,orders!$D$2:$D$1616,,0)</f>
        <v>42805</v>
      </c>
      <c r="D672">
        <f>_xlfn.XLOOKUP(A672,orders!$B$2:$B$1616,orders!$A$2:$A$1616,,0)</f>
        <v>771</v>
      </c>
      <c r="E672">
        <f>_xlfn.XLOOKUP(JoiningTables!D672,orders!$A$1:$A$1616,orders!$G$1:$G$1616,,0)</f>
        <v>1</v>
      </c>
      <c r="F672" t="str">
        <f>_xlfn.XLOOKUP(E672,stores!$A$2:$A$4,stores!$B$2:$B$4,,0)</f>
        <v>Santa Cruz Bikes</v>
      </c>
      <c r="G672">
        <f>_xlfn.XLOOKUP(D672,order_items!$A$2:$A$4723,order_items!$C$2:$C$4723,,0)</f>
        <v>13</v>
      </c>
      <c r="H672" t="str">
        <f>_xlfn.XLOOKUP(G672,products!$A$2:$A$322,products!$B$2:$B$322,,0)</f>
        <v>Electra Cruiser 1 (24-Inch) - 2016</v>
      </c>
      <c r="I672">
        <f>_xlfn.XLOOKUP(G672,products!$A$2:$A$322,products!$F$2:$F$322,,0)</f>
        <v>269.99</v>
      </c>
      <c r="J672">
        <f>_xlfn.XLOOKUP(G672,order_items!$C$2:$C$4723,order_items!$D$2:$D$4723,,0)</f>
        <v>1</v>
      </c>
      <c r="K672">
        <f>_xlfn.XLOOKUP(G672,order_items!$C$2:$C$4723,order_items!$F$2:$F$4723,,0)</f>
        <v>0.1</v>
      </c>
      <c r="L672">
        <f>_xlfn.XLOOKUP(G672,products!$A$2:$A$322,products!$D$2:$D$322,,0)</f>
        <v>3</v>
      </c>
      <c r="M672" t="str">
        <f>_xlfn.XLOOKUP(L672,categories!$A$2:$A$8,categories!$B$2:$B$8,,0)</f>
        <v>Cruisers Bicycles</v>
      </c>
    </row>
    <row r="673" spans="1:13" x14ac:dyDescent="0.25">
      <c r="A673">
        <v>672</v>
      </c>
      <c r="B673" t="str">
        <f>_xlfn.CONCAT(customers!B673," ",customers!C673)</f>
        <v>Elma Molina</v>
      </c>
      <c r="C673" s="3">
        <f>_xlfn.XLOOKUP(A673,orders!$B$2:$B$1616,orders!$D$2:$D$1616,,0)</f>
        <v>42781</v>
      </c>
      <c r="D673">
        <f>_xlfn.XLOOKUP(A673,orders!$B$2:$B$1616,orders!$A$2:$A$1616,,0)</f>
        <v>716</v>
      </c>
      <c r="E673">
        <f>_xlfn.XLOOKUP(JoiningTables!D673,orders!$A$1:$A$1616,orders!$G$1:$G$1616,,0)</f>
        <v>2</v>
      </c>
      <c r="F673" t="str">
        <f>_xlfn.XLOOKUP(E673,stores!$A$2:$A$4,stores!$B$2:$B$4,,0)</f>
        <v>Baldwin Bikes</v>
      </c>
      <c r="G673">
        <f>_xlfn.XLOOKUP(D673,order_items!$A$2:$A$4723,order_items!$C$2:$C$4723,,0)</f>
        <v>111</v>
      </c>
      <c r="H673" t="str">
        <f>_xlfn.XLOOKUP(G673,products!$A$2:$A$322,products!$B$2:$B$322,,0)</f>
        <v>Sun Bicycles Drifter 7 - Women's - 2017</v>
      </c>
      <c r="I673">
        <f>_xlfn.XLOOKUP(G673,products!$A$2:$A$322,products!$F$2:$F$322,,0)</f>
        <v>470.99</v>
      </c>
      <c r="J673">
        <f>_xlfn.XLOOKUP(G673,order_items!$C$2:$C$4723,order_items!$D$2:$D$4723,,0)</f>
        <v>2</v>
      </c>
      <c r="K673">
        <f>_xlfn.XLOOKUP(G673,order_items!$C$2:$C$4723,order_items!$F$2:$F$4723,,0)</f>
        <v>0.1</v>
      </c>
      <c r="L673">
        <f>_xlfn.XLOOKUP(G673,products!$A$2:$A$322,products!$D$2:$D$322,,0)</f>
        <v>2</v>
      </c>
      <c r="M673" t="str">
        <f>_xlfn.XLOOKUP(L673,categories!$A$2:$A$8,categories!$B$2:$B$8,,0)</f>
        <v>Comfort Bicycles</v>
      </c>
    </row>
    <row r="674" spans="1:13" x14ac:dyDescent="0.25">
      <c r="A674">
        <v>673</v>
      </c>
      <c r="B674" t="str">
        <f>_xlfn.CONCAT(customers!B674," ",customers!C674)</f>
        <v>Adam Henderson</v>
      </c>
      <c r="C674" s="3">
        <f>_xlfn.XLOOKUP(A674,orders!$B$2:$B$1616,orders!$D$2:$D$1616,,0)</f>
        <v>42742</v>
      </c>
      <c r="D674">
        <f>_xlfn.XLOOKUP(A674,orders!$B$2:$B$1616,orders!$A$2:$A$1616,,0)</f>
        <v>641</v>
      </c>
      <c r="E674">
        <f>_xlfn.XLOOKUP(JoiningTables!D674,orders!$A$1:$A$1616,orders!$G$1:$G$1616,,0)</f>
        <v>1</v>
      </c>
      <c r="F674" t="str">
        <f>_xlfn.XLOOKUP(E674,stores!$A$2:$A$4,stores!$B$2:$B$4,,0)</f>
        <v>Santa Cruz Bikes</v>
      </c>
      <c r="G674">
        <f>_xlfn.XLOOKUP(D674,order_items!$A$2:$A$4723,order_items!$C$2:$C$4723,,0)</f>
        <v>15</v>
      </c>
      <c r="H674" t="str">
        <f>_xlfn.XLOOKUP(G674,products!$A$2:$A$322,products!$B$2:$B$322,,0)</f>
        <v>Electra Moto 1 - 2016</v>
      </c>
      <c r="I674">
        <f>_xlfn.XLOOKUP(G674,products!$A$2:$A$322,products!$F$2:$F$322,,0)</f>
        <v>529.99</v>
      </c>
      <c r="J674">
        <f>_xlfn.XLOOKUP(G674,order_items!$C$2:$C$4723,order_items!$D$2:$D$4723,,0)</f>
        <v>1</v>
      </c>
      <c r="K674">
        <f>_xlfn.XLOOKUP(G674,order_items!$C$2:$C$4723,order_items!$F$2:$F$4723,,0)</f>
        <v>7.0000000000000007E-2</v>
      </c>
      <c r="L674">
        <f>_xlfn.XLOOKUP(G674,products!$A$2:$A$322,products!$D$2:$D$322,,0)</f>
        <v>3</v>
      </c>
      <c r="M674" t="str">
        <f>_xlfn.XLOOKUP(L674,categories!$A$2:$A$8,categories!$B$2:$B$8,,0)</f>
        <v>Cruisers Bicycles</v>
      </c>
    </row>
    <row r="675" spans="1:13" x14ac:dyDescent="0.25">
      <c r="A675">
        <v>674</v>
      </c>
      <c r="B675" t="str">
        <f>_xlfn.CONCAT(customers!B675," ",customers!C675)</f>
        <v>Ira Moore</v>
      </c>
      <c r="C675" s="3">
        <f>_xlfn.XLOOKUP(A675,orders!$B$2:$B$1616,orders!$D$2:$D$1616,,0)</f>
        <v>42834</v>
      </c>
      <c r="D675">
        <f>_xlfn.XLOOKUP(A675,orders!$B$2:$B$1616,orders!$A$2:$A$1616,,0)</f>
        <v>829</v>
      </c>
      <c r="E675">
        <f>_xlfn.XLOOKUP(JoiningTables!D675,orders!$A$1:$A$1616,orders!$G$1:$G$1616,,0)</f>
        <v>2</v>
      </c>
      <c r="F675" t="str">
        <f>_xlfn.XLOOKUP(E675,stores!$A$2:$A$4,stores!$B$2:$B$4,,0)</f>
        <v>Baldwin Bikes</v>
      </c>
      <c r="G675">
        <f>_xlfn.XLOOKUP(D675,order_items!$A$2:$A$4723,order_items!$C$2:$C$4723,,0)</f>
        <v>103</v>
      </c>
      <c r="H675" t="str">
        <f>_xlfn.XLOOKUP(G675,products!$A$2:$A$322,products!$B$2:$B$322,,0)</f>
        <v>Sun Bicycles Streamway 3 - 2017</v>
      </c>
      <c r="I675">
        <f>_xlfn.XLOOKUP(G675,products!$A$2:$A$322,products!$F$2:$F$322,,0)</f>
        <v>551.99</v>
      </c>
      <c r="J675">
        <f>_xlfn.XLOOKUP(G675,order_items!$C$2:$C$4723,order_items!$D$2:$D$4723,,0)</f>
        <v>1</v>
      </c>
      <c r="K675">
        <f>_xlfn.XLOOKUP(G675,order_items!$C$2:$C$4723,order_items!$F$2:$F$4723,,0)</f>
        <v>0.05</v>
      </c>
      <c r="L675">
        <f>_xlfn.XLOOKUP(G675,products!$A$2:$A$322,products!$D$2:$D$322,,0)</f>
        <v>2</v>
      </c>
      <c r="M675" t="str">
        <f>_xlfn.XLOOKUP(L675,categories!$A$2:$A$8,categories!$B$2:$B$8,,0)</f>
        <v>Comfort Bicycles</v>
      </c>
    </row>
    <row r="676" spans="1:13" x14ac:dyDescent="0.25">
      <c r="A676">
        <v>675</v>
      </c>
      <c r="B676" t="str">
        <f>_xlfn.CONCAT(customers!B676," ",customers!C676)</f>
        <v>Kermit Bowman</v>
      </c>
      <c r="C676" s="3">
        <f>_xlfn.XLOOKUP(A676,orders!$B$2:$B$1616,orders!$D$2:$D$1616,,0)</f>
        <v>42969</v>
      </c>
      <c r="D676">
        <f>_xlfn.XLOOKUP(A676,orders!$B$2:$B$1616,orders!$A$2:$A$1616,,0)</f>
        <v>1087</v>
      </c>
      <c r="E676">
        <f>_xlfn.XLOOKUP(JoiningTables!D676,orders!$A$1:$A$1616,orders!$G$1:$G$1616,,0)</f>
        <v>3</v>
      </c>
      <c r="F676" t="str">
        <f>_xlfn.XLOOKUP(E676,stores!$A$2:$A$4,stores!$B$2:$B$4,,0)</f>
        <v>Rowlett Bikes</v>
      </c>
      <c r="G676">
        <f>_xlfn.XLOOKUP(D676,order_items!$A$2:$A$4723,order_items!$C$2:$C$4723,,0)</f>
        <v>15</v>
      </c>
      <c r="H676" t="str">
        <f>_xlfn.XLOOKUP(G676,products!$A$2:$A$322,products!$B$2:$B$322,,0)</f>
        <v>Electra Moto 1 - 2016</v>
      </c>
      <c r="I676">
        <f>_xlfn.XLOOKUP(G676,products!$A$2:$A$322,products!$F$2:$F$322,,0)</f>
        <v>529.99</v>
      </c>
      <c r="J676">
        <f>_xlfn.XLOOKUP(G676,order_items!$C$2:$C$4723,order_items!$D$2:$D$4723,,0)</f>
        <v>1</v>
      </c>
      <c r="K676">
        <f>_xlfn.XLOOKUP(G676,order_items!$C$2:$C$4723,order_items!$F$2:$F$4723,,0)</f>
        <v>7.0000000000000007E-2</v>
      </c>
      <c r="L676">
        <f>_xlfn.XLOOKUP(G676,products!$A$2:$A$322,products!$D$2:$D$322,,0)</f>
        <v>3</v>
      </c>
      <c r="M676" t="str">
        <f>_xlfn.XLOOKUP(L676,categories!$A$2:$A$8,categories!$B$2:$B$8,,0)</f>
        <v>Cruisers Bicycles</v>
      </c>
    </row>
    <row r="677" spans="1:13" x14ac:dyDescent="0.25">
      <c r="A677">
        <v>676</v>
      </c>
      <c r="B677" t="str">
        <f>_xlfn.CONCAT(customers!B677," ",customers!C677)</f>
        <v>Gayle Wilkinson</v>
      </c>
      <c r="C677" s="3">
        <f>_xlfn.XLOOKUP(A677,orders!$B$2:$B$1616,orders!$D$2:$D$1616,,0)</f>
        <v>42671</v>
      </c>
      <c r="D677">
        <f>_xlfn.XLOOKUP(A677,orders!$B$2:$B$1616,orders!$A$2:$A$1616,,0)</f>
        <v>528</v>
      </c>
      <c r="E677">
        <f>_xlfn.XLOOKUP(JoiningTables!D677,orders!$A$1:$A$1616,orders!$G$1:$G$1616,,0)</f>
        <v>2</v>
      </c>
      <c r="F677" t="str">
        <f>_xlfn.XLOOKUP(E677,stores!$A$2:$A$4,stores!$B$2:$B$4,,0)</f>
        <v>Baldwin Bikes</v>
      </c>
      <c r="G677">
        <f>_xlfn.XLOOKUP(D677,order_items!$A$2:$A$4723,order_items!$C$2:$C$4723,,0)</f>
        <v>21</v>
      </c>
      <c r="H677" t="str">
        <f>_xlfn.XLOOKUP(G677,products!$A$2:$A$322,products!$B$2:$B$322,,0)</f>
        <v>Electra Cruiser 1 (24-Inch) - 2016</v>
      </c>
      <c r="I677">
        <f>_xlfn.XLOOKUP(G677,products!$A$2:$A$322,products!$F$2:$F$322,,0)</f>
        <v>269.99</v>
      </c>
      <c r="J677">
        <f>_xlfn.XLOOKUP(G677,order_items!$C$2:$C$4723,order_items!$D$2:$D$4723,,0)</f>
        <v>1</v>
      </c>
      <c r="K677">
        <f>_xlfn.XLOOKUP(G677,order_items!$C$2:$C$4723,order_items!$F$2:$F$4723,,0)</f>
        <v>0.05</v>
      </c>
      <c r="L677">
        <f>_xlfn.XLOOKUP(G677,products!$A$2:$A$322,products!$D$2:$D$322,,0)</f>
        <v>1</v>
      </c>
      <c r="M677" t="str">
        <f>_xlfn.XLOOKUP(L677,categories!$A$2:$A$8,categories!$B$2:$B$8,,0)</f>
        <v>Children Bicycles</v>
      </c>
    </row>
    <row r="678" spans="1:13" x14ac:dyDescent="0.25">
      <c r="A678">
        <v>677</v>
      </c>
      <c r="B678" t="str">
        <f>_xlfn.CONCAT(customers!B678," ",customers!C678)</f>
        <v>Launa Hull</v>
      </c>
      <c r="C678" s="3">
        <f>_xlfn.XLOOKUP(A678,orders!$B$2:$B$1616,orders!$D$2:$D$1616,,0)</f>
        <v>42435</v>
      </c>
      <c r="D678">
        <f>_xlfn.XLOOKUP(A678,orders!$B$2:$B$1616,orders!$A$2:$A$1616,,0)</f>
        <v>110</v>
      </c>
      <c r="E678">
        <f>_xlfn.XLOOKUP(JoiningTables!D678,orders!$A$1:$A$1616,orders!$G$1:$G$1616,,0)</f>
        <v>3</v>
      </c>
      <c r="F678" t="str">
        <f>_xlfn.XLOOKUP(E678,stores!$A$2:$A$4,stores!$B$2:$B$4,,0)</f>
        <v>Rowlett Bikes</v>
      </c>
      <c r="G678">
        <f>_xlfn.XLOOKUP(D678,order_items!$A$2:$A$4723,order_items!$C$2:$C$4723,,0)</f>
        <v>14</v>
      </c>
      <c r="H678" t="str">
        <f>_xlfn.XLOOKUP(G678,products!$A$2:$A$322,products!$B$2:$B$322,,0)</f>
        <v>Electra Girl's Hawaii 1 (16-inch) - 2015/2016</v>
      </c>
      <c r="I678">
        <f>_xlfn.XLOOKUP(G678,products!$A$2:$A$322,products!$F$2:$F$322,,0)</f>
        <v>269.99</v>
      </c>
      <c r="J678">
        <f>_xlfn.XLOOKUP(G678,order_items!$C$2:$C$4723,order_items!$D$2:$D$4723,,0)</f>
        <v>1</v>
      </c>
      <c r="K678">
        <f>_xlfn.XLOOKUP(G678,order_items!$C$2:$C$4723,order_items!$F$2:$F$4723,,0)</f>
        <v>0.1</v>
      </c>
      <c r="L678">
        <f>_xlfn.XLOOKUP(G678,products!$A$2:$A$322,products!$D$2:$D$322,,0)</f>
        <v>3</v>
      </c>
      <c r="M678" t="str">
        <f>_xlfn.XLOOKUP(L678,categories!$A$2:$A$8,categories!$B$2:$B$8,,0)</f>
        <v>Cruisers Bicycles</v>
      </c>
    </row>
    <row r="679" spans="1:13" x14ac:dyDescent="0.25">
      <c r="A679">
        <v>678</v>
      </c>
      <c r="B679" t="str">
        <f>_xlfn.CONCAT(customers!B679," ",customers!C679)</f>
        <v>Myron Johns</v>
      </c>
      <c r="C679" s="3">
        <f>_xlfn.XLOOKUP(A679,orders!$B$2:$B$1616,orders!$D$2:$D$1616,,0)</f>
        <v>42728</v>
      </c>
      <c r="D679">
        <f>_xlfn.XLOOKUP(A679,orders!$B$2:$B$1616,orders!$A$2:$A$1616,,0)</f>
        <v>623</v>
      </c>
      <c r="E679">
        <f>_xlfn.XLOOKUP(JoiningTables!D679,orders!$A$1:$A$1616,orders!$G$1:$G$1616,,0)</f>
        <v>2</v>
      </c>
      <c r="F679" t="str">
        <f>_xlfn.XLOOKUP(E679,stores!$A$2:$A$4,stores!$B$2:$B$4,,0)</f>
        <v>Baldwin Bikes</v>
      </c>
      <c r="G679">
        <f>_xlfn.XLOOKUP(D679,order_items!$A$2:$A$4723,order_items!$C$2:$C$4723,,0)</f>
        <v>8</v>
      </c>
      <c r="H679" t="str">
        <f>_xlfn.XLOOKUP(G679,products!$A$2:$A$322,products!$B$2:$B$322,,0)</f>
        <v>Trek Remedy 29 Carbon Frameset - 2016</v>
      </c>
      <c r="I679">
        <f>_xlfn.XLOOKUP(G679,products!$A$2:$A$322,products!$F$2:$F$322,,0)</f>
        <v>1799.99</v>
      </c>
      <c r="J679">
        <f>_xlfn.XLOOKUP(G679,order_items!$C$2:$C$4723,order_items!$D$2:$D$4723,,0)</f>
        <v>2</v>
      </c>
      <c r="K679">
        <f>_xlfn.XLOOKUP(G679,order_items!$C$2:$C$4723,order_items!$F$2:$F$4723,,0)</f>
        <v>7.0000000000000007E-2</v>
      </c>
      <c r="L679">
        <f>_xlfn.XLOOKUP(G679,products!$A$2:$A$322,products!$D$2:$D$322,,0)</f>
        <v>6</v>
      </c>
      <c r="M679" t="str">
        <f>_xlfn.XLOOKUP(L679,categories!$A$2:$A$8,categories!$B$2:$B$8,,0)</f>
        <v>Mountain Bikes</v>
      </c>
    </row>
    <row r="680" spans="1:13" x14ac:dyDescent="0.25">
      <c r="A680">
        <v>679</v>
      </c>
      <c r="B680" t="str">
        <f>_xlfn.CONCAT(customers!B680," ",customers!C680)</f>
        <v>Tuan Wolfe</v>
      </c>
      <c r="C680" s="3">
        <f>_xlfn.XLOOKUP(A680,orders!$B$2:$B$1616,orders!$D$2:$D$1616,,0)</f>
        <v>42449</v>
      </c>
      <c r="D680">
        <f>_xlfn.XLOOKUP(A680,orders!$B$2:$B$1616,orders!$A$2:$A$1616,,0)</f>
        <v>134</v>
      </c>
      <c r="E680">
        <f>_xlfn.XLOOKUP(JoiningTables!D680,orders!$A$1:$A$1616,orders!$G$1:$G$1616,,0)</f>
        <v>2</v>
      </c>
      <c r="F680" t="str">
        <f>_xlfn.XLOOKUP(E680,stores!$A$2:$A$4,stores!$B$2:$B$4,,0)</f>
        <v>Baldwin Bikes</v>
      </c>
      <c r="G680">
        <f>_xlfn.XLOOKUP(D680,order_items!$A$2:$A$4723,order_items!$C$2:$C$4723,,0)</f>
        <v>19</v>
      </c>
      <c r="H680" t="str">
        <f>_xlfn.XLOOKUP(G680,products!$A$2:$A$322,products!$B$2:$B$322,,0)</f>
        <v>Pure Cycles William 3-Speed - 2016</v>
      </c>
      <c r="I680">
        <f>_xlfn.XLOOKUP(G680,products!$A$2:$A$322,products!$F$2:$F$322,,0)</f>
        <v>449</v>
      </c>
      <c r="J680">
        <f>_xlfn.XLOOKUP(G680,order_items!$C$2:$C$4723,order_items!$D$2:$D$4723,,0)</f>
        <v>1</v>
      </c>
      <c r="K680">
        <f>_xlfn.XLOOKUP(G680,order_items!$C$2:$C$4723,order_items!$F$2:$F$4723,,0)</f>
        <v>0.2</v>
      </c>
      <c r="L680">
        <f>_xlfn.XLOOKUP(G680,products!$A$2:$A$322,products!$D$2:$D$322,,0)</f>
        <v>3</v>
      </c>
      <c r="M680" t="str">
        <f>_xlfn.XLOOKUP(L680,categories!$A$2:$A$8,categories!$B$2:$B$8,,0)</f>
        <v>Cruisers Bicycles</v>
      </c>
    </row>
    <row r="681" spans="1:13" x14ac:dyDescent="0.25">
      <c r="A681">
        <v>680</v>
      </c>
      <c r="B681" t="str">
        <f>_xlfn.CONCAT(customers!B681," ",customers!C681)</f>
        <v>Mathilda Pennington</v>
      </c>
      <c r="C681" s="3">
        <f>_xlfn.XLOOKUP(A681,orders!$B$2:$B$1616,orders!$D$2:$D$1616,,0)</f>
        <v>43136</v>
      </c>
      <c r="D681">
        <f>_xlfn.XLOOKUP(A681,orders!$B$2:$B$1616,orders!$A$2:$A$1616,,0)</f>
        <v>1381</v>
      </c>
      <c r="E681">
        <f>_xlfn.XLOOKUP(JoiningTables!D681,orders!$A$1:$A$1616,orders!$G$1:$G$1616,,0)</f>
        <v>2</v>
      </c>
      <c r="F681" t="str">
        <f>_xlfn.XLOOKUP(E681,stores!$A$2:$A$4,stores!$B$2:$B$4,,0)</f>
        <v>Baldwin Bikes</v>
      </c>
      <c r="G681">
        <f>_xlfn.XLOOKUP(D681,order_items!$A$2:$A$4723,order_items!$C$2:$C$4723,,0)</f>
        <v>274</v>
      </c>
      <c r="H681" t="str">
        <f>_xlfn.XLOOKUP(G681,products!$A$2:$A$322,products!$B$2:$B$322,,0)</f>
        <v>Trek Precaliber 20 Boy's - 2018</v>
      </c>
      <c r="I681">
        <f>_xlfn.XLOOKUP(G681,products!$A$2:$A$322,products!$F$2:$F$322,,0)</f>
        <v>229.99</v>
      </c>
      <c r="J681">
        <f>_xlfn.XLOOKUP(G681,order_items!$C$2:$C$4723,order_items!$D$2:$D$4723,,0)</f>
        <v>2</v>
      </c>
      <c r="K681">
        <f>_xlfn.XLOOKUP(G681,order_items!$C$2:$C$4723,order_items!$F$2:$F$4723,,0)</f>
        <v>0.2</v>
      </c>
      <c r="L681">
        <f>_xlfn.XLOOKUP(G681,products!$A$2:$A$322,products!$D$2:$D$322,,0)</f>
        <v>1</v>
      </c>
      <c r="M681" t="str">
        <f>_xlfn.XLOOKUP(L681,categories!$A$2:$A$8,categories!$B$2:$B$8,,0)</f>
        <v>Children Bicycles</v>
      </c>
    </row>
    <row r="682" spans="1:13" x14ac:dyDescent="0.25">
      <c r="A682">
        <v>681</v>
      </c>
      <c r="B682" t="str">
        <f>_xlfn.CONCAT(customers!B682," ",customers!C682)</f>
        <v>Reatha Perez</v>
      </c>
      <c r="C682" s="3">
        <f>_xlfn.XLOOKUP(A682,orders!$B$2:$B$1616,orders!$D$2:$D$1616,,0)</f>
        <v>42755</v>
      </c>
      <c r="D682">
        <f>_xlfn.XLOOKUP(A682,orders!$B$2:$B$1616,orders!$A$2:$A$1616,,0)</f>
        <v>664</v>
      </c>
      <c r="E682">
        <f>_xlfn.XLOOKUP(JoiningTables!D682,orders!$A$1:$A$1616,orders!$G$1:$G$1616,,0)</f>
        <v>2</v>
      </c>
      <c r="F682" t="str">
        <f>_xlfn.XLOOKUP(E682,stores!$A$2:$A$4,stores!$B$2:$B$4,,0)</f>
        <v>Baldwin Bikes</v>
      </c>
      <c r="G682">
        <f>_xlfn.XLOOKUP(D682,order_items!$A$2:$A$4723,order_items!$C$2:$C$4723,,0)</f>
        <v>52</v>
      </c>
      <c r="H682" t="str">
        <f>_xlfn.XLOOKUP(G682,products!$A$2:$A$322,products!$B$2:$B$322,,0)</f>
        <v>Surly Steamroller - 2017</v>
      </c>
      <c r="I682">
        <f>_xlfn.XLOOKUP(G682,products!$A$2:$A$322,products!$F$2:$F$322,,0)</f>
        <v>875.99</v>
      </c>
      <c r="J682">
        <f>_xlfn.XLOOKUP(G682,order_items!$C$2:$C$4723,order_items!$D$2:$D$4723,,0)</f>
        <v>1</v>
      </c>
      <c r="K682">
        <f>_xlfn.XLOOKUP(G682,order_items!$C$2:$C$4723,order_items!$F$2:$F$4723,,0)</f>
        <v>0.05</v>
      </c>
      <c r="L682">
        <f>_xlfn.XLOOKUP(G682,products!$A$2:$A$322,products!$D$2:$D$322,,0)</f>
        <v>7</v>
      </c>
      <c r="M682" t="str">
        <f>_xlfn.XLOOKUP(L682,categories!$A$2:$A$8,categories!$B$2:$B$8,,0)</f>
        <v>Road Bikes</v>
      </c>
    </row>
    <row r="683" spans="1:13" x14ac:dyDescent="0.25">
      <c r="A683">
        <v>682</v>
      </c>
      <c r="B683" t="str">
        <f>_xlfn.CONCAT(customers!B683," ",customers!C683)</f>
        <v>Arnita Thomas</v>
      </c>
      <c r="C683" s="3">
        <f>_xlfn.XLOOKUP(A683,orders!$B$2:$B$1616,orders!$D$2:$D$1616,,0)</f>
        <v>42531</v>
      </c>
      <c r="D683">
        <f>_xlfn.XLOOKUP(A683,orders!$B$2:$B$1616,orders!$A$2:$A$1616,,0)</f>
        <v>265</v>
      </c>
      <c r="E683">
        <f>_xlfn.XLOOKUP(JoiningTables!D683,orders!$A$1:$A$1616,orders!$G$1:$G$1616,,0)</f>
        <v>2</v>
      </c>
      <c r="F683" t="str">
        <f>_xlfn.XLOOKUP(E683,stores!$A$2:$A$4,stores!$B$2:$B$4,,0)</f>
        <v>Baldwin Bikes</v>
      </c>
      <c r="G683">
        <f>_xlfn.XLOOKUP(D683,order_items!$A$2:$A$4723,order_items!$C$2:$C$4723,,0)</f>
        <v>9</v>
      </c>
      <c r="H683" t="str">
        <f>_xlfn.XLOOKUP(G683,products!$A$2:$A$322,products!$B$2:$B$322,,0)</f>
        <v>Trek Conduit+ - 2016</v>
      </c>
      <c r="I683">
        <f>_xlfn.XLOOKUP(G683,products!$A$2:$A$322,products!$F$2:$F$322,,0)</f>
        <v>2999.99</v>
      </c>
      <c r="J683">
        <f>_xlfn.XLOOKUP(G683,order_items!$C$2:$C$4723,order_items!$D$2:$D$4723,,0)</f>
        <v>2</v>
      </c>
      <c r="K683">
        <f>_xlfn.XLOOKUP(G683,order_items!$C$2:$C$4723,order_items!$F$2:$F$4723,,0)</f>
        <v>7.0000000000000007E-2</v>
      </c>
      <c r="L683">
        <f>_xlfn.XLOOKUP(G683,products!$A$2:$A$322,products!$D$2:$D$322,,0)</f>
        <v>5</v>
      </c>
      <c r="M683" t="str">
        <f>_xlfn.XLOOKUP(L683,categories!$A$2:$A$8,categories!$B$2:$B$8,,0)</f>
        <v>Electric Bikes</v>
      </c>
    </row>
    <row r="684" spans="1:13" x14ac:dyDescent="0.25">
      <c r="A684">
        <v>683</v>
      </c>
      <c r="B684" t="str">
        <f>_xlfn.CONCAT(customers!B684," ",customers!C684)</f>
        <v>Amparo Burks</v>
      </c>
      <c r="C684" s="3">
        <f>_xlfn.XLOOKUP(A684,orders!$B$2:$B$1616,orders!$D$2:$D$1616,,0)</f>
        <v>42713</v>
      </c>
      <c r="D684">
        <f>_xlfn.XLOOKUP(A684,orders!$B$2:$B$1616,orders!$A$2:$A$1616,,0)</f>
        <v>601</v>
      </c>
      <c r="E684">
        <f>_xlfn.XLOOKUP(JoiningTables!D684,orders!$A$1:$A$1616,orders!$G$1:$G$1616,,0)</f>
        <v>2</v>
      </c>
      <c r="F684" t="str">
        <f>_xlfn.XLOOKUP(E684,stores!$A$2:$A$4,stores!$B$2:$B$4,,0)</f>
        <v>Baldwin Bikes</v>
      </c>
      <c r="G684">
        <f>_xlfn.XLOOKUP(D684,order_items!$A$2:$A$4723,order_items!$C$2:$C$4723,,0)</f>
        <v>12</v>
      </c>
      <c r="H684" t="str">
        <f>_xlfn.XLOOKUP(G684,products!$A$2:$A$322,products!$B$2:$B$322,,0)</f>
        <v>Electra Townie Original 21D - 2016</v>
      </c>
      <c r="I684">
        <f>_xlfn.XLOOKUP(G684,products!$A$2:$A$322,products!$F$2:$F$322,,0)</f>
        <v>549.99</v>
      </c>
      <c r="J684">
        <f>_xlfn.XLOOKUP(G684,order_items!$C$2:$C$4723,order_items!$D$2:$D$4723,,0)</f>
        <v>2</v>
      </c>
      <c r="K684">
        <f>_xlfn.XLOOKUP(G684,order_items!$C$2:$C$4723,order_items!$F$2:$F$4723,,0)</f>
        <v>0.05</v>
      </c>
      <c r="L684">
        <f>_xlfn.XLOOKUP(G684,products!$A$2:$A$322,products!$D$2:$D$322,,0)</f>
        <v>3</v>
      </c>
      <c r="M684" t="str">
        <f>_xlfn.XLOOKUP(L684,categories!$A$2:$A$8,categories!$B$2:$B$8,,0)</f>
        <v>Cruisers Bicycles</v>
      </c>
    </row>
    <row r="685" spans="1:13" x14ac:dyDescent="0.25">
      <c r="A685">
        <v>684</v>
      </c>
      <c r="B685" t="str">
        <f>_xlfn.CONCAT(customers!B685," ",customers!C685)</f>
        <v>Jenny Bell</v>
      </c>
      <c r="C685" s="3">
        <f>_xlfn.XLOOKUP(A685,orders!$B$2:$B$1616,orders!$D$2:$D$1616,,0)</f>
        <v>42744</v>
      </c>
      <c r="D685">
        <f>_xlfn.XLOOKUP(A685,orders!$B$2:$B$1616,orders!$A$2:$A$1616,,0)</f>
        <v>648</v>
      </c>
      <c r="E685">
        <f>_xlfn.XLOOKUP(JoiningTables!D685,orders!$A$1:$A$1616,orders!$G$1:$G$1616,,0)</f>
        <v>2</v>
      </c>
      <c r="F685" t="str">
        <f>_xlfn.XLOOKUP(E685,stores!$A$2:$A$4,stores!$B$2:$B$4,,0)</f>
        <v>Baldwin Bikes</v>
      </c>
      <c r="G685">
        <f>_xlfn.XLOOKUP(D685,order_items!$A$2:$A$4723,order_items!$C$2:$C$4723,,0)</f>
        <v>24</v>
      </c>
      <c r="H685" t="str">
        <f>_xlfn.XLOOKUP(G685,products!$A$2:$A$322,products!$B$2:$B$322,,0)</f>
        <v>Electra Townie Original 21D - 2016</v>
      </c>
      <c r="I685">
        <f>_xlfn.XLOOKUP(G685,products!$A$2:$A$322,products!$F$2:$F$322,,0)</f>
        <v>549.99</v>
      </c>
      <c r="J685">
        <f>_xlfn.XLOOKUP(G685,order_items!$C$2:$C$4723,order_items!$D$2:$D$4723,,0)</f>
        <v>2</v>
      </c>
      <c r="K685">
        <f>_xlfn.XLOOKUP(G685,order_items!$C$2:$C$4723,order_items!$F$2:$F$4723,,0)</f>
        <v>0.05</v>
      </c>
      <c r="L685">
        <f>_xlfn.XLOOKUP(G685,products!$A$2:$A$322,products!$D$2:$D$322,,0)</f>
        <v>2</v>
      </c>
      <c r="M685" t="str">
        <f>_xlfn.XLOOKUP(L685,categories!$A$2:$A$8,categories!$B$2:$B$8,,0)</f>
        <v>Comfort Bicycles</v>
      </c>
    </row>
    <row r="686" spans="1:13" x14ac:dyDescent="0.25">
      <c r="A686">
        <v>685</v>
      </c>
      <c r="B686" t="str">
        <f>_xlfn.CONCAT(customers!B686," ",customers!C686)</f>
        <v>Laverne Craft</v>
      </c>
      <c r="C686" s="3">
        <f>_xlfn.XLOOKUP(A686,orders!$B$2:$B$1616,orders!$D$2:$D$1616,,0)</f>
        <v>42445</v>
      </c>
      <c r="D686">
        <f>_xlfn.XLOOKUP(A686,orders!$B$2:$B$1616,orders!$A$2:$A$1616,,0)</f>
        <v>125</v>
      </c>
      <c r="E686">
        <f>_xlfn.XLOOKUP(JoiningTables!D686,orders!$A$1:$A$1616,orders!$G$1:$G$1616,,0)</f>
        <v>2</v>
      </c>
      <c r="F686" t="str">
        <f>_xlfn.XLOOKUP(E686,stores!$A$2:$A$4,stores!$B$2:$B$4,,0)</f>
        <v>Baldwin Bikes</v>
      </c>
      <c r="G686">
        <f>_xlfn.XLOOKUP(D686,order_items!$A$2:$A$4723,order_items!$C$2:$C$4723,,0)</f>
        <v>17</v>
      </c>
      <c r="H686" t="str">
        <f>_xlfn.XLOOKUP(G686,products!$A$2:$A$322,products!$B$2:$B$322,,0)</f>
        <v>Pure Cycles Vine 8-Speed - 2016</v>
      </c>
      <c r="I686">
        <f>_xlfn.XLOOKUP(G686,products!$A$2:$A$322,products!$F$2:$F$322,,0)</f>
        <v>429</v>
      </c>
      <c r="J686">
        <f>_xlfn.XLOOKUP(G686,order_items!$C$2:$C$4723,order_items!$D$2:$D$4723,,0)</f>
        <v>1</v>
      </c>
      <c r="K686">
        <f>_xlfn.XLOOKUP(G686,order_items!$C$2:$C$4723,order_items!$F$2:$F$4723,,0)</f>
        <v>7.0000000000000007E-2</v>
      </c>
      <c r="L686">
        <f>_xlfn.XLOOKUP(G686,products!$A$2:$A$322,products!$D$2:$D$322,,0)</f>
        <v>3</v>
      </c>
      <c r="M686" t="str">
        <f>_xlfn.XLOOKUP(L686,categories!$A$2:$A$8,categories!$B$2:$B$8,,0)</f>
        <v>Cruisers Bicycles</v>
      </c>
    </row>
    <row r="687" spans="1:13" x14ac:dyDescent="0.25">
      <c r="A687">
        <v>686</v>
      </c>
      <c r="B687" t="str">
        <f>_xlfn.CONCAT(customers!B687," ",customers!C687)</f>
        <v>Darcel Harmon</v>
      </c>
      <c r="C687" s="3">
        <f>_xlfn.XLOOKUP(A687,orders!$B$2:$B$1616,orders!$D$2:$D$1616,,0)</f>
        <v>42647</v>
      </c>
      <c r="D687">
        <f>_xlfn.XLOOKUP(A687,orders!$B$2:$B$1616,orders!$A$2:$A$1616,,0)</f>
        <v>480</v>
      </c>
      <c r="E687">
        <f>_xlfn.XLOOKUP(JoiningTables!D687,orders!$A$1:$A$1616,orders!$G$1:$G$1616,,0)</f>
        <v>1</v>
      </c>
      <c r="F687" t="str">
        <f>_xlfn.XLOOKUP(E687,stores!$A$2:$A$4,stores!$B$2:$B$4,,0)</f>
        <v>Santa Cruz Bikes</v>
      </c>
      <c r="G687">
        <f>_xlfn.XLOOKUP(D687,order_items!$A$2:$A$4723,order_items!$C$2:$C$4723,,0)</f>
        <v>4</v>
      </c>
      <c r="H687" t="str">
        <f>_xlfn.XLOOKUP(G687,products!$A$2:$A$322,products!$B$2:$B$322,,0)</f>
        <v>Trek Fuel EX 8 29 - 2016</v>
      </c>
      <c r="I687">
        <f>_xlfn.XLOOKUP(G687,products!$A$2:$A$322,products!$F$2:$F$322,,0)</f>
        <v>2899.99</v>
      </c>
      <c r="J687">
        <f>_xlfn.XLOOKUP(G687,order_items!$C$2:$C$4723,order_items!$D$2:$D$4723,,0)</f>
        <v>1</v>
      </c>
      <c r="K687">
        <f>_xlfn.XLOOKUP(G687,order_items!$C$2:$C$4723,order_items!$F$2:$F$4723,,0)</f>
        <v>0.2</v>
      </c>
      <c r="L687">
        <f>_xlfn.XLOOKUP(G687,products!$A$2:$A$322,products!$D$2:$D$322,,0)</f>
        <v>6</v>
      </c>
      <c r="M687" t="str">
        <f>_xlfn.XLOOKUP(L687,categories!$A$2:$A$8,categories!$B$2:$B$8,,0)</f>
        <v>Mountain Bikes</v>
      </c>
    </row>
    <row r="688" spans="1:13" x14ac:dyDescent="0.25">
      <c r="A688">
        <v>687</v>
      </c>
      <c r="B688" t="str">
        <f>_xlfn.CONCAT(customers!B688," ",customers!C688)</f>
        <v>Cecilia Camacho</v>
      </c>
      <c r="C688" s="3">
        <f>_xlfn.XLOOKUP(A688,orders!$B$2:$B$1616,orders!$D$2:$D$1616,,0)</f>
        <v>42912</v>
      </c>
      <c r="D688">
        <f>_xlfn.XLOOKUP(A688,orders!$B$2:$B$1616,orders!$A$2:$A$1616,,0)</f>
        <v>981</v>
      </c>
      <c r="E688">
        <f>_xlfn.XLOOKUP(JoiningTables!D688,orders!$A$1:$A$1616,orders!$G$1:$G$1616,,0)</f>
        <v>3</v>
      </c>
      <c r="F688" t="str">
        <f>_xlfn.XLOOKUP(E688,stores!$A$2:$A$4,stores!$B$2:$B$4,,0)</f>
        <v>Rowlett Bikes</v>
      </c>
      <c r="G688">
        <f>_xlfn.XLOOKUP(D688,order_items!$A$2:$A$4723,order_items!$C$2:$C$4723,,0)</f>
        <v>35</v>
      </c>
      <c r="H688" t="str">
        <f>_xlfn.XLOOKUP(G688,products!$A$2:$A$322,products!$B$2:$B$322,,0)</f>
        <v>Sun Bicycles Spider 3i - 2017</v>
      </c>
      <c r="I688">
        <f>_xlfn.XLOOKUP(G688,products!$A$2:$A$322,products!$F$2:$F$322,,0)</f>
        <v>832.99</v>
      </c>
      <c r="J688">
        <f>_xlfn.XLOOKUP(G688,order_items!$C$2:$C$4723,order_items!$D$2:$D$4723,,0)</f>
        <v>1</v>
      </c>
      <c r="K688">
        <f>_xlfn.XLOOKUP(G688,order_items!$C$2:$C$4723,order_items!$F$2:$F$4723,,0)</f>
        <v>0.2</v>
      </c>
      <c r="L688">
        <f>_xlfn.XLOOKUP(G688,products!$A$2:$A$322,products!$D$2:$D$322,,0)</f>
        <v>6</v>
      </c>
      <c r="M688" t="str">
        <f>_xlfn.XLOOKUP(L688,categories!$A$2:$A$8,categories!$B$2:$B$8,,0)</f>
        <v>Mountain Bikes</v>
      </c>
    </row>
    <row r="689" spans="1:13" x14ac:dyDescent="0.25">
      <c r="A689">
        <v>688</v>
      </c>
      <c r="B689" t="str">
        <f>_xlfn.CONCAT(customers!B689," ",customers!C689)</f>
        <v>Pearlie Cochran</v>
      </c>
      <c r="C689" s="3">
        <f>_xlfn.XLOOKUP(A689,orders!$B$2:$B$1616,orders!$D$2:$D$1616,,0)</f>
        <v>42707</v>
      </c>
      <c r="D689">
        <f>_xlfn.XLOOKUP(A689,orders!$B$2:$B$1616,orders!$A$2:$A$1616,,0)</f>
        <v>581</v>
      </c>
      <c r="E689">
        <f>_xlfn.XLOOKUP(JoiningTables!D689,orders!$A$1:$A$1616,orders!$G$1:$G$1616,,0)</f>
        <v>1</v>
      </c>
      <c r="F689" t="str">
        <f>_xlfn.XLOOKUP(E689,stores!$A$2:$A$4,stores!$B$2:$B$4,,0)</f>
        <v>Santa Cruz Bikes</v>
      </c>
      <c r="G689">
        <f>_xlfn.XLOOKUP(D689,order_items!$A$2:$A$4723,order_items!$C$2:$C$4723,,0)</f>
        <v>8</v>
      </c>
      <c r="H689" t="str">
        <f>_xlfn.XLOOKUP(G689,products!$A$2:$A$322,products!$B$2:$B$322,,0)</f>
        <v>Trek Remedy 29 Carbon Frameset - 2016</v>
      </c>
      <c r="I689">
        <f>_xlfn.XLOOKUP(G689,products!$A$2:$A$322,products!$F$2:$F$322,,0)</f>
        <v>1799.99</v>
      </c>
      <c r="J689">
        <f>_xlfn.XLOOKUP(G689,order_items!$C$2:$C$4723,order_items!$D$2:$D$4723,,0)</f>
        <v>2</v>
      </c>
      <c r="K689">
        <f>_xlfn.XLOOKUP(G689,order_items!$C$2:$C$4723,order_items!$F$2:$F$4723,,0)</f>
        <v>7.0000000000000007E-2</v>
      </c>
      <c r="L689">
        <f>_xlfn.XLOOKUP(G689,products!$A$2:$A$322,products!$D$2:$D$322,,0)</f>
        <v>6</v>
      </c>
      <c r="M689" t="str">
        <f>_xlfn.XLOOKUP(L689,categories!$A$2:$A$8,categories!$B$2:$B$8,,0)</f>
        <v>Mountain Bikes</v>
      </c>
    </row>
    <row r="690" spans="1:13" x14ac:dyDescent="0.25">
      <c r="A690">
        <v>689</v>
      </c>
      <c r="B690" t="str">
        <f>_xlfn.CONCAT(customers!B690," ",customers!C690)</f>
        <v>Deirdre Ryan</v>
      </c>
      <c r="C690" s="3">
        <f>_xlfn.XLOOKUP(A690,orders!$B$2:$B$1616,orders!$D$2:$D$1616,,0)</f>
        <v>43125</v>
      </c>
      <c r="D690">
        <f>_xlfn.XLOOKUP(A690,orders!$B$2:$B$1616,orders!$A$2:$A$1616,,0)</f>
        <v>1365</v>
      </c>
      <c r="E690">
        <f>_xlfn.XLOOKUP(JoiningTables!D690,orders!$A$1:$A$1616,orders!$G$1:$G$1616,,0)</f>
        <v>2</v>
      </c>
      <c r="F690" t="str">
        <f>_xlfn.XLOOKUP(E690,stores!$A$2:$A$4,stores!$B$2:$B$4,,0)</f>
        <v>Baldwin Bikes</v>
      </c>
      <c r="G690">
        <f>_xlfn.XLOOKUP(D690,order_items!$A$2:$A$4723,order_items!$C$2:$C$4723,,0)</f>
        <v>144</v>
      </c>
      <c r="H690" t="str">
        <f>_xlfn.XLOOKUP(G690,products!$A$2:$A$322,products!$B$2:$B$322,,0)</f>
        <v>Trek Domane ALR 4 Disc - 2018</v>
      </c>
      <c r="I690">
        <f>_xlfn.XLOOKUP(G690,products!$A$2:$A$322,products!$F$2:$F$322,,0)</f>
        <v>1549.99</v>
      </c>
      <c r="J690">
        <f>_xlfn.XLOOKUP(G690,order_items!$C$2:$C$4723,order_items!$D$2:$D$4723,,0)</f>
        <v>1</v>
      </c>
      <c r="K690">
        <f>_xlfn.XLOOKUP(G690,order_items!$C$2:$C$4723,order_items!$F$2:$F$4723,,0)</f>
        <v>7.0000000000000007E-2</v>
      </c>
      <c r="L690">
        <f>_xlfn.XLOOKUP(G690,products!$A$2:$A$322,products!$D$2:$D$322,,0)</f>
        <v>7</v>
      </c>
      <c r="M690" t="str">
        <f>_xlfn.XLOOKUP(L690,categories!$A$2:$A$8,categories!$B$2:$B$8,,0)</f>
        <v>Road Bikes</v>
      </c>
    </row>
    <row r="691" spans="1:13" x14ac:dyDescent="0.25">
      <c r="A691">
        <v>690</v>
      </c>
      <c r="B691" t="str">
        <f>_xlfn.CONCAT(customers!B691," ",customers!C691)</f>
        <v>Yevette Elliott</v>
      </c>
      <c r="C691" s="3">
        <f>_xlfn.XLOOKUP(A691,orders!$B$2:$B$1616,orders!$D$2:$D$1616,,0)</f>
        <v>42806</v>
      </c>
      <c r="D691">
        <f>_xlfn.XLOOKUP(A691,orders!$B$2:$B$1616,orders!$A$2:$A$1616,,0)</f>
        <v>774</v>
      </c>
      <c r="E691">
        <f>_xlfn.XLOOKUP(JoiningTables!D691,orders!$A$1:$A$1616,orders!$G$1:$G$1616,,0)</f>
        <v>2</v>
      </c>
      <c r="F691" t="str">
        <f>_xlfn.XLOOKUP(E691,stores!$A$2:$A$4,stores!$B$2:$B$4,,0)</f>
        <v>Baldwin Bikes</v>
      </c>
      <c r="G691">
        <f>_xlfn.XLOOKUP(D691,order_items!$A$2:$A$4723,order_items!$C$2:$C$4723,,0)</f>
        <v>65</v>
      </c>
      <c r="H691" t="str">
        <f>_xlfn.XLOOKUP(G691,products!$A$2:$A$322,products!$B$2:$B$322,,0)</f>
        <v>Sun Bicycles Lil Bolt Type-R - 2017</v>
      </c>
      <c r="I691">
        <f>_xlfn.XLOOKUP(G691,products!$A$2:$A$322,products!$F$2:$F$322,,0)</f>
        <v>346.99</v>
      </c>
      <c r="J691">
        <f>_xlfn.XLOOKUP(G691,order_items!$C$2:$C$4723,order_items!$D$2:$D$4723,,0)</f>
        <v>2</v>
      </c>
      <c r="K691">
        <f>_xlfn.XLOOKUP(G691,order_items!$C$2:$C$4723,order_items!$F$2:$F$4723,,0)</f>
        <v>0.1</v>
      </c>
      <c r="L691">
        <f>_xlfn.XLOOKUP(G691,products!$A$2:$A$322,products!$D$2:$D$322,,0)</f>
        <v>3</v>
      </c>
      <c r="M691" t="str">
        <f>_xlfn.XLOOKUP(L691,categories!$A$2:$A$8,categories!$B$2:$B$8,,0)</f>
        <v>Cruisers Bicycles</v>
      </c>
    </row>
    <row r="692" spans="1:13" x14ac:dyDescent="0.25">
      <c r="A692">
        <v>691</v>
      </c>
      <c r="B692" t="str">
        <f>_xlfn.CONCAT(customers!B692," ",customers!C692)</f>
        <v>Ladawn Downs</v>
      </c>
      <c r="C692" s="3">
        <f>_xlfn.XLOOKUP(A692,orders!$B$2:$B$1616,orders!$D$2:$D$1616,,0)</f>
        <v>42638</v>
      </c>
      <c r="D692">
        <f>_xlfn.XLOOKUP(A692,orders!$B$2:$B$1616,orders!$A$2:$A$1616,,0)</f>
        <v>460</v>
      </c>
      <c r="E692">
        <f>_xlfn.XLOOKUP(JoiningTables!D692,orders!$A$1:$A$1616,orders!$G$1:$G$1616,,0)</f>
        <v>3</v>
      </c>
      <c r="F692" t="str">
        <f>_xlfn.XLOOKUP(E692,stores!$A$2:$A$4,stores!$B$2:$B$4,,0)</f>
        <v>Rowlett Bikes</v>
      </c>
      <c r="G692">
        <f>_xlfn.XLOOKUP(D692,order_items!$A$2:$A$4723,order_items!$C$2:$C$4723,,0)</f>
        <v>19</v>
      </c>
      <c r="H692" t="str">
        <f>_xlfn.XLOOKUP(G692,products!$A$2:$A$322,products!$B$2:$B$322,,0)</f>
        <v>Pure Cycles William 3-Speed - 2016</v>
      </c>
      <c r="I692">
        <f>_xlfn.XLOOKUP(G692,products!$A$2:$A$322,products!$F$2:$F$322,,0)</f>
        <v>449</v>
      </c>
      <c r="J692">
        <f>_xlfn.XLOOKUP(G692,order_items!$C$2:$C$4723,order_items!$D$2:$D$4723,,0)</f>
        <v>1</v>
      </c>
      <c r="K692">
        <f>_xlfn.XLOOKUP(G692,order_items!$C$2:$C$4723,order_items!$F$2:$F$4723,,0)</f>
        <v>0.2</v>
      </c>
      <c r="L692">
        <f>_xlfn.XLOOKUP(G692,products!$A$2:$A$322,products!$D$2:$D$322,,0)</f>
        <v>3</v>
      </c>
      <c r="M692" t="str">
        <f>_xlfn.XLOOKUP(L692,categories!$A$2:$A$8,categories!$B$2:$B$8,,0)</f>
        <v>Cruisers Bicycles</v>
      </c>
    </row>
    <row r="693" spans="1:13" x14ac:dyDescent="0.25">
      <c r="A693">
        <v>692</v>
      </c>
      <c r="B693" t="str">
        <f>_xlfn.CONCAT(customers!B693," ",customers!C693)</f>
        <v>Dorothea Chang</v>
      </c>
      <c r="C693" s="3">
        <f>_xlfn.XLOOKUP(A693,orders!$B$2:$B$1616,orders!$D$2:$D$1616,,0)</f>
        <v>43182</v>
      </c>
      <c r="D693">
        <f>_xlfn.XLOOKUP(A693,orders!$B$2:$B$1616,orders!$A$2:$A$1616,,0)</f>
        <v>1463</v>
      </c>
      <c r="E693">
        <f>_xlfn.XLOOKUP(JoiningTables!D693,orders!$A$1:$A$1616,orders!$G$1:$G$1616,,0)</f>
        <v>2</v>
      </c>
      <c r="F693" t="str">
        <f>_xlfn.XLOOKUP(E693,stores!$A$2:$A$4,stores!$B$2:$B$4,,0)</f>
        <v>Baldwin Bikes</v>
      </c>
      <c r="G693">
        <f>_xlfn.XLOOKUP(D693,order_items!$A$2:$A$4723,order_items!$C$2:$C$4723,,0)</f>
        <v>51</v>
      </c>
      <c r="H693" t="str">
        <f>_xlfn.XLOOKUP(G693,products!$A$2:$A$322,products!$B$2:$B$322,,0)</f>
        <v>Trek Silque SLR 8 Women's - 2017</v>
      </c>
      <c r="I693">
        <f>_xlfn.XLOOKUP(G693,products!$A$2:$A$322,products!$F$2:$F$322,,0)</f>
        <v>6499.99</v>
      </c>
      <c r="J693">
        <f>_xlfn.XLOOKUP(G693,order_items!$C$2:$C$4723,order_items!$D$2:$D$4723,,0)</f>
        <v>2</v>
      </c>
      <c r="K693">
        <f>_xlfn.XLOOKUP(G693,order_items!$C$2:$C$4723,order_items!$F$2:$F$4723,,0)</f>
        <v>7.0000000000000007E-2</v>
      </c>
      <c r="L693">
        <f>_xlfn.XLOOKUP(G693,products!$A$2:$A$322,products!$D$2:$D$322,,0)</f>
        <v>7</v>
      </c>
      <c r="M693" t="str">
        <f>_xlfn.XLOOKUP(L693,categories!$A$2:$A$8,categories!$B$2:$B$8,,0)</f>
        <v>Road Bikes</v>
      </c>
    </row>
    <row r="694" spans="1:13" x14ac:dyDescent="0.25">
      <c r="A694">
        <v>693</v>
      </c>
      <c r="B694" t="str">
        <f>_xlfn.CONCAT(customers!B694," ",customers!C694)</f>
        <v>Merlin Foreman</v>
      </c>
      <c r="C694" s="3">
        <f>_xlfn.XLOOKUP(A694,orders!$B$2:$B$1616,orders!$D$2:$D$1616,,0)</f>
        <v>42455</v>
      </c>
      <c r="D694">
        <f>_xlfn.XLOOKUP(A694,orders!$B$2:$B$1616,orders!$A$2:$A$1616,,0)</f>
        <v>143</v>
      </c>
      <c r="E694">
        <f>_xlfn.XLOOKUP(JoiningTables!D694,orders!$A$1:$A$1616,orders!$G$1:$G$1616,,0)</f>
        <v>2</v>
      </c>
      <c r="F694" t="str">
        <f>_xlfn.XLOOKUP(E694,stores!$A$2:$A$4,stores!$B$2:$B$4,,0)</f>
        <v>Baldwin Bikes</v>
      </c>
      <c r="G694">
        <f>_xlfn.XLOOKUP(D694,order_items!$A$2:$A$4723,order_items!$C$2:$C$4723,,0)</f>
        <v>6</v>
      </c>
      <c r="H694" t="str">
        <f>_xlfn.XLOOKUP(G694,products!$A$2:$A$322,products!$B$2:$B$322,,0)</f>
        <v>Surly Ice Cream Truck Frameset - 2016</v>
      </c>
      <c r="I694">
        <f>_xlfn.XLOOKUP(G694,products!$A$2:$A$322,products!$F$2:$F$322,,0)</f>
        <v>469.99</v>
      </c>
      <c r="J694">
        <f>_xlfn.XLOOKUP(G694,order_items!$C$2:$C$4723,order_items!$D$2:$D$4723,,0)</f>
        <v>1</v>
      </c>
      <c r="K694">
        <f>_xlfn.XLOOKUP(G694,order_items!$C$2:$C$4723,order_items!$F$2:$F$4723,,0)</f>
        <v>7.0000000000000007E-2</v>
      </c>
      <c r="L694">
        <f>_xlfn.XLOOKUP(G694,products!$A$2:$A$322,products!$D$2:$D$322,,0)</f>
        <v>6</v>
      </c>
      <c r="M694" t="str">
        <f>_xlfn.XLOOKUP(L694,categories!$A$2:$A$8,categories!$B$2:$B$8,,0)</f>
        <v>Mountain Bikes</v>
      </c>
    </row>
    <row r="695" spans="1:13" x14ac:dyDescent="0.25">
      <c r="A695">
        <v>694</v>
      </c>
      <c r="B695" t="str">
        <f>_xlfn.CONCAT(customers!B695," ",customers!C695)</f>
        <v>Lanie Dunn</v>
      </c>
      <c r="C695" s="3">
        <f>_xlfn.XLOOKUP(A695,orders!$B$2:$B$1616,orders!$D$2:$D$1616,,0)</f>
        <v>42793</v>
      </c>
      <c r="D695">
        <f>_xlfn.XLOOKUP(A695,orders!$B$2:$B$1616,orders!$A$2:$A$1616,,0)</f>
        <v>737</v>
      </c>
      <c r="E695">
        <f>_xlfn.XLOOKUP(JoiningTables!D695,orders!$A$1:$A$1616,orders!$G$1:$G$1616,,0)</f>
        <v>2</v>
      </c>
      <c r="F695" t="str">
        <f>_xlfn.XLOOKUP(E695,stores!$A$2:$A$4,stores!$B$2:$B$4,,0)</f>
        <v>Baldwin Bikes</v>
      </c>
      <c r="G695">
        <f>_xlfn.XLOOKUP(D695,order_items!$A$2:$A$4723,order_items!$C$2:$C$4723,,0)</f>
        <v>52</v>
      </c>
      <c r="H695" t="str">
        <f>_xlfn.XLOOKUP(G695,products!$A$2:$A$322,products!$B$2:$B$322,,0)</f>
        <v>Surly Steamroller - 2017</v>
      </c>
      <c r="I695">
        <f>_xlfn.XLOOKUP(G695,products!$A$2:$A$322,products!$F$2:$F$322,,0)</f>
        <v>875.99</v>
      </c>
      <c r="J695">
        <f>_xlfn.XLOOKUP(G695,order_items!$C$2:$C$4723,order_items!$D$2:$D$4723,,0)</f>
        <v>1</v>
      </c>
      <c r="K695">
        <f>_xlfn.XLOOKUP(G695,order_items!$C$2:$C$4723,order_items!$F$2:$F$4723,,0)</f>
        <v>0.05</v>
      </c>
      <c r="L695">
        <f>_xlfn.XLOOKUP(G695,products!$A$2:$A$322,products!$D$2:$D$322,,0)</f>
        <v>7</v>
      </c>
      <c r="M695" t="str">
        <f>_xlfn.XLOOKUP(L695,categories!$A$2:$A$8,categories!$B$2:$B$8,,0)</f>
        <v>Road Bikes</v>
      </c>
    </row>
    <row r="696" spans="1:13" x14ac:dyDescent="0.25">
      <c r="A696">
        <v>695</v>
      </c>
      <c r="B696" t="str">
        <f>_xlfn.CONCAT(customers!B696," ",customers!C696)</f>
        <v>Christoper Gould</v>
      </c>
      <c r="C696" s="3">
        <f>_xlfn.XLOOKUP(A696,orders!$B$2:$B$1616,orders!$D$2:$D$1616,,0)</f>
        <v>42560</v>
      </c>
      <c r="D696">
        <f>_xlfn.XLOOKUP(A696,orders!$B$2:$B$1616,orders!$A$2:$A$1616,,0)</f>
        <v>307</v>
      </c>
      <c r="E696">
        <f>_xlfn.XLOOKUP(JoiningTables!D696,orders!$A$1:$A$1616,orders!$G$1:$G$1616,,0)</f>
        <v>2</v>
      </c>
      <c r="F696" t="str">
        <f>_xlfn.XLOOKUP(E696,stores!$A$2:$A$4,stores!$B$2:$B$4,,0)</f>
        <v>Baldwin Bikes</v>
      </c>
      <c r="G696">
        <f>_xlfn.XLOOKUP(D696,order_items!$A$2:$A$4723,order_items!$C$2:$C$4723,,0)</f>
        <v>15</v>
      </c>
      <c r="H696" t="str">
        <f>_xlfn.XLOOKUP(G696,products!$A$2:$A$322,products!$B$2:$B$322,,0)</f>
        <v>Electra Moto 1 - 2016</v>
      </c>
      <c r="I696">
        <f>_xlfn.XLOOKUP(G696,products!$A$2:$A$322,products!$F$2:$F$322,,0)</f>
        <v>529.99</v>
      </c>
      <c r="J696">
        <f>_xlfn.XLOOKUP(G696,order_items!$C$2:$C$4723,order_items!$D$2:$D$4723,,0)</f>
        <v>1</v>
      </c>
      <c r="K696">
        <f>_xlfn.XLOOKUP(G696,order_items!$C$2:$C$4723,order_items!$F$2:$F$4723,,0)</f>
        <v>7.0000000000000007E-2</v>
      </c>
      <c r="L696">
        <f>_xlfn.XLOOKUP(G696,products!$A$2:$A$322,products!$D$2:$D$322,,0)</f>
        <v>3</v>
      </c>
      <c r="M696" t="str">
        <f>_xlfn.XLOOKUP(L696,categories!$A$2:$A$8,categories!$B$2:$B$8,,0)</f>
        <v>Cruisers Bicycles</v>
      </c>
    </row>
    <row r="697" spans="1:13" x14ac:dyDescent="0.25">
      <c r="A697">
        <v>696</v>
      </c>
      <c r="B697" t="str">
        <f>_xlfn.CONCAT(customers!B697," ",customers!C697)</f>
        <v>Norine Huffman</v>
      </c>
      <c r="C697" s="3">
        <f>_xlfn.XLOOKUP(A697,orders!$B$2:$B$1616,orders!$D$2:$D$1616,,0)</f>
        <v>42383</v>
      </c>
      <c r="D697">
        <f>_xlfn.XLOOKUP(A697,orders!$B$2:$B$1616,orders!$A$2:$A$1616,,0)</f>
        <v>19</v>
      </c>
      <c r="E697">
        <f>_xlfn.XLOOKUP(JoiningTables!D697,orders!$A$1:$A$1616,orders!$G$1:$G$1616,,0)</f>
        <v>1</v>
      </c>
      <c r="F697" t="str">
        <f>_xlfn.XLOOKUP(E697,stores!$A$2:$A$4,stores!$B$2:$B$4,,0)</f>
        <v>Santa Cruz Bikes</v>
      </c>
      <c r="G697">
        <f>_xlfn.XLOOKUP(D697,order_items!$A$2:$A$4723,order_items!$C$2:$C$4723,,0)</f>
        <v>10</v>
      </c>
      <c r="H697" t="str">
        <f>_xlfn.XLOOKUP(G697,products!$A$2:$A$322,products!$B$2:$B$322,,0)</f>
        <v>Surly Straggler - 2016</v>
      </c>
      <c r="I697">
        <f>_xlfn.XLOOKUP(G697,products!$A$2:$A$322,products!$F$2:$F$322,,0)</f>
        <v>1549</v>
      </c>
      <c r="J697">
        <f>_xlfn.XLOOKUP(G697,order_items!$C$2:$C$4723,order_items!$D$2:$D$4723,,0)</f>
        <v>2</v>
      </c>
      <c r="K697">
        <f>_xlfn.XLOOKUP(G697,order_items!$C$2:$C$4723,order_items!$F$2:$F$4723,,0)</f>
        <v>0.05</v>
      </c>
      <c r="L697">
        <f>_xlfn.XLOOKUP(G697,products!$A$2:$A$322,products!$D$2:$D$322,,0)</f>
        <v>4</v>
      </c>
      <c r="M697" t="str">
        <f>_xlfn.XLOOKUP(L697,categories!$A$2:$A$8,categories!$B$2:$B$8,,0)</f>
        <v>Cyclocross Bicycles</v>
      </c>
    </row>
    <row r="698" spans="1:13" x14ac:dyDescent="0.25">
      <c r="A698">
        <v>697</v>
      </c>
      <c r="B698" t="str">
        <f>_xlfn.CONCAT(customers!B698," ",customers!C698)</f>
        <v>Alane Mccarty</v>
      </c>
      <c r="C698" s="3">
        <f>_xlfn.XLOOKUP(A698,orders!$B$2:$B$1616,orders!$D$2:$D$1616,,0)</f>
        <v>42643</v>
      </c>
      <c r="D698">
        <f>_xlfn.XLOOKUP(A698,orders!$B$2:$B$1616,orders!$A$2:$A$1616,,0)</f>
        <v>471</v>
      </c>
      <c r="E698">
        <f>_xlfn.XLOOKUP(JoiningTables!D698,orders!$A$1:$A$1616,orders!$G$1:$G$1616,,0)</f>
        <v>1</v>
      </c>
      <c r="F698" t="str">
        <f>_xlfn.XLOOKUP(E698,stores!$A$2:$A$4,stores!$B$2:$B$4,,0)</f>
        <v>Santa Cruz Bikes</v>
      </c>
      <c r="G698">
        <f>_xlfn.XLOOKUP(D698,order_items!$A$2:$A$4723,order_items!$C$2:$C$4723,,0)</f>
        <v>14</v>
      </c>
      <c r="H698" t="str">
        <f>_xlfn.XLOOKUP(G698,products!$A$2:$A$322,products!$B$2:$B$322,,0)</f>
        <v>Electra Girl's Hawaii 1 (16-inch) - 2015/2016</v>
      </c>
      <c r="I698">
        <f>_xlfn.XLOOKUP(G698,products!$A$2:$A$322,products!$F$2:$F$322,,0)</f>
        <v>269.99</v>
      </c>
      <c r="J698">
        <f>_xlfn.XLOOKUP(G698,order_items!$C$2:$C$4723,order_items!$D$2:$D$4723,,0)</f>
        <v>1</v>
      </c>
      <c r="K698">
        <f>_xlfn.XLOOKUP(G698,order_items!$C$2:$C$4723,order_items!$F$2:$F$4723,,0)</f>
        <v>0.1</v>
      </c>
      <c r="L698">
        <f>_xlfn.XLOOKUP(G698,products!$A$2:$A$322,products!$D$2:$D$322,,0)</f>
        <v>3</v>
      </c>
      <c r="M698" t="str">
        <f>_xlfn.XLOOKUP(L698,categories!$A$2:$A$8,categories!$B$2:$B$8,,0)</f>
        <v>Cruisers Bicycles</v>
      </c>
    </row>
    <row r="699" spans="1:13" x14ac:dyDescent="0.25">
      <c r="A699">
        <v>698</v>
      </c>
      <c r="B699" t="str">
        <f>_xlfn.CONCAT(customers!B699," ",customers!C699)</f>
        <v>Charleen Joyner</v>
      </c>
      <c r="C699" s="3">
        <f>_xlfn.XLOOKUP(A699,orders!$B$2:$B$1616,orders!$D$2:$D$1616,,0)</f>
        <v>42795</v>
      </c>
      <c r="D699">
        <f>_xlfn.XLOOKUP(A699,orders!$B$2:$B$1616,orders!$A$2:$A$1616,,0)</f>
        <v>745</v>
      </c>
      <c r="E699">
        <f>_xlfn.XLOOKUP(JoiningTables!D699,orders!$A$1:$A$1616,orders!$G$1:$G$1616,,0)</f>
        <v>2</v>
      </c>
      <c r="F699" t="str">
        <f>_xlfn.XLOOKUP(E699,stores!$A$2:$A$4,stores!$B$2:$B$4,,0)</f>
        <v>Baldwin Bikes</v>
      </c>
      <c r="G699">
        <f>_xlfn.XLOOKUP(D699,order_items!$A$2:$A$4723,order_items!$C$2:$C$4723,,0)</f>
        <v>95</v>
      </c>
      <c r="H699" t="str">
        <f>_xlfn.XLOOKUP(G699,products!$A$2:$A$322,products!$B$2:$B$322,,0)</f>
        <v>Electra Girl's Hawaii 1 16" - 2017</v>
      </c>
      <c r="I699">
        <f>_xlfn.XLOOKUP(G699,products!$A$2:$A$322,products!$F$2:$F$322,,0)</f>
        <v>299.99</v>
      </c>
      <c r="J699">
        <f>_xlfn.XLOOKUP(G699,order_items!$C$2:$C$4723,order_items!$D$2:$D$4723,,0)</f>
        <v>1</v>
      </c>
      <c r="K699">
        <f>_xlfn.XLOOKUP(G699,order_items!$C$2:$C$4723,order_items!$F$2:$F$4723,,0)</f>
        <v>0.05</v>
      </c>
      <c r="L699">
        <f>_xlfn.XLOOKUP(G699,products!$A$2:$A$322,products!$D$2:$D$322,,0)</f>
        <v>1</v>
      </c>
      <c r="M699" t="str">
        <f>_xlfn.XLOOKUP(L699,categories!$A$2:$A$8,categories!$B$2:$B$8,,0)</f>
        <v>Children Bicycles</v>
      </c>
    </row>
    <row r="700" spans="1:13" x14ac:dyDescent="0.25">
      <c r="A700">
        <v>699</v>
      </c>
      <c r="B700" t="str">
        <f>_xlfn.CONCAT(customers!B700," ",customers!C700)</f>
        <v>Zella Fernandez</v>
      </c>
      <c r="C700" s="3">
        <f>_xlfn.XLOOKUP(A700,orders!$B$2:$B$1616,orders!$D$2:$D$1616,,0)</f>
        <v>42882</v>
      </c>
      <c r="D700">
        <f>_xlfn.XLOOKUP(A700,orders!$B$2:$B$1616,orders!$A$2:$A$1616,,0)</f>
        <v>913</v>
      </c>
      <c r="E700">
        <f>_xlfn.XLOOKUP(JoiningTables!D700,orders!$A$1:$A$1616,orders!$G$1:$G$1616,,0)</f>
        <v>2</v>
      </c>
      <c r="F700" t="str">
        <f>_xlfn.XLOOKUP(E700,stores!$A$2:$A$4,stores!$B$2:$B$4,,0)</f>
        <v>Baldwin Bikes</v>
      </c>
      <c r="G700">
        <f>_xlfn.XLOOKUP(D700,order_items!$A$2:$A$4723,order_items!$C$2:$C$4723,,0)</f>
        <v>90</v>
      </c>
      <c r="H700" t="str">
        <f>_xlfn.XLOOKUP(G700,products!$A$2:$A$322,products!$B$2:$B$322,,0)</f>
        <v>Trek Precaliber 16 Girls - 2017</v>
      </c>
      <c r="I700">
        <f>_xlfn.XLOOKUP(G700,products!$A$2:$A$322,products!$F$2:$F$322,,0)</f>
        <v>209.99</v>
      </c>
      <c r="J700">
        <f>_xlfn.XLOOKUP(G700,order_items!$C$2:$C$4723,order_items!$D$2:$D$4723,,0)</f>
        <v>1</v>
      </c>
      <c r="K700">
        <f>_xlfn.XLOOKUP(G700,order_items!$C$2:$C$4723,order_items!$F$2:$F$4723,,0)</f>
        <v>7.0000000000000007E-2</v>
      </c>
      <c r="L700">
        <f>_xlfn.XLOOKUP(G700,products!$A$2:$A$322,products!$D$2:$D$322,,0)</f>
        <v>1</v>
      </c>
      <c r="M700" t="str">
        <f>_xlfn.XLOOKUP(L700,categories!$A$2:$A$8,categories!$B$2:$B$8,,0)</f>
        <v>Children Bicycles</v>
      </c>
    </row>
    <row r="701" spans="1:13" x14ac:dyDescent="0.25">
      <c r="A701">
        <v>700</v>
      </c>
      <c r="B701" t="str">
        <f>_xlfn.CONCAT(customers!B701," ",customers!C701)</f>
        <v>Collene Knox</v>
      </c>
      <c r="C701" s="3">
        <f>_xlfn.XLOOKUP(A701,orders!$B$2:$B$1616,orders!$D$2:$D$1616,,0)</f>
        <v>42812</v>
      </c>
      <c r="D701">
        <f>_xlfn.XLOOKUP(A701,orders!$B$2:$B$1616,orders!$A$2:$A$1616,,0)</f>
        <v>787</v>
      </c>
      <c r="E701">
        <f>_xlfn.XLOOKUP(JoiningTables!D701,orders!$A$1:$A$1616,orders!$G$1:$G$1616,,0)</f>
        <v>3</v>
      </c>
      <c r="F701" t="str">
        <f>_xlfn.XLOOKUP(E701,stores!$A$2:$A$4,stores!$B$2:$B$4,,0)</f>
        <v>Rowlett Bikes</v>
      </c>
      <c r="G701">
        <f>_xlfn.XLOOKUP(D701,order_items!$A$2:$A$4723,order_items!$C$2:$C$4723,,0)</f>
        <v>51</v>
      </c>
      <c r="H701" t="str">
        <f>_xlfn.XLOOKUP(G701,products!$A$2:$A$322,products!$B$2:$B$322,,0)</f>
        <v>Trek Silque SLR 8 Women's - 2017</v>
      </c>
      <c r="I701">
        <f>_xlfn.XLOOKUP(G701,products!$A$2:$A$322,products!$F$2:$F$322,,0)</f>
        <v>6499.99</v>
      </c>
      <c r="J701">
        <f>_xlfn.XLOOKUP(G701,order_items!$C$2:$C$4723,order_items!$D$2:$D$4723,,0)</f>
        <v>2</v>
      </c>
      <c r="K701">
        <f>_xlfn.XLOOKUP(G701,order_items!$C$2:$C$4723,order_items!$F$2:$F$4723,,0)</f>
        <v>7.0000000000000007E-2</v>
      </c>
      <c r="L701">
        <f>_xlfn.XLOOKUP(G701,products!$A$2:$A$322,products!$D$2:$D$322,,0)</f>
        <v>7</v>
      </c>
      <c r="M701" t="str">
        <f>_xlfn.XLOOKUP(L701,categories!$A$2:$A$8,categories!$B$2:$B$8,,0)</f>
        <v>Road Bikes</v>
      </c>
    </row>
    <row r="702" spans="1:13" x14ac:dyDescent="0.25">
      <c r="A702">
        <v>701</v>
      </c>
      <c r="B702" t="str">
        <f>_xlfn.CONCAT(customers!B702," ",customers!C702)</f>
        <v>Alysia Nicholson</v>
      </c>
      <c r="C702" s="3">
        <f>_xlfn.XLOOKUP(A702,orders!$B$2:$B$1616,orders!$D$2:$D$1616,,0)</f>
        <v>42803</v>
      </c>
      <c r="D702">
        <f>_xlfn.XLOOKUP(A702,orders!$B$2:$B$1616,orders!$A$2:$A$1616,,0)</f>
        <v>764</v>
      </c>
      <c r="E702">
        <f>_xlfn.XLOOKUP(JoiningTables!D702,orders!$A$1:$A$1616,orders!$G$1:$G$1616,,0)</f>
        <v>1</v>
      </c>
      <c r="F702" t="str">
        <f>_xlfn.XLOOKUP(E702,stores!$A$2:$A$4,stores!$B$2:$B$4,,0)</f>
        <v>Santa Cruz Bikes</v>
      </c>
      <c r="G702">
        <f>_xlfn.XLOOKUP(D702,order_items!$A$2:$A$4723,order_items!$C$2:$C$4723,,0)</f>
        <v>55</v>
      </c>
      <c r="H702" t="str">
        <f>_xlfn.XLOOKUP(G702,products!$A$2:$A$322,products!$B$2:$B$322,,0)</f>
        <v>Trek Domane S 6 - 2017</v>
      </c>
      <c r="I702">
        <f>_xlfn.XLOOKUP(G702,products!$A$2:$A$322,products!$F$2:$F$322,,0)</f>
        <v>2699.99</v>
      </c>
      <c r="J702">
        <f>_xlfn.XLOOKUP(G702,order_items!$C$2:$C$4723,order_items!$D$2:$D$4723,,0)</f>
        <v>2</v>
      </c>
      <c r="K702">
        <f>_xlfn.XLOOKUP(G702,order_items!$C$2:$C$4723,order_items!$F$2:$F$4723,,0)</f>
        <v>0.1</v>
      </c>
      <c r="L702">
        <f>_xlfn.XLOOKUP(G702,products!$A$2:$A$322,products!$D$2:$D$322,,0)</f>
        <v>7</v>
      </c>
      <c r="M702" t="str">
        <f>_xlfn.XLOOKUP(L702,categories!$A$2:$A$8,categories!$B$2:$B$8,,0)</f>
        <v>Road Bikes</v>
      </c>
    </row>
    <row r="703" spans="1:13" x14ac:dyDescent="0.25">
      <c r="A703">
        <v>702</v>
      </c>
      <c r="B703" t="str">
        <f>_xlfn.CONCAT(customers!B703," ",customers!C703)</f>
        <v>Sharie Whitaker</v>
      </c>
      <c r="C703" s="3">
        <f>_xlfn.XLOOKUP(A703,orders!$B$2:$B$1616,orders!$D$2:$D$1616,,0)</f>
        <v>43043</v>
      </c>
      <c r="D703">
        <f>_xlfn.XLOOKUP(A703,orders!$B$2:$B$1616,orders!$A$2:$A$1616,,0)</f>
        <v>1227</v>
      </c>
      <c r="E703">
        <f>_xlfn.XLOOKUP(JoiningTables!D703,orders!$A$1:$A$1616,orders!$G$1:$G$1616,,0)</f>
        <v>2</v>
      </c>
      <c r="F703" t="str">
        <f>_xlfn.XLOOKUP(E703,stores!$A$2:$A$4,stores!$B$2:$B$4,,0)</f>
        <v>Baldwin Bikes</v>
      </c>
      <c r="G703">
        <f>_xlfn.XLOOKUP(D703,order_items!$A$2:$A$4723,order_items!$C$2:$C$4723,,0)</f>
        <v>90</v>
      </c>
      <c r="H703" t="str">
        <f>_xlfn.XLOOKUP(G703,products!$A$2:$A$322,products!$B$2:$B$322,,0)</f>
        <v>Trek Precaliber 16 Girls - 2017</v>
      </c>
      <c r="I703">
        <f>_xlfn.XLOOKUP(G703,products!$A$2:$A$322,products!$F$2:$F$322,,0)</f>
        <v>209.99</v>
      </c>
      <c r="J703">
        <f>_xlfn.XLOOKUP(G703,order_items!$C$2:$C$4723,order_items!$D$2:$D$4723,,0)</f>
        <v>1</v>
      </c>
      <c r="K703">
        <f>_xlfn.XLOOKUP(G703,order_items!$C$2:$C$4723,order_items!$F$2:$F$4723,,0)</f>
        <v>7.0000000000000007E-2</v>
      </c>
      <c r="L703">
        <f>_xlfn.XLOOKUP(G703,products!$A$2:$A$322,products!$D$2:$D$322,,0)</f>
        <v>1</v>
      </c>
      <c r="M703" t="str">
        <f>_xlfn.XLOOKUP(L703,categories!$A$2:$A$8,categories!$B$2:$B$8,,0)</f>
        <v>Children Bicycles</v>
      </c>
    </row>
    <row r="704" spans="1:13" x14ac:dyDescent="0.25">
      <c r="A704">
        <v>703</v>
      </c>
      <c r="B704" t="str">
        <f>_xlfn.CONCAT(customers!B704," ",customers!C704)</f>
        <v>Diana Cobb</v>
      </c>
      <c r="C704" s="3">
        <f>_xlfn.XLOOKUP(A704,orders!$B$2:$B$1616,orders!$D$2:$D$1616,,0)</f>
        <v>42649</v>
      </c>
      <c r="D704">
        <f>_xlfn.XLOOKUP(A704,orders!$B$2:$B$1616,orders!$A$2:$A$1616,,0)</f>
        <v>483</v>
      </c>
      <c r="E704">
        <f>_xlfn.XLOOKUP(JoiningTables!D704,orders!$A$1:$A$1616,orders!$G$1:$G$1616,,0)</f>
        <v>1</v>
      </c>
      <c r="F704" t="str">
        <f>_xlfn.XLOOKUP(E704,stores!$A$2:$A$4,stores!$B$2:$B$4,,0)</f>
        <v>Santa Cruz Bikes</v>
      </c>
      <c r="G704">
        <f>_xlfn.XLOOKUP(D704,order_items!$A$2:$A$4723,order_items!$C$2:$C$4723,,0)</f>
        <v>17</v>
      </c>
      <c r="H704" t="str">
        <f>_xlfn.XLOOKUP(G704,products!$A$2:$A$322,products!$B$2:$B$322,,0)</f>
        <v>Pure Cycles Vine 8-Speed - 2016</v>
      </c>
      <c r="I704">
        <f>_xlfn.XLOOKUP(G704,products!$A$2:$A$322,products!$F$2:$F$322,,0)</f>
        <v>429</v>
      </c>
      <c r="J704">
        <f>_xlfn.XLOOKUP(G704,order_items!$C$2:$C$4723,order_items!$D$2:$D$4723,,0)</f>
        <v>1</v>
      </c>
      <c r="K704">
        <f>_xlfn.XLOOKUP(G704,order_items!$C$2:$C$4723,order_items!$F$2:$F$4723,,0)</f>
        <v>7.0000000000000007E-2</v>
      </c>
      <c r="L704">
        <f>_xlfn.XLOOKUP(G704,products!$A$2:$A$322,products!$D$2:$D$322,,0)</f>
        <v>3</v>
      </c>
      <c r="M704" t="str">
        <f>_xlfn.XLOOKUP(L704,categories!$A$2:$A$8,categories!$B$2:$B$8,,0)</f>
        <v>Cruisers Bicycles</v>
      </c>
    </row>
    <row r="705" spans="1:13" x14ac:dyDescent="0.25">
      <c r="A705">
        <v>704</v>
      </c>
      <c r="B705" t="str">
        <f>_xlfn.CONCAT(customers!B705," ",customers!C705)</f>
        <v>Morton Barron</v>
      </c>
      <c r="C705" s="3">
        <f>_xlfn.XLOOKUP(A705,orders!$B$2:$B$1616,orders!$D$2:$D$1616,,0)</f>
        <v>42631</v>
      </c>
      <c r="D705">
        <f>_xlfn.XLOOKUP(A705,orders!$B$2:$B$1616,orders!$A$2:$A$1616,,0)</f>
        <v>441</v>
      </c>
      <c r="E705">
        <f>_xlfn.XLOOKUP(JoiningTables!D705,orders!$A$1:$A$1616,orders!$G$1:$G$1616,,0)</f>
        <v>1</v>
      </c>
      <c r="F705" t="str">
        <f>_xlfn.XLOOKUP(E705,stores!$A$2:$A$4,stores!$B$2:$B$4,,0)</f>
        <v>Santa Cruz Bikes</v>
      </c>
      <c r="G705">
        <f>_xlfn.XLOOKUP(D705,order_items!$A$2:$A$4723,order_items!$C$2:$C$4723,,0)</f>
        <v>12</v>
      </c>
      <c r="H705" t="str">
        <f>_xlfn.XLOOKUP(G705,products!$A$2:$A$322,products!$B$2:$B$322,,0)</f>
        <v>Electra Townie Original 21D - 2016</v>
      </c>
      <c r="I705">
        <f>_xlfn.XLOOKUP(G705,products!$A$2:$A$322,products!$F$2:$F$322,,0)</f>
        <v>549.99</v>
      </c>
      <c r="J705">
        <f>_xlfn.XLOOKUP(G705,order_items!$C$2:$C$4723,order_items!$D$2:$D$4723,,0)</f>
        <v>2</v>
      </c>
      <c r="K705">
        <f>_xlfn.XLOOKUP(G705,order_items!$C$2:$C$4723,order_items!$F$2:$F$4723,,0)</f>
        <v>0.05</v>
      </c>
      <c r="L705">
        <f>_xlfn.XLOOKUP(G705,products!$A$2:$A$322,products!$D$2:$D$322,,0)</f>
        <v>3</v>
      </c>
      <c r="M705" t="str">
        <f>_xlfn.XLOOKUP(L705,categories!$A$2:$A$8,categories!$B$2:$B$8,,0)</f>
        <v>Cruisers Bicycles</v>
      </c>
    </row>
    <row r="706" spans="1:13" x14ac:dyDescent="0.25">
      <c r="A706">
        <v>705</v>
      </c>
      <c r="B706" t="str">
        <f>_xlfn.CONCAT(customers!B706," ",customers!C706)</f>
        <v>Camille Harvey</v>
      </c>
      <c r="C706" s="3">
        <f>_xlfn.XLOOKUP(A706,orders!$B$2:$B$1616,orders!$D$2:$D$1616,,0)</f>
        <v>42558</v>
      </c>
      <c r="D706">
        <f>_xlfn.XLOOKUP(A706,orders!$B$2:$B$1616,orders!$A$2:$A$1616,,0)</f>
        <v>305</v>
      </c>
      <c r="E706">
        <f>_xlfn.XLOOKUP(JoiningTables!D706,orders!$A$1:$A$1616,orders!$G$1:$G$1616,,0)</f>
        <v>2</v>
      </c>
      <c r="F706" t="str">
        <f>_xlfn.XLOOKUP(E706,stores!$A$2:$A$4,stores!$B$2:$B$4,,0)</f>
        <v>Baldwin Bikes</v>
      </c>
      <c r="G706">
        <f>_xlfn.XLOOKUP(D706,order_items!$A$2:$A$4723,order_items!$C$2:$C$4723,,0)</f>
        <v>10</v>
      </c>
      <c r="H706" t="str">
        <f>_xlfn.XLOOKUP(G706,products!$A$2:$A$322,products!$B$2:$B$322,,0)</f>
        <v>Surly Straggler - 2016</v>
      </c>
      <c r="I706">
        <f>_xlfn.XLOOKUP(G706,products!$A$2:$A$322,products!$F$2:$F$322,,0)</f>
        <v>1549</v>
      </c>
      <c r="J706">
        <f>_xlfn.XLOOKUP(G706,order_items!$C$2:$C$4723,order_items!$D$2:$D$4723,,0)</f>
        <v>2</v>
      </c>
      <c r="K706">
        <f>_xlfn.XLOOKUP(G706,order_items!$C$2:$C$4723,order_items!$F$2:$F$4723,,0)</f>
        <v>0.05</v>
      </c>
      <c r="L706">
        <f>_xlfn.XLOOKUP(G706,products!$A$2:$A$322,products!$D$2:$D$322,,0)</f>
        <v>4</v>
      </c>
      <c r="M706" t="str">
        <f>_xlfn.XLOOKUP(L706,categories!$A$2:$A$8,categories!$B$2:$B$8,,0)</f>
        <v>Cyclocross Bicycles</v>
      </c>
    </row>
    <row r="707" spans="1:13" x14ac:dyDescent="0.25">
      <c r="A707">
        <v>706</v>
      </c>
      <c r="B707" t="str">
        <f>_xlfn.CONCAT(customers!B707," ",customers!C707)</f>
        <v>Lolita O'neill</v>
      </c>
      <c r="C707" s="3">
        <f>_xlfn.XLOOKUP(A707,orders!$B$2:$B$1616,orders!$D$2:$D$1616,,0)</f>
        <v>42920</v>
      </c>
      <c r="D707">
        <f>_xlfn.XLOOKUP(A707,orders!$B$2:$B$1616,orders!$A$2:$A$1616,,0)</f>
        <v>990</v>
      </c>
      <c r="E707">
        <f>_xlfn.XLOOKUP(JoiningTables!D707,orders!$A$1:$A$1616,orders!$G$1:$G$1616,,0)</f>
        <v>2</v>
      </c>
      <c r="F707" t="str">
        <f>_xlfn.XLOOKUP(E707,stores!$A$2:$A$4,stores!$B$2:$B$4,,0)</f>
        <v>Baldwin Bikes</v>
      </c>
      <c r="G707">
        <f>_xlfn.XLOOKUP(D707,order_items!$A$2:$A$4723,order_items!$C$2:$C$4723,,0)</f>
        <v>6</v>
      </c>
      <c r="H707" t="str">
        <f>_xlfn.XLOOKUP(G707,products!$A$2:$A$322,products!$B$2:$B$322,,0)</f>
        <v>Surly Ice Cream Truck Frameset - 2016</v>
      </c>
      <c r="I707">
        <f>_xlfn.XLOOKUP(G707,products!$A$2:$A$322,products!$F$2:$F$322,,0)</f>
        <v>469.99</v>
      </c>
      <c r="J707">
        <f>_xlfn.XLOOKUP(G707,order_items!$C$2:$C$4723,order_items!$D$2:$D$4723,,0)</f>
        <v>1</v>
      </c>
      <c r="K707">
        <f>_xlfn.XLOOKUP(G707,order_items!$C$2:$C$4723,order_items!$F$2:$F$4723,,0)</f>
        <v>7.0000000000000007E-2</v>
      </c>
      <c r="L707">
        <f>_xlfn.XLOOKUP(G707,products!$A$2:$A$322,products!$D$2:$D$322,,0)</f>
        <v>6</v>
      </c>
      <c r="M707" t="str">
        <f>_xlfn.XLOOKUP(L707,categories!$A$2:$A$8,categories!$B$2:$B$8,,0)</f>
        <v>Mountain Bikes</v>
      </c>
    </row>
    <row r="708" spans="1:13" x14ac:dyDescent="0.25">
      <c r="A708">
        <v>707</v>
      </c>
      <c r="B708" t="str">
        <f>_xlfn.CONCAT(customers!B708," ",customers!C708)</f>
        <v>Terese Briggs</v>
      </c>
      <c r="C708" s="3">
        <f>_xlfn.XLOOKUP(A708,orders!$B$2:$B$1616,orders!$D$2:$D$1616,,0)</f>
        <v>42697</v>
      </c>
      <c r="D708">
        <f>_xlfn.XLOOKUP(A708,orders!$B$2:$B$1616,orders!$A$2:$A$1616,,0)</f>
        <v>569</v>
      </c>
      <c r="E708">
        <f>_xlfn.XLOOKUP(JoiningTables!D708,orders!$A$1:$A$1616,orders!$G$1:$G$1616,,0)</f>
        <v>2</v>
      </c>
      <c r="F708" t="str">
        <f>_xlfn.XLOOKUP(E708,stores!$A$2:$A$4,stores!$B$2:$B$4,,0)</f>
        <v>Baldwin Bikes</v>
      </c>
      <c r="G708">
        <f>_xlfn.XLOOKUP(D708,order_items!$A$2:$A$4723,order_items!$C$2:$C$4723,,0)</f>
        <v>16</v>
      </c>
      <c r="H708" t="str">
        <f>_xlfn.XLOOKUP(G708,products!$A$2:$A$322,products!$B$2:$B$322,,0)</f>
        <v>Electra Townie Original 7D EQ - 2016</v>
      </c>
      <c r="I708">
        <f>_xlfn.XLOOKUP(G708,products!$A$2:$A$322,products!$F$2:$F$322,,0)</f>
        <v>599.99</v>
      </c>
      <c r="J708">
        <f>_xlfn.XLOOKUP(G708,order_items!$C$2:$C$4723,order_items!$D$2:$D$4723,,0)</f>
        <v>2</v>
      </c>
      <c r="K708">
        <f>_xlfn.XLOOKUP(G708,order_items!$C$2:$C$4723,order_items!$F$2:$F$4723,,0)</f>
        <v>0.05</v>
      </c>
      <c r="L708">
        <f>_xlfn.XLOOKUP(G708,products!$A$2:$A$322,products!$D$2:$D$322,,0)</f>
        <v>3</v>
      </c>
      <c r="M708" t="str">
        <f>_xlfn.XLOOKUP(L708,categories!$A$2:$A$8,categories!$B$2:$B$8,,0)</f>
        <v>Cruisers Bicycles</v>
      </c>
    </row>
    <row r="709" spans="1:13" x14ac:dyDescent="0.25">
      <c r="A709">
        <v>708</v>
      </c>
      <c r="B709" t="str">
        <f>_xlfn.CONCAT(customers!B709," ",customers!C709)</f>
        <v>Majorie Glover</v>
      </c>
      <c r="C709" s="3">
        <f>_xlfn.XLOOKUP(A709,orders!$B$2:$B$1616,orders!$D$2:$D$1616,,0)</f>
        <v>43007</v>
      </c>
      <c r="D709">
        <f>_xlfn.XLOOKUP(A709,orders!$B$2:$B$1616,orders!$A$2:$A$1616,,0)</f>
        <v>1151</v>
      </c>
      <c r="E709">
        <f>_xlfn.XLOOKUP(JoiningTables!D709,orders!$A$1:$A$1616,orders!$G$1:$G$1616,,0)</f>
        <v>1</v>
      </c>
      <c r="F709" t="str">
        <f>_xlfn.XLOOKUP(E709,stores!$A$2:$A$4,stores!$B$2:$B$4,,0)</f>
        <v>Santa Cruz Bikes</v>
      </c>
      <c r="G709">
        <f>_xlfn.XLOOKUP(D709,order_items!$A$2:$A$4723,order_items!$C$2:$C$4723,,0)</f>
        <v>30</v>
      </c>
      <c r="H709" t="str">
        <f>_xlfn.XLOOKUP(G709,products!$A$2:$A$322,products!$B$2:$B$322,,0)</f>
        <v>Surly Ice Cream Truck Frameset - 2017</v>
      </c>
      <c r="I709">
        <f>_xlfn.XLOOKUP(G709,products!$A$2:$A$322,products!$F$2:$F$322,,0)</f>
        <v>999.99</v>
      </c>
      <c r="J709">
        <f>_xlfn.XLOOKUP(G709,order_items!$C$2:$C$4723,order_items!$D$2:$D$4723,,0)</f>
        <v>1</v>
      </c>
      <c r="K709">
        <f>_xlfn.XLOOKUP(G709,order_items!$C$2:$C$4723,order_items!$F$2:$F$4723,,0)</f>
        <v>7.0000000000000007E-2</v>
      </c>
      <c r="L709">
        <f>_xlfn.XLOOKUP(G709,products!$A$2:$A$322,products!$D$2:$D$322,,0)</f>
        <v>6</v>
      </c>
      <c r="M709" t="str">
        <f>_xlfn.XLOOKUP(L709,categories!$A$2:$A$8,categories!$B$2:$B$8,,0)</f>
        <v>Mountain Bikes</v>
      </c>
    </row>
    <row r="710" spans="1:13" x14ac:dyDescent="0.25">
      <c r="A710">
        <v>709</v>
      </c>
      <c r="B710" t="str">
        <f>_xlfn.CONCAT(customers!B710," ",customers!C710)</f>
        <v>Vinnie Chan</v>
      </c>
      <c r="C710" s="3">
        <f>_xlfn.XLOOKUP(A710,orders!$B$2:$B$1616,orders!$D$2:$D$1616,,0)</f>
        <v>42649</v>
      </c>
      <c r="D710">
        <f>_xlfn.XLOOKUP(A710,orders!$B$2:$B$1616,orders!$A$2:$A$1616,,0)</f>
        <v>486</v>
      </c>
      <c r="E710">
        <f>_xlfn.XLOOKUP(JoiningTables!D710,orders!$A$1:$A$1616,orders!$G$1:$G$1616,,0)</f>
        <v>2</v>
      </c>
      <c r="F710" t="str">
        <f>_xlfn.XLOOKUP(E710,stores!$A$2:$A$4,stores!$B$2:$B$4,,0)</f>
        <v>Baldwin Bikes</v>
      </c>
      <c r="G710">
        <f>_xlfn.XLOOKUP(D710,order_items!$A$2:$A$4723,order_items!$C$2:$C$4723,,0)</f>
        <v>9</v>
      </c>
      <c r="H710" t="str">
        <f>_xlfn.XLOOKUP(G710,products!$A$2:$A$322,products!$B$2:$B$322,,0)</f>
        <v>Trek Conduit+ - 2016</v>
      </c>
      <c r="I710">
        <f>_xlfn.XLOOKUP(G710,products!$A$2:$A$322,products!$F$2:$F$322,,0)</f>
        <v>2999.99</v>
      </c>
      <c r="J710">
        <f>_xlfn.XLOOKUP(G710,order_items!$C$2:$C$4723,order_items!$D$2:$D$4723,,0)</f>
        <v>2</v>
      </c>
      <c r="K710">
        <f>_xlfn.XLOOKUP(G710,order_items!$C$2:$C$4723,order_items!$F$2:$F$4723,,0)</f>
        <v>7.0000000000000007E-2</v>
      </c>
      <c r="L710">
        <f>_xlfn.XLOOKUP(G710,products!$A$2:$A$322,products!$D$2:$D$322,,0)</f>
        <v>5</v>
      </c>
      <c r="M710" t="str">
        <f>_xlfn.XLOOKUP(L710,categories!$A$2:$A$8,categories!$B$2:$B$8,,0)</f>
        <v>Electric Bikes</v>
      </c>
    </row>
    <row r="711" spans="1:13" x14ac:dyDescent="0.25">
      <c r="A711">
        <v>710</v>
      </c>
      <c r="B711" t="str">
        <f>_xlfn.CONCAT(customers!B711," ",customers!C711)</f>
        <v>Ezra Silva</v>
      </c>
      <c r="C711" s="3">
        <f>_xlfn.XLOOKUP(A711,orders!$B$2:$B$1616,orders!$D$2:$D$1616,,0)</f>
        <v>42452</v>
      </c>
      <c r="D711">
        <f>_xlfn.XLOOKUP(A711,orders!$B$2:$B$1616,orders!$A$2:$A$1616,,0)</f>
        <v>139</v>
      </c>
      <c r="E711">
        <f>_xlfn.XLOOKUP(JoiningTables!D711,orders!$A$1:$A$1616,orders!$G$1:$G$1616,,0)</f>
        <v>2</v>
      </c>
      <c r="F711" t="str">
        <f>_xlfn.XLOOKUP(E711,stores!$A$2:$A$4,stores!$B$2:$B$4,,0)</f>
        <v>Baldwin Bikes</v>
      </c>
      <c r="G711">
        <f>_xlfn.XLOOKUP(D711,order_items!$A$2:$A$4723,order_items!$C$2:$C$4723,,0)</f>
        <v>19</v>
      </c>
      <c r="H711" t="str">
        <f>_xlfn.XLOOKUP(G711,products!$A$2:$A$322,products!$B$2:$B$322,,0)</f>
        <v>Pure Cycles William 3-Speed - 2016</v>
      </c>
      <c r="I711">
        <f>_xlfn.XLOOKUP(G711,products!$A$2:$A$322,products!$F$2:$F$322,,0)</f>
        <v>449</v>
      </c>
      <c r="J711">
        <f>_xlfn.XLOOKUP(G711,order_items!$C$2:$C$4723,order_items!$D$2:$D$4723,,0)</f>
        <v>1</v>
      </c>
      <c r="K711">
        <f>_xlfn.XLOOKUP(G711,order_items!$C$2:$C$4723,order_items!$F$2:$F$4723,,0)</f>
        <v>0.2</v>
      </c>
      <c r="L711">
        <f>_xlfn.XLOOKUP(G711,products!$A$2:$A$322,products!$D$2:$D$322,,0)</f>
        <v>3</v>
      </c>
      <c r="M711" t="str">
        <f>_xlfn.XLOOKUP(L711,categories!$A$2:$A$8,categories!$B$2:$B$8,,0)</f>
        <v>Cruisers Bicycles</v>
      </c>
    </row>
    <row r="712" spans="1:13" x14ac:dyDescent="0.25">
      <c r="A712">
        <v>711</v>
      </c>
      <c r="B712" t="str">
        <f>_xlfn.CONCAT(customers!B712," ",customers!C712)</f>
        <v>Jovita Bishop</v>
      </c>
      <c r="C712" s="3">
        <f>_xlfn.XLOOKUP(A712,orders!$B$2:$B$1616,orders!$D$2:$D$1616,,0)</f>
        <v>42717</v>
      </c>
      <c r="D712">
        <f>_xlfn.XLOOKUP(A712,orders!$B$2:$B$1616,orders!$A$2:$A$1616,,0)</f>
        <v>610</v>
      </c>
      <c r="E712">
        <f>_xlfn.XLOOKUP(JoiningTables!D712,orders!$A$1:$A$1616,orders!$G$1:$G$1616,,0)</f>
        <v>2</v>
      </c>
      <c r="F712" t="str">
        <f>_xlfn.XLOOKUP(E712,stores!$A$2:$A$4,stores!$B$2:$B$4,,0)</f>
        <v>Baldwin Bikes</v>
      </c>
      <c r="G712">
        <f>_xlfn.XLOOKUP(D712,order_items!$A$2:$A$4723,order_items!$C$2:$C$4723,,0)</f>
        <v>26</v>
      </c>
      <c r="H712" t="str">
        <f>_xlfn.XLOOKUP(G712,products!$A$2:$A$322,products!$B$2:$B$322,,0)</f>
        <v>Electra Townie Original 7D EQ - 2016</v>
      </c>
      <c r="I712">
        <f>_xlfn.XLOOKUP(G712,products!$A$2:$A$322,products!$F$2:$F$322,,0)</f>
        <v>599.99</v>
      </c>
      <c r="J712">
        <f>_xlfn.XLOOKUP(G712,order_items!$C$2:$C$4723,order_items!$D$2:$D$4723,,0)</f>
        <v>1</v>
      </c>
      <c r="K712">
        <f>_xlfn.XLOOKUP(G712,order_items!$C$2:$C$4723,order_items!$F$2:$F$4723,,0)</f>
        <v>7.0000000000000007E-2</v>
      </c>
      <c r="L712">
        <f>_xlfn.XLOOKUP(G712,products!$A$2:$A$322,products!$D$2:$D$322,,0)</f>
        <v>2</v>
      </c>
      <c r="M712" t="str">
        <f>_xlfn.XLOOKUP(L712,categories!$A$2:$A$8,categories!$B$2:$B$8,,0)</f>
        <v>Comfort Bicycles</v>
      </c>
    </row>
    <row r="713" spans="1:13" x14ac:dyDescent="0.25">
      <c r="A713">
        <v>712</v>
      </c>
      <c r="B713" t="str">
        <f>_xlfn.CONCAT(customers!B713," ",customers!C713)</f>
        <v>Kecia Olsen</v>
      </c>
      <c r="C713" s="3">
        <f>_xlfn.XLOOKUP(A713,orders!$B$2:$B$1616,orders!$D$2:$D$1616,,0)</f>
        <v>42653</v>
      </c>
      <c r="D713">
        <f>_xlfn.XLOOKUP(A713,orders!$B$2:$B$1616,orders!$A$2:$A$1616,,0)</f>
        <v>495</v>
      </c>
      <c r="E713">
        <f>_xlfn.XLOOKUP(JoiningTables!D713,orders!$A$1:$A$1616,orders!$G$1:$G$1616,,0)</f>
        <v>1</v>
      </c>
      <c r="F713" t="str">
        <f>_xlfn.XLOOKUP(E713,stores!$A$2:$A$4,stores!$B$2:$B$4,,0)</f>
        <v>Santa Cruz Bikes</v>
      </c>
      <c r="G713">
        <f>_xlfn.XLOOKUP(D713,order_items!$A$2:$A$4723,order_items!$C$2:$C$4723,,0)</f>
        <v>22</v>
      </c>
      <c r="H713" t="str">
        <f>_xlfn.XLOOKUP(G713,products!$A$2:$A$322,products!$B$2:$B$322,,0)</f>
        <v>Electra Girl's Hawaii 1 (16-inch) - 2015/2016</v>
      </c>
      <c r="I713">
        <f>_xlfn.XLOOKUP(G713,products!$A$2:$A$322,products!$F$2:$F$322,,0)</f>
        <v>269.99</v>
      </c>
      <c r="J713">
        <f>_xlfn.XLOOKUP(G713,order_items!$C$2:$C$4723,order_items!$D$2:$D$4723,,0)</f>
        <v>1</v>
      </c>
      <c r="K713">
        <f>_xlfn.XLOOKUP(G713,order_items!$C$2:$C$4723,order_items!$F$2:$F$4723,,0)</f>
        <v>0.05</v>
      </c>
      <c r="L713">
        <f>_xlfn.XLOOKUP(G713,products!$A$2:$A$322,products!$D$2:$D$322,,0)</f>
        <v>1</v>
      </c>
      <c r="M713" t="str">
        <f>_xlfn.XLOOKUP(L713,categories!$A$2:$A$8,categories!$B$2:$B$8,,0)</f>
        <v>Children Bicycles</v>
      </c>
    </row>
    <row r="714" spans="1:13" x14ac:dyDescent="0.25">
      <c r="A714">
        <v>713</v>
      </c>
      <c r="B714" t="str">
        <f>_xlfn.CONCAT(customers!B714," ",customers!C714)</f>
        <v>Ilona Spears</v>
      </c>
      <c r="C714" s="3">
        <f>_xlfn.XLOOKUP(A714,orders!$B$2:$B$1616,orders!$D$2:$D$1616,,0)</f>
        <v>43091</v>
      </c>
      <c r="D714">
        <f>_xlfn.XLOOKUP(A714,orders!$B$2:$B$1616,orders!$A$2:$A$1616,,0)</f>
        <v>1308</v>
      </c>
      <c r="E714">
        <f>_xlfn.XLOOKUP(JoiningTables!D714,orders!$A$1:$A$1616,orders!$G$1:$G$1616,,0)</f>
        <v>2</v>
      </c>
      <c r="F714" t="str">
        <f>_xlfn.XLOOKUP(E714,stores!$A$2:$A$4,stores!$B$2:$B$4,,0)</f>
        <v>Baldwin Bikes</v>
      </c>
      <c r="G714">
        <f>_xlfn.XLOOKUP(D714,order_items!$A$2:$A$4723,order_items!$C$2:$C$4723,,0)</f>
        <v>54</v>
      </c>
      <c r="H714" t="str">
        <f>_xlfn.XLOOKUP(G714,products!$A$2:$A$322,products!$B$2:$B$322,,0)</f>
        <v>Trek Domane SL Disc Frameset - 2017</v>
      </c>
      <c r="I714">
        <f>_xlfn.XLOOKUP(G714,products!$A$2:$A$322,products!$F$2:$F$322,,0)</f>
        <v>3199.99</v>
      </c>
      <c r="J714">
        <f>_xlfn.XLOOKUP(G714,order_items!$C$2:$C$4723,order_items!$D$2:$D$4723,,0)</f>
        <v>2</v>
      </c>
      <c r="K714">
        <f>_xlfn.XLOOKUP(G714,order_items!$C$2:$C$4723,order_items!$F$2:$F$4723,,0)</f>
        <v>0.05</v>
      </c>
      <c r="L714">
        <f>_xlfn.XLOOKUP(G714,products!$A$2:$A$322,products!$D$2:$D$322,,0)</f>
        <v>7</v>
      </c>
      <c r="M714" t="str">
        <f>_xlfn.XLOOKUP(L714,categories!$A$2:$A$8,categories!$B$2:$B$8,,0)</f>
        <v>Road Bikes</v>
      </c>
    </row>
    <row r="715" spans="1:13" x14ac:dyDescent="0.25">
      <c r="A715">
        <v>714</v>
      </c>
      <c r="B715" t="str">
        <f>_xlfn.CONCAT(customers!B715," ",customers!C715)</f>
        <v>Senaida Thompson</v>
      </c>
      <c r="C715" s="3">
        <f>_xlfn.XLOOKUP(A715,orders!$B$2:$B$1616,orders!$D$2:$D$1616,,0)</f>
        <v>42457</v>
      </c>
      <c r="D715">
        <f>_xlfn.XLOOKUP(A715,orders!$B$2:$B$1616,orders!$A$2:$A$1616,,0)</f>
        <v>148</v>
      </c>
      <c r="E715">
        <f>_xlfn.XLOOKUP(JoiningTables!D715,orders!$A$1:$A$1616,orders!$G$1:$G$1616,,0)</f>
        <v>2</v>
      </c>
      <c r="F715" t="str">
        <f>_xlfn.XLOOKUP(E715,stores!$A$2:$A$4,stores!$B$2:$B$4,,0)</f>
        <v>Baldwin Bikes</v>
      </c>
      <c r="G715">
        <f>_xlfn.XLOOKUP(D715,order_items!$A$2:$A$4723,order_items!$C$2:$C$4723,,0)</f>
        <v>14</v>
      </c>
      <c r="H715" t="str">
        <f>_xlfn.XLOOKUP(G715,products!$A$2:$A$322,products!$B$2:$B$322,,0)</f>
        <v>Electra Girl's Hawaii 1 (16-inch) - 2015/2016</v>
      </c>
      <c r="I715">
        <f>_xlfn.XLOOKUP(G715,products!$A$2:$A$322,products!$F$2:$F$322,,0)</f>
        <v>269.99</v>
      </c>
      <c r="J715">
        <f>_xlfn.XLOOKUP(G715,order_items!$C$2:$C$4723,order_items!$D$2:$D$4723,,0)</f>
        <v>1</v>
      </c>
      <c r="K715">
        <f>_xlfn.XLOOKUP(G715,order_items!$C$2:$C$4723,order_items!$F$2:$F$4723,,0)</f>
        <v>0.1</v>
      </c>
      <c r="L715">
        <f>_xlfn.XLOOKUP(G715,products!$A$2:$A$322,products!$D$2:$D$322,,0)</f>
        <v>3</v>
      </c>
      <c r="M715" t="str">
        <f>_xlfn.XLOOKUP(L715,categories!$A$2:$A$8,categories!$B$2:$B$8,,0)</f>
        <v>Cruisers Bicycles</v>
      </c>
    </row>
    <row r="716" spans="1:13" x14ac:dyDescent="0.25">
      <c r="A716">
        <v>715</v>
      </c>
      <c r="B716" t="str">
        <f>_xlfn.CONCAT(customers!B716," ",customers!C716)</f>
        <v>Larae Carney</v>
      </c>
      <c r="C716" s="3">
        <f>_xlfn.XLOOKUP(A716,orders!$B$2:$B$1616,orders!$D$2:$D$1616,,0)</f>
        <v>42842</v>
      </c>
      <c r="D716">
        <f>_xlfn.XLOOKUP(A716,orders!$B$2:$B$1616,orders!$A$2:$A$1616,,0)</f>
        <v>846</v>
      </c>
      <c r="E716">
        <f>_xlfn.XLOOKUP(JoiningTables!D716,orders!$A$1:$A$1616,orders!$G$1:$G$1616,,0)</f>
        <v>2</v>
      </c>
      <c r="F716" t="str">
        <f>_xlfn.XLOOKUP(E716,stores!$A$2:$A$4,stores!$B$2:$B$4,,0)</f>
        <v>Baldwin Bikes</v>
      </c>
      <c r="G716">
        <f>_xlfn.XLOOKUP(D716,order_items!$A$2:$A$4723,order_items!$C$2:$C$4723,,0)</f>
        <v>46</v>
      </c>
      <c r="H716" t="str">
        <f>_xlfn.XLOOKUP(G716,products!$A$2:$A$322,products!$B$2:$B$322,,0)</f>
        <v>Haro SR 1.3 - 2017</v>
      </c>
      <c r="I716">
        <f>_xlfn.XLOOKUP(G716,products!$A$2:$A$322,products!$F$2:$F$322,,0)</f>
        <v>1409.99</v>
      </c>
      <c r="J716">
        <f>_xlfn.XLOOKUP(G716,order_items!$C$2:$C$4723,order_items!$D$2:$D$4723,,0)</f>
        <v>2</v>
      </c>
      <c r="K716">
        <f>_xlfn.XLOOKUP(G716,order_items!$C$2:$C$4723,order_items!$F$2:$F$4723,,0)</f>
        <v>0.05</v>
      </c>
      <c r="L716">
        <f>_xlfn.XLOOKUP(G716,products!$A$2:$A$322,products!$D$2:$D$322,,0)</f>
        <v>6</v>
      </c>
      <c r="M716" t="str">
        <f>_xlfn.XLOOKUP(L716,categories!$A$2:$A$8,categories!$B$2:$B$8,,0)</f>
        <v>Mountain Bikes</v>
      </c>
    </row>
    <row r="717" spans="1:13" x14ac:dyDescent="0.25">
      <c r="A717">
        <v>716</v>
      </c>
      <c r="B717" t="str">
        <f>_xlfn.CONCAT(customers!B717," ",customers!C717)</f>
        <v>Sebrina Hart</v>
      </c>
      <c r="C717" s="3">
        <f>_xlfn.XLOOKUP(A717,orders!$B$2:$B$1616,orders!$D$2:$D$1616,,0)</f>
        <v>42501</v>
      </c>
      <c r="D717">
        <f>_xlfn.XLOOKUP(A717,orders!$B$2:$B$1616,orders!$A$2:$A$1616,,0)</f>
        <v>217</v>
      </c>
      <c r="E717">
        <f>_xlfn.XLOOKUP(JoiningTables!D717,orders!$A$1:$A$1616,orders!$G$1:$G$1616,,0)</f>
        <v>2</v>
      </c>
      <c r="F717" t="str">
        <f>_xlfn.XLOOKUP(E717,stores!$A$2:$A$4,stores!$B$2:$B$4,,0)</f>
        <v>Baldwin Bikes</v>
      </c>
      <c r="G717">
        <f>_xlfn.XLOOKUP(D717,order_items!$A$2:$A$4723,order_items!$C$2:$C$4723,,0)</f>
        <v>18</v>
      </c>
      <c r="H717" t="str">
        <f>_xlfn.XLOOKUP(G717,products!$A$2:$A$322,products!$B$2:$B$322,,0)</f>
        <v>Pure Cycles Western 3-Speed - Women's - 2015/2016</v>
      </c>
      <c r="I717">
        <f>_xlfn.XLOOKUP(G717,products!$A$2:$A$322,products!$F$2:$F$322,,0)</f>
        <v>449</v>
      </c>
      <c r="J717">
        <f>_xlfn.XLOOKUP(G717,order_items!$C$2:$C$4723,order_items!$D$2:$D$4723,,0)</f>
        <v>1</v>
      </c>
      <c r="K717">
        <f>_xlfn.XLOOKUP(G717,order_items!$C$2:$C$4723,order_items!$F$2:$F$4723,,0)</f>
        <v>7.0000000000000007E-2</v>
      </c>
      <c r="L717">
        <f>_xlfn.XLOOKUP(G717,products!$A$2:$A$322,products!$D$2:$D$322,,0)</f>
        <v>3</v>
      </c>
      <c r="M717" t="str">
        <f>_xlfn.XLOOKUP(L717,categories!$A$2:$A$8,categories!$B$2:$B$8,,0)</f>
        <v>Cruisers Bicycles</v>
      </c>
    </row>
    <row r="718" spans="1:13" x14ac:dyDescent="0.25">
      <c r="A718">
        <v>717</v>
      </c>
      <c r="B718" t="str">
        <f>_xlfn.CONCAT(customers!B718," ",customers!C718)</f>
        <v>Kristofer Craig</v>
      </c>
      <c r="C718" s="3">
        <f>_xlfn.XLOOKUP(A718,orders!$B$2:$B$1616,orders!$D$2:$D$1616,,0)</f>
        <v>42615</v>
      </c>
      <c r="D718">
        <f>_xlfn.XLOOKUP(A718,orders!$B$2:$B$1616,orders!$A$2:$A$1616,,0)</f>
        <v>413</v>
      </c>
      <c r="E718">
        <f>_xlfn.XLOOKUP(JoiningTables!D718,orders!$A$1:$A$1616,orders!$G$1:$G$1616,,0)</f>
        <v>2</v>
      </c>
      <c r="F718" t="str">
        <f>_xlfn.XLOOKUP(E718,stores!$A$2:$A$4,stores!$B$2:$B$4,,0)</f>
        <v>Baldwin Bikes</v>
      </c>
      <c r="G718">
        <f>_xlfn.XLOOKUP(D718,order_items!$A$2:$A$4723,order_items!$C$2:$C$4723,,0)</f>
        <v>8</v>
      </c>
      <c r="H718" t="str">
        <f>_xlfn.XLOOKUP(G718,products!$A$2:$A$322,products!$B$2:$B$322,,0)</f>
        <v>Trek Remedy 29 Carbon Frameset - 2016</v>
      </c>
      <c r="I718">
        <f>_xlfn.XLOOKUP(G718,products!$A$2:$A$322,products!$F$2:$F$322,,0)</f>
        <v>1799.99</v>
      </c>
      <c r="J718">
        <f>_xlfn.XLOOKUP(G718,order_items!$C$2:$C$4723,order_items!$D$2:$D$4723,,0)</f>
        <v>2</v>
      </c>
      <c r="K718">
        <f>_xlfn.XLOOKUP(G718,order_items!$C$2:$C$4723,order_items!$F$2:$F$4723,,0)</f>
        <v>7.0000000000000007E-2</v>
      </c>
      <c r="L718">
        <f>_xlfn.XLOOKUP(G718,products!$A$2:$A$322,products!$D$2:$D$322,,0)</f>
        <v>6</v>
      </c>
      <c r="M718" t="str">
        <f>_xlfn.XLOOKUP(L718,categories!$A$2:$A$8,categories!$B$2:$B$8,,0)</f>
        <v>Mountain Bikes</v>
      </c>
    </row>
    <row r="719" spans="1:13" x14ac:dyDescent="0.25">
      <c r="A719">
        <v>718</v>
      </c>
      <c r="B719" t="str">
        <f>_xlfn.CONCAT(customers!B719," ",customers!C719)</f>
        <v>Luciana Mcgee</v>
      </c>
      <c r="C719" s="3">
        <f>_xlfn.XLOOKUP(A719,orders!$B$2:$B$1616,orders!$D$2:$D$1616,,0)</f>
        <v>42883</v>
      </c>
      <c r="D719">
        <f>_xlfn.XLOOKUP(A719,orders!$B$2:$B$1616,orders!$A$2:$A$1616,,0)</f>
        <v>916</v>
      </c>
      <c r="E719">
        <f>_xlfn.XLOOKUP(JoiningTables!D719,orders!$A$1:$A$1616,orders!$G$1:$G$1616,,0)</f>
        <v>2</v>
      </c>
      <c r="F719" t="str">
        <f>_xlfn.XLOOKUP(E719,stores!$A$2:$A$4,stores!$B$2:$B$4,,0)</f>
        <v>Baldwin Bikes</v>
      </c>
      <c r="G719">
        <f>_xlfn.XLOOKUP(D719,order_items!$A$2:$A$4723,order_items!$C$2:$C$4723,,0)</f>
        <v>92</v>
      </c>
      <c r="H719" t="str">
        <f>_xlfn.XLOOKUP(G719,products!$A$2:$A$322,products!$B$2:$B$322,,0)</f>
        <v>Haro Shredder 20 - 2017</v>
      </c>
      <c r="I719">
        <f>_xlfn.XLOOKUP(G719,products!$A$2:$A$322,products!$F$2:$F$322,,0)</f>
        <v>209.99</v>
      </c>
      <c r="J719">
        <f>_xlfn.XLOOKUP(G719,order_items!$C$2:$C$4723,order_items!$D$2:$D$4723,,0)</f>
        <v>2</v>
      </c>
      <c r="K719">
        <f>_xlfn.XLOOKUP(G719,order_items!$C$2:$C$4723,order_items!$F$2:$F$4723,,0)</f>
        <v>0.2</v>
      </c>
      <c r="L719">
        <f>_xlfn.XLOOKUP(G719,products!$A$2:$A$322,products!$D$2:$D$322,,0)</f>
        <v>1</v>
      </c>
      <c r="M719" t="str">
        <f>_xlfn.XLOOKUP(L719,categories!$A$2:$A$8,categories!$B$2:$B$8,,0)</f>
        <v>Children Bicycles</v>
      </c>
    </row>
    <row r="720" spans="1:13" x14ac:dyDescent="0.25">
      <c r="A720">
        <v>719</v>
      </c>
      <c r="B720" t="str">
        <f>_xlfn.CONCAT(customers!B720," ",customers!C720)</f>
        <v>Nicki Fry</v>
      </c>
      <c r="C720" s="3">
        <f>_xlfn.XLOOKUP(A720,orders!$B$2:$B$1616,orders!$D$2:$D$1616,,0)</f>
        <v>42710</v>
      </c>
      <c r="D720">
        <f>_xlfn.XLOOKUP(A720,orders!$B$2:$B$1616,orders!$A$2:$A$1616,,0)</f>
        <v>589</v>
      </c>
      <c r="E720">
        <f>_xlfn.XLOOKUP(JoiningTables!D720,orders!$A$1:$A$1616,orders!$G$1:$G$1616,,0)</f>
        <v>2</v>
      </c>
      <c r="F720" t="str">
        <f>_xlfn.XLOOKUP(E720,stores!$A$2:$A$4,stores!$B$2:$B$4,,0)</f>
        <v>Baldwin Bikes</v>
      </c>
      <c r="G720">
        <f>_xlfn.XLOOKUP(D720,order_items!$A$2:$A$4723,order_items!$C$2:$C$4723,,0)</f>
        <v>15</v>
      </c>
      <c r="H720" t="str">
        <f>_xlfn.XLOOKUP(G720,products!$A$2:$A$322,products!$B$2:$B$322,,0)</f>
        <v>Electra Moto 1 - 2016</v>
      </c>
      <c r="I720">
        <f>_xlfn.XLOOKUP(G720,products!$A$2:$A$322,products!$F$2:$F$322,,0)</f>
        <v>529.99</v>
      </c>
      <c r="J720">
        <f>_xlfn.XLOOKUP(G720,order_items!$C$2:$C$4723,order_items!$D$2:$D$4723,,0)</f>
        <v>1</v>
      </c>
      <c r="K720">
        <f>_xlfn.XLOOKUP(G720,order_items!$C$2:$C$4723,order_items!$F$2:$F$4723,,0)</f>
        <v>7.0000000000000007E-2</v>
      </c>
      <c r="L720">
        <f>_xlfn.XLOOKUP(G720,products!$A$2:$A$322,products!$D$2:$D$322,,0)</f>
        <v>3</v>
      </c>
      <c r="M720" t="str">
        <f>_xlfn.XLOOKUP(L720,categories!$A$2:$A$8,categories!$B$2:$B$8,,0)</f>
        <v>Cruisers Bicycles</v>
      </c>
    </row>
    <row r="721" spans="1:13" x14ac:dyDescent="0.25">
      <c r="A721">
        <v>720</v>
      </c>
      <c r="B721" t="str">
        <f>_xlfn.CONCAT(customers!B721," ",customers!C721)</f>
        <v>Devin Shaffer</v>
      </c>
      <c r="C721" s="3">
        <f>_xlfn.XLOOKUP(A721,orders!$B$2:$B$1616,orders!$D$2:$D$1616,,0)</f>
        <v>43008</v>
      </c>
      <c r="D721">
        <f>_xlfn.XLOOKUP(A721,orders!$B$2:$B$1616,orders!$A$2:$A$1616,,0)</f>
        <v>1153</v>
      </c>
      <c r="E721">
        <f>_xlfn.XLOOKUP(JoiningTables!D721,orders!$A$1:$A$1616,orders!$G$1:$G$1616,,0)</f>
        <v>2</v>
      </c>
      <c r="F721" t="str">
        <f>_xlfn.XLOOKUP(E721,stores!$A$2:$A$4,stores!$B$2:$B$4,,0)</f>
        <v>Baldwin Bikes</v>
      </c>
      <c r="G721">
        <f>_xlfn.XLOOKUP(D721,order_items!$A$2:$A$4723,order_items!$C$2:$C$4723,,0)</f>
        <v>103</v>
      </c>
      <c r="H721" t="str">
        <f>_xlfn.XLOOKUP(G721,products!$A$2:$A$322,products!$B$2:$B$322,,0)</f>
        <v>Sun Bicycles Streamway 3 - 2017</v>
      </c>
      <c r="I721">
        <f>_xlfn.XLOOKUP(G721,products!$A$2:$A$322,products!$F$2:$F$322,,0)</f>
        <v>551.99</v>
      </c>
      <c r="J721">
        <f>_xlfn.XLOOKUP(G721,order_items!$C$2:$C$4723,order_items!$D$2:$D$4723,,0)</f>
        <v>1</v>
      </c>
      <c r="K721">
        <f>_xlfn.XLOOKUP(G721,order_items!$C$2:$C$4723,order_items!$F$2:$F$4723,,0)</f>
        <v>0.05</v>
      </c>
      <c r="L721">
        <f>_xlfn.XLOOKUP(G721,products!$A$2:$A$322,products!$D$2:$D$322,,0)</f>
        <v>2</v>
      </c>
      <c r="M721" t="str">
        <f>_xlfn.XLOOKUP(L721,categories!$A$2:$A$8,categories!$B$2:$B$8,,0)</f>
        <v>Comfort Bicycles</v>
      </c>
    </row>
    <row r="722" spans="1:13" x14ac:dyDescent="0.25">
      <c r="A722">
        <v>721</v>
      </c>
      <c r="B722" t="str">
        <f>_xlfn.CONCAT(customers!B722," ",customers!C722)</f>
        <v>Erlinda Osborne</v>
      </c>
      <c r="C722" s="3">
        <f>_xlfn.XLOOKUP(A722,orders!$B$2:$B$1616,orders!$D$2:$D$1616,,0)</f>
        <v>42657</v>
      </c>
      <c r="D722">
        <f>_xlfn.XLOOKUP(A722,orders!$B$2:$B$1616,orders!$A$2:$A$1616,,0)</f>
        <v>505</v>
      </c>
      <c r="E722">
        <f>_xlfn.XLOOKUP(JoiningTables!D722,orders!$A$1:$A$1616,orders!$G$1:$G$1616,,0)</f>
        <v>2</v>
      </c>
      <c r="F722" t="str">
        <f>_xlfn.XLOOKUP(E722,stores!$A$2:$A$4,stores!$B$2:$B$4,,0)</f>
        <v>Baldwin Bikes</v>
      </c>
      <c r="G722">
        <f>_xlfn.XLOOKUP(D722,order_items!$A$2:$A$4723,order_items!$C$2:$C$4723,,0)</f>
        <v>26</v>
      </c>
      <c r="H722" t="str">
        <f>_xlfn.XLOOKUP(G722,products!$A$2:$A$322,products!$B$2:$B$322,,0)</f>
        <v>Electra Townie Original 7D EQ - 2016</v>
      </c>
      <c r="I722">
        <f>_xlfn.XLOOKUP(G722,products!$A$2:$A$322,products!$F$2:$F$322,,0)</f>
        <v>599.99</v>
      </c>
      <c r="J722">
        <f>_xlfn.XLOOKUP(G722,order_items!$C$2:$C$4723,order_items!$D$2:$D$4723,,0)</f>
        <v>1</v>
      </c>
      <c r="K722">
        <f>_xlfn.XLOOKUP(G722,order_items!$C$2:$C$4723,order_items!$F$2:$F$4723,,0)</f>
        <v>7.0000000000000007E-2</v>
      </c>
      <c r="L722">
        <f>_xlfn.XLOOKUP(G722,products!$A$2:$A$322,products!$D$2:$D$322,,0)</f>
        <v>2</v>
      </c>
      <c r="M722" t="str">
        <f>_xlfn.XLOOKUP(L722,categories!$A$2:$A$8,categories!$B$2:$B$8,,0)</f>
        <v>Comfort Bicycles</v>
      </c>
    </row>
    <row r="723" spans="1:13" x14ac:dyDescent="0.25">
      <c r="A723">
        <v>722</v>
      </c>
      <c r="B723" t="str">
        <f>_xlfn.CONCAT(customers!B723," ",customers!C723)</f>
        <v>Camila Carroll</v>
      </c>
      <c r="C723" s="3">
        <f>_xlfn.XLOOKUP(A723,orders!$B$2:$B$1616,orders!$D$2:$D$1616,,0)</f>
        <v>42903</v>
      </c>
      <c r="D723">
        <f>_xlfn.XLOOKUP(A723,orders!$B$2:$B$1616,orders!$A$2:$A$1616,,0)</f>
        <v>957</v>
      </c>
      <c r="E723">
        <f>_xlfn.XLOOKUP(JoiningTables!D723,orders!$A$1:$A$1616,orders!$G$1:$G$1616,,0)</f>
        <v>3</v>
      </c>
      <c r="F723" t="str">
        <f>_xlfn.XLOOKUP(E723,stores!$A$2:$A$4,stores!$B$2:$B$4,,0)</f>
        <v>Rowlett Bikes</v>
      </c>
      <c r="G723">
        <f>_xlfn.XLOOKUP(D723,order_items!$A$2:$A$4723,order_items!$C$2:$C$4723,,0)</f>
        <v>108</v>
      </c>
      <c r="H723" t="str">
        <f>_xlfn.XLOOKUP(G723,products!$A$2:$A$322,products!$B$2:$B$322,,0)</f>
        <v>Sun Bicycles Cruz 3 - Women's - 2017</v>
      </c>
      <c r="I723">
        <f>_xlfn.XLOOKUP(G723,products!$A$2:$A$322,products!$F$2:$F$322,,0)</f>
        <v>449.99</v>
      </c>
      <c r="J723">
        <f>_xlfn.XLOOKUP(G723,order_items!$C$2:$C$4723,order_items!$D$2:$D$4723,,0)</f>
        <v>1</v>
      </c>
      <c r="K723">
        <f>_xlfn.XLOOKUP(G723,order_items!$C$2:$C$4723,order_items!$F$2:$F$4723,,0)</f>
        <v>0.1</v>
      </c>
      <c r="L723">
        <f>_xlfn.XLOOKUP(G723,products!$A$2:$A$322,products!$D$2:$D$322,,0)</f>
        <v>2</v>
      </c>
      <c r="M723" t="str">
        <f>_xlfn.XLOOKUP(L723,categories!$A$2:$A$8,categories!$B$2:$B$8,,0)</f>
        <v>Comfort Bicycles</v>
      </c>
    </row>
    <row r="724" spans="1:13" x14ac:dyDescent="0.25">
      <c r="A724">
        <v>723</v>
      </c>
      <c r="B724" t="str">
        <f>_xlfn.CONCAT(customers!B724," ",customers!C724)</f>
        <v>Vicki Wiggins</v>
      </c>
      <c r="C724" s="3">
        <f>_xlfn.XLOOKUP(A724,orders!$B$2:$B$1616,orders!$D$2:$D$1616,,0)</f>
        <v>42923</v>
      </c>
      <c r="D724">
        <f>_xlfn.XLOOKUP(A724,orders!$B$2:$B$1616,orders!$A$2:$A$1616,,0)</f>
        <v>992</v>
      </c>
      <c r="E724">
        <f>_xlfn.XLOOKUP(JoiningTables!D724,orders!$A$1:$A$1616,orders!$G$1:$G$1616,,0)</f>
        <v>2</v>
      </c>
      <c r="F724" t="str">
        <f>_xlfn.XLOOKUP(E724,stores!$A$2:$A$4,stores!$B$2:$B$4,,0)</f>
        <v>Baldwin Bikes</v>
      </c>
      <c r="G724">
        <f>_xlfn.XLOOKUP(D724,order_items!$A$2:$A$4723,order_items!$C$2:$C$4723,,0)</f>
        <v>45</v>
      </c>
      <c r="H724" t="str">
        <f>_xlfn.XLOOKUP(G724,products!$A$2:$A$322,products!$B$2:$B$322,,0)</f>
        <v>Haro SR 1.2 - 2017</v>
      </c>
      <c r="I724">
        <f>_xlfn.XLOOKUP(G724,products!$A$2:$A$322,products!$F$2:$F$322,,0)</f>
        <v>869.99</v>
      </c>
      <c r="J724">
        <f>_xlfn.XLOOKUP(G724,order_items!$C$2:$C$4723,order_items!$D$2:$D$4723,,0)</f>
        <v>2</v>
      </c>
      <c r="K724">
        <f>_xlfn.XLOOKUP(G724,order_items!$C$2:$C$4723,order_items!$F$2:$F$4723,,0)</f>
        <v>0.05</v>
      </c>
      <c r="L724">
        <f>_xlfn.XLOOKUP(G724,products!$A$2:$A$322,products!$D$2:$D$322,,0)</f>
        <v>6</v>
      </c>
      <c r="M724" t="str">
        <f>_xlfn.XLOOKUP(L724,categories!$A$2:$A$8,categories!$B$2:$B$8,,0)</f>
        <v>Mountain Bikes</v>
      </c>
    </row>
    <row r="725" spans="1:13" x14ac:dyDescent="0.25">
      <c r="A725">
        <v>724</v>
      </c>
      <c r="B725" t="str">
        <f>_xlfn.CONCAT(customers!B725," ",customers!C725)</f>
        <v>Lois Steele</v>
      </c>
      <c r="C725" s="3">
        <f>_xlfn.XLOOKUP(A725,orders!$B$2:$B$1616,orders!$D$2:$D$1616,,0)</f>
        <v>42666</v>
      </c>
      <c r="D725">
        <f>_xlfn.XLOOKUP(A725,orders!$B$2:$B$1616,orders!$A$2:$A$1616,,0)</f>
        <v>522</v>
      </c>
      <c r="E725">
        <f>_xlfn.XLOOKUP(JoiningTables!D725,orders!$A$1:$A$1616,orders!$G$1:$G$1616,,0)</f>
        <v>2</v>
      </c>
      <c r="F725" t="str">
        <f>_xlfn.XLOOKUP(E725,stores!$A$2:$A$4,stores!$B$2:$B$4,,0)</f>
        <v>Baldwin Bikes</v>
      </c>
      <c r="G725">
        <f>_xlfn.XLOOKUP(D725,order_items!$A$2:$A$4723,order_items!$C$2:$C$4723,,0)</f>
        <v>4</v>
      </c>
      <c r="H725" t="str">
        <f>_xlfn.XLOOKUP(G725,products!$A$2:$A$322,products!$B$2:$B$322,,0)</f>
        <v>Trek Fuel EX 8 29 - 2016</v>
      </c>
      <c r="I725">
        <f>_xlfn.XLOOKUP(G725,products!$A$2:$A$322,products!$F$2:$F$322,,0)</f>
        <v>2899.99</v>
      </c>
      <c r="J725">
        <f>_xlfn.XLOOKUP(G725,order_items!$C$2:$C$4723,order_items!$D$2:$D$4723,,0)</f>
        <v>1</v>
      </c>
      <c r="K725">
        <f>_xlfn.XLOOKUP(G725,order_items!$C$2:$C$4723,order_items!$F$2:$F$4723,,0)</f>
        <v>0.2</v>
      </c>
      <c r="L725">
        <f>_xlfn.XLOOKUP(G725,products!$A$2:$A$322,products!$D$2:$D$322,,0)</f>
        <v>6</v>
      </c>
      <c r="M725" t="str">
        <f>_xlfn.XLOOKUP(L725,categories!$A$2:$A$8,categories!$B$2:$B$8,,0)</f>
        <v>Mountain Bikes</v>
      </c>
    </row>
    <row r="726" spans="1:13" x14ac:dyDescent="0.25">
      <c r="A726">
        <v>725</v>
      </c>
      <c r="B726" t="str">
        <f>_xlfn.CONCAT(customers!B726," ",customers!C726)</f>
        <v>Carola Mcpherson</v>
      </c>
      <c r="C726" s="3">
        <f>_xlfn.XLOOKUP(A726,orders!$B$2:$B$1616,orders!$D$2:$D$1616,,0)</f>
        <v>42830</v>
      </c>
      <c r="D726">
        <f>_xlfn.XLOOKUP(A726,orders!$B$2:$B$1616,orders!$A$2:$A$1616,,0)</f>
        <v>820</v>
      </c>
      <c r="E726">
        <f>_xlfn.XLOOKUP(JoiningTables!D726,orders!$A$1:$A$1616,orders!$G$1:$G$1616,,0)</f>
        <v>2</v>
      </c>
      <c r="F726" t="str">
        <f>_xlfn.XLOOKUP(E726,stores!$A$2:$A$4,stores!$B$2:$B$4,,0)</f>
        <v>Baldwin Bikes</v>
      </c>
      <c r="G726">
        <f>_xlfn.XLOOKUP(D726,order_items!$A$2:$A$4723,order_items!$C$2:$C$4723,,0)</f>
        <v>107</v>
      </c>
      <c r="H726" t="str">
        <f>_xlfn.XLOOKUP(G726,products!$A$2:$A$322,products!$B$2:$B$322,,0)</f>
        <v>Sun Bicycles Cruz 7 - 2017</v>
      </c>
      <c r="I726">
        <f>_xlfn.XLOOKUP(G726,products!$A$2:$A$322,products!$F$2:$F$322,,0)</f>
        <v>416.99</v>
      </c>
      <c r="J726">
        <f>_xlfn.XLOOKUP(G726,order_items!$C$2:$C$4723,order_items!$D$2:$D$4723,,0)</f>
        <v>1</v>
      </c>
      <c r="K726">
        <f>_xlfn.XLOOKUP(G726,order_items!$C$2:$C$4723,order_items!$F$2:$F$4723,,0)</f>
        <v>0.05</v>
      </c>
      <c r="L726">
        <f>_xlfn.XLOOKUP(G726,products!$A$2:$A$322,products!$D$2:$D$322,,0)</f>
        <v>2</v>
      </c>
      <c r="M726" t="str">
        <f>_xlfn.XLOOKUP(L726,categories!$A$2:$A$8,categories!$B$2:$B$8,,0)</f>
        <v>Comfort Bicycles</v>
      </c>
    </row>
    <row r="727" spans="1:13" x14ac:dyDescent="0.25">
      <c r="A727">
        <v>726</v>
      </c>
      <c r="B727" t="str">
        <f>_xlfn.CONCAT(customers!B727," ",customers!C727)</f>
        <v>Rochell Cantrell</v>
      </c>
      <c r="C727" s="3">
        <f>_xlfn.XLOOKUP(A727,orders!$B$2:$B$1616,orders!$D$2:$D$1616,,0)</f>
        <v>42626</v>
      </c>
      <c r="D727">
        <f>_xlfn.XLOOKUP(A727,orders!$B$2:$B$1616,orders!$A$2:$A$1616,,0)</f>
        <v>434</v>
      </c>
      <c r="E727">
        <f>_xlfn.XLOOKUP(JoiningTables!D727,orders!$A$1:$A$1616,orders!$G$1:$G$1616,,0)</f>
        <v>2</v>
      </c>
      <c r="F727" t="str">
        <f>_xlfn.XLOOKUP(E727,stores!$A$2:$A$4,stores!$B$2:$B$4,,0)</f>
        <v>Baldwin Bikes</v>
      </c>
      <c r="G727">
        <f>_xlfn.XLOOKUP(D727,order_items!$A$2:$A$4723,order_items!$C$2:$C$4723,,0)</f>
        <v>21</v>
      </c>
      <c r="H727" t="str">
        <f>_xlfn.XLOOKUP(G727,products!$A$2:$A$322,products!$B$2:$B$322,,0)</f>
        <v>Electra Cruiser 1 (24-Inch) - 2016</v>
      </c>
      <c r="I727">
        <f>_xlfn.XLOOKUP(G727,products!$A$2:$A$322,products!$F$2:$F$322,,0)</f>
        <v>269.99</v>
      </c>
      <c r="J727">
        <f>_xlfn.XLOOKUP(G727,order_items!$C$2:$C$4723,order_items!$D$2:$D$4723,,0)</f>
        <v>1</v>
      </c>
      <c r="K727">
        <f>_xlfn.XLOOKUP(G727,order_items!$C$2:$C$4723,order_items!$F$2:$F$4723,,0)</f>
        <v>0.05</v>
      </c>
      <c r="L727">
        <f>_xlfn.XLOOKUP(G727,products!$A$2:$A$322,products!$D$2:$D$322,,0)</f>
        <v>1</v>
      </c>
      <c r="M727" t="str">
        <f>_xlfn.XLOOKUP(L727,categories!$A$2:$A$8,categories!$B$2:$B$8,,0)</f>
        <v>Children Bicycles</v>
      </c>
    </row>
    <row r="728" spans="1:13" x14ac:dyDescent="0.25">
      <c r="A728">
        <v>727</v>
      </c>
      <c r="B728" t="str">
        <f>_xlfn.CONCAT(customers!B728," ",customers!C728)</f>
        <v>Kasha Sullivan</v>
      </c>
      <c r="C728" s="3">
        <f>_xlfn.XLOOKUP(A728,orders!$B$2:$B$1616,orders!$D$2:$D$1616,,0)</f>
        <v>42488</v>
      </c>
      <c r="D728">
        <f>_xlfn.XLOOKUP(A728,orders!$B$2:$B$1616,orders!$A$2:$A$1616,,0)</f>
        <v>195</v>
      </c>
      <c r="E728">
        <f>_xlfn.XLOOKUP(JoiningTables!D728,orders!$A$1:$A$1616,orders!$G$1:$G$1616,,0)</f>
        <v>2</v>
      </c>
      <c r="F728" t="str">
        <f>_xlfn.XLOOKUP(E728,stores!$A$2:$A$4,stores!$B$2:$B$4,,0)</f>
        <v>Baldwin Bikes</v>
      </c>
      <c r="G728">
        <f>_xlfn.XLOOKUP(D728,order_items!$A$2:$A$4723,order_items!$C$2:$C$4723,,0)</f>
        <v>18</v>
      </c>
      <c r="H728" t="str">
        <f>_xlfn.XLOOKUP(G728,products!$A$2:$A$322,products!$B$2:$B$322,,0)</f>
        <v>Pure Cycles Western 3-Speed - Women's - 2015/2016</v>
      </c>
      <c r="I728">
        <f>_xlfn.XLOOKUP(G728,products!$A$2:$A$322,products!$F$2:$F$322,,0)</f>
        <v>449</v>
      </c>
      <c r="J728">
        <f>_xlfn.XLOOKUP(G728,order_items!$C$2:$C$4723,order_items!$D$2:$D$4723,,0)</f>
        <v>1</v>
      </c>
      <c r="K728">
        <f>_xlfn.XLOOKUP(G728,order_items!$C$2:$C$4723,order_items!$F$2:$F$4723,,0)</f>
        <v>7.0000000000000007E-2</v>
      </c>
      <c r="L728">
        <f>_xlfn.XLOOKUP(G728,products!$A$2:$A$322,products!$D$2:$D$322,,0)</f>
        <v>3</v>
      </c>
      <c r="M728" t="str">
        <f>_xlfn.XLOOKUP(L728,categories!$A$2:$A$8,categories!$B$2:$B$8,,0)</f>
        <v>Cruisers Bicycles</v>
      </c>
    </row>
    <row r="729" spans="1:13" x14ac:dyDescent="0.25">
      <c r="A729">
        <v>728</v>
      </c>
      <c r="B729" t="str">
        <f>_xlfn.CONCAT(customers!B729," ",customers!C729)</f>
        <v>Viva Dawson</v>
      </c>
      <c r="C729" s="3">
        <f>_xlfn.XLOOKUP(A729,orders!$B$2:$B$1616,orders!$D$2:$D$1616,,0)</f>
        <v>42487</v>
      </c>
      <c r="D729">
        <f>_xlfn.XLOOKUP(A729,orders!$B$2:$B$1616,orders!$A$2:$A$1616,,0)</f>
        <v>192</v>
      </c>
      <c r="E729">
        <f>_xlfn.XLOOKUP(JoiningTables!D729,orders!$A$1:$A$1616,orders!$G$1:$G$1616,,0)</f>
        <v>2</v>
      </c>
      <c r="F729" t="str">
        <f>_xlfn.XLOOKUP(E729,stores!$A$2:$A$4,stores!$B$2:$B$4,,0)</f>
        <v>Baldwin Bikes</v>
      </c>
      <c r="G729">
        <f>_xlfn.XLOOKUP(D729,order_items!$A$2:$A$4723,order_items!$C$2:$C$4723,,0)</f>
        <v>8</v>
      </c>
      <c r="H729" t="str">
        <f>_xlfn.XLOOKUP(G729,products!$A$2:$A$322,products!$B$2:$B$322,,0)</f>
        <v>Trek Remedy 29 Carbon Frameset - 2016</v>
      </c>
      <c r="I729">
        <f>_xlfn.XLOOKUP(G729,products!$A$2:$A$322,products!$F$2:$F$322,,0)</f>
        <v>1799.99</v>
      </c>
      <c r="J729">
        <f>_xlfn.XLOOKUP(G729,order_items!$C$2:$C$4723,order_items!$D$2:$D$4723,,0)</f>
        <v>2</v>
      </c>
      <c r="K729">
        <f>_xlfn.XLOOKUP(G729,order_items!$C$2:$C$4723,order_items!$F$2:$F$4723,,0)</f>
        <v>7.0000000000000007E-2</v>
      </c>
      <c r="L729">
        <f>_xlfn.XLOOKUP(G729,products!$A$2:$A$322,products!$D$2:$D$322,,0)</f>
        <v>6</v>
      </c>
      <c r="M729" t="str">
        <f>_xlfn.XLOOKUP(L729,categories!$A$2:$A$8,categories!$B$2:$B$8,,0)</f>
        <v>Mountain Bikes</v>
      </c>
    </row>
    <row r="730" spans="1:13" x14ac:dyDescent="0.25">
      <c r="A730">
        <v>729</v>
      </c>
      <c r="B730" t="str">
        <f>_xlfn.CONCAT(customers!B730," ",customers!C730)</f>
        <v>Hue Dalton</v>
      </c>
      <c r="C730" s="3">
        <f>_xlfn.XLOOKUP(A730,orders!$B$2:$B$1616,orders!$D$2:$D$1616,,0)</f>
        <v>42746</v>
      </c>
      <c r="D730">
        <f>_xlfn.XLOOKUP(A730,orders!$B$2:$B$1616,orders!$A$2:$A$1616,,0)</f>
        <v>650</v>
      </c>
      <c r="E730">
        <f>_xlfn.XLOOKUP(JoiningTables!D730,orders!$A$1:$A$1616,orders!$G$1:$G$1616,,0)</f>
        <v>1</v>
      </c>
      <c r="F730" t="str">
        <f>_xlfn.XLOOKUP(E730,stores!$A$2:$A$4,stores!$B$2:$B$4,,0)</f>
        <v>Santa Cruz Bikes</v>
      </c>
      <c r="G730">
        <f>_xlfn.XLOOKUP(D730,order_items!$A$2:$A$4723,order_items!$C$2:$C$4723,,0)</f>
        <v>3</v>
      </c>
      <c r="H730" t="str">
        <f>_xlfn.XLOOKUP(G730,products!$A$2:$A$322,products!$B$2:$B$322,,0)</f>
        <v>Surly Wednesday Frameset - 2016</v>
      </c>
      <c r="I730">
        <f>_xlfn.XLOOKUP(G730,products!$A$2:$A$322,products!$F$2:$F$322,,0)</f>
        <v>999.99</v>
      </c>
      <c r="J730">
        <f>_xlfn.XLOOKUP(G730,order_items!$C$2:$C$4723,order_items!$D$2:$D$4723,,0)</f>
        <v>1</v>
      </c>
      <c r="K730">
        <f>_xlfn.XLOOKUP(G730,order_items!$C$2:$C$4723,order_items!$F$2:$F$4723,,0)</f>
        <v>0.05</v>
      </c>
      <c r="L730">
        <f>_xlfn.XLOOKUP(G730,products!$A$2:$A$322,products!$D$2:$D$322,,0)</f>
        <v>6</v>
      </c>
      <c r="M730" t="str">
        <f>_xlfn.XLOOKUP(L730,categories!$A$2:$A$8,categories!$B$2:$B$8,,0)</f>
        <v>Mountain Bikes</v>
      </c>
    </row>
    <row r="731" spans="1:13" x14ac:dyDescent="0.25">
      <c r="A731">
        <v>730</v>
      </c>
      <c r="B731" t="str">
        <f>_xlfn.CONCAT(customers!B731," ",customers!C731)</f>
        <v>Andria Rivers</v>
      </c>
      <c r="C731" s="3">
        <f>_xlfn.XLOOKUP(A731,orders!$B$2:$B$1616,orders!$D$2:$D$1616,,0)</f>
        <v>43034</v>
      </c>
      <c r="D731">
        <f>_xlfn.XLOOKUP(A731,orders!$B$2:$B$1616,orders!$A$2:$A$1616,,0)</f>
        <v>1210</v>
      </c>
      <c r="E731">
        <f>_xlfn.XLOOKUP(JoiningTables!D731,orders!$A$1:$A$1616,orders!$G$1:$G$1616,,0)</f>
        <v>3</v>
      </c>
      <c r="F731" t="str">
        <f>_xlfn.XLOOKUP(E731,stores!$A$2:$A$4,stores!$B$2:$B$4,,0)</f>
        <v>Rowlett Bikes</v>
      </c>
      <c r="G731">
        <f>_xlfn.XLOOKUP(D731,order_items!$A$2:$A$4723,order_items!$C$2:$C$4723,,0)</f>
        <v>26</v>
      </c>
      <c r="H731" t="str">
        <f>_xlfn.XLOOKUP(G731,products!$A$2:$A$322,products!$B$2:$B$322,,0)</f>
        <v>Electra Townie Original 7D EQ - 2016</v>
      </c>
      <c r="I731">
        <f>_xlfn.XLOOKUP(G731,products!$A$2:$A$322,products!$F$2:$F$322,,0)</f>
        <v>599.99</v>
      </c>
      <c r="J731">
        <f>_xlfn.XLOOKUP(G731,order_items!$C$2:$C$4723,order_items!$D$2:$D$4723,,0)</f>
        <v>1</v>
      </c>
      <c r="K731">
        <f>_xlfn.XLOOKUP(G731,order_items!$C$2:$C$4723,order_items!$F$2:$F$4723,,0)</f>
        <v>7.0000000000000007E-2</v>
      </c>
      <c r="L731">
        <f>_xlfn.XLOOKUP(G731,products!$A$2:$A$322,products!$D$2:$D$322,,0)</f>
        <v>2</v>
      </c>
      <c r="M731" t="str">
        <f>_xlfn.XLOOKUP(L731,categories!$A$2:$A$8,categories!$B$2:$B$8,,0)</f>
        <v>Comfort Bicycles</v>
      </c>
    </row>
    <row r="732" spans="1:13" x14ac:dyDescent="0.25">
      <c r="A732">
        <v>731</v>
      </c>
      <c r="B732" t="str">
        <f>_xlfn.CONCAT(customers!B732," ",customers!C732)</f>
        <v>Hilary Savage</v>
      </c>
      <c r="C732" s="3">
        <f>_xlfn.XLOOKUP(A732,orders!$B$2:$B$1616,orders!$D$2:$D$1616,,0)</f>
        <v>42799</v>
      </c>
      <c r="D732">
        <f>_xlfn.XLOOKUP(A732,orders!$B$2:$B$1616,orders!$A$2:$A$1616,,0)</f>
        <v>751</v>
      </c>
      <c r="E732">
        <f>_xlfn.XLOOKUP(JoiningTables!D732,orders!$A$1:$A$1616,orders!$G$1:$G$1616,,0)</f>
        <v>1</v>
      </c>
      <c r="F732" t="str">
        <f>_xlfn.XLOOKUP(E732,stores!$A$2:$A$4,stores!$B$2:$B$4,,0)</f>
        <v>Santa Cruz Bikes</v>
      </c>
      <c r="G732">
        <f>_xlfn.XLOOKUP(D732,order_items!$A$2:$A$4723,order_items!$C$2:$C$4723,,0)</f>
        <v>45</v>
      </c>
      <c r="H732" t="str">
        <f>_xlfn.XLOOKUP(G732,products!$A$2:$A$322,products!$B$2:$B$322,,0)</f>
        <v>Haro SR 1.2 - 2017</v>
      </c>
      <c r="I732">
        <f>_xlfn.XLOOKUP(G732,products!$A$2:$A$322,products!$F$2:$F$322,,0)</f>
        <v>869.99</v>
      </c>
      <c r="J732">
        <f>_xlfn.XLOOKUP(G732,order_items!$C$2:$C$4723,order_items!$D$2:$D$4723,,0)</f>
        <v>2</v>
      </c>
      <c r="K732">
        <f>_xlfn.XLOOKUP(G732,order_items!$C$2:$C$4723,order_items!$F$2:$F$4723,,0)</f>
        <v>0.05</v>
      </c>
      <c r="L732">
        <f>_xlfn.XLOOKUP(G732,products!$A$2:$A$322,products!$D$2:$D$322,,0)</f>
        <v>6</v>
      </c>
      <c r="M732" t="str">
        <f>_xlfn.XLOOKUP(L732,categories!$A$2:$A$8,categories!$B$2:$B$8,,0)</f>
        <v>Mountain Bikes</v>
      </c>
    </row>
    <row r="733" spans="1:13" x14ac:dyDescent="0.25">
      <c r="A733">
        <v>732</v>
      </c>
      <c r="B733" t="str">
        <f>_xlfn.CONCAT(customers!B733," ",customers!C733)</f>
        <v>Lavona Austin</v>
      </c>
      <c r="C733" s="3">
        <f>_xlfn.XLOOKUP(A733,orders!$B$2:$B$1616,orders!$D$2:$D$1616,,0)</f>
        <v>42552</v>
      </c>
      <c r="D733">
        <f>_xlfn.XLOOKUP(A733,orders!$B$2:$B$1616,orders!$A$2:$A$1616,,0)</f>
        <v>294</v>
      </c>
      <c r="E733">
        <f>_xlfn.XLOOKUP(JoiningTables!D733,orders!$A$1:$A$1616,orders!$G$1:$G$1616,,0)</f>
        <v>2</v>
      </c>
      <c r="F733" t="str">
        <f>_xlfn.XLOOKUP(E733,stores!$A$2:$A$4,stores!$B$2:$B$4,,0)</f>
        <v>Baldwin Bikes</v>
      </c>
      <c r="G733">
        <f>_xlfn.XLOOKUP(D733,order_items!$A$2:$A$4723,order_items!$C$2:$C$4723,,0)</f>
        <v>18</v>
      </c>
      <c r="H733" t="str">
        <f>_xlfn.XLOOKUP(G733,products!$A$2:$A$322,products!$B$2:$B$322,,0)</f>
        <v>Pure Cycles Western 3-Speed - Women's - 2015/2016</v>
      </c>
      <c r="I733">
        <f>_xlfn.XLOOKUP(G733,products!$A$2:$A$322,products!$F$2:$F$322,,0)</f>
        <v>449</v>
      </c>
      <c r="J733">
        <f>_xlfn.XLOOKUP(G733,order_items!$C$2:$C$4723,order_items!$D$2:$D$4723,,0)</f>
        <v>1</v>
      </c>
      <c r="K733">
        <f>_xlfn.XLOOKUP(G733,order_items!$C$2:$C$4723,order_items!$F$2:$F$4723,,0)</f>
        <v>7.0000000000000007E-2</v>
      </c>
      <c r="L733">
        <f>_xlfn.XLOOKUP(G733,products!$A$2:$A$322,products!$D$2:$D$322,,0)</f>
        <v>3</v>
      </c>
      <c r="M733" t="str">
        <f>_xlfn.XLOOKUP(L733,categories!$A$2:$A$8,categories!$B$2:$B$8,,0)</f>
        <v>Cruisers Bicycles</v>
      </c>
    </row>
    <row r="734" spans="1:13" x14ac:dyDescent="0.25">
      <c r="A734">
        <v>733</v>
      </c>
      <c r="B734" t="str">
        <f>_xlfn.CONCAT(customers!B734," ",customers!C734)</f>
        <v>Doreatha Ford</v>
      </c>
      <c r="C734" s="3">
        <f>_xlfn.XLOOKUP(A734,orders!$B$2:$B$1616,orders!$D$2:$D$1616,,0)</f>
        <v>42762</v>
      </c>
      <c r="D734">
        <f>_xlfn.XLOOKUP(A734,orders!$B$2:$B$1616,orders!$A$2:$A$1616,,0)</f>
        <v>674</v>
      </c>
      <c r="E734">
        <f>_xlfn.XLOOKUP(JoiningTables!D734,orders!$A$1:$A$1616,orders!$G$1:$G$1616,,0)</f>
        <v>2</v>
      </c>
      <c r="F734" t="str">
        <f>_xlfn.XLOOKUP(E734,stores!$A$2:$A$4,stores!$B$2:$B$4,,0)</f>
        <v>Baldwin Bikes</v>
      </c>
      <c r="G734">
        <f>_xlfn.XLOOKUP(D734,order_items!$A$2:$A$4723,order_items!$C$2:$C$4723,,0)</f>
        <v>26</v>
      </c>
      <c r="H734" t="str">
        <f>_xlfn.XLOOKUP(G734,products!$A$2:$A$322,products!$B$2:$B$322,,0)</f>
        <v>Electra Townie Original 7D EQ - 2016</v>
      </c>
      <c r="I734">
        <f>_xlfn.XLOOKUP(G734,products!$A$2:$A$322,products!$F$2:$F$322,,0)</f>
        <v>599.99</v>
      </c>
      <c r="J734">
        <f>_xlfn.XLOOKUP(G734,order_items!$C$2:$C$4723,order_items!$D$2:$D$4723,,0)</f>
        <v>1</v>
      </c>
      <c r="K734">
        <f>_xlfn.XLOOKUP(G734,order_items!$C$2:$C$4723,order_items!$F$2:$F$4723,,0)</f>
        <v>7.0000000000000007E-2</v>
      </c>
      <c r="L734">
        <f>_xlfn.XLOOKUP(G734,products!$A$2:$A$322,products!$D$2:$D$322,,0)</f>
        <v>2</v>
      </c>
      <c r="M734" t="str">
        <f>_xlfn.XLOOKUP(L734,categories!$A$2:$A$8,categories!$B$2:$B$8,,0)</f>
        <v>Comfort Bicycles</v>
      </c>
    </row>
    <row r="735" spans="1:13" x14ac:dyDescent="0.25">
      <c r="A735">
        <v>734</v>
      </c>
      <c r="B735" t="str">
        <f>_xlfn.CONCAT(customers!B735," ",customers!C735)</f>
        <v>Alina Mcleod</v>
      </c>
      <c r="C735" s="3">
        <f>_xlfn.XLOOKUP(A735,orders!$B$2:$B$1616,orders!$D$2:$D$1616,,0)</f>
        <v>43066</v>
      </c>
      <c r="D735">
        <f>_xlfn.XLOOKUP(A735,orders!$B$2:$B$1616,orders!$A$2:$A$1616,,0)</f>
        <v>1271</v>
      </c>
      <c r="E735">
        <f>_xlfn.XLOOKUP(JoiningTables!D735,orders!$A$1:$A$1616,orders!$G$1:$G$1616,,0)</f>
        <v>2</v>
      </c>
      <c r="F735" t="str">
        <f>_xlfn.XLOOKUP(E735,stores!$A$2:$A$4,stores!$B$2:$B$4,,0)</f>
        <v>Baldwin Bikes</v>
      </c>
      <c r="G735">
        <f>_xlfn.XLOOKUP(D735,order_items!$A$2:$A$4723,order_items!$C$2:$C$4723,,0)</f>
        <v>25</v>
      </c>
      <c r="H735" t="str">
        <f>_xlfn.XLOOKUP(G735,products!$A$2:$A$322,products!$B$2:$B$322,,0)</f>
        <v>Electra Townie Original 7D - 2015/2016</v>
      </c>
      <c r="I735">
        <f>_xlfn.XLOOKUP(G735,products!$A$2:$A$322,products!$F$2:$F$322,,0)</f>
        <v>499.99</v>
      </c>
      <c r="J735">
        <f>_xlfn.XLOOKUP(G735,order_items!$C$2:$C$4723,order_items!$D$2:$D$4723,,0)</f>
        <v>2</v>
      </c>
      <c r="K735">
        <f>_xlfn.XLOOKUP(G735,order_items!$C$2:$C$4723,order_items!$F$2:$F$4723,,0)</f>
        <v>0.05</v>
      </c>
      <c r="L735">
        <f>_xlfn.XLOOKUP(G735,products!$A$2:$A$322,products!$D$2:$D$322,,0)</f>
        <v>2</v>
      </c>
      <c r="M735" t="str">
        <f>_xlfn.XLOOKUP(L735,categories!$A$2:$A$8,categories!$B$2:$B$8,,0)</f>
        <v>Comfort Bicycles</v>
      </c>
    </row>
    <row r="736" spans="1:13" x14ac:dyDescent="0.25">
      <c r="A736">
        <v>735</v>
      </c>
      <c r="B736" t="str">
        <f>_xlfn.CONCAT(customers!B736," ",customers!C736)</f>
        <v>Aide Franco</v>
      </c>
      <c r="C736" s="3">
        <f>_xlfn.XLOOKUP(A736,orders!$B$2:$B$1616,orders!$D$2:$D$1616,,0)</f>
        <v>42981</v>
      </c>
      <c r="D736">
        <f>_xlfn.XLOOKUP(A736,orders!$B$2:$B$1616,orders!$A$2:$A$1616,,0)</f>
        <v>1108</v>
      </c>
      <c r="E736">
        <f>_xlfn.XLOOKUP(JoiningTables!D736,orders!$A$1:$A$1616,orders!$G$1:$G$1616,,0)</f>
        <v>1</v>
      </c>
      <c r="F736" t="str">
        <f>_xlfn.XLOOKUP(E736,stores!$A$2:$A$4,stores!$B$2:$B$4,,0)</f>
        <v>Santa Cruz Bikes</v>
      </c>
      <c r="G736">
        <f>_xlfn.XLOOKUP(D736,order_items!$A$2:$A$4723,order_items!$C$2:$C$4723,,0)</f>
        <v>45</v>
      </c>
      <c r="H736" t="str">
        <f>_xlfn.XLOOKUP(G736,products!$A$2:$A$322,products!$B$2:$B$322,,0)</f>
        <v>Haro SR 1.2 - 2017</v>
      </c>
      <c r="I736">
        <f>_xlfn.XLOOKUP(G736,products!$A$2:$A$322,products!$F$2:$F$322,,0)</f>
        <v>869.99</v>
      </c>
      <c r="J736">
        <f>_xlfn.XLOOKUP(G736,order_items!$C$2:$C$4723,order_items!$D$2:$D$4723,,0)</f>
        <v>2</v>
      </c>
      <c r="K736">
        <f>_xlfn.XLOOKUP(G736,order_items!$C$2:$C$4723,order_items!$F$2:$F$4723,,0)</f>
        <v>0.05</v>
      </c>
      <c r="L736">
        <f>_xlfn.XLOOKUP(G736,products!$A$2:$A$322,products!$D$2:$D$322,,0)</f>
        <v>6</v>
      </c>
      <c r="M736" t="str">
        <f>_xlfn.XLOOKUP(L736,categories!$A$2:$A$8,categories!$B$2:$B$8,,0)</f>
        <v>Mountain Bikes</v>
      </c>
    </row>
    <row r="737" spans="1:13" x14ac:dyDescent="0.25">
      <c r="A737">
        <v>736</v>
      </c>
      <c r="B737" t="str">
        <f>_xlfn.CONCAT(customers!B737," ",customers!C737)</f>
        <v>Genny Hensley</v>
      </c>
      <c r="C737" s="3">
        <f>_xlfn.XLOOKUP(A737,orders!$B$2:$B$1616,orders!$D$2:$D$1616,,0)</f>
        <v>42898</v>
      </c>
      <c r="D737">
        <f>_xlfn.XLOOKUP(A737,orders!$B$2:$B$1616,orders!$A$2:$A$1616,,0)</f>
        <v>941</v>
      </c>
      <c r="E737">
        <f>_xlfn.XLOOKUP(JoiningTables!D737,orders!$A$1:$A$1616,orders!$G$1:$G$1616,,0)</f>
        <v>1</v>
      </c>
      <c r="F737" t="str">
        <f>_xlfn.XLOOKUP(E737,stores!$A$2:$A$4,stores!$B$2:$B$4,,0)</f>
        <v>Santa Cruz Bikes</v>
      </c>
      <c r="G737">
        <f>_xlfn.XLOOKUP(D737,order_items!$A$2:$A$4723,order_items!$C$2:$C$4723,,0)</f>
        <v>25</v>
      </c>
      <c r="H737" t="str">
        <f>_xlfn.XLOOKUP(G737,products!$A$2:$A$322,products!$B$2:$B$322,,0)</f>
        <v>Electra Townie Original 7D - 2015/2016</v>
      </c>
      <c r="I737">
        <f>_xlfn.XLOOKUP(G737,products!$A$2:$A$322,products!$F$2:$F$322,,0)</f>
        <v>499.99</v>
      </c>
      <c r="J737">
        <f>_xlfn.XLOOKUP(G737,order_items!$C$2:$C$4723,order_items!$D$2:$D$4723,,0)</f>
        <v>2</v>
      </c>
      <c r="K737">
        <f>_xlfn.XLOOKUP(G737,order_items!$C$2:$C$4723,order_items!$F$2:$F$4723,,0)</f>
        <v>0.05</v>
      </c>
      <c r="L737">
        <f>_xlfn.XLOOKUP(G737,products!$A$2:$A$322,products!$D$2:$D$322,,0)</f>
        <v>2</v>
      </c>
      <c r="M737" t="str">
        <f>_xlfn.XLOOKUP(L737,categories!$A$2:$A$8,categories!$B$2:$B$8,,0)</f>
        <v>Comfort Bicycles</v>
      </c>
    </row>
    <row r="738" spans="1:13" x14ac:dyDescent="0.25">
      <c r="A738">
        <v>737</v>
      </c>
      <c r="B738" t="str">
        <f>_xlfn.CONCAT(customers!B738," ",customers!C738)</f>
        <v>Melita Dominguez</v>
      </c>
      <c r="C738" s="3">
        <f>_xlfn.XLOOKUP(A738,orders!$B$2:$B$1616,orders!$D$2:$D$1616,,0)</f>
        <v>42511</v>
      </c>
      <c r="D738">
        <f>_xlfn.XLOOKUP(A738,orders!$B$2:$B$1616,orders!$A$2:$A$1616,,0)</f>
        <v>233</v>
      </c>
      <c r="E738">
        <f>_xlfn.XLOOKUP(JoiningTables!D738,orders!$A$1:$A$1616,orders!$G$1:$G$1616,,0)</f>
        <v>2</v>
      </c>
      <c r="F738" t="str">
        <f>_xlfn.XLOOKUP(E738,stores!$A$2:$A$4,stores!$B$2:$B$4,,0)</f>
        <v>Baldwin Bikes</v>
      </c>
      <c r="G738">
        <f>_xlfn.XLOOKUP(D738,order_items!$A$2:$A$4723,order_items!$C$2:$C$4723,,0)</f>
        <v>14</v>
      </c>
      <c r="H738" t="str">
        <f>_xlfn.XLOOKUP(G738,products!$A$2:$A$322,products!$B$2:$B$322,,0)</f>
        <v>Electra Girl's Hawaii 1 (16-inch) - 2015/2016</v>
      </c>
      <c r="I738">
        <f>_xlfn.XLOOKUP(G738,products!$A$2:$A$322,products!$F$2:$F$322,,0)</f>
        <v>269.99</v>
      </c>
      <c r="J738">
        <f>_xlfn.XLOOKUP(G738,order_items!$C$2:$C$4723,order_items!$D$2:$D$4723,,0)</f>
        <v>1</v>
      </c>
      <c r="K738">
        <f>_xlfn.XLOOKUP(G738,order_items!$C$2:$C$4723,order_items!$F$2:$F$4723,,0)</f>
        <v>0.1</v>
      </c>
      <c r="L738">
        <f>_xlfn.XLOOKUP(G738,products!$A$2:$A$322,products!$D$2:$D$322,,0)</f>
        <v>3</v>
      </c>
      <c r="M738" t="str">
        <f>_xlfn.XLOOKUP(L738,categories!$A$2:$A$8,categories!$B$2:$B$8,,0)</f>
        <v>Cruisers Bicycles</v>
      </c>
    </row>
    <row r="739" spans="1:13" x14ac:dyDescent="0.25">
      <c r="A739">
        <v>738</v>
      </c>
      <c r="B739" t="str">
        <f>_xlfn.CONCAT(customers!B739," ",customers!C739)</f>
        <v>Fannie Jenkins</v>
      </c>
      <c r="C739" s="3">
        <f>_xlfn.XLOOKUP(A739,orders!$B$2:$B$1616,orders!$D$2:$D$1616,,0)</f>
        <v>43185</v>
      </c>
      <c r="D739">
        <f>_xlfn.XLOOKUP(A739,orders!$B$2:$B$1616,orders!$A$2:$A$1616,,0)</f>
        <v>1466</v>
      </c>
      <c r="E739">
        <f>_xlfn.XLOOKUP(JoiningTables!D739,orders!$A$1:$A$1616,orders!$G$1:$G$1616,,0)</f>
        <v>1</v>
      </c>
      <c r="F739" t="str">
        <f>_xlfn.XLOOKUP(E739,stores!$A$2:$A$4,stores!$B$2:$B$4,,0)</f>
        <v>Santa Cruz Bikes</v>
      </c>
      <c r="G739">
        <f>_xlfn.XLOOKUP(D739,order_items!$A$2:$A$4723,order_items!$C$2:$C$4723,,0)</f>
        <v>310</v>
      </c>
      <c r="H739" t="str">
        <f>_xlfn.XLOOKUP(G739,products!$A$2:$A$322,products!$B$2:$B$322,,0)</f>
        <v>Electra Townie Commute 27D Ladies - 2018</v>
      </c>
      <c r="I739">
        <f>_xlfn.XLOOKUP(G739,products!$A$2:$A$322,products!$F$2:$F$322,,0)</f>
        <v>899.99</v>
      </c>
      <c r="J739">
        <f>_xlfn.XLOOKUP(G739,order_items!$C$2:$C$4723,order_items!$D$2:$D$4723,,0)</f>
        <v>2</v>
      </c>
      <c r="K739">
        <f>_xlfn.XLOOKUP(G739,order_items!$C$2:$C$4723,order_items!$F$2:$F$4723,,0)</f>
        <v>7.0000000000000007E-2</v>
      </c>
      <c r="L739">
        <f>_xlfn.XLOOKUP(G739,products!$A$2:$A$322,products!$D$2:$D$322,,0)</f>
        <v>2</v>
      </c>
      <c r="M739" t="str">
        <f>_xlfn.XLOOKUP(L739,categories!$A$2:$A$8,categories!$B$2:$B$8,,0)</f>
        <v>Comfort Bicycles</v>
      </c>
    </row>
    <row r="740" spans="1:13" x14ac:dyDescent="0.25">
      <c r="A740">
        <v>739</v>
      </c>
      <c r="B740" t="str">
        <f>_xlfn.CONCAT(customers!B740," ",customers!C740)</f>
        <v>Bobbi Banks</v>
      </c>
      <c r="C740" s="3">
        <f>_xlfn.XLOOKUP(A740,orders!$B$2:$B$1616,orders!$D$2:$D$1616,,0)</f>
        <v>42685</v>
      </c>
      <c r="D740">
        <f>_xlfn.XLOOKUP(A740,orders!$B$2:$B$1616,orders!$A$2:$A$1616,,0)</f>
        <v>548</v>
      </c>
      <c r="E740">
        <f>_xlfn.XLOOKUP(JoiningTables!D740,orders!$A$1:$A$1616,orders!$G$1:$G$1616,,0)</f>
        <v>2</v>
      </c>
      <c r="F740" t="str">
        <f>_xlfn.XLOOKUP(E740,stores!$A$2:$A$4,stores!$B$2:$B$4,,0)</f>
        <v>Baldwin Bikes</v>
      </c>
      <c r="G740">
        <f>_xlfn.XLOOKUP(D740,order_items!$A$2:$A$4723,order_items!$C$2:$C$4723,,0)</f>
        <v>8</v>
      </c>
      <c r="H740" t="str">
        <f>_xlfn.XLOOKUP(G740,products!$A$2:$A$322,products!$B$2:$B$322,,0)</f>
        <v>Trek Remedy 29 Carbon Frameset - 2016</v>
      </c>
      <c r="I740">
        <f>_xlfn.XLOOKUP(G740,products!$A$2:$A$322,products!$F$2:$F$322,,0)</f>
        <v>1799.99</v>
      </c>
      <c r="J740">
        <f>_xlfn.XLOOKUP(G740,order_items!$C$2:$C$4723,order_items!$D$2:$D$4723,,0)</f>
        <v>2</v>
      </c>
      <c r="K740">
        <f>_xlfn.XLOOKUP(G740,order_items!$C$2:$C$4723,order_items!$F$2:$F$4723,,0)</f>
        <v>7.0000000000000007E-2</v>
      </c>
      <c r="L740">
        <f>_xlfn.XLOOKUP(G740,products!$A$2:$A$322,products!$D$2:$D$322,,0)</f>
        <v>6</v>
      </c>
      <c r="M740" t="str">
        <f>_xlfn.XLOOKUP(L740,categories!$A$2:$A$8,categories!$B$2:$B$8,,0)</f>
        <v>Mountain Bikes</v>
      </c>
    </row>
    <row r="741" spans="1:13" x14ac:dyDescent="0.25">
      <c r="A741">
        <v>740</v>
      </c>
      <c r="B741" t="str">
        <f>_xlfn.CONCAT(customers!B741," ",customers!C741)</f>
        <v>Gwenn Melton</v>
      </c>
      <c r="C741" s="3">
        <f>_xlfn.XLOOKUP(A741,orders!$B$2:$B$1616,orders!$D$2:$D$1616,,0)</f>
        <v>42439</v>
      </c>
      <c r="D741">
        <f>_xlfn.XLOOKUP(A741,orders!$B$2:$B$1616,orders!$A$2:$A$1616,,0)</f>
        <v>117</v>
      </c>
      <c r="E741">
        <f>_xlfn.XLOOKUP(JoiningTables!D741,orders!$A$1:$A$1616,orders!$G$1:$G$1616,,0)</f>
        <v>2</v>
      </c>
      <c r="F741" t="str">
        <f>_xlfn.XLOOKUP(E741,stores!$A$2:$A$4,stores!$B$2:$B$4,,0)</f>
        <v>Baldwin Bikes</v>
      </c>
      <c r="G741">
        <f>_xlfn.XLOOKUP(D741,order_items!$A$2:$A$4723,order_items!$C$2:$C$4723,,0)</f>
        <v>22</v>
      </c>
      <c r="H741" t="str">
        <f>_xlfn.XLOOKUP(G741,products!$A$2:$A$322,products!$B$2:$B$322,,0)</f>
        <v>Electra Girl's Hawaii 1 (16-inch) - 2015/2016</v>
      </c>
      <c r="I741">
        <f>_xlfn.XLOOKUP(G741,products!$A$2:$A$322,products!$F$2:$F$322,,0)</f>
        <v>269.99</v>
      </c>
      <c r="J741">
        <f>_xlfn.XLOOKUP(G741,order_items!$C$2:$C$4723,order_items!$D$2:$D$4723,,0)</f>
        <v>1</v>
      </c>
      <c r="K741">
        <f>_xlfn.XLOOKUP(G741,order_items!$C$2:$C$4723,order_items!$F$2:$F$4723,,0)</f>
        <v>0.05</v>
      </c>
      <c r="L741">
        <f>_xlfn.XLOOKUP(G741,products!$A$2:$A$322,products!$D$2:$D$322,,0)</f>
        <v>1</v>
      </c>
      <c r="M741" t="str">
        <f>_xlfn.XLOOKUP(L741,categories!$A$2:$A$8,categories!$B$2:$B$8,,0)</f>
        <v>Children Bicycles</v>
      </c>
    </row>
    <row r="742" spans="1:13" x14ac:dyDescent="0.25">
      <c r="A742">
        <v>741</v>
      </c>
      <c r="B742" t="str">
        <f>_xlfn.CONCAT(customers!B742," ",customers!C742)</f>
        <v>Laci Castro</v>
      </c>
      <c r="C742" s="3">
        <f>_xlfn.XLOOKUP(A742,orders!$B$2:$B$1616,orders!$D$2:$D$1616,,0)</f>
        <v>42764</v>
      </c>
      <c r="D742">
        <f>_xlfn.XLOOKUP(A742,orders!$B$2:$B$1616,orders!$A$2:$A$1616,,0)</f>
        <v>683</v>
      </c>
      <c r="E742">
        <f>_xlfn.XLOOKUP(JoiningTables!D742,orders!$A$1:$A$1616,orders!$G$1:$G$1616,,0)</f>
        <v>2</v>
      </c>
      <c r="F742" t="str">
        <f>_xlfn.XLOOKUP(E742,stores!$A$2:$A$4,stores!$B$2:$B$4,,0)</f>
        <v>Baldwin Bikes</v>
      </c>
      <c r="G742">
        <f>_xlfn.XLOOKUP(D742,order_items!$A$2:$A$4723,order_items!$C$2:$C$4723,,0)</f>
        <v>2</v>
      </c>
      <c r="H742" t="str">
        <f>_xlfn.XLOOKUP(G742,products!$A$2:$A$322,products!$B$2:$B$322,,0)</f>
        <v>Ritchey Timberwolf Frameset - 2016</v>
      </c>
      <c r="I742">
        <f>_xlfn.XLOOKUP(G742,products!$A$2:$A$322,products!$F$2:$F$322,,0)</f>
        <v>749.99</v>
      </c>
      <c r="J742">
        <f>_xlfn.XLOOKUP(G742,order_items!$C$2:$C$4723,order_items!$D$2:$D$4723,,0)</f>
        <v>2</v>
      </c>
      <c r="K742">
        <f>_xlfn.XLOOKUP(G742,order_items!$C$2:$C$4723,order_items!$F$2:$F$4723,,0)</f>
        <v>0.1</v>
      </c>
      <c r="L742">
        <f>_xlfn.XLOOKUP(G742,products!$A$2:$A$322,products!$D$2:$D$322,,0)</f>
        <v>6</v>
      </c>
      <c r="M742" t="str">
        <f>_xlfn.XLOOKUP(L742,categories!$A$2:$A$8,categories!$B$2:$B$8,,0)</f>
        <v>Mountain Bikes</v>
      </c>
    </row>
    <row r="743" spans="1:13" x14ac:dyDescent="0.25">
      <c r="A743">
        <v>742</v>
      </c>
      <c r="B743" t="str">
        <f>_xlfn.CONCAT(customers!B743," ",customers!C743)</f>
        <v>Evelina Manning</v>
      </c>
      <c r="C743" s="3">
        <f>_xlfn.XLOOKUP(A743,orders!$B$2:$B$1616,orders!$D$2:$D$1616,,0)</f>
        <v>42509</v>
      </c>
      <c r="D743">
        <f>_xlfn.XLOOKUP(A743,orders!$B$2:$B$1616,orders!$A$2:$A$1616,,0)</f>
        <v>229</v>
      </c>
      <c r="E743">
        <f>_xlfn.XLOOKUP(JoiningTables!D743,orders!$A$1:$A$1616,orders!$G$1:$G$1616,,0)</f>
        <v>2</v>
      </c>
      <c r="F743" t="str">
        <f>_xlfn.XLOOKUP(E743,stores!$A$2:$A$4,stores!$B$2:$B$4,,0)</f>
        <v>Baldwin Bikes</v>
      </c>
      <c r="G743">
        <f>_xlfn.XLOOKUP(D743,order_items!$A$2:$A$4723,order_items!$C$2:$C$4723,,0)</f>
        <v>25</v>
      </c>
      <c r="H743" t="str">
        <f>_xlfn.XLOOKUP(G743,products!$A$2:$A$322,products!$B$2:$B$322,,0)</f>
        <v>Electra Townie Original 7D - 2015/2016</v>
      </c>
      <c r="I743">
        <f>_xlfn.XLOOKUP(G743,products!$A$2:$A$322,products!$F$2:$F$322,,0)</f>
        <v>499.99</v>
      </c>
      <c r="J743">
        <f>_xlfn.XLOOKUP(G743,order_items!$C$2:$C$4723,order_items!$D$2:$D$4723,,0)</f>
        <v>2</v>
      </c>
      <c r="K743">
        <f>_xlfn.XLOOKUP(G743,order_items!$C$2:$C$4723,order_items!$F$2:$F$4723,,0)</f>
        <v>0.05</v>
      </c>
      <c r="L743">
        <f>_xlfn.XLOOKUP(G743,products!$A$2:$A$322,products!$D$2:$D$322,,0)</f>
        <v>2</v>
      </c>
      <c r="M743" t="str">
        <f>_xlfn.XLOOKUP(L743,categories!$A$2:$A$8,categories!$B$2:$B$8,,0)</f>
        <v>Comfort Bicycles</v>
      </c>
    </row>
    <row r="744" spans="1:13" x14ac:dyDescent="0.25">
      <c r="A744">
        <v>743</v>
      </c>
      <c r="B744" t="str">
        <f>_xlfn.CONCAT(customers!B744," ",customers!C744)</f>
        <v>Tania Swanson</v>
      </c>
      <c r="C744" s="3">
        <f>_xlfn.XLOOKUP(A744,orders!$B$2:$B$1616,orders!$D$2:$D$1616,,0)</f>
        <v>42494</v>
      </c>
      <c r="D744">
        <f>_xlfn.XLOOKUP(A744,orders!$B$2:$B$1616,orders!$A$2:$A$1616,,0)</f>
        <v>206</v>
      </c>
      <c r="E744">
        <f>_xlfn.XLOOKUP(JoiningTables!D744,orders!$A$1:$A$1616,orders!$G$1:$G$1616,,0)</f>
        <v>3</v>
      </c>
      <c r="F744" t="str">
        <f>_xlfn.XLOOKUP(E744,stores!$A$2:$A$4,stores!$B$2:$B$4,,0)</f>
        <v>Rowlett Bikes</v>
      </c>
      <c r="G744">
        <f>_xlfn.XLOOKUP(D744,order_items!$A$2:$A$4723,order_items!$C$2:$C$4723,,0)</f>
        <v>25</v>
      </c>
      <c r="H744" t="str">
        <f>_xlfn.XLOOKUP(G744,products!$A$2:$A$322,products!$B$2:$B$322,,0)</f>
        <v>Electra Townie Original 7D - 2015/2016</v>
      </c>
      <c r="I744">
        <f>_xlfn.XLOOKUP(G744,products!$A$2:$A$322,products!$F$2:$F$322,,0)</f>
        <v>499.99</v>
      </c>
      <c r="J744">
        <f>_xlfn.XLOOKUP(G744,order_items!$C$2:$C$4723,order_items!$D$2:$D$4723,,0)</f>
        <v>2</v>
      </c>
      <c r="K744">
        <f>_xlfn.XLOOKUP(G744,order_items!$C$2:$C$4723,order_items!$F$2:$F$4723,,0)</f>
        <v>0.05</v>
      </c>
      <c r="L744">
        <f>_xlfn.XLOOKUP(G744,products!$A$2:$A$322,products!$D$2:$D$322,,0)</f>
        <v>2</v>
      </c>
      <c r="M744" t="str">
        <f>_xlfn.XLOOKUP(L744,categories!$A$2:$A$8,categories!$B$2:$B$8,,0)</f>
        <v>Comfort Bicycles</v>
      </c>
    </row>
    <row r="745" spans="1:13" x14ac:dyDescent="0.25">
      <c r="A745">
        <v>744</v>
      </c>
      <c r="B745" t="str">
        <f>_xlfn.CONCAT(customers!B745," ",customers!C745)</f>
        <v>Laurel Schultz</v>
      </c>
      <c r="C745" s="3">
        <f>_xlfn.XLOOKUP(A745,orders!$B$2:$B$1616,orders!$D$2:$D$1616,,0)</f>
        <v>43173</v>
      </c>
      <c r="D745">
        <f>_xlfn.XLOOKUP(A745,orders!$B$2:$B$1616,orders!$A$2:$A$1616,,0)</f>
        <v>1435</v>
      </c>
      <c r="E745">
        <f>_xlfn.XLOOKUP(JoiningTables!D745,orders!$A$1:$A$1616,orders!$G$1:$G$1616,,0)</f>
        <v>2</v>
      </c>
      <c r="F745" t="str">
        <f>_xlfn.XLOOKUP(E745,stores!$A$2:$A$4,stores!$B$2:$B$4,,0)</f>
        <v>Baldwin Bikes</v>
      </c>
      <c r="G745">
        <f>_xlfn.XLOOKUP(D745,order_items!$A$2:$A$4723,order_items!$C$2:$C$4723,,0)</f>
        <v>141</v>
      </c>
      <c r="H745" t="str">
        <f>_xlfn.XLOOKUP(G745,products!$A$2:$A$322,products!$B$2:$B$322,,0)</f>
        <v>Trek Stache 5 - 2018</v>
      </c>
      <c r="I745">
        <f>_xlfn.XLOOKUP(G745,products!$A$2:$A$322,products!$F$2:$F$322,,0)</f>
        <v>1599.99</v>
      </c>
      <c r="J745">
        <f>_xlfn.XLOOKUP(G745,order_items!$C$2:$C$4723,order_items!$D$2:$D$4723,,0)</f>
        <v>2</v>
      </c>
      <c r="K745">
        <f>_xlfn.XLOOKUP(G745,order_items!$C$2:$C$4723,order_items!$F$2:$F$4723,,0)</f>
        <v>7.0000000000000007E-2</v>
      </c>
      <c r="L745">
        <f>_xlfn.XLOOKUP(G745,products!$A$2:$A$322,products!$D$2:$D$322,,0)</f>
        <v>6</v>
      </c>
      <c r="M745" t="str">
        <f>_xlfn.XLOOKUP(L745,categories!$A$2:$A$8,categories!$B$2:$B$8,,0)</f>
        <v>Mountain Bikes</v>
      </c>
    </row>
    <row r="746" spans="1:13" x14ac:dyDescent="0.25">
      <c r="A746">
        <v>745</v>
      </c>
      <c r="B746" t="str">
        <f>_xlfn.CONCAT(customers!B746," ",customers!C746)</f>
        <v>Carolyne Conley</v>
      </c>
      <c r="C746" s="3">
        <f>_xlfn.XLOOKUP(A746,orders!$B$2:$B$1616,orders!$D$2:$D$1616,,0)</f>
        <v>42758</v>
      </c>
      <c r="D746">
        <f>_xlfn.XLOOKUP(A746,orders!$B$2:$B$1616,orders!$A$2:$A$1616,,0)</f>
        <v>669</v>
      </c>
      <c r="E746">
        <f>_xlfn.XLOOKUP(JoiningTables!D746,orders!$A$1:$A$1616,orders!$G$1:$G$1616,,0)</f>
        <v>2</v>
      </c>
      <c r="F746" t="str">
        <f>_xlfn.XLOOKUP(E746,stores!$A$2:$A$4,stores!$B$2:$B$4,,0)</f>
        <v>Baldwin Bikes</v>
      </c>
      <c r="G746">
        <f>_xlfn.XLOOKUP(D746,order_items!$A$2:$A$4723,order_items!$C$2:$C$4723,,0)</f>
        <v>16</v>
      </c>
      <c r="H746" t="str">
        <f>_xlfn.XLOOKUP(G746,products!$A$2:$A$322,products!$B$2:$B$322,,0)</f>
        <v>Electra Townie Original 7D EQ - 2016</v>
      </c>
      <c r="I746">
        <f>_xlfn.XLOOKUP(G746,products!$A$2:$A$322,products!$F$2:$F$322,,0)</f>
        <v>599.99</v>
      </c>
      <c r="J746">
        <f>_xlfn.XLOOKUP(G746,order_items!$C$2:$C$4723,order_items!$D$2:$D$4723,,0)</f>
        <v>2</v>
      </c>
      <c r="K746">
        <f>_xlfn.XLOOKUP(G746,order_items!$C$2:$C$4723,order_items!$F$2:$F$4723,,0)</f>
        <v>0.05</v>
      </c>
      <c r="L746">
        <f>_xlfn.XLOOKUP(G746,products!$A$2:$A$322,products!$D$2:$D$322,,0)</f>
        <v>3</v>
      </c>
      <c r="M746" t="str">
        <f>_xlfn.XLOOKUP(L746,categories!$A$2:$A$8,categories!$B$2:$B$8,,0)</f>
        <v>Cruisers Bicycles</v>
      </c>
    </row>
    <row r="747" spans="1:13" x14ac:dyDescent="0.25">
      <c r="A747">
        <v>746</v>
      </c>
      <c r="B747" t="str">
        <f>_xlfn.CONCAT(customers!B747," ",customers!C747)</f>
        <v>Eldridge Greer</v>
      </c>
      <c r="C747" s="3">
        <f>_xlfn.XLOOKUP(A747,orders!$B$2:$B$1616,orders!$D$2:$D$1616,,0)</f>
        <v>42398</v>
      </c>
      <c r="D747">
        <f>_xlfn.XLOOKUP(A747,orders!$B$2:$B$1616,orders!$A$2:$A$1616,,0)</f>
        <v>46</v>
      </c>
      <c r="E747">
        <f>_xlfn.XLOOKUP(JoiningTables!D747,orders!$A$1:$A$1616,orders!$G$1:$G$1616,,0)</f>
        <v>2</v>
      </c>
      <c r="F747" t="str">
        <f>_xlfn.XLOOKUP(E747,stores!$A$2:$A$4,stores!$B$2:$B$4,,0)</f>
        <v>Baldwin Bikes</v>
      </c>
      <c r="G747">
        <f>_xlfn.XLOOKUP(D747,order_items!$A$2:$A$4723,order_items!$C$2:$C$4723,,0)</f>
        <v>17</v>
      </c>
      <c r="H747" t="str">
        <f>_xlfn.XLOOKUP(G747,products!$A$2:$A$322,products!$B$2:$B$322,,0)</f>
        <v>Pure Cycles Vine 8-Speed - 2016</v>
      </c>
      <c r="I747">
        <f>_xlfn.XLOOKUP(G747,products!$A$2:$A$322,products!$F$2:$F$322,,0)</f>
        <v>429</v>
      </c>
      <c r="J747">
        <f>_xlfn.XLOOKUP(G747,order_items!$C$2:$C$4723,order_items!$D$2:$D$4723,,0)</f>
        <v>1</v>
      </c>
      <c r="K747">
        <f>_xlfn.XLOOKUP(G747,order_items!$C$2:$C$4723,order_items!$F$2:$F$4723,,0)</f>
        <v>7.0000000000000007E-2</v>
      </c>
      <c r="L747">
        <f>_xlfn.XLOOKUP(G747,products!$A$2:$A$322,products!$D$2:$D$322,,0)</f>
        <v>3</v>
      </c>
      <c r="M747" t="str">
        <f>_xlfn.XLOOKUP(L747,categories!$A$2:$A$8,categories!$B$2:$B$8,,0)</f>
        <v>Cruisers Bicycles</v>
      </c>
    </row>
    <row r="748" spans="1:13" x14ac:dyDescent="0.25">
      <c r="A748">
        <v>747</v>
      </c>
      <c r="B748" t="str">
        <f>_xlfn.CONCAT(customers!B748," ",customers!C748)</f>
        <v>Margret Barnett</v>
      </c>
      <c r="C748" s="3">
        <f>_xlfn.XLOOKUP(A748,orders!$B$2:$B$1616,orders!$D$2:$D$1616,,0)</f>
        <v>42979</v>
      </c>
      <c r="D748">
        <f>_xlfn.XLOOKUP(A748,orders!$B$2:$B$1616,orders!$A$2:$A$1616,,0)</f>
        <v>1105</v>
      </c>
      <c r="E748">
        <f>_xlfn.XLOOKUP(JoiningTables!D748,orders!$A$1:$A$1616,orders!$G$1:$G$1616,,0)</f>
        <v>3</v>
      </c>
      <c r="F748" t="str">
        <f>_xlfn.XLOOKUP(E748,stores!$A$2:$A$4,stores!$B$2:$B$4,,0)</f>
        <v>Rowlett Bikes</v>
      </c>
      <c r="G748">
        <f>_xlfn.XLOOKUP(D748,order_items!$A$2:$A$4723,order_items!$C$2:$C$4723,,0)</f>
        <v>60</v>
      </c>
      <c r="H748" t="str">
        <f>_xlfn.XLOOKUP(G748,products!$A$2:$A$322,products!$B$2:$B$322,,0)</f>
        <v>Sun Bicycles ElectroLite - 2017</v>
      </c>
      <c r="I748">
        <f>_xlfn.XLOOKUP(G748,products!$A$2:$A$322,products!$F$2:$F$322,,0)</f>
        <v>1559.99</v>
      </c>
      <c r="J748">
        <f>_xlfn.XLOOKUP(G748,order_items!$C$2:$C$4723,order_items!$D$2:$D$4723,,0)</f>
        <v>2</v>
      </c>
      <c r="K748">
        <f>_xlfn.XLOOKUP(G748,order_items!$C$2:$C$4723,order_items!$F$2:$F$4723,,0)</f>
        <v>0.2</v>
      </c>
      <c r="L748">
        <f>_xlfn.XLOOKUP(G748,products!$A$2:$A$322,products!$D$2:$D$322,,0)</f>
        <v>5</v>
      </c>
      <c r="M748" t="str">
        <f>_xlfn.XLOOKUP(L748,categories!$A$2:$A$8,categories!$B$2:$B$8,,0)</f>
        <v>Electric Bikes</v>
      </c>
    </row>
    <row r="749" spans="1:13" x14ac:dyDescent="0.25">
      <c r="A749">
        <v>748</v>
      </c>
      <c r="B749" t="str">
        <f>_xlfn.CONCAT(customers!B749," ",customers!C749)</f>
        <v>Oliva Blackwell</v>
      </c>
      <c r="C749" s="3">
        <f>_xlfn.XLOOKUP(A749,orders!$B$2:$B$1616,orders!$D$2:$D$1616,,0)</f>
        <v>42935</v>
      </c>
      <c r="D749">
        <f>_xlfn.XLOOKUP(A749,orders!$B$2:$B$1616,orders!$A$2:$A$1616,,0)</f>
        <v>1014</v>
      </c>
      <c r="E749">
        <f>_xlfn.XLOOKUP(JoiningTables!D749,orders!$A$1:$A$1616,orders!$G$1:$G$1616,,0)</f>
        <v>2</v>
      </c>
      <c r="F749" t="str">
        <f>_xlfn.XLOOKUP(E749,stores!$A$2:$A$4,stores!$B$2:$B$4,,0)</f>
        <v>Baldwin Bikes</v>
      </c>
      <c r="G749">
        <f>_xlfn.XLOOKUP(D749,order_items!$A$2:$A$4723,order_items!$C$2:$C$4723,,0)</f>
        <v>97</v>
      </c>
      <c r="H749" t="str">
        <f>_xlfn.XLOOKUP(G749,products!$A$2:$A$322,products!$B$2:$B$322,,0)</f>
        <v>Electra Savannah 3i (20-inch) - Girl's - 2017</v>
      </c>
      <c r="I749">
        <f>_xlfn.XLOOKUP(G749,products!$A$2:$A$322,products!$F$2:$F$322,,0)</f>
        <v>349.99</v>
      </c>
      <c r="J749">
        <f>_xlfn.XLOOKUP(G749,order_items!$C$2:$C$4723,order_items!$D$2:$D$4723,,0)</f>
        <v>2</v>
      </c>
      <c r="K749">
        <f>_xlfn.XLOOKUP(G749,order_items!$C$2:$C$4723,order_items!$F$2:$F$4723,,0)</f>
        <v>0.1</v>
      </c>
      <c r="L749">
        <f>_xlfn.XLOOKUP(G749,products!$A$2:$A$322,products!$D$2:$D$322,,0)</f>
        <v>1</v>
      </c>
      <c r="M749" t="str">
        <f>_xlfn.XLOOKUP(L749,categories!$A$2:$A$8,categories!$B$2:$B$8,,0)</f>
        <v>Children Bicycles</v>
      </c>
    </row>
    <row r="750" spans="1:13" x14ac:dyDescent="0.25">
      <c r="A750">
        <v>749</v>
      </c>
      <c r="B750" t="str">
        <f>_xlfn.CONCAT(customers!B750," ",customers!C750)</f>
        <v>Oralia Farley</v>
      </c>
      <c r="C750" s="3">
        <f>_xlfn.XLOOKUP(A750,orders!$B$2:$B$1616,orders!$D$2:$D$1616,,0)</f>
        <v>42988</v>
      </c>
      <c r="D750">
        <f>_xlfn.XLOOKUP(A750,orders!$B$2:$B$1616,orders!$A$2:$A$1616,,0)</f>
        <v>1119</v>
      </c>
      <c r="E750">
        <f>_xlfn.XLOOKUP(JoiningTables!D750,orders!$A$1:$A$1616,orders!$G$1:$G$1616,,0)</f>
        <v>1</v>
      </c>
      <c r="F750" t="str">
        <f>_xlfn.XLOOKUP(E750,stores!$A$2:$A$4,stores!$B$2:$B$4,,0)</f>
        <v>Santa Cruz Bikes</v>
      </c>
      <c r="G750">
        <f>_xlfn.XLOOKUP(D750,order_items!$A$2:$A$4723,order_items!$C$2:$C$4723,,0)</f>
        <v>93</v>
      </c>
      <c r="H750" t="str">
        <f>_xlfn.XLOOKUP(G750,products!$A$2:$A$322,products!$B$2:$B$322,,0)</f>
        <v>Haro Shredder 20 Girls - 2017</v>
      </c>
      <c r="I750">
        <f>_xlfn.XLOOKUP(G750,products!$A$2:$A$322,products!$F$2:$F$322,,0)</f>
        <v>209.99</v>
      </c>
      <c r="J750">
        <f>_xlfn.XLOOKUP(G750,order_items!$C$2:$C$4723,order_items!$D$2:$D$4723,,0)</f>
        <v>2</v>
      </c>
      <c r="K750">
        <f>_xlfn.XLOOKUP(G750,order_items!$C$2:$C$4723,order_items!$F$2:$F$4723,,0)</f>
        <v>0.2</v>
      </c>
      <c r="L750">
        <f>_xlfn.XLOOKUP(G750,products!$A$2:$A$322,products!$D$2:$D$322,,0)</f>
        <v>1</v>
      </c>
      <c r="M750" t="str">
        <f>_xlfn.XLOOKUP(L750,categories!$A$2:$A$8,categories!$B$2:$B$8,,0)</f>
        <v>Children Bicycles</v>
      </c>
    </row>
    <row r="751" spans="1:13" x14ac:dyDescent="0.25">
      <c r="A751">
        <v>750</v>
      </c>
      <c r="B751" t="str">
        <f>_xlfn.CONCAT(customers!B751," ",customers!C751)</f>
        <v>Romaine Salazar</v>
      </c>
      <c r="C751" s="3">
        <f>_xlfn.XLOOKUP(A751,orders!$B$2:$B$1616,orders!$D$2:$D$1616,,0)</f>
        <v>42583</v>
      </c>
      <c r="D751">
        <f>_xlfn.XLOOKUP(A751,orders!$B$2:$B$1616,orders!$A$2:$A$1616,,0)</f>
        <v>344</v>
      </c>
      <c r="E751">
        <f>_xlfn.XLOOKUP(JoiningTables!D751,orders!$A$1:$A$1616,orders!$G$1:$G$1616,,0)</f>
        <v>2</v>
      </c>
      <c r="F751" t="str">
        <f>_xlfn.XLOOKUP(E751,stores!$A$2:$A$4,stores!$B$2:$B$4,,0)</f>
        <v>Baldwin Bikes</v>
      </c>
      <c r="G751">
        <f>_xlfn.XLOOKUP(D751,order_items!$A$2:$A$4723,order_items!$C$2:$C$4723,,0)</f>
        <v>22</v>
      </c>
      <c r="H751" t="str">
        <f>_xlfn.XLOOKUP(G751,products!$A$2:$A$322,products!$B$2:$B$322,,0)</f>
        <v>Electra Girl's Hawaii 1 (16-inch) - 2015/2016</v>
      </c>
      <c r="I751">
        <f>_xlfn.XLOOKUP(G751,products!$A$2:$A$322,products!$F$2:$F$322,,0)</f>
        <v>269.99</v>
      </c>
      <c r="J751">
        <f>_xlfn.XLOOKUP(G751,order_items!$C$2:$C$4723,order_items!$D$2:$D$4723,,0)</f>
        <v>1</v>
      </c>
      <c r="K751">
        <f>_xlfn.XLOOKUP(G751,order_items!$C$2:$C$4723,order_items!$F$2:$F$4723,,0)</f>
        <v>0.05</v>
      </c>
      <c r="L751">
        <f>_xlfn.XLOOKUP(G751,products!$A$2:$A$322,products!$D$2:$D$322,,0)</f>
        <v>1</v>
      </c>
      <c r="M751" t="str">
        <f>_xlfn.XLOOKUP(L751,categories!$A$2:$A$8,categories!$B$2:$B$8,,0)</f>
        <v>Children Bicycles</v>
      </c>
    </row>
    <row r="752" spans="1:13" x14ac:dyDescent="0.25">
      <c r="A752">
        <v>751</v>
      </c>
      <c r="B752" t="str">
        <f>_xlfn.CONCAT(customers!B752," ",customers!C752)</f>
        <v>Hermila Mckay</v>
      </c>
      <c r="C752" s="3">
        <f>_xlfn.XLOOKUP(A752,orders!$B$2:$B$1616,orders!$D$2:$D$1616,,0)</f>
        <v>42922</v>
      </c>
      <c r="D752">
        <f>_xlfn.XLOOKUP(A752,orders!$B$2:$B$1616,orders!$A$2:$A$1616,,0)</f>
        <v>991</v>
      </c>
      <c r="E752">
        <f>_xlfn.XLOOKUP(JoiningTables!D752,orders!$A$1:$A$1616,orders!$G$1:$G$1616,,0)</f>
        <v>1</v>
      </c>
      <c r="F752" t="str">
        <f>_xlfn.XLOOKUP(E752,stores!$A$2:$A$4,stores!$B$2:$B$4,,0)</f>
        <v>Santa Cruz Bikes</v>
      </c>
      <c r="G752">
        <f>_xlfn.XLOOKUP(D752,order_items!$A$2:$A$4723,order_items!$C$2:$C$4723,,0)</f>
        <v>9</v>
      </c>
      <c r="H752" t="str">
        <f>_xlfn.XLOOKUP(G752,products!$A$2:$A$322,products!$B$2:$B$322,,0)</f>
        <v>Trek Conduit+ - 2016</v>
      </c>
      <c r="I752">
        <f>_xlfn.XLOOKUP(G752,products!$A$2:$A$322,products!$F$2:$F$322,,0)</f>
        <v>2999.99</v>
      </c>
      <c r="J752">
        <f>_xlfn.XLOOKUP(G752,order_items!$C$2:$C$4723,order_items!$D$2:$D$4723,,0)</f>
        <v>2</v>
      </c>
      <c r="K752">
        <f>_xlfn.XLOOKUP(G752,order_items!$C$2:$C$4723,order_items!$F$2:$F$4723,,0)</f>
        <v>7.0000000000000007E-2</v>
      </c>
      <c r="L752">
        <f>_xlfn.XLOOKUP(G752,products!$A$2:$A$322,products!$D$2:$D$322,,0)</f>
        <v>5</v>
      </c>
      <c r="M752" t="str">
        <f>_xlfn.XLOOKUP(L752,categories!$A$2:$A$8,categories!$B$2:$B$8,,0)</f>
        <v>Electric Bikes</v>
      </c>
    </row>
    <row r="753" spans="1:13" x14ac:dyDescent="0.25">
      <c r="A753">
        <v>752</v>
      </c>
      <c r="B753" t="str">
        <f>_xlfn.CONCAT(customers!B753," ",customers!C753)</f>
        <v>Lloyd Miranda</v>
      </c>
      <c r="C753" s="3">
        <f>_xlfn.XLOOKUP(A753,orders!$B$2:$B$1616,orders!$D$2:$D$1616,,0)</f>
        <v>42975</v>
      </c>
      <c r="D753">
        <f>_xlfn.XLOOKUP(A753,orders!$B$2:$B$1616,orders!$A$2:$A$1616,,0)</f>
        <v>1098</v>
      </c>
      <c r="E753">
        <f>_xlfn.XLOOKUP(JoiningTables!D753,orders!$A$1:$A$1616,orders!$G$1:$G$1616,,0)</f>
        <v>1</v>
      </c>
      <c r="F753" t="str">
        <f>_xlfn.XLOOKUP(E753,stores!$A$2:$A$4,stores!$B$2:$B$4,,0)</f>
        <v>Santa Cruz Bikes</v>
      </c>
      <c r="G753">
        <f>_xlfn.XLOOKUP(D753,order_items!$A$2:$A$4723,order_items!$C$2:$C$4723,,0)</f>
        <v>88</v>
      </c>
      <c r="H753" t="str">
        <f>_xlfn.XLOOKUP(G753,products!$A$2:$A$322,products!$B$2:$B$322,,0)</f>
        <v>Trek Precaliber 12 Girls - 2017</v>
      </c>
      <c r="I753">
        <f>_xlfn.XLOOKUP(G753,products!$A$2:$A$322,products!$F$2:$F$322,,0)</f>
        <v>189.99</v>
      </c>
      <c r="J753">
        <f>_xlfn.XLOOKUP(G753,order_items!$C$2:$C$4723,order_items!$D$2:$D$4723,,0)</f>
        <v>2</v>
      </c>
      <c r="K753">
        <f>_xlfn.XLOOKUP(G753,order_items!$C$2:$C$4723,order_items!$F$2:$F$4723,,0)</f>
        <v>7.0000000000000007E-2</v>
      </c>
      <c r="L753">
        <f>_xlfn.XLOOKUP(G753,products!$A$2:$A$322,products!$D$2:$D$322,,0)</f>
        <v>1</v>
      </c>
      <c r="M753" t="str">
        <f>_xlfn.XLOOKUP(L753,categories!$A$2:$A$8,categories!$B$2:$B$8,,0)</f>
        <v>Children Bicycles</v>
      </c>
    </row>
    <row r="754" spans="1:13" x14ac:dyDescent="0.25">
      <c r="A754">
        <v>753</v>
      </c>
      <c r="B754" t="str">
        <f>_xlfn.CONCAT(customers!B754," ",customers!C754)</f>
        <v>Mandi Gibbs</v>
      </c>
      <c r="C754" s="3">
        <f>_xlfn.XLOOKUP(A754,orders!$B$2:$B$1616,orders!$D$2:$D$1616,,0)</f>
        <v>42671</v>
      </c>
      <c r="D754">
        <f>_xlfn.XLOOKUP(A754,orders!$B$2:$B$1616,orders!$A$2:$A$1616,,0)</f>
        <v>529</v>
      </c>
      <c r="E754">
        <f>_xlfn.XLOOKUP(JoiningTables!D754,orders!$A$1:$A$1616,orders!$G$1:$G$1616,,0)</f>
        <v>2</v>
      </c>
      <c r="F754" t="str">
        <f>_xlfn.XLOOKUP(E754,stores!$A$2:$A$4,stores!$B$2:$B$4,,0)</f>
        <v>Baldwin Bikes</v>
      </c>
      <c r="G754">
        <f>_xlfn.XLOOKUP(D754,order_items!$A$2:$A$4723,order_items!$C$2:$C$4723,,0)</f>
        <v>12</v>
      </c>
      <c r="H754" t="str">
        <f>_xlfn.XLOOKUP(G754,products!$A$2:$A$322,products!$B$2:$B$322,,0)</f>
        <v>Electra Townie Original 21D - 2016</v>
      </c>
      <c r="I754">
        <f>_xlfn.XLOOKUP(G754,products!$A$2:$A$322,products!$F$2:$F$322,,0)</f>
        <v>549.99</v>
      </c>
      <c r="J754">
        <f>_xlfn.XLOOKUP(G754,order_items!$C$2:$C$4723,order_items!$D$2:$D$4723,,0)</f>
        <v>2</v>
      </c>
      <c r="K754">
        <f>_xlfn.XLOOKUP(G754,order_items!$C$2:$C$4723,order_items!$F$2:$F$4723,,0)</f>
        <v>0.05</v>
      </c>
      <c r="L754">
        <f>_xlfn.XLOOKUP(G754,products!$A$2:$A$322,products!$D$2:$D$322,,0)</f>
        <v>3</v>
      </c>
      <c r="M754" t="str">
        <f>_xlfn.XLOOKUP(L754,categories!$A$2:$A$8,categories!$B$2:$B$8,,0)</f>
        <v>Cruisers Bicycles</v>
      </c>
    </row>
    <row r="755" spans="1:13" x14ac:dyDescent="0.25">
      <c r="A755">
        <v>754</v>
      </c>
      <c r="B755" t="str">
        <f>_xlfn.CONCAT(customers!B755," ",customers!C755)</f>
        <v>Hue May</v>
      </c>
      <c r="C755" s="3">
        <f>_xlfn.XLOOKUP(A755,orders!$B$2:$B$1616,orders!$D$2:$D$1616,,0)</f>
        <v>43179</v>
      </c>
      <c r="D755">
        <f>_xlfn.XLOOKUP(A755,orders!$B$2:$B$1616,orders!$A$2:$A$1616,,0)</f>
        <v>1456</v>
      </c>
      <c r="E755">
        <f>_xlfn.XLOOKUP(JoiningTables!D755,orders!$A$1:$A$1616,orders!$G$1:$G$1616,,0)</f>
        <v>2</v>
      </c>
      <c r="F755" t="str">
        <f>_xlfn.XLOOKUP(E755,stores!$A$2:$A$4,stores!$B$2:$B$4,,0)</f>
        <v>Baldwin Bikes</v>
      </c>
      <c r="G755">
        <f>_xlfn.XLOOKUP(D755,order_items!$A$2:$A$4723,order_items!$C$2:$C$4723,,0)</f>
        <v>193</v>
      </c>
      <c r="H755" t="str">
        <f>_xlfn.XLOOKUP(G755,products!$A$2:$A$322,products!$B$2:$B$322,,0)</f>
        <v>Trek Lift+ - 2018</v>
      </c>
      <c r="I755">
        <f>_xlfn.XLOOKUP(G755,products!$A$2:$A$322,products!$F$2:$F$322,,0)</f>
        <v>2799.99</v>
      </c>
      <c r="J755">
        <f>_xlfn.XLOOKUP(G755,order_items!$C$2:$C$4723,order_items!$D$2:$D$4723,,0)</f>
        <v>2</v>
      </c>
      <c r="K755">
        <f>_xlfn.XLOOKUP(G755,order_items!$C$2:$C$4723,order_items!$F$2:$F$4723,,0)</f>
        <v>0.2</v>
      </c>
      <c r="L755">
        <f>_xlfn.XLOOKUP(G755,products!$A$2:$A$322,products!$D$2:$D$322,,0)</f>
        <v>5</v>
      </c>
      <c r="M755" t="str">
        <f>_xlfn.XLOOKUP(L755,categories!$A$2:$A$8,categories!$B$2:$B$8,,0)</f>
        <v>Electric Bikes</v>
      </c>
    </row>
    <row r="756" spans="1:13" x14ac:dyDescent="0.25">
      <c r="A756">
        <v>755</v>
      </c>
      <c r="B756" t="str">
        <f>_xlfn.CONCAT(customers!B756," ",customers!C756)</f>
        <v>Tomika Wilder</v>
      </c>
      <c r="C756" s="3">
        <f>_xlfn.XLOOKUP(A756,orders!$B$2:$B$1616,orders!$D$2:$D$1616,,0)</f>
        <v>42443</v>
      </c>
      <c r="D756">
        <f>_xlfn.XLOOKUP(A756,orders!$B$2:$B$1616,orders!$A$2:$A$1616,,0)</f>
        <v>121</v>
      </c>
      <c r="E756">
        <f>_xlfn.XLOOKUP(JoiningTables!D756,orders!$A$1:$A$1616,orders!$G$1:$G$1616,,0)</f>
        <v>2</v>
      </c>
      <c r="F756" t="str">
        <f>_xlfn.XLOOKUP(E756,stores!$A$2:$A$4,stores!$B$2:$B$4,,0)</f>
        <v>Baldwin Bikes</v>
      </c>
      <c r="G756">
        <f>_xlfn.XLOOKUP(D756,order_items!$A$2:$A$4723,order_items!$C$2:$C$4723,,0)</f>
        <v>5</v>
      </c>
      <c r="H756" t="str">
        <f>_xlfn.XLOOKUP(G756,products!$A$2:$A$322,products!$B$2:$B$322,,0)</f>
        <v>Heller Shagamaw Frame - 2016</v>
      </c>
      <c r="I756">
        <f>_xlfn.XLOOKUP(G756,products!$A$2:$A$322,products!$F$2:$F$322,,0)</f>
        <v>1320.99</v>
      </c>
      <c r="J756">
        <f>_xlfn.XLOOKUP(G756,order_items!$C$2:$C$4723,order_items!$D$2:$D$4723,,0)</f>
        <v>1</v>
      </c>
      <c r="K756">
        <f>_xlfn.XLOOKUP(G756,order_items!$C$2:$C$4723,order_items!$F$2:$F$4723,,0)</f>
        <v>0.1</v>
      </c>
      <c r="L756">
        <f>_xlfn.XLOOKUP(G756,products!$A$2:$A$322,products!$D$2:$D$322,,0)</f>
        <v>6</v>
      </c>
      <c r="M756" t="str">
        <f>_xlfn.XLOOKUP(L756,categories!$A$2:$A$8,categories!$B$2:$B$8,,0)</f>
        <v>Mountain Bikes</v>
      </c>
    </row>
    <row r="757" spans="1:13" x14ac:dyDescent="0.25">
      <c r="A757">
        <v>756</v>
      </c>
      <c r="B757" t="str">
        <f>_xlfn.CONCAT(customers!B757," ",customers!C757)</f>
        <v>Graig Roth</v>
      </c>
      <c r="C757" s="3">
        <f>_xlfn.XLOOKUP(A757,orders!$B$2:$B$1616,orders!$D$2:$D$1616,,0)</f>
        <v>42476</v>
      </c>
      <c r="D757">
        <f>_xlfn.XLOOKUP(A757,orders!$B$2:$B$1616,orders!$A$2:$A$1616,,0)</f>
        <v>178</v>
      </c>
      <c r="E757">
        <f>_xlfn.XLOOKUP(JoiningTables!D757,orders!$A$1:$A$1616,orders!$G$1:$G$1616,,0)</f>
        <v>2</v>
      </c>
      <c r="F757" t="str">
        <f>_xlfn.XLOOKUP(E757,stores!$A$2:$A$4,stores!$B$2:$B$4,,0)</f>
        <v>Baldwin Bikes</v>
      </c>
      <c r="G757">
        <f>_xlfn.XLOOKUP(D757,order_items!$A$2:$A$4723,order_items!$C$2:$C$4723,,0)</f>
        <v>10</v>
      </c>
      <c r="H757" t="str">
        <f>_xlfn.XLOOKUP(G757,products!$A$2:$A$322,products!$B$2:$B$322,,0)</f>
        <v>Surly Straggler - 2016</v>
      </c>
      <c r="I757">
        <f>_xlfn.XLOOKUP(G757,products!$A$2:$A$322,products!$F$2:$F$322,,0)</f>
        <v>1549</v>
      </c>
      <c r="J757">
        <f>_xlfn.XLOOKUP(G757,order_items!$C$2:$C$4723,order_items!$D$2:$D$4723,,0)</f>
        <v>2</v>
      </c>
      <c r="K757">
        <f>_xlfn.XLOOKUP(G757,order_items!$C$2:$C$4723,order_items!$F$2:$F$4723,,0)</f>
        <v>0.05</v>
      </c>
      <c r="L757">
        <f>_xlfn.XLOOKUP(G757,products!$A$2:$A$322,products!$D$2:$D$322,,0)</f>
        <v>4</v>
      </c>
      <c r="M757" t="str">
        <f>_xlfn.XLOOKUP(L757,categories!$A$2:$A$8,categories!$B$2:$B$8,,0)</f>
        <v>Cyclocross Bicycles</v>
      </c>
    </row>
    <row r="758" spans="1:13" x14ac:dyDescent="0.25">
      <c r="A758">
        <v>757</v>
      </c>
      <c r="B758" t="str">
        <f>_xlfn.CONCAT(customers!B758," ",customers!C758)</f>
        <v>Lamar Greer</v>
      </c>
      <c r="C758" s="3">
        <f>_xlfn.XLOOKUP(A758,orders!$B$2:$B$1616,orders!$D$2:$D$1616,,0)</f>
        <v>43003</v>
      </c>
      <c r="D758">
        <f>_xlfn.XLOOKUP(A758,orders!$B$2:$B$1616,orders!$A$2:$A$1616,,0)</f>
        <v>1146</v>
      </c>
      <c r="E758">
        <f>_xlfn.XLOOKUP(JoiningTables!D758,orders!$A$1:$A$1616,orders!$G$1:$G$1616,,0)</f>
        <v>2</v>
      </c>
      <c r="F758" t="str">
        <f>_xlfn.XLOOKUP(E758,stores!$A$2:$A$4,stores!$B$2:$B$4,,0)</f>
        <v>Baldwin Bikes</v>
      </c>
      <c r="G758">
        <f>_xlfn.XLOOKUP(D758,order_items!$A$2:$A$4723,order_items!$C$2:$C$4723,,0)</f>
        <v>36</v>
      </c>
      <c r="H758" t="str">
        <f>_xlfn.XLOOKUP(G758,products!$A$2:$A$322,products!$B$2:$B$322,,0)</f>
        <v>Surly Troll Frameset - 2017</v>
      </c>
      <c r="I758">
        <f>_xlfn.XLOOKUP(G758,products!$A$2:$A$322,products!$F$2:$F$322,,0)</f>
        <v>832.99</v>
      </c>
      <c r="J758">
        <f>_xlfn.XLOOKUP(G758,order_items!$C$2:$C$4723,order_items!$D$2:$D$4723,,0)</f>
        <v>2</v>
      </c>
      <c r="K758">
        <f>_xlfn.XLOOKUP(G758,order_items!$C$2:$C$4723,order_items!$F$2:$F$4723,,0)</f>
        <v>0.1</v>
      </c>
      <c r="L758">
        <f>_xlfn.XLOOKUP(G758,products!$A$2:$A$322,products!$D$2:$D$322,,0)</f>
        <v>6</v>
      </c>
      <c r="M758" t="str">
        <f>_xlfn.XLOOKUP(L758,categories!$A$2:$A$8,categories!$B$2:$B$8,,0)</f>
        <v>Mountain Bikes</v>
      </c>
    </row>
    <row r="759" spans="1:13" x14ac:dyDescent="0.25">
      <c r="A759">
        <v>758</v>
      </c>
      <c r="B759" t="str">
        <f>_xlfn.CONCAT(customers!B759," ",customers!C759)</f>
        <v>Raymonde Garcia</v>
      </c>
      <c r="C759" s="3">
        <f>_xlfn.XLOOKUP(A759,orders!$B$2:$B$1616,orders!$D$2:$D$1616,,0)</f>
        <v>42597</v>
      </c>
      <c r="D759">
        <f>_xlfn.XLOOKUP(A759,orders!$B$2:$B$1616,orders!$A$2:$A$1616,,0)</f>
        <v>370</v>
      </c>
      <c r="E759">
        <f>_xlfn.XLOOKUP(JoiningTables!D759,orders!$A$1:$A$1616,orders!$G$1:$G$1616,,0)</f>
        <v>2</v>
      </c>
      <c r="F759" t="str">
        <f>_xlfn.XLOOKUP(E759,stores!$A$2:$A$4,stores!$B$2:$B$4,,0)</f>
        <v>Baldwin Bikes</v>
      </c>
      <c r="G759">
        <f>_xlfn.XLOOKUP(D759,order_items!$A$2:$A$4723,order_items!$C$2:$C$4723,,0)</f>
        <v>25</v>
      </c>
      <c r="H759" t="str">
        <f>_xlfn.XLOOKUP(G759,products!$A$2:$A$322,products!$B$2:$B$322,,0)</f>
        <v>Electra Townie Original 7D - 2015/2016</v>
      </c>
      <c r="I759">
        <f>_xlfn.XLOOKUP(G759,products!$A$2:$A$322,products!$F$2:$F$322,,0)</f>
        <v>499.99</v>
      </c>
      <c r="J759">
        <f>_xlfn.XLOOKUP(G759,order_items!$C$2:$C$4723,order_items!$D$2:$D$4723,,0)</f>
        <v>2</v>
      </c>
      <c r="K759">
        <f>_xlfn.XLOOKUP(G759,order_items!$C$2:$C$4723,order_items!$F$2:$F$4723,,0)</f>
        <v>0.05</v>
      </c>
      <c r="L759">
        <f>_xlfn.XLOOKUP(G759,products!$A$2:$A$322,products!$D$2:$D$322,,0)</f>
        <v>2</v>
      </c>
      <c r="M759" t="str">
        <f>_xlfn.XLOOKUP(L759,categories!$A$2:$A$8,categories!$B$2:$B$8,,0)</f>
        <v>Comfort Bicycles</v>
      </c>
    </row>
    <row r="760" spans="1:13" x14ac:dyDescent="0.25">
      <c r="A760">
        <v>759</v>
      </c>
      <c r="B760" t="str">
        <f>_xlfn.CONCAT(customers!B760," ",customers!C760)</f>
        <v>Cira Downs</v>
      </c>
      <c r="C760" s="3">
        <f>_xlfn.XLOOKUP(A760,orders!$B$2:$B$1616,orders!$D$2:$D$1616,,0)</f>
        <v>42674</v>
      </c>
      <c r="D760">
        <f>_xlfn.XLOOKUP(A760,orders!$B$2:$B$1616,orders!$A$2:$A$1616,,0)</f>
        <v>536</v>
      </c>
      <c r="E760">
        <f>_xlfn.XLOOKUP(JoiningTables!D760,orders!$A$1:$A$1616,orders!$G$1:$G$1616,,0)</f>
        <v>1</v>
      </c>
      <c r="F760" t="str">
        <f>_xlfn.XLOOKUP(E760,stores!$A$2:$A$4,stores!$B$2:$B$4,,0)</f>
        <v>Santa Cruz Bikes</v>
      </c>
      <c r="G760">
        <f>_xlfn.XLOOKUP(D760,order_items!$A$2:$A$4723,order_items!$C$2:$C$4723,,0)</f>
        <v>22</v>
      </c>
      <c r="H760" t="str">
        <f>_xlfn.XLOOKUP(G760,products!$A$2:$A$322,products!$B$2:$B$322,,0)</f>
        <v>Electra Girl's Hawaii 1 (16-inch) - 2015/2016</v>
      </c>
      <c r="I760">
        <f>_xlfn.XLOOKUP(G760,products!$A$2:$A$322,products!$F$2:$F$322,,0)</f>
        <v>269.99</v>
      </c>
      <c r="J760">
        <f>_xlfn.XLOOKUP(G760,order_items!$C$2:$C$4723,order_items!$D$2:$D$4723,,0)</f>
        <v>1</v>
      </c>
      <c r="K760">
        <f>_xlfn.XLOOKUP(G760,order_items!$C$2:$C$4723,order_items!$F$2:$F$4723,,0)</f>
        <v>0.05</v>
      </c>
      <c r="L760">
        <f>_xlfn.XLOOKUP(G760,products!$A$2:$A$322,products!$D$2:$D$322,,0)</f>
        <v>1</v>
      </c>
      <c r="M760" t="str">
        <f>_xlfn.XLOOKUP(L760,categories!$A$2:$A$8,categories!$B$2:$B$8,,0)</f>
        <v>Children Bicycles</v>
      </c>
    </row>
    <row r="761" spans="1:13" x14ac:dyDescent="0.25">
      <c r="A761">
        <v>760</v>
      </c>
      <c r="B761" t="str">
        <f>_xlfn.CONCAT(customers!B761," ",customers!C761)</f>
        <v>Marisa Chambers</v>
      </c>
      <c r="C761" s="3">
        <f>_xlfn.XLOOKUP(A761,orders!$B$2:$B$1616,orders!$D$2:$D$1616,,0)</f>
        <v>42491</v>
      </c>
      <c r="D761">
        <f>_xlfn.XLOOKUP(A761,orders!$B$2:$B$1616,orders!$A$2:$A$1616,,0)</f>
        <v>199</v>
      </c>
      <c r="E761">
        <f>_xlfn.XLOOKUP(JoiningTables!D761,orders!$A$1:$A$1616,orders!$G$1:$G$1616,,0)</f>
        <v>2</v>
      </c>
      <c r="F761" t="str">
        <f>_xlfn.XLOOKUP(E761,stores!$A$2:$A$4,stores!$B$2:$B$4,,0)</f>
        <v>Baldwin Bikes</v>
      </c>
      <c r="G761">
        <f>_xlfn.XLOOKUP(D761,order_items!$A$2:$A$4723,order_items!$C$2:$C$4723,,0)</f>
        <v>25</v>
      </c>
      <c r="H761" t="str">
        <f>_xlfn.XLOOKUP(G761,products!$A$2:$A$322,products!$B$2:$B$322,,0)</f>
        <v>Electra Townie Original 7D - 2015/2016</v>
      </c>
      <c r="I761">
        <f>_xlfn.XLOOKUP(G761,products!$A$2:$A$322,products!$F$2:$F$322,,0)</f>
        <v>499.99</v>
      </c>
      <c r="J761">
        <f>_xlfn.XLOOKUP(G761,order_items!$C$2:$C$4723,order_items!$D$2:$D$4723,,0)</f>
        <v>2</v>
      </c>
      <c r="K761">
        <f>_xlfn.XLOOKUP(G761,order_items!$C$2:$C$4723,order_items!$F$2:$F$4723,,0)</f>
        <v>0.05</v>
      </c>
      <c r="L761">
        <f>_xlfn.XLOOKUP(G761,products!$A$2:$A$322,products!$D$2:$D$322,,0)</f>
        <v>2</v>
      </c>
      <c r="M761" t="str">
        <f>_xlfn.XLOOKUP(L761,categories!$A$2:$A$8,categories!$B$2:$B$8,,0)</f>
        <v>Comfort Bicycles</v>
      </c>
    </row>
    <row r="762" spans="1:13" x14ac:dyDescent="0.25">
      <c r="A762">
        <v>761</v>
      </c>
      <c r="B762" t="str">
        <f>_xlfn.CONCAT(customers!B762," ",customers!C762)</f>
        <v>Rod Hatfield</v>
      </c>
      <c r="C762" s="3">
        <f>_xlfn.XLOOKUP(A762,orders!$B$2:$B$1616,orders!$D$2:$D$1616,,0)</f>
        <v>43104</v>
      </c>
      <c r="D762">
        <f>_xlfn.XLOOKUP(A762,orders!$B$2:$B$1616,orders!$A$2:$A$1616,,0)</f>
        <v>1330</v>
      </c>
      <c r="E762">
        <f>_xlfn.XLOOKUP(JoiningTables!D762,orders!$A$1:$A$1616,orders!$G$1:$G$1616,,0)</f>
        <v>2</v>
      </c>
      <c r="F762" t="str">
        <f>_xlfn.XLOOKUP(E762,stores!$A$2:$A$4,stores!$B$2:$B$4,,0)</f>
        <v>Baldwin Bikes</v>
      </c>
      <c r="G762">
        <f>_xlfn.XLOOKUP(D762,order_items!$A$2:$A$4723,order_items!$C$2:$C$4723,,0)</f>
        <v>232</v>
      </c>
      <c r="H762" t="str">
        <f>_xlfn.XLOOKUP(G762,products!$A$2:$A$322,products!$B$2:$B$322,,0)</f>
        <v>Electra Cruiser Lux 7D Ladies' - 2018</v>
      </c>
      <c r="I762">
        <f>_xlfn.XLOOKUP(G762,products!$A$2:$A$322,products!$F$2:$F$322,,0)</f>
        <v>479.99</v>
      </c>
      <c r="J762">
        <f>_xlfn.XLOOKUP(G762,order_items!$C$2:$C$4723,order_items!$D$2:$D$4723,,0)</f>
        <v>1</v>
      </c>
      <c r="K762">
        <f>_xlfn.XLOOKUP(G762,order_items!$C$2:$C$4723,order_items!$F$2:$F$4723,,0)</f>
        <v>0.2</v>
      </c>
      <c r="L762">
        <f>_xlfn.XLOOKUP(G762,products!$A$2:$A$322,products!$D$2:$D$322,,0)</f>
        <v>3</v>
      </c>
      <c r="M762" t="str">
        <f>_xlfn.XLOOKUP(L762,categories!$A$2:$A$8,categories!$B$2:$B$8,,0)</f>
        <v>Cruisers Bicycles</v>
      </c>
    </row>
    <row r="763" spans="1:13" x14ac:dyDescent="0.25">
      <c r="A763">
        <v>762</v>
      </c>
      <c r="B763" t="str">
        <f>_xlfn.CONCAT(customers!B763," ",customers!C763)</f>
        <v>Quyen Houston</v>
      </c>
      <c r="C763" s="3">
        <f>_xlfn.XLOOKUP(A763,orders!$B$2:$B$1616,orders!$D$2:$D$1616,,0)</f>
        <v>42766</v>
      </c>
      <c r="D763">
        <f>_xlfn.XLOOKUP(A763,orders!$B$2:$B$1616,orders!$A$2:$A$1616,,0)</f>
        <v>684</v>
      </c>
      <c r="E763">
        <f>_xlfn.XLOOKUP(JoiningTables!D763,orders!$A$1:$A$1616,orders!$G$1:$G$1616,,0)</f>
        <v>2</v>
      </c>
      <c r="F763" t="str">
        <f>_xlfn.XLOOKUP(E763,stores!$A$2:$A$4,stores!$B$2:$B$4,,0)</f>
        <v>Baldwin Bikes</v>
      </c>
      <c r="G763">
        <f>_xlfn.XLOOKUP(D763,order_items!$A$2:$A$4723,order_items!$C$2:$C$4723,,0)</f>
        <v>56</v>
      </c>
      <c r="H763" t="str">
        <f>_xlfn.XLOOKUP(G763,products!$A$2:$A$322,products!$B$2:$B$322,,0)</f>
        <v>Trek Domane SLR 6 Disc - 2017</v>
      </c>
      <c r="I763">
        <f>_xlfn.XLOOKUP(G763,products!$A$2:$A$322,products!$F$2:$F$322,,0)</f>
        <v>5499.99</v>
      </c>
      <c r="J763">
        <f>_xlfn.XLOOKUP(G763,order_items!$C$2:$C$4723,order_items!$D$2:$D$4723,,0)</f>
        <v>1</v>
      </c>
      <c r="K763">
        <f>_xlfn.XLOOKUP(G763,order_items!$C$2:$C$4723,order_items!$F$2:$F$4723,,0)</f>
        <v>0.2</v>
      </c>
      <c r="L763">
        <f>_xlfn.XLOOKUP(G763,products!$A$2:$A$322,products!$D$2:$D$322,,0)</f>
        <v>7</v>
      </c>
      <c r="M763" t="str">
        <f>_xlfn.XLOOKUP(L763,categories!$A$2:$A$8,categories!$B$2:$B$8,,0)</f>
        <v>Road Bikes</v>
      </c>
    </row>
    <row r="764" spans="1:13" x14ac:dyDescent="0.25">
      <c r="A764">
        <v>763</v>
      </c>
      <c r="B764" t="str">
        <f>_xlfn.CONCAT(customers!B764," ",customers!C764)</f>
        <v>Han Schneider</v>
      </c>
      <c r="C764" s="3">
        <f>_xlfn.XLOOKUP(A764,orders!$B$2:$B$1616,orders!$D$2:$D$1616,,0)</f>
        <v>42457</v>
      </c>
      <c r="D764">
        <f>_xlfn.XLOOKUP(A764,orders!$B$2:$B$1616,orders!$A$2:$A$1616,,0)</f>
        <v>149</v>
      </c>
      <c r="E764">
        <f>_xlfn.XLOOKUP(JoiningTables!D764,orders!$A$1:$A$1616,orders!$G$1:$G$1616,,0)</f>
        <v>2</v>
      </c>
      <c r="F764" t="str">
        <f>_xlfn.XLOOKUP(E764,stores!$A$2:$A$4,stores!$B$2:$B$4,,0)</f>
        <v>Baldwin Bikes</v>
      </c>
      <c r="G764">
        <f>_xlfn.XLOOKUP(D764,order_items!$A$2:$A$4723,order_items!$C$2:$C$4723,,0)</f>
        <v>12</v>
      </c>
      <c r="H764" t="str">
        <f>_xlfn.XLOOKUP(G764,products!$A$2:$A$322,products!$B$2:$B$322,,0)</f>
        <v>Electra Townie Original 21D - 2016</v>
      </c>
      <c r="I764">
        <f>_xlfn.XLOOKUP(G764,products!$A$2:$A$322,products!$F$2:$F$322,,0)</f>
        <v>549.99</v>
      </c>
      <c r="J764">
        <f>_xlfn.XLOOKUP(G764,order_items!$C$2:$C$4723,order_items!$D$2:$D$4723,,0)</f>
        <v>2</v>
      </c>
      <c r="K764">
        <f>_xlfn.XLOOKUP(G764,order_items!$C$2:$C$4723,order_items!$F$2:$F$4723,,0)</f>
        <v>0.05</v>
      </c>
      <c r="L764">
        <f>_xlfn.XLOOKUP(G764,products!$A$2:$A$322,products!$D$2:$D$322,,0)</f>
        <v>3</v>
      </c>
      <c r="M764" t="str">
        <f>_xlfn.XLOOKUP(L764,categories!$A$2:$A$8,categories!$B$2:$B$8,,0)</f>
        <v>Cruisers Bicycles</v>
      </c>
    </row>
    <row r="765" spans="1:13" x14ac:dyDescent="0.25">
      <c r="A765">
        <v>764</v>
      </c>
      <c r="B765" t="str">
        <f>_xlfn.CONCAT(customers!B765," ",customers!C765)</f>
        <v>Terrell Mathis</v>
      </c>
      <c r="C765" s="3">
        <f>_xlfn.XLOOKUP(A765,orders!$B$2:$B$1616,orders!$D$2:$D$1616,,0)</f>
        <v>42533</v>
      </c>
      <c r="D765">
        <f>_xlfn.XLOOKUP(A765,orders!$B$2:$B$1616,orders!$A$2:$A$1616,,0)</f>
        <v>269</v>
      </c>
      <c r="E765">
        <f>_xlfn.XLOOKUP(JoiningTables!D765,orders!$A$1:$A$1616,orders!$G$1:$G$1616,,0)</f>
        <v>2</v>
      </c>
      <c r="F765" t="str">
        <f>_xlfn.XLOOKUP(E765,stores!$A$2:$A$4,stores!$B$2:$B$4,,0)</f>
        <v>Baldwin Bikes</v>
      </c>
      <c r="G765">
        <f>_xlfn.XLOOKUP(D765,order_items!$A$2:$A$4723,order_items!$C$2:$C$4723,,0)</f>
        <v>5</v>
      </c>
      <c r="H765" t="str">
        <f>_xlfn.XLOOKUP(G765,products!$A$2:$A$322,products!$B$2:$B$322,,0)</f>
        <v>Heller Shagamaw Frame - 2016</v>
      </c>
      <c r="I765">
        <f>_xlfn.XLOOKUP(G765,products!$A$2:$A$322,products!$F$2:$F$322,,0)</f>
        <v>1320.99</v>
      </c>
      <c r="J765">
        <f>_xlfn.XLOOKUP(G765,order_items!$C$2:$C$4723,order_items!$D$2:$D$4723,,0)</f>
        <v>1</v>
      </c>
      <c r="K765">
        <f>_xlfn.XLOOKUP(G765,order_items!$C$2:$C$4723,order_items!$F$2:$F$4723,,0)</f>
        <v>0.1</v>
      </c>
      <c r="L765">
        <f>_xlfn.XLOOKUP(G765,products!$A$2:$A$322,products!$D$2:$D$322,,0)</f>
        <v>6</v>
      </c>
      <c r="M765" t="str">
        <f>_xlfn.XLOOKUP(L765,categories!$A$2:$A$8,categories!$B$2:$B$8,,0)</f>
        <v>Mountain Bikes</v>
      </c>
    </row>
    <row r="766" spans="1:13" x14ac:dyDescent="0.25">
      <c r="A766">
        <v>765</v>
      </c>
      <c r="B766" t="str">
        <f>_xlfn.CONCAT(customers!B766," ",customers!C766)</f>
        <v>Spring Hayes</v>
      </c>
      <c r="C766" s="3">
        <f>_xlfn.XLOOKUP(A766,orders!$B$2:$B$1616,orders!$D$2:$D$1616,,0)</f>
        <v>43127</v>
      </c>
      <c r="D766">
        <f>_xlfn.XLOOKUP(A766,orders!$B$2:$B$1616,orders!$A$2:$A$1616,,0)</f>
        <v>1368</v>
      </c>
      <c r="E766">
        <f>_xlfn.XLOOKUP(JoiningTables!D766,orders!$A$1:$A$1616,orders!$G$1:$G$1616,,0)</f>
        <v>2</v>
      </c>
      <c r="F766" t="str">
        <f>_xlfn.XLOOKUP(E766,stores!$A$2:$A$4,stores!$B$2:$B$4,,0)</f>
        <v>Baldwin Bikes</v>
      </c>
      <c r="G766">
        <f>_xlfn.XLOOKUP(D766,order_items!$A$2:$A$4723,order_items!$C$2:$C$4723,,0)</f>
        <v>66</v>
      </c>
      <c r="H766" t="str">
        <f>_xlfn.XLOOKUP(G766,products!$A$2:$A$322,products!$B$2:$B$322,,0)</f>
        <v>Sun Bicycles Revolutions 24 - 2017</v>
      </c>
      <c r="I766">
        <f>_xlfn.XLOOKUP(G766,products!$A$2:$A$322,products!$F$2:$F$322,,0)</f>
        <v>250.99</v>
      </c>
      <c r="J766">
        <f>_xlfn.XLOOKUP(G766,order_items!$C$2:$C$4723,order_items!$D$2:$D$4723,,0)</f>
        <v>1</v>
      </c>
      <c r="K766">
        <f>_xlfn.XLOOKUP(G766,order_items!$C$2:$C$4723,order_items!$F$2:$F$4723,,0)</f>
        <v>0.2</v>
      </c>
      <c r="L766">
        <f>_xlfn.XLOOKUP(G766,products!$A$2:$A$322,products!$D$2:$D$322,,0)</f>
        <v>3</v>
      </c>
      <c r="M766" t="str">
        <f>_xlfn.XLOOKUP(L766,categories!$A$2:$A$8,categories!$B$2:$B$8,,0)</f>
        <v>Cruisers Bicycles</v>
      </c>
    </row>
    <row r="767" spans="1:13" x14ac:dyDescent="0.25">
      <c r="A767">
        <v>766</v>
      </c>
      <c r="B767" t="str">
        <f>_xlfn.CONCAT(customers!B767," ",customers!C767)</f>
        <v>Lecia Hancock</v>
      </c>
      <c r="C767" s="3">
        <f>_xlfn.XLOOKUP(A767,orders!$B$2:$B$1616,orders!$D$2:$D$1616,,0)</f>
        <v>42444</v>
      </c>
      <c r="D767">
        <f>_xlfn.XLOOKUP(A767,orders!$B$2:$B$1616,orders!$A$2:$A$1616,,0)</f>
        <v>123</v>
      </c>
      <c r="E767">
        <f>_xlfn.XLOOKUP(JoiningTables!D767,orders!$A$1:$A$1616,orders!$G$1:$G$1616,,0)</f>
        <v>2</v>
      </c>
      <c r="F767" t="str">
        <f>_xlfn.XLOOKUP(E767,stores!$A$2:$A$4,stores!$B$2:$B$4,,0)</f>
        <v>Baldwin Bikes</v>
      </c>
      <c r="G767">
        <f>_xlfn.XLOOKUP(D767,order_items!$A$2:$A$4723,order_items!$C$2:$C$4723,,0)</f>
        <v>12</v>
      </c>
      <c r="H767" t="str">
        <f>_xlfn.XLOOKUP(G767,products!$A$2:$A$322,products!$B$2:$B$322,,0)</f>
        <v>Electra Townie Original 21D - 2016</v>
      </c>
      <c r="I767">
        <f>_xlfn.XLOOKUP(G767,products!$A$2:$A$322,products!$F$2:$F$322,,0)</f>
        <v>549.99</v>
      </c>
      <c r="J767">
        <f>_xlfn.XLOOKUP(G767,order_items!$C$2:$C$4723,order_items!$D$2:$D$4723,,0)</f>
        <v>2</v>
      </c>
      <c r="K767">
        <f>_xlfn.XLOOKUP(G767,order_items!$C$2:$C$4723,order_items!$F$2:$F$4723,,0)</f>
        <v>0.05</v>
      </c>
      <c r="L767">
        <f>_xlfn.XLOOKUP(G767,products!$A$2:$A$322,products!$D$2:$D$322,,0)</f>
        <v>3</v>
      </c>
      <c r="M767" t="str">
        <f>_xlfn.XLOOKUP(L767,categories!$A$2:$A$8,categories!$B$2:$B$8,,0)</f>
        <v>Cruisers Bicycles</v>
      </c>
    </row>
    <row r="768" spans="1:13" x14ac:dyDescent="0.25">
      <c r="A768">
        <v>767</v>
      </c>
      <c r="B768" t="str">
        <f>_xlfn.CONCAT(customers!B768," ",customers!C768)</f>
        <v>Twana Arnold</v>
      </c>
      <c r="C768" s="3">
        <f>_xlfn.XLOOKUP(A768,orders!$B$2:$B$1616,orders!$D$2:$D$1616,,0)</f>
        <v>42403</v>
      </c>
      <c r="D768">
        <f>_xlfn.XLOOKUP(A768,orders!$B$2:$B$1616,orders!$A$2:$A$1616,,0)</f>
        <v>52</v>
      </c>
      <c r="E768">
        <f>_xlfn.XLOOKUP(JoiningTables!D768,orders!$A$1:$A$1616,orders!$G$1:$G$1616,,0)</f>
        <v>1</v>
      </c>
      <c r="F768" t="str">
        <f>_xlfn.XLOOKUP(E768,stores!$A$2:$A$4,stores!$B$2:$B$4,,0)</f>
        <v>Santa Cruz Bikes</v>
      </c>
      <c r="G768">
        <f>_xlfn.XLOOKUP(D768,order_items!$A$2:$A$4723,order_items!$C$2:$C$4723,,0)</f>
        <v>25</v>
      </c>
      <c r="H768" t="str">
        <f>_xlfn.XLOOKUP(G768,products!$A$2:$A$322,products!$B$2:$B$322,,0)</f>
        <v>Electra Townie Original 7D - 2015/2016</v>
      </c>
      <c r="I768">
        <f>_xlfn.XLOOKUP(G768,products!$A$2:$A$322,products!$F$2:$F$322,,0)</f>
        <v>499.99</v>
      </c>
      <c r="J768">
        <f>_xlfn.XLOOKUP(G768,order_items!$C$2:$C$4723,order_items!$D$2:$D$4723,,0)</f>
        <v>2</v>
      </c>
      <c r="K768">
        <f>_xlfn.XLOOKUP(G768,order_items!$C$2:$C$4723,order_items!$F$2:$F$4723,,0)</f>
        <v>0.05</v>
      </c>
      <c r="L768">
        <f>_xlfn.XLOOKUP(G768,products!$A$2:$A$322,products!$D$2:$D$322,,0)</f>
        <v>2</v>
      </c>
      <c r="M768" t="str">
        <f>_xlfn.XLOOKUP(L768,categories!$A$2:$A$8,categories!$B$2:$B$8,,0)</f>
        <v>Comfort Bicycles</v>
      </c>
    </row>
    <row r="769" spans="1:13" x14ac:dyDescent="0.25">
      <c r="A769">
        <v>768</v>
      </c>
      <c r="B769" t="str">
        <f>_xlfn.CONCAT(customers!B769," ",customers!C769)</f>
        <v>Yvone Yates</v>
      </c>
      <c r="C769" s="3">
        <f>_xlfn.XLOOKUP(A769,orders!$B$2:$B$1616,orders!$D$2:$D$1616,,0)</f>
        <v>43043</v>
      </c>
      <c r="D769">
        <f>_xlfn.XLOOKUP(A769,orders!$B$2:$B$1616,orders!$A$2:$A$1616,,0)</f>
        <v>1225</v>
      </c>
      <c r="E769">
        <f>_xlfn.XLOOKUP(JoiningTables!D769,orders!$A$1:$A$1616,orders!$G$1:$G$1616,,0)</f>
        <v>1</v>
      </c>
      <c r="F769" t="str">
        <f>_xlfn.XLOOKUP(E769,stores!$A$2:$A$4,stores!$B$2:$B$4,,0)</f>
        <v>Santa Cruz Bikes</v>
      </c>
      <c r="G769">
        <f>_xlfn.XLOOKUP(D769,order_items!$A$2:$A$4723,order_items!$C$2:$C$4723,,0)</f>
        <v>81</v>
      </c>
      <c r="H769" t="str">
        <f>_xlfn.XLOOKUP(G769,products!$A$2:$A$322,products!$B$2:$B$322,,0)</f>
        <v>Electra Amsterdam Fashion 7i Ladies' - 2017</v>
      </c>
      <c r="I769">
        <f>_xlfn.XLOOKUP(G769,products!$A$2:$A$322,products!$F$2:$F$322,,0)</f>
        <v>1099.99</v>
      </c>
      <c r="J769">
        <f>_xlfn.XLOOKUP(G769,order_items!$C$2:$C$4723,order_items!$D$2:$D$4723,,0)</f>
        <v>2</v>
      </c>
      <c r="K769">
        <f>_xlfn.XLOOKUP(G769,order_items!$C$2:$C$4723,order_items!$F$2:$F$4723,,0)</f>
        <v>0.05</v>
      </c>
      <c r="L769">
        <f>_xlfn.XLOOKUP(G769,products!$A$2:$A$322,products!$D$2:$D$322,,0)</f>
        <v>3</v>
      </c>
      <c r="M769" t="str">
        <f>_xlfn.XLOOKUP(L769,categories!$A$2:$A$8,categories!$B$2:$B$8,,0)</f>
        <v>Cruisers Bicycles</v>
      </c>
    </row>
    <row r="770" spans="1:13" x14ac:dyDescent="0.25">
      <c r="A770">
        <v>769</v>
      </c>
      <c r="B770" t="str">
        <f>_xlfn.CONCAT(customers!B770," ",customers!C770)</f>
        <v>Agatha Melton</v>
      </c>
      <c r="C770" s="3">
        <f>_xlfn.XLOOKUP(A770,orders!$B$2:$B$1616,orders!$D$2:$D$1616,,0)</f>
        <v>42886</v>
      </c>
      <c r="D770">
        <f>_xlfn.XLOOKUP(A770,orders!$B$2:$B$1616,orders!$A$2:$A$1616,,0)</f>
        <v>923</v>
      </c>
      <c r="E770">
        <f>_xlfn.XLOOKUP(JoiningTables!D770,orders!$A$1:$A$1616,orders!$G$1:$G$1616,,0)</f>
        <v>2</v>
      </c>
      <c r="F770" t="str">
        <f>_xlfn.XLOOKUP(E770,stores!$A$2:$A$4,stores!$B$2:$B$4,,0)</f>
        <v>Baldwin Bikes</v>
      </c>
      <c r="G770">
        <f>_xlfn.XLOOKUP(D770,order_items!$A$2:$A$4723,order_items!$C$2:$C$4723,,0)</f>
        <v>74</v>
      </c>
      <c r="H770" t="str">
        <f>_xlfn.XLOOKUP(G770,products!$A$2:$A$322,products!$B$2:$B$322,,0)</f>
        <v>Electra Cruiser Lux 1 - 2017</v>
      </c>
      <c r="I770">
        <f>_xlfn.XLOOKUP(G770,products!$A$2:$A$322,products!$F$2:$F$322,,0)</f>
        <v>439.99</v>
      </c>
      <c r="J770">
        <f>_xlfn.XLOOKUP(G770,order_items!$C$2:$C$4723,order_items!$D$2:$D$4723,,0)</f>
        <v>1</v>
      </c>
      <c r="K770">
        <f>_xlfn.XLOOKUP(G770,order_items!$C$2:$C$4723,order_items!$F$2:$F$4723,,0)</f>
        <v>0.05</v>
      </c>
      <c r="L770">
        <f>_xlfn.XLOOKUP(G770,products!$A$2:$A$322,products!$D$2:$D$322,,0)</f>
        <v>3</v>
      </c>
      <c r="M770" t="str">
        <f>_xlfn.XLOOKUP(L770,categories!$A$2:$A$8,categories!$B$2:$B$8,,0)</f>
        <v>Cruisers Bicycles</v>
      </c>
    </row>
    <row r="771" spans="1:13" x14ac:dyDescent="0.25">
      <c r="A771">
        <v>770</v>
      </c>
      <c r="B771" t="str">
        <f>_xlfn.CONCAT(customers!B771," ",customers!C771)</f>
        <v>Lavonda Stephenson</v>
      </c>
      <c r="C771" s="3">
        <f>_xlfn.XLOOKUP(A771,orders!$B$2:$B$1616,orders!$D$2:$D$1616,,0)</f>
        <v>42756</v>
      </c>
      <c r="D771">
        <f>_xlfn.XLOOKUP(A771,orders!$B$2:$B$1616,orders!$A$2:$A$1616,,0)</f>
        <v>666</v>
      </c>
      <c r="E771">
        <f>_xlfn.XLOOKUP(JoiningTables!D771,orders!$A$1:$A$1616,orders!$G$1:$G$1616,,0)</f>
        <v>2</v>
      </c>
      <c r="F771" t="str">
        <f>_xlfn.XLOOKUP(E771,stores!$A$2:$A$4,stores!$B$2:$B$4,,0)</f>
        <v>Baldwin Bikes</v>
      </c>
      <c r="G771">
        <f>_xlfn.XLOOKUP(D771,order_items!$A$2:$A$4723,order_items!$C$2:$C$4723,,0)</f>
        <v>98</v>
      </c>
      <c r="H771" t="str">
        <f>_xlfn.XLOOKUP(G771,products!$A$2:$A$322,products!$B$2:$B$322,,0)</f>
        <v>Electra Straight 8 3i (20-inch) - Boy's - 2017</v>
      </c>
      <c r="I771">
        <f>_xlfn.XLOOKUP(G771,products!$A$2:$A$322,products!$F$2:$F$322,,0)</f>
        <v>489.99</v>
      </c>
      <c r="J771">
        <f>_xlfn.XLOOKUP(G771,order_items!$C$2:$C$4723,order_items!$D$2:$D$4723,,0)</f>
        <v>2</v>
      </c>
      <c r="K771">
        <f>_xlfn.XLOOKUP(G771,order_items!$C$2:$C$4723,order_items!$F$2:$F$4723,,0)</f>
        <v>0.2</v>
      </c>
      <c r="L771">
        <f>_xlfn.XLOOKUP(G771,products!$A$2:$A$322,products!$D$2:$D$322,,0)</f>
        <v>1</v>
      </c>
      <c r="M771" t="str">
        <f>_xlfn.XLOOKUP(L771,categories!$A$2:$A$8,categories!$B$2:$B$8,,0)</f>
        <v>Children Bicycles</v>
      </c>
    </row>
    <row r="772" spans="1:13" x14ac:dyDescent="0.25">
      <c r="A772">
        <v>771</v>
      </c>
      <c r="B772" t="str">
        <f>_xlfn.CONCAT(customers!B772," ",customers!C772)</f>
        <v>Agnes Sims</v>
      </c>
      <c r="C772" s="3">
        <f>_xlfn.XLOOKUP(A772,orders!$B$2:$B$1616,orders!$D$2:$D$1616,,0)</f>
        <v>43020</v>
      </c>
      <c r="D772">
        <f>_xlfn.XLOOKUP(A772,orders!$B$2:$B$1616,orders!$A$2:$A$1616,,0)</f>
        <v>1178</v>
      </c>
      <c r="E772">
        <f>_xlfn.XLOOKUP(JoiningTables!D772,orders!$A$1:$A$1616,orders!$G$1:$G$1616,,0)</f>
        <v>2</v>
      </c>
      <c r="F772" t="str">
        <f>_xlfn.XLOOKUP(E772,stores!$A$2:$A$4,stores!$B$2:$B$4,,0)</f>
        <v>Baldwin Bikes</v>
      </c>
      <c r="G772">
        <f>_xlfn.XLOOKUP(D772,order_items!$A$2:$A$4723,order_items!$C$2:$C$4723,,0)</f>
        <v>46</v>
      </c>
      <c r="H772" t="str">
        <f>_xlfn.XLOOKUP(G772,products!$A$2:$A$322,products!$B$2:$B$322,,0)</f>
        <v>Haro SR 1.3 - 2017</v>
      </c>
      <c r="I772">
        <f>_xlfn.XLOOKUP(G772,products!$A$2:$A$322,products!$F$2:$F$322,,0)</f>
        <v>1409.99</v>
      </c>
      <c r="J772">
        <f>_xlfn.XLOOKUP(G772,order_items!$C$2:$C$4723,order_items!$D$2:$D$4723,,0)</f>
        <v>2</v>
      </c>
      <c r="K772">
        <f>_xlfn.XLOOKUP(G772,order_items!$C$2:$C$4723,order_items!$F$2:$F$4723,,0)</f>
        <v>0.05</v>
      </c>
      <c r="L772">
        <f>_xlfn.XLOOKUP(G772,products!$A$2:$A$322,products!$D$2:$D$322,,0)</f>
        <v>6</v>
      </c>
      <c r="M772" t="str">
        <f>_xlfn.XLOOKUP(L772,categories!$A$2:$A$8,categories!$B$2:$B$8,,0)</f>
        <v>Mountain Bikes</v>
      </c>
    </row>
    <row r="773" spans="1:13" x14ac:dyDescent="0.25">
      <c r="A773">
        <v>772</v>
      </c>
      <c r="B773" t="str">
        <f>_xlfn.CONCAT(customers!B773," ",customers!C773)</f>
        <v>Latricia Lindsey</v>
      </c>
      <c r="C773" s="3">
        <f>_xlfn.XLOOKUP(A773,orders!$B$2:$B$1616,orders!$D$2:$D$1616,,0)</f>
        <v>42813</v>
      </c>
      <c r="D773">
        <f>_xlfn.XLOOKUP(A773,orders!$B$2:$B$1616,orders!$A$2:$A$1616,,0)</f>
        <v>789</v>
      </c>
      <c r="E773">
        <f>_xlfn.XLOOKUP(JoiningTables!D773,orders!$A$1:$A$1616,orders!$G$1:$G$1616,,0)</f>
        <v>2</v>
      </c>
      <c r="F773" t="str">
        <f>_xlfn.XLOOKUP(E773,stores!$A$2:$A$4,stores!$B$2:$B$4,,0)</f>
        <v>Baldwin Bikes</v>
      </c>
      <c r="G773">
        <f>_xlfn.XLOOKUP(D773,order_items!$A$2:$A$4723,order_items!$C$2:$C$4723,,0)</f>
        <v>100</v>
      </c>
      <c r="H773" t="str">
        <f>_xlfn.XLOOKUP(G773,products!$A$2:$A$322,products!$B$2:$B$322,,0)</f>
        <v>Electra Townie 3i EQ (20-inch) - Boys' - 2017</v>
      </c>
      <c r="I773">
        <f>_xlfn.XLOOKUP(G773,products!$A$2:$A$322,products!$F$2:$F$322,,0)</f>
        <v>489.99</v>
      </c>
      <c r="J773">
        <f>_xlfn.XLOOKUP(G773,order_items!$C$2:$C$4723,order_items!$D$2:$D$4723,,0)</f>
        <v>2</v>
      </c>
      <c r="K773">
        <f>_xlfn.XLOOKUP(G773,order_items!$C$2:$C$4723,order_items!$F$2:$F$4723,,0)</f>
        <v>7.0000000000000007E-2</v>
      </c>
      <c r="L773">
        <f>_xlfn.XLOOKUP(G773,products!$A$2:$A$322,products!$D$2:$D$322,,0)</f>
        <v>1</v>
      </c>
      <c r="M773" t="str">
        <f>_xlfn.XLOOKUP(L773,categories!$A$2:$A$8,categories!$B$2:$B$8,,0)</f>
        <v>Children Bicycles</v>
      </c>
    </row>
    <row r="774" spans="1:13" x14ac:dyDescent="0.25">
      <c r="A774">
        <v>773</v>
      </c>
      <c r="B774" t="str">
        <f>_xlfn.CONCAT(customers!B774," ",customers!C774)</f>
        <v>Yolando Wade</v>
      </c>
      <c r="C774" s="3">
        <f>_xlfn.XLOOKUP(A774,orders!$B$2:$B$1616,orders!$D$2:$D$1616,,0)</f>
        <v>42671</v>
      </c>
      <c r="D774">
        <f>_xlfn.XLOOKUP(A774,orders!$B$2:$B$1616,orders!$A$2:$A$1616,,0)</f>
        <v>530</v>
      </c>
      <c r="E774">
        <f>_xlfn.XLOOKUP(JoiningTables!D774,orders!$A$1:$A$1616,orders!$G$1:$G$1616,,0)</f>
        <v>2</v>
      </c>
      <c r="F774" t="str">
        <f>_xlfn.XLOOKUP(E774,stores!$A$2:$A$4,stores!$B$2:$B$4,,0)</f>
        <v>Baldwin Bikes</v>
      </c>
      <c r="G774">
        <f>_xlfn.XLOOKUP(D774,order_items!$A$2:$A$4723,order_items!$C$2:$C$4723,,0)</f>
        <v>2</v>
      </c>
      <c r="H774" t="str">
        <f>_xlfn.XLOOKUP(G774,products!$A$2:$A$322,products!$B$2:$B$322,,0)</f>
        <v>Ritchey Timberwolf Frameset - 2016</v>
      </c>
      <c r="I774">
        <f>_xlfn.XLOOKUP(G774,products!$A$2:$A$322,products!$F$2:$F$322,,0)</f>
        <v>749.99</v>
      </c>
      <c r="J774">
        <f>_xlfn.XLOOKUP(G774,order_items!$C$2:$C$4723,order_items!$D$2:$D$4723,,0)</f>
        <v>2</v>
      </c>
      <c r="K774">
        <f>_xlfn.XLOOKUP(G774,order_items!$C$2:$C$4723,order_items!$F$2:$F$4723,,0)</f>
        <v>0.1</v>
      </c>
      <c r="L774">
        <f>_xlfn.XLOOKUP(G774,products!$A$2:$A$322,products!$D$2:$D$322,,0)</f>
        <v>6</v>
      </c>
      <c r="M774" t="str">
        <f>_xlfn.XLOOKUP(L774,categories!$A$2:$A$8,categories!$B$2:$B$8,,0)</f>
        <v>Mountain Bikes</v>
      </c>
    </row>
    <row r="775" spans="1:13" x14ac:dyDescent="0.25">
      <c r="A775">
        <v>774</v>
      </c>
      <c r="B775" t="str">
        <f>_xlfn.CONCAT(customers!B775," ",customers!C775)</f>
        <v>Nenita Mooney</v>
      </c>
      <c r="C775" s="3">
        <f>_xlfn.XLOOKUP(A775,orders!$B$2:$B$1616,orders!$D$2:$D$1616,,0)</f>
        <v>43065</v>
      </c>
      <c r="D775">
        <f>_xlfn.XLOOKUP(A775,orders!$B$2:$B$1616,orders!$A$2:$A$1616,,0)</f>
        <v>1268</v>
      </c>
      <c r="E775">
        <f>_xlfn.XLOOKUP(JoiningTables!D775,orders!$A$1:$A$1616,orders!$G$1:$G$1616,,0)</f>
        <v>1</v>
      </c>
      <c r="F775" t="str">
        <f>_xlfn.XLOOKUP(E775,stores!$A$2:$A$4,stores!$B$2:$B$4,,0)</f>
        <v>Santa Cruz Bikes</v>
      </c>
      <c r="G775">
        <f>_xlfn.XLOOKUP(D775,order_items!$A$2:$A$4723,order_items!$C$2:$C$4723,,0)</f>
        <v>68</v>
      </c>
      <c r="H775" t="str">
        <f>_xlfn.XLOOKUP(G775,products!$A$2:$A$322,products!$B$2:$B$322,,0)</f>
        <v>Sun Bicycles Cruz 3 - 2017</v>
      </c>
      <c r="I775">
        <f>_xlfn.XLOOKUP(G775,products!$A$2:$A$322,products!$F$2:$F$322,,0)</f>
        <v>449.99</v>
      </c>
      <c r="J775">
        <f>_xlfn.XLOOKUP(G775,order_items!$C$2:$C$4723,order_items!$D$2:$D$4723,,0)</f>
        <v>2</v>
      </c>
      <c r="K775">
        <f>_xlfn.XLOOKUP(G775,order_items!$C$2:$C$4723,order_items!$F$2:$F$4723,,0)</f>
        <v>7.0000000000000007E-2</v>
      </c>
      <c r="L775">
        <f>_xlfn.XLOOKUP(G775,products!$A$2:$A$322,products!$D$2:$D$322,,0)</f>
        <v>3</v>
      </c>
      <c r="M775" t="str">
        <f>_xlfn.XLOOKUP(L775,categories!$A$2:$A$8,categories!$B$2:$B$8,,0)</f>
        <v>Cruisers Bicycles</v>
      </c>
    </row>
    <row r="776" spans="1:13" x14ac:dyDescent="0.25">
      <c r="A776">
        <v>775</v>
      </c>
      <c r="B776" t="str">
        <f>_xlfn.CONCAT(customers!B776," ",customers!C776)</f>
        <v>Kermit Hyde</v>
      </c>
      <c r="C776" s="3">
        <f>_xlfn.XLOOKUP(A776,orders!$B$2:$B$1616,orders!$D$2:$D$1616,,0)</f>
        <v>42847</v>
      </c>
      <c r="D776">
        <f>_xlfn.XLOOKUP(A776,orders!$B$2:$B$1616,orders!$A$2:$A$1616,,0)</f>
        <v>855</v>
      </c>
      <c r="E776">
        <f>_xlfn.XLOOKUP(JoiningTables!D776,orders!$A$1:$A$1616,orders!$G$1:$G$1616,,0)</f>
        <v>2</v>
      </c>
      <c r="F776" t="str">
        <f>_xlfn.XLOOKUP(E776,stores!$A$2:$A$4,stores!$B$2:$B$4,,0)</f>
        <v>Baldwin Bikes</v>
      </c>
      <c r="G776">
        <f>_xlfn.XLOOKUP(D776,order_items!$A$2:$A$4723,order_items!$C$2:$C$4723,,0)</f>
        <v>18</v>
      </c>
      <c r="H776" t="str">
        <f>_xlfn.XLOOKUP(G776,products!$A$2:$A$322,products!$B$2:$B$322,,0)</f>
        <v>Pure Cycles Western 3-Speed - Women's - 2015/2016</v>
      </c>
      <c r="I776">
        <f>_xlfn.XLOOKUP(G776,products!$A$2:$A$322,products!$F$2:$F$322,,0)</f>
        <v>449</v>
      </c>
      <c r="J776">
        <f>_xlfn.XLOOKUP(G776,order_items!$C$2:$C$4723,order_items!$D$2:$D$4723,,0)</f>
        <v>1</v>
      </c>
      <c r="K776">
        <f>_xlfn.XLOOKUP(G776,order_items!$C$2:$C$4723,order_items!$F$2:$F$4723,,0)</f>
        <v>7.0000000000000007E-2</v>
      </c>
      <c r="L776">
        <f>_xlfn.XLOOKUP(G776,products!$A$2:$A$322,products!$D$2:$D$322,,0)</f>
        <v>3</v>
      </c>
      <c r="M776" t="str">
        <f>_xlfn.XLOOKUP(L776,categories!$A$2:$A$8,categories!$B$2:$B$8,,0)</f>
        <v>Cruisers Bicycles</v>
      </c>
    </row>
    <row r="777" spans="1:13" x14ac:dyDescent="0.25">
      <c r="A777">
        <v>776</v>
      </c>
      <c r="B777" t="str">
        <f>_xlfn.CONCAT(customers!B777," ",customers!C777)</f>
        <v>Angelique Merrill</v>
      </c>
      <c r="C777" s="3">
        <f>_xlfn.XLOOKUP(A777,orders!$B$2:$B$1616,orders!$D$2:$D$1616,,0)</f>
        <v>42844</v>
      </c>
      <c r="D777">
        <f>_xlfn.XLOOKUP(A777,orders!$B$2:$B$1616,orders!$A$2:$A$1616,,0)</f>
        <v>849</v>
      </c>
      <c r="E777">
        <f>_xlfn.XLOOKUP(JoiningTables!D777,orders!$A$1:$A$1616,orders!$G$1:$G$1616,,0)</f>
        <v>1</v>
      </c>
      <c r="F777" t="str">
        <f>_xlfn.XLOOKUP(E777,stores!$A$2:$A$4,stores!$B$2:$B$4,,0)</f>
        <v>Santa Cruz Bikes</v>
      </c>
      <c r="G777">
        <f>_xlfn.XLOOKUP(D777,order_items!$A$2:$A$4723,order_items!$C$2:$C$4723,,0)</f>
        <v>109</v>
      </c>
      <c r="H777" t="str">
        <f>_xlfn.XLOOKUP(G777,products!$A$2:$A$322,products!$B$2:$B$322,,0)</f>
        <v>Sun Bicycles Cruz 7 - Women's - 2017</v>
      </c>
      <c r="I777">
        <f>_xlfn.XLOOKUP(G777,products!$A$2:$A$322,products!$F$2:$F$322,,0)</f>
        <v>416.99</v>
      </c>
      <c r="J777">
        <f>_xlfn.XLOOKUP(G777,order_items!$C$2:$C$4723,order_items!$D$2:$D$4723,,0)</f>
        <v>2</v>
      </c>
      <c r="K777">
        <f>_xlfn.XLOOKUP(G777,order_items!$C$2:$C$4723,order_items!$F$2:$F$4723,,0)</f>
        <v>0.2</v>
      </c>
      <c r="L777">
        <f>_xlfn.XLOOKUP(G777,products!$A$2:$A$322,products!$D$2:$D$322,,0)</f>
        <v>2</v>
      </c>
      <c r="M777" t="str">
        <f>_xlfn.XLOOKUP(L777,categories!$A$2:$A$8,categories!$B$2:$B$8,,0)</f>
        <v>Comfort Bicycles</v>
      </c>
    </row>
    <row r="778" spans="1:13" x14ac:dyDescent="0.25">
      <c r="A778">
        <v>777</v>
      </c>
      <c r="B778" t="str">
        <f>_xlfn.CONCAT(customers!B778," ",customers!C778)</f>
        <v>Ilda Roberson</v>
      </c>
      <c r="C778" s="3">
        <f>_xlfn.XLOOKUP(A778,orders!$B$2:$B$1616,orders!$D$2:$D$1616,,0)</f>
        <v>42955</v>
      </c>
      <c r="D778">
        <f>_xlfn.XLOOKUP(A778,orders!$B$2:$B$1616,orders!$A$2:$A$1616,,0)</f>
        <v>1048</v>
      </c>
      <c r="E778">
        <f>_xlfn.XLOOKUP(JoiningTables!D778,orders!$A$1:$A$1616,orders!$G$1:$G$1616,,0)</f>
        <v>2</v>
      </c>
      <c r="F778" t="str">
        <f>_xlfn.XLOOKUP(E778,stores!$A$2:$A$4,stores!$B$2:$B$4,,0)</f>
        <v>Baldwin Bikes</v>
      </c>
      <c r="G778">
        <f>_xlfn.XLOOKUP(D778,order_items!$A$2:$A$4723,order_items!$C$2:$C$4723,,0)</f>
        <v>3</v>
      </c>
      <c r="H778" t="str">
        <f>_xlfn.XLOOKUP(G778,products!$A$2:$A$322,products!$B$2:$B$322,,0)</f>
        <v>Surly Wednesday Frameset - 2016</v>
      </c>
      <c r="I778">
        <f>_xlfn.XLOOKUP(G778,products!$A$2:$A$322,products!$F$2:$F$322,,0)</f>
        <v>999.99</v>
      </c>
      <c r="J778">
        <f>_xlfn.XLOOKUP(G778,order_items!$C$2:$C$4723,order_items!$D$2:$D$4723,,0)</f>
        <v>1</v>
      </c>
      <c r="K778">
        <f>_xlfn.XLOOKUP(G778,order_items!$C$2:$C$4723,order_items!$F$2:$F$4723,,0)</f>
        <v>0.05</v>
      </c>
      <c r="L778">
        <f>_xlfn.XLOOKUP(G778,products!$A$2:$A$322,products!$D$2:$D$322,,0)</f>
        <v>6</v>
      </c>
      <c r="M778" t="str">
        <f>_xlfn.XLOOKUP(L778,categories!$A$2:$A$8,categories!$B$2:$B$8,,0)</f>
        <v>Mountain Bikes</v>
      </c>
    </row>
    <row r="779" spans="1:13" x14ac:dyDescent="0.25">
      <c r="A779">
        <v>778</v>
      </c>
      <c r="B779" t="str">
        <f>_xlfn.CONCAT(customers!B779," ",customers!C779)</f>
        <v>Corrinne Garrison</v>
      </c>
      <c r="C779" s="3">
        <f>_xlfn.XLOOKUP(A779,orders!$B$2:$B$1616,orders!$D$2:$D$1616,,0)</f>
        <v>43076</v>
      </c>
      <c r="D779">
        <f>_xlfn.XLOOKUP(A779,orders!$B$2:$B$1616,orders!$A$2:$A$1616,,0)</f>
        <v>1288</v>
      </c>
      <c r="E779">
        <f>_xlfn.XLOOKUP(JoiningTables!D779,orders!$A$1:$A$1616,orders!$G$1:$G$1616,,0)</f>
        <v>3</v>
      </c>
      <c r="F779" t="str">
        <f>_xlfn.XLOOKUP(E779,stores!$A$2:$A$4,stores!$B$2:$B$4,,0)</f>
        <v>Rowlett Bikes</v>
      </c>
      <c r="G779">
        <f>_xlfn.XLOOKUP(D779,order_items!$A$2:$A$4723,order_items!$C$2:$C$4723,,0)</f>
        <v>73</v>
      </c>
      <c r="H779" t="str">
        <f>_xlfn.XLOOKUP(G779,products!$A$2:$A$322,products!$B$2:$B$322,,0)</f>
        <v>Sun Bicycles Brickell Tandem 7 - 2017</v>
      </c>
      <c r="I779">
        <f>_xlfn.XLOOKUP(G779,products!$A$2:$A$322,products!$F$2:$F$322,,0)</f>
        <v>749.99</v>
      </c>
      <c r="J779">
        <f>_xlfn.XLOOKUP(G779,order_items!$C$2:$C$4723,order_items!$D$2:$D$4723,,0)</f>
        <v>1</v>
      </c>
      <c r="K779">
        <f>_xlfn.XLOOKUP(G779,order_items!$C$2:$C$4723,order_items!$F$2:$F$4723,,0)</f>
        <v>0.05</v>
      </c>
      <c r="L779">
        <f>_xlfn.XLOOKUP(G779,products!$A$2:$A$322,products!$D$2:$D$322,,0)</f>
        <v>3</v>
      </c>
      <c r="M779" t="str">
        <f>_xlfn.XLOOKUP(L779,categories!$A$2:$A$8,categories!$B$2:$B$8,,0)</f>
        <v>Cruisers Bicycles</v>
      </c>
    </row>
    <row r="780" spans="1:13" x14ac:dyDescent="0.25">
      <c r="A780">
        <v>779</v>
      </c>
      <c r="B780" t="str">
        <f>_xlfn.CONCAT(customers!B780," ",customers!C780)</f>
        <v>Major Merrill</v>
      </c>
      <c r="C780" s="3">
        <f>_xlfn.XLOOKUP(A780,orders!$B$2:$B$1616,orders!$D$2:$D$1616,,0)</f>
        <v>42576</v>
      </c>
      <c r="D780">
        <f>_xlfn.XLOOKUP(A780,orders!$B$2:$B$1616,orders!$A$2:$A$1616,,0)</f>
        <v>333</v>
      </c>
      <c r="E780">
        <f>_xlfn.XLOOKUP(JoiningTables!D780,orders!$A$1:$A$1616,orders!$G$1:$G$1616,,0)</f>
        <v>2</v>
      </c>
      <c r="F780" t="str">
        <f>_xlfn.XLOOKUP(E780,stores!$A$2:$A$4,stores!$B$2:$B$4,,0)</f>
        <v>Baldwin Bikes</v>
      </c>
      <c r="G780">
        <f>_xlfn.XLOOKUP(D780,order_items!$A$2:$A$4723,order_items!$C$2:$C$4723,,0)</f>
        <v>18</v>
      </c>
      <c r="H780" t="str">
        <f>_xlfn.XLOOKUP(G780,products!$A$2:$A$322,products!$B$2:$B$322,,0)</f>
        <v>Pure Cycles Western 3-Speed - Women's - 2015/2016</v>
      </c>
      <c r="I780">
        <f>_xlfn.XLOOKUP(G780,products!$A$2:$A$322,products!$F$2:$F$322,,0)</f>
        <v>449</v>
      </c>
      <c r="J780">
        <f>_xlfn.XLOOKUP(G780,order_items!$C$2:$C$4723,order_items!$D$2:$D$4723,,0)</f>
        <v>1</v>
      </c>
      <c r="K780">
        <f>_xlfn.XLOOKUP(G780,order_items!$C$2:$C$4723,order_items!$F$2:$F$4723,,0)</f>
        <v>7.0000000000000007E-2</v>
      </c>
      <c r="L780">
        <f>_xlfn.XLOOKUP(G780,products!$A$2:$A$322,products!$D$2:$D$322,,0)</f>
        <v>3</v>
      </c>
      <c r="M780" t="str">
        <f>_xlfn.XLOOKUP(L780,categories!$A$2:$A$8,categories!$B$2:$B$8,,0)</f>
        <v>Cruisers Bicycles</v>
      </c>
    </row>
    <row r="781" spans="1:13" x14ac:dyDescent="0.25">
      <c r="A781">
        <v>780</v>
      </c>
      <c r="B781" t="str">
        <f>_xlfn.CONCAT(customers!B781," ",customers!C781)</f>
        <v>Ouida Gregory</v>
      </c>
      <c r="C781" s="3">
        <f>_xlfn.XLOOKUP(A781,orders!$B$2:$B$1616,orders!$D$2:$D$1616,,0)</f>
        <v>42546</v>
      </c>
      <c r="D781">
        <f>_xlfn.XLOOKUP(A781,orders!$B$2:$B$1616,orders!$A$2:$A$1616,,0)</f>
        <v>288</v>
      </c>
      <c r="E781">
        <f>_xlfn.XLOOKUP(JoiningTables!D781,orders!$A$1:$A$1616,orders!$G$1:$G$1616,,0)</f>
        <v>2</v>
      </c>
      <c r="F781" t="str">
        <f>_xlfn.XLOOKUP(E781,stores!$A$2:$A$4,stores!$B$2:$B$4,,0)</f>
        <v>Baldwin Bikes</v>
      </c>
      <c r="G781">
        <f>_xlfn.XLOOKUP(D781,order_items!$A$2:$A$4723,order_items!$C$2:$C$4723,,0)</f>
        <v>4</v>
      </c>
      <c r="H781" t="str">
        <f>_xlfn.XLOOKUP(G781,products!$A$2:$A$322,products!$B$2:$B$322,,0)</f>
        <v>Trek Fuel EX 8 29 - 2016</v>
      </c>
      <c r="I781">
        <f>_xlfn.XLOOKUP(G781,products!$A$2:$A$322,products!$F$2:$F$322,,0)</f>
        <v>2899.99</v>
      </c>
      <c r="J781">
        <f>_xlfn.XLOOKUP(G781,order_items!$C$2:$C$4723,order_items!$D$2:$D$4723,,0)</f>
        <v>1</v>
      </c>
      <c r="K781">
        <f>_xlfn.XLOOKUP(G781,order_items!$C$2:$C$4723,order_items!$F$2:$F$4723,,0)</f>
        <v>0.2</v>
      </c>
      <c r="L781">
        <f>_xlfn.XLOOKUP(G781,products!$A$2:$A$322,products!$D$2:$D$322,,0)</f>
        <v>6</v>
      </c>
      <c r="M781" t="str">
        <f>_xlfn.XLOOKUP(L781,categories!$A$2:$A$8,categories!$B$2:$B$8,,0)</f>
        <v>Mountain Bikes</v>
      </c>
    </row>
    <row r="782" spans="1:13" x14ac:dyDescent="0.25">
      <c r="A782">
        <v>781</v>
      </c>
      <c r="B782" t="str">
        <f>_xlfn.CONCAT(customers!B782," ",customers!C782)</f>
        <v>Tajuana Riddle</v>
      </c>
      <c r="C782" s="3">
        <f>_xlfn.XLOOKUP(A782,orders!$B$2:$B$1616,orders!$D$2:$D$1616,,0)</f>
        <v>42885</v>
      </c>
      <c r="D782">
        <f>_xlfn.XLOOKUP(A782,orders!$B$2:$B$1616,orders!$A$2:$A$1616,,0)</f>
        <v>919</v>
      </c>
      <c r="E782">
        <f>_xlfn.XLOOKUP(JoiningTables!D782,orders!$A$1:$A$1616,orders!$G$1:$G$1616,,0)</f>
        <v>2</v>
      </c>
      <c r="F782" t="str">
        <f>_xlfn.XLOOKUP(E782,stores!$A$2:$A$4,stores!$B$2:$B$4,,0)</f>
        <v>Baldwin Bikes</v>
      </c>
      <c r="G782">
        <f>_xlfn.XLOOKUP(D782,order_items!$A$2:$A$4723,order_items!$C$2:$C$4723,,0)</f>
        <v>7</v>
      </c>
      <c r="H782" t="str">
        <f>_xlfn.XLOOKUP(G782,products!$A$2:$A$322,products!$B$2:$B$322,,0)</f>
        <v>Trek Slash 8 27.5 - 2016</v>
      </c>
      <c r="I782">
        <f>_xlfn.XLOOKUP(G782,products!$A$2:$A$322,products!$F$2:$F$322,,0)</f>
        <v>3999.99</v>
      </c>
      <c r="J782">
        <f>_xlfn.XLOOKUP(G782,order_items!$C$2:$C$4723,order_items!$D$2:$D$4723,,0)</f>
        <v>2</v>
      </c>
      <c r="K782">
        <f>_xlfn.XLOOKUP(G782,order_items!$C$2:$C$4723,order_items!$F$2:$F$4723,,0)</f>
        <v>0.1</v>
      </c>
      <c r="L782">
        <f>_xlfn.XLOOKUP(G782,products!$A$2:$A$322,products!$D$2:$D$322,,0)</f>
        <v>6</v>
      </c>
      <c r="M782" t="str">
        <f>_xlfn.XLOOKUP(L782,categories!$A$2:$A$8,categories!$B$2:$B$8,,0)</f>
        <v>Mountain Bikes</v>
      </c>
    </row>
    <row r="783" spans="1:13" x14ac:dyDescent="0.25">
      <c r="A783">
        <v>782</v>
      </c>
      <c r="B783" t="str">
        <f>_xlfn.CONCAT(customers!B783," ",customers!C783)</f>
        <v>Ricki Bullock</v>
      </c>
      <c r="C783" s="3">
        <f>_xlfn.XLOOKUP(A783,orders!$B$2:$B$1616,orders!$D$2:$D$1616,,0)</f>
        <v>42960</v>
      </c>
      <c r="D783">
        <f>_xlfn.XLOOKUP(A783,orders!$B$2:$B$1616,orders!$A$2:$A$1616,,0)</f>
        <v>1058</v>
      </c>
      <c r="E783">
        <f>_xlfn.XLOOKUP(JoiningTables!D783,orders!$A$1:$A$1616,orders!$G$1:$G$1616,,0)</f>
        <v>2</v>
      </c>
      <c r="F783" t="str">
        <f>_xlfn.XLOOKUP(E783,stores!$A$2:$A$4,stores!$B$2:$B$4,,0)</f>
        <v>Baldwin Bikes</v>
      </c>
      <c r="G783">
        <f>_xlfn.XLOOKUP(D783,order_items!$A$2:$A$4723,order_items!$C$2:$C$4723,,0)</f>
        <v>43</v>
      </c>
      <c r="H783" t="str">
        <f>_xlfn.XLOOKUP(G783,products!$A$2:$A$322,products!$B$2:$B$322,,0)</f>
        <v>Trek Fuel EX 9.8 27.5 Plus - 2017</v>
      </c>
      <c r="I783">
        <f>_xlfn.XLOOKUP(G783,products!$A$2:$A$322,products!$F$2:$F$322,,0)</f>
        <v>5299.99</v>
      </c>
      <c r="J783">
        <f>_xlfn.XLOOKUP(G783,order_items!$C$2:$C$4723,order_items!$D$2:$D$4723,,0)</f>
        <v>1</v>
      </c>
      <c r="K783">
        <f>_xlfn.XLOOKUP(G783,order_items!$C$2:$C$4723,order_items!$F$2:$F$4723,,0)</f>
        <v>0.1</v>
      </c>
      <c r="L783">
        <f>_xlfn.XLOOKUP(G783,products!$A$2:$A$322,products!$D$2:$D$322,,0)</f>
        <v>6</v>
      </c>
      <c r="M783" t="str">
        <f>_xlfn.XLOOKUP(L783,categories!$A$2:$A$8,categories!$B$2:$B$8,,0)</f>
        <v>Mountain Bikes</v>
      </c>
    </row>
    <row r="784" spans="1:13" x14ac:dyDescent="0.25">
      <c r="A784">
        <v>783</v>
      </c>
      <c r="B784" t="str">
        <f>_xlfn.CONCAT(customers!B784," ",customers!C784)</f>
        <v>Celestine Kent</v>
      </c>
      <c r="C784" s="3">
        <f>_xlfn.XLOOKUP(A784,orders!$B$2:$B$1616,orders!$D$2:$D$1616,,0)</f>
        <v>43036</v>
      </c>
      <c r="D784">
        <f>_xlfn.XLOOKUP(A784,orders!$B$2:$B$1616,orders!$A$2:$A$1616,,0)</f>
        <v>1214</v>
      </c>
      <c r="E784">
        <f>_xlfn.XLOOKUP(JoiningTables!D784,orders!$A$1:$A$1616,orders!$G$1:$G$1616,,0)</f>
        <v>2</v>
      </c>
      <c r="F784" t="str">
        <f>_xlfn.XLOOKUP(E784,stores!$A$2:$A$4,stores!$B$2:$B$4,,0)</f>
        <v>Baldwin Bikes</v>
      </c>
      <c r="G784">
        <f>_xlfn.XLOOKUP(D784,order_items!$A$2:$A$4723,order_items!$C$2:$C$4723,,0)</f>
        <v>9</v>
      </c>
      <c r="H784" t="str">
        <f>_xlfn.XLOOKUP(G784,products!$A$2:$A$322,products!$B$2:$B$322,,0)</f>
        <v>Trek Conduit+ - 2016</v>
      </c>
      <c r="I784">
        <f>_xlfn.XLOOKUP(G784,products!$A$2:$A$322,products!$F$2:$F$322,,0)</f>
        <v>2999.99</v>
      </c>
      <c r="J784">
        <f>_xlfn.XLOOKUP(G784,order_items!$C$2:$C$4723,order_items!$D$2:$D$4723,,0)</f>
        <v>2</v>
      </c>
      <c r="K784">
        <f>_xlfn.XLOOKUP(G784,order_items!$C$2:$C$4723,order_items!$F$2:$F$4723,,0)</f>
        <v>7.0000000000000007E-2</v>
      </c>
      <c r="L784">
        <f>_xlfn.XLOOKUP(G784,products!$A$2:$A$322,products!$D$2:$D$322,,0)</f>
        <v>5</v>
      </c>
      <c r="M784" t="str">
        <f>_xlfn.XLOOKUP(L784,categories!$A$2:$A$8,categories!$B$2:$B$8,,0)</f>
        <v>Electric Bikes</v>
      </c>
    </row>
    <row r="785" spans="1:13" x14ac:dyDescent="0.25">
      <c r="A785">
        <v>784</v>
      </c>
      <c r="B785" t="str">
        <f>_xlfn.CONCAT(customers!B785," ",customers!C785)</f>
        <v>Debbra Jacobson</v>
      </c>
      <c r="C785" s="3">
        <f>_xlfn.XLOOKUP(A785,orders!$B$2:$B$1616,orders!$D$2:$D$1616,,0)</f>
        <v>42861</v>
      </c>
      <c r="D785">
        <f>_xlfn.XLOOKUP(A785,orders!$B$2:$B$1616,orders!$A$2:$A$1616,,0)</f>
        <v>877</v>
      </c>
      <c r="E785">
        <f>_xlfn.XLOOKUP(JoiningTables!D785,orders!$A$1:$A$1616,orders!$G$1:$G$1616,,0)</f>
        <v>2</v>
      </c>
      <c r="F785" t="str">
        <f>_xlfn.XLOOKUP(E785,stores!$A$2:$A$4,stores!$B$2:$B$4,,0)</f>
        <v>Baldwin Bikes</v>
      </c>
      <c r="G785">
        <f>_xlfn.XLOOKUP(D785,order_items!$A$2:$A$4723,order_items!$C$2:$C$4723,,0)</f>
        <v>73</v>
      </c>
      <c r="H785" t="str">
        <f>_xlfn.XLOOKUP(G785,products!$A$2:$A$322,products!$B$2:$B$322,,0)</f>
        <v>Sun Bicycles Brickell Tandem 7 - 2017</v>
      </c>
      <c r="I785">
        <f>_xlfn.XLOOKUP(G785,products!$A$2:$A$322,products!$F$2:$F$322,,0)</f>
        <v>749.99</v>
      </c>
      <c r="J785">
        <f>_xlfn.XLOOKUP(G785,order_items!$C$2:$C$4723,order_items!$D$2:$D$4723,,0)</f>
        <v>1</v>
      </c>
      <c r="K785">
        <f>_xlfn.XLOOKUP(G785,order_items!$C$2:$C$4723,order_items!$F$2:$F$4723,,0)</f>
        <v>0.05</v>
      </c>
      <c r="L785">
        <f>_xlfn.XLOOKUP(G785,products!$A$2:$A$322,products!$D$2:$D$322,,0)</f>
        <v>3</v>
      </c>
      <c r="M785" t="str">
        <f>_xlfn.XLOOKUP(L785,categories!$A$2:$A$8,categories!$B$2:$B$8,,0)</f>
        <v>Cruisers Bicycles</v>
      </c>
    </row>
    <row r="786" spans="1:13" x14ac:dyDescent="0.25">
      <c r="A786">
        <v>785</v>
      </c>
      <c r="B786" t="str">
        <f>_xlfn.CONCAT(customers!B786," ",customers!C786)</f>
        <v>Kandis Mills</v>
      </c>
      <c r="C786" s="3">
        <f>_xlfn.XLOOKUP(A786,orders!$B$2:$B$1616,orders!$D$2:$D$1616,,0)</f>
        <v>42653</v>
      </c>
      <c r="D786">
        <f>_xlfn.XLOOKUP(A786,orders!$B$2:$B$1616,orders!$A$2:$A$1616,,0)</f>
        <v>497</v>
      </c>
      <c r="E786">
        <f>_xlfn.XLOOKUP(JoiningTables!D786,orders!$A$1:$A$1616,orders!$G$1:$G$1616,,0)</f>
        <v>2</v>
      </c>
      <c r="F786" t="str">
        <f>_xlfn.XLOOKUP(E786,stores!$A$2:$A$4,stores!$B$2:$B$4,,0)</f>
        <v>Baldwin Bikes</v>
      </c>
      <c r="G786">
        <f>_xlfn.XLOOKUP(D786,order_items!$A$2:$A$4723,order_items!$C$2:$C$4723,,0)</f>
        <v>25</v>
      </c>
      <c r="H786" t="str">
        <f>_xlfn.XLOOKUP(G786,products!$A$2:$A$322,products!$B$2:$B$322,,0)</f>
        <v>Electra Townie Original 7D - 2015/2016</v>
      </c>
      <c r="I786">
        <f>_xlfn.XLOOKUP(G786,products!$A$2:$A$322,products!$F$2:$F$322,,0)</f>
        <v>499.99</v>
      </c>
      <c r="J786">
        <f>_xlfn.XLOOKUP(G786,order_items!$C$2:$C$4723,order_items!$D$2:$D$4723,,0)</f>
        <v>2</v>
      </c>
      <c r="K786">
        <f>_xlfn.XLOOKUP(G786,order_items!$C$2:$C$4723,order_items!$F$2:$F$4723,,0)</f>
        <v>0.05</v>
      </c>
      <c r="L786">
        <f>_xlfn.XLOOKUP(G786,products!$A$2:$A$322,products!$D$2:$D$322,,0)</f>
        <v>2</v>
      </c>
      <c r="M786" t="str">
        <f>_xlfn.XLOOKUP(L786,categories!$A$2:$A$8,categories!$B$2:$B$8,,0)</f>
        <v>Comfort Bicycles</v>
      </c>
    </row>
    <row r="787" spans="1:13" x14ac:dyDescent="0.25">
      <c r="A787">
        <v>786</v>
      </c>
      <c r="B787" t="str">
        <f>_xlfn.CONCAT(customers!B787," ",customers!C787)</f>
        <v>Wallace Lane</v>
      </c>
      <c r="C787" s="3">
        <f>_xlfn.XLOOKUP(A787,orders!$B$2:$B$1616,orders!$D$2:$D$1616,,0)</f>
        <v>42443</v>
      </c>
      <c r="D787">
        <f>_xlfn.XLOOKUP(A787,orders!$B$2:$B$1616,orders!$A$2:$A$1616,,0)</f>
        <v>122</v>
      </c>
      <c r="E787">
        <f>_xlfn.XLOOKUP(JoiningTables!D787,orders!$A$1:$A$1616,orders!$G$1:$G$1616,,0)</f>
        <v>2</v>
      </c>
      <c r="F787" t="str">
        <f>_xlfn.XLOOKUP(E787,stores!$A$2:$A$4,stores!$B$2:$B$4,,0)</f>
        <v>Baldwin Bikes</v>
      </c>
      <c r="G787">
        <f>_xlfn.XLOOKUP(D787,order_items!$A$2:$A$4723,order_items!$C$2:$C$4723,,0)</f>
        <v>16</v>
      </c>
      <c r="H787" t="str">
        <f>_xlfn.XLOOKUP(G787,products!$A$2:$A$322,products!$B$2:$B$322,,0)</f>
        <v>Electra Townie Original 7D EQ - 2016</v>
      </c>
      <c r="I787">
        <f>_xlfn.XLOOKUP(G787,products!$A$2:$A$322,products!$F$2:$F$322,,0)</f>
        <v>599.99</v>
      </c>
      <c r="J787">
        <f>_xlfn.XLOOKUP(G787,order_items!$C$2:$C$4723,order_items!$D$2:$D$4723,,0)</f>
        <v>2</v>
      </c>
      <c r="K787">
        <f>_xlfn.XLOOKUP(G787,order_items!$C$2:$C$4723,order_items!$F$2:$F$4723,,0)</f>
        <v>0.05</v>
      </c>
      <c r="L787">
        <f>_xlfn.XLOOKUP(G787,products!$A$2:$A$322,products!$D$2:$D$322,,0)</f>
        <v>3</v>
      </c>
      <c r="M787" t="str">
        <f>_xlfn.XLOOKUP(L787,categories!$A$2:$A$8,categories!$B$2:$B$8,,0)</f>
        <v>Cruisers Bicycles</v>
      </c>
    </row>
    <row r="788" spans="1:13" x14ac:dyDescent="0.25">
      <c r="A788">
        <v>787</v>
      </c>
      <c r="B788" t="str">
        <f>_xlfn.CONCAT(customers!B788," ",customers!C788)</f>
        <v>Malisa Mitchell</v>
      </c>
      <c r="C788" s="3">
        <f>_xlfn.XLOOKUP(A788,orders!$B$2:$B$1616,orders!$D$2:$D$1616,,0)</f>
        <v>43005</v>
      </c>
      <c r="D788">
        <f>_xlfn.XLOOKUP(A788,orders!$B$2:$B$1616,orders!$A$2:$A$1616,,0)</f>
        <v>1149</v>
      </c>
      <c r="E788">
        <f>_xlfn.XLOOKUP(JoiningTables!D788,orders!$A$1:$A$1616,orders!$G$1:$G$1616,,0)</f>
        <v>2</v>
      </c>
      <c r="F788" t="str">
        <f>_xlfn.XLOOKUP(E788,stores!$A$2:$A$4,stores!$B$2:$B$4,,0)</f>
        <v>Baldwin Bikes</v>
      </c>
      <c r="G788">
        <f>_xlfn.XLOOKUP(D788,order_items!$A$2:$A$4723,order_items!$C$2:$C$4723,,0)</f>
        <v>98</v>
      </c>
      <c r="H788" t="str">
        <f>_xlfn.XLOOKUP(G788,products!$A$2:$A$322,products!$B$2:$B$322,,0)</f>
        <v>Electra Straight 8 3i (20-inch) - Boy's - 2017</v>
      </c>
      <c r="I788">
        <f>_xlfn.XLOOKUP(G788,products!$A$2:$A$322,products!$F$2:$F$322,,0)</f>
        <v>489.99</v>
      </c>
      <c r="J788">
        <f>_xlfn.XLOOKUP(G788,order_items!$C$2:$C$4723,order_items!$D$2:$D$4723,,0)</f>
        <v>2</v>
      </c>
      <c r="K788">
        <f>_xlfn.XLOOKUP(G788,order_items!$C$2:$C$4723,order_items!$F$2:$F$4723,,0)</f>
        <v>0.2</v>
      </c>
      <c r="L788">
        <f>_xlfn.XLOOKUP(G788,products!$A$2:$A$322,products!$D$2:$D$322,,0)</f>
        <v>1</v>
      </c>
      <c r="M788" t="str">
        <f>_xlfn.XLOOKUP(L788,categories!$A$2:$A$8,categories!$B$2:$B$8,,0)</f>
        <v>Children Bicycles</v>
      </c>
    </row>
    <row r="789" spans="1:13" x14ac:dyDescent="0.25">
      <c r="A789">
        <v>788</v>
      </c>
      <c r="B789" t="str">
        <f>_xlfn.CONCAT(customers!B789," ",customers!C789)</f>
        <v>Lilliam Nolan</v>
      </c>
      <c r="C789" s="3">
        <f>_xlfn.XLOOKUP(A789,orders!$B$2:$B$1616,orders!$D$2:$D$1616,,0)</f>
        <v>42498</v>
      </c>
      <c r="D789">
        <f>_xlfn.XLOOKUP(A789,orders!$B$2:$B$1616,orders!$A$2:$A$1616,,0)</f>
        <v>213</v>
      </c>
      <c r="E789">
        <f>_xlfn.XLOOKUP(JoiningTables!D789,orders!$A$1:$A$1616,orders!$G$1:$G$1616,,0)</f>
        <v>3</v>
      </c>
      <c r="F789" t="str">
        <f>_xlfn.XLOOKUP(E789,stores!$A$2:$A$4,stores!$B$2:$B$4,,0)</f>
        <v>Rowlett Bikes</v>
      </c>
      <c r="G789">
        <f>_xlfn.XLOOKUP(D789,order_items!$A$2:$A$4723,order_items!$C$2:$C$4723,,0)</f>
        <v>13</v>
      </c>
      <c r="H789" t="str">
        <f>_xlfn.XLOOKUP(G789,products!$A$2:$A$322,products!$B$2:$B$322,,0)</f>
        <v>Electra Cruiser 1 (24-Inch) - 2016</v>
      </c>
      <c r="I789">
        <f>_xlfn.XLOOKUP(G789,products!$A$2:$A$322,products!$F$2:$F$322,,0)</f>
        <v>269.99</v>
      </c>
      <c r="J789">
        <f>_xlfn.XLOOKUP(G789,order_items!$C$2:$C$4723,order_items!$D$2:$D$4723,,0)</f>
        <v>1</v>
      </c>
      <c r="K789">
        <f>_xlfn.XLOOKUP(G789,order_items!$C$2:$C$4723,order_items!$F$2:$F$4723,,0)</f>
        <v>0.1</v>
      </c>
      <c r="L789">
        <f>_xlfn.XLOOKUP(G789,products!$A$2:$A$322,products!$D$2:$D$322,,0)</f>
        <v>3</v>
      </c>
      <c r="M789" t="str">
        <f>_xlfn.XLOOKUP(L789,categories!$A$2:$A$8,categories!$B$2:$B$8,,0)</f>
        <v>Cruisers Bicycles</v>
      </c>
    </row>
    <row r="790" spans="1:13" x14ac:dyDescent="0.25">
      <c r="A790">
        <v>789</v>
      </c>
      <c r="B790" t="str">
        <f>_xlfn.CONCAT(customers!B790," ",customers!C790)</f>
        <v>Tad Gardner</v>
      </c>
      <c r="C790" s="3">
        <f>_xlfn.XLOOKUP(A790,orders!$B$2:$B$1616,orders!$D$2:$D$1616,,0)</f>
        <v>43008</v>
      </c>
      <c r="D790">
        <f>_xlfn.XLOOKUP(A790,orders!$B$2:$B$1616,orders!$A$2:$A$1616,,0)</f>
        <v>1154</v>
      </c>
      <c r="E790">
        <f>_xlfn.XLOOKUP(JoiningTables!D790,orders!$A$1:$A$1616,orders!$G$1:$G$1616,,0)</f>
        <v>2</v>
      </c>
      <c r="F790" t="str">
        <f>_xlfn.XLOOKUP(E790,stores!$A$2:$A$4,stores!$B$2:$B$4,,0)</f>
        <v>Baldwin Bikes</v>
      </c>
      <c r="G790">
        <f>_xlfn.XLOOKUP(D790,order_items!$A$2:$A$4723,order_items!$C$2:$C$4723,,0)</f>
        <v>17</v>
      </c>
      <c r="H790" t="str">
        <f>_xlfn.XLOOKUP(G790,products!$A$2:$A$322,products!$B$2:$B$322,,0)</f>
        <v>Pure Cycles Vine 8-Speed - 2016</v>
      </c>
      <c r="I790">
        <f>_xlfn.XLOOKUP(G790,products!$A$2:$A$322,products!$F$2:$F$322,,0)</f>
        <v>429</v>
      </c>
      <c r="J790">
        <f>_xlfn.XLOOKUP(G790,order_items!$C$2:$C$4723,order_items!$D$2:$D$4723,,0)</f>
        <v>1</v>
      </c>
      <c r="K790">
        <f>_xlfn.XLOOKUP(G790,order_items!$C$2:$C$4723,order_items!$F$2:$F$4723,,0)</f>
        <v>7.0000000000000007E-2</v>
      </c>
      <c r="L790">
        <f>_xlfn.XLOOKUP(G790,products!$A$2:$A$322,products!$D$2:$D$322,,0)</f>
        <v>3</v>
      </c>
      <c r="M790" t="str">
        <f>_xlfn.XLOOKUP(L790,categories!$A$2:$A$8,categories!$B$2:$B$8,,0)</f>
        <v>Cruisers Bicycles</v>
      </c>
    </row>
    <row r="791" spans="1:13" x14ac:dyDescent="0.25">
      <c r="A791">
        <v>790</v>
      </c>
      <c r="B791" t="str">
        <f>_xlfn.CONCAT(customers!B791," ",customers!C791)</f>
        <v>Petronila Gallegos</v>
      </c>
      <c r="C791" s="3">
        <f>_xlfn.XLOOKUP(A791,orders!$B$2:$B$1616,orders!$D$2:$D$1616,,0)</f>
        <v>42763</v>
      </c>
      <c r="D791">
        <f>_xlfn.XLOOKUP(A791,orders!$B$2:$B$1616,orders!$A$2:$A$1616,,0)</f>
        <v>676</v>
      </c>
      <c r="E791">
        <f>_xlfn.XLOOKUP(JoiningTables!D791,orders!$A$1:$A$1616,orders!$G$1:$G$1616,,0)</f>
        <v>2</v>
      </c>
      <c r="F791" t="str">
        <f>_xlfn.XLOOKUP(E791,stores!$A$2:$A$4,stores!$B$2:$B$4,,0)</f>
        <v>Baldwin Bikes</v>
      </c>
      <c r="G791">
        <f>_xlfn.XLOOKUP(D791,order_items!$A$2:$A$4723,order_items!$C$2:$C$4723,,0)</f>
        <v>70</v>
      </c>
      <c r="H791" t="str">
        <f>_xlfn.XLOOKUP(G791,products!$A$2:$A$322,products!$B$2:$B$322,,0)</f>
        <v>Electra Amsterdam Original 3i - 2015/2017</v>
      </c>
      <c r="I791">
        <f>_xlfn.XLOOKUP(G791,products!$A$2:$A$322,products!$F$2:$F$322,,0)</f>
        <v>659.99</v>
      </c>
      <c r="J791">
        <f>_xlfn.XLOOKUP(G791,order_items!$C$2:$C$4723,order_items!$D$2:$D$4723,,0)</f>
        <v>1</v>
      </c>
      <c r="K791">
        <f>_xlfn.XLOOKUP(G791,order_items!$C$2:$C$4723,order_items!$F$2:$F$4723,,0)</f>
        <v>0.05</v>
      </c>
      <c r="L791">
        <f>_xlfn.XLOOKUP(G791,products!$A$2:$A$322,products!$D$2:$D$322,,0)</f>
        <v>3</v>
      </c>
      <c r="M791" t="str">
        <f>_xlfn.XLOOKUP(L791,categories!$A$2:$A$8,categories!$B$2:$B$8,,0)</f>
        <v>Cruisers Bicycles</v>
      </c>
    </row>
    <row r="792" spans="1:13" x14ac:dyDescent="0.25">
      <c r="A792">
        <v>791</v>
      </c>
      <c r="B792" t="str">
        <f>_xlfn.CONCAT(customers!B792," ",customers!C792)</f>
        <v>Yun Nelson</v>
      </c>
      <c r="C792" s="3">
        <f>_xlfn.XLOOKUP(A792,orders!$B$2:$B$1616,orders!$D$2:$D$1616,,0)</f>
        <v>42629</v>
      </c>
      <c r="D792">
        <f>_xlfn.XLOOKUP(A792,orders!$B$2:$B$1616,orders!$A$2:$A$1616,,0)</f>
        <v>436</v>
      </c>
      <c r="E792">
        <f>_xlfn.XLOOKUP(JoiningTables!D792,orders!$A$1:$A$1616,orders!$G$1:$G$1616,,0)</f>
        <v>2</v>
      </c>
      <c r="F792" t="str">
        <f>_xlfn.XLOOKUP(E792,stores!$A$2:$A$4,stores!$B$2:$B$4,,0)</f>
        <v>Baldwin Bikes</v>
      </c>
      <c r="G792">
        <f>_xlfn.XLOOKUP(D792,order_items!$A$2:$A$4723,order_items!$C$2:$C$4723,,0)</f>
        <v>3</v>
      </c>
      <c r="H792" t="str">
        <f>_xlfn.XLOOKUP(G792,products!$A$2:$A$322,products!$B$2:$B$322,,0)</f>
        <v>Surly Wednesday Frameset - 2016</v>
      </c>
      <c r="I792">
        <f>_xlfn.XLOOKUP(G792,products!$A$2:$A$322,products!$F$2:$F$322,,0)</f>
        <v>999.99</v>
      </c>
      <c r="J792">
        <f>_xlfn.XLOOKUP(G792,order_items!$C$2:$C$4723,order_items!$D$2:$D$4723,,0)</f>
        <v>1</v>
      </c>
      <c r="K792">
        <f>_xlfn.XLOOKUP(G792,order_items!$C$2:$C$4723,order_items!$F$2:$F$4723,,0)</f>
        <v>0.05</v>
      </c>
      <c r="L792">
        <f>_xlfn.XLOOKUP(G792,products!$A$2:$A$322,products!$D$2:$D$322,,0)</f>
        <v>6</v>
      </c>
      <c r="M792" t="str">
        <f>_xlfn.XLOOKUP(L792,categories!$A$2:$A$8,categories!$B$2:$B$8,,0)</f>
        <v>Mountain Bikes</v>
      </c>
    </row>
    <row r="793" spans="1:13" x14ac:dyDescent="0.25">
      <c r="A793">
        <v>792</v>
      </c>
      <c r="B793" t="str">
        <f>_xlfn.CONCAT(customers!B793," ",customers!C793)</f>
        <v>Edgar Horn</v>
      </c>
      <c r="C793" s="3">
        <f>_xlfn.XLOOKUP(A793,orders!$B$2:$B$1616,orders!$D$2:$D$1616,,0)</f>
        <v>42708</v>
      </c>
      <c r="D793">
        <f>_xlfn.XLOOKUP(A793,orders!$B$2:$B$1616,orders!$A$2:$A$1616,,0)</f>
        <v>583</v>
      </c>
      <c r="E793">
        <f>_xlfn.XLOOKUP(JoiningTables!D793,orders!$A$1:$A$1616,orders!$G$1:$G$1616,,0)</f>
        <v>2</v>
      </c>
      <c r="F793" t="str">
        <f>_xlfn.XLOOKUP(E793,stores!$A$2:$A$4,stores!$B$2:$B$4,,0)</f>
        <v>Baldwin Bikes</v>
      </c>
      <c r="G793">
        <f>_xlfn.XLOOKUP(D793,order_items!$A$2:$A$4723,order_items!$C$2:$C$4723,,0)</f>
        <v>15</v>
      </c>
      <c r="H793" t="str">
        <f>_xlfn.XLOOKUP(G793,products!$A$2:$A$322,products!$B$2:$B$322,,0)</f>
        <v>Electra Moto 1 - 2016</v>
      </c>
      <c r="I793">
        <f>_xlfn.XLOOKUP(G793,products!$A$2:$A$322,products!$F$2:$F$322,,0)</f>
        <v>529.99</v>
      </c>
      <c r="J793">
        <f>_xlfn.XLOOKUP(G793,order_items!$C$2:$C$4723,order_items!$D$2:$D$4723,,0)</f>
        <v>1</v>
      </c>
      <c r="K793">
        <f>_xlfn.XLOOKUP(G793,order_items!$C$2:$C$4723,order_items!$F$2:$F$4723,,0)</f>
        <v>7.0000000000000007E-2</v>
      </c>
      <c r="L793">
        <f>_xlfn.XLOOKUP(G793,products!$A$2:$A$322,products!$D$2:$D$322,,0)</f>
        <v>3</v>
      </c>
      <c r="M793" t="str">
        <f>_xlfn.XLOOKUP(L793,categories!$A$2:$A$8,categories!$B$2:$B$8,,0)</f>
        <v>Cruisers Bicycles</v>
      </c>
    </row>
    <row r="794" spans="1:13" x14ac:dyDescent="0.25">
      <c r="A794">
        <v>793</v>
      </c>
      <c r="B794" t="str">
        <f>_xlfn.CONCAT(customers!B794," ",customers!C794)</f>
        <v>Chantay Maynard</v>
      </c>
      <c r="C794" s="3">
        <f>_xlfn.XLOOKUP(A794,orders!$B$2:$B$1616,orders!$D$2:$D$1616,,0)</f>
        <v>42966</v>
      </c>
      <c r="D794">
        <f>_xlfn.XLOOKUP(A794,orders!$B$2:$B$1616,orders!$A$2:$A$1616,,0)</f>
        <v>1078</v>
      </c>
      <c r="E794">
        <f>_xlfn.XLOOKUP(JoiningTables!D794,orders!$A$1:$A$1616,orders!$G$1:$G$1616,,0)</f>
        <v>2</v>
      </c>
      <c r="F794" t="str">
        <f>_xlfn.XLOOKUP(E794,stores!$A$2:$A$4,stores!$B$2:$B$4,,0)</f>
        <v>Baldwin Bikes</v>
      </c>
      <c r="G794">
        <f>_xlfn.XLOOKUP(D794,order_items!$A$2:$A$4723,order_items!$C$2:$C$4723,,0)</f>
        <v>76</v>
      </c>
      <c r="H794" t="str">
        <f>_xlfn.XLOOKUP(G794,products!$A$2:$A$322,products!$B$2:$B$322,,0)</f>
        <v>Electra Girl's Hawaii 1 16" - 2017</v>
      </c>
      <c r="I794">
        <f>_xlfn.XLOOKUP(G794,products!$A$2:$A$322,products!$F$2:$F$322,,0)</f>
        <v>299.99</v>
      </c>
      <c r="J794">
        <f>_xlfn.XLOOKUP(G794,order_items!$C$2:$C$4723,order_items!$D$2:$D$4723,,0)</f>
        <v>2</v>
      </c>
      <c r="K794">
        <f>_xlfn.XLOOKUP(G794,order_items!$C$2:$C$4723,order_items!$F$2:$F$4723,,0)</f>
        <v>7.0000000000000007E-2</v>
      </c>
      <c r="L794">
        <f>_xlfn.XLOOKUP(G794,products!$A$2:$A$322,products!$D$2:$D$322,,0)</f>
        <v>3</v>
      </c>
      <c r="M794" t="str">
        <f>_xlfn.XLOOKUP(L794,categories!$A$2:$A$8,categories!$B$2:$B$8,,0)</f>
        <v>Cruisers Bicycles</v>
      </c>
    </row>
    <row r="795" spans="1:13" x14ac:dyDescent="0.25">
      <c r="A795">
        <v>794</v>
      </c>
      <c r="B795" t="str">
        <f>_xlfn.CONCAT(customers!B795," ",customers!C795)</f>
        <v>Donette Mccarthy</v>
      </c>
      <c r="C795" s="3">
        <f>_xlfn.XLOOKUP(A795,orders!$B$2:$B$1616,orders!$D$2:$D$1616,,0)</f>
        <v>42812</v>
      </c>
      <c r="D795">
        <f>_xlfn.XLOOKUP(A795,orders!$B$2:$B$1616,orders!$A$2:$A$1616,,0)</f>
        <v>785</v>
      </c>
      <c r="E795">
        <f>_xlfn.XLOOKUP(JoiningTables!D795,orders!$A$1:$A$1616,orders!$G$1:$G$1616,,0)</f>
        <v>1</v>
      </c>
      <c r="F795" t="str">
        <f>_xlfn.XLOOKUP(E795,stores!$A$2:$A$4,stores!$B$2:$B$4,,0)</f>
        <v>Santa Cruz Bikes</v>
      </c>
      <c r="G795">
        <f>_xlfn.XLOOKUP(D795,order_items!$A$2:$A$4723,order_items!$C$2:$C$4723,,0)</f>
        <v>59</v>
      </c>
      <c r="H795" t="str">
        <f>_xlfn.XLOOKUP(G795,products!$A$2:$A$322,products!$B$2:$B$322,,0)</f>
        <v>Trek Domane S 5 Disc - 2017</v>
      </c>
      <c r="I795">
        <f>_xlfn.XLOOKUP(G795,products!$A$2:$A$322,products!$F$2:$F$322,,0)</f>
        <v>2599.9899999999998</v>
      </c>
      <c r="J795">
        <f>_xlfn.XLOOKUP(G795,order_items!$C$2:$C$4723,order_items!$D$2:$D$4723,,0)</f>
        <v>2</v>
      </c>
      <c r="K795">
        <f>_xlfn.XLOOKUP(G795,order_items!$C$2:$C$4723,order_items!$F$2:$F$4723,,0)</f>
        <v>7.0000000000000007E-2</v>
      </c>
      <c r="L795">
        <f>_xlfn.XLOOKUP(G795,products!$A$2:$A$322,products!$D$2:$D$322,,0)</f>
        <v>7</v>
      </c>
      <c r="M795" t="str">
        <f>_xlfn.XLOOKUP(L795,categories!$A$2:$A$8,categories!$B$2:$B$8,,0)</f>
        <v>Road Bikes</v>
      </c>
    </row>
    <row r="796" spans="1:13" x14ac:dyDescent="0.25">
      <c r="A796">
        <v>795</v>
      </c>
      <c r="B796" t="str">
        <f>_xlfn.CONCAT(customers!B796," ",customers!C796)</f>
        <v>Mariam Miranda</v>
      </c>
      <c r="C796" s="3">
        <f>_xlfn.XLOOKUP(A796,orders!$B$2:$B$1616,orders!$D$2:$D$1616,,0)</f>
        <v>42568</v>
      </c>
      <c r="D796">
        <f>_xlfn.XLOOKUP(A796,orders!$B$2:$B$1616,orders!$A$2:$A$1616,,0)</f>
        <v>317</v>
      </c>
      <c r="E796">
        <f>_xlfn.XLOOKUP(JoiningTables!D796,orders!$A$1:$A$1616,orders!$G$1:$G$1616,,0)</f>
        <v>2</v>
      </c>
      <c r="F796" t="str">
        <f>_xlfn.XLOOKUP(E796,stores!$A$2:$A$4,stores!$B$2:$B$4,,0)</f>
        <v>Baldwin Bikes</v>
      </c>
      <c r="G796">
        <f>_xlfn.XLOOKUP(D796,order_items!$A$2:$A$4723,order_items!$C$2:$C$4723,,0)</f>
        <v>10</v>
      </c>
      <c r="H796" t="str">
        <f>_xlfn.XLOOKUP(G796,products!$A$2:$A$322,products!$B$2:$B$322,,0)</f>
        <v>Surly Straggler - 2016</v>
      </c>
      <c r="I796">
        <f>_xlfn.XLOOKUP(G796,products!$A$2:$A$322,products!$F$2:$F$322,,0)</f>
        <v>1549</v>
      </c>
      <c r="J796">
        <f>_xlfn.XLOOKUP(G796,order_items!$C$2:$C$4723,order_items!$D$2:$D$4723,,0)</f>
        <v>2</v>
      </c>
      <c r="K796">
        <f>_xlfn.XLOOKUP(G796,order_items!$C$2:$C$4723,order_items!$F$2:$F$4723,,0)</f>
        <v>0.05</v>
      </c>
      <c r="L796">
        <f>_xlfn.XLOOKUP(G796,products!$A$2:$A$322,products!$D$2:$D$322,,0)</f>
        <v>4</v>
      </c>
      <c r="M796" t="str">
        <f>_xlfn.XLOOKUP(L796,categories!$A$2:$A$8,categories!$B$2:$B$8,,0)</f>
        <v>Cyclocross Bicycles</v>
      </c>
    </row>
    <row r="797" spans="1:13" x14ac:dyDescent="0.25">
      <c r="A797">
        <v>796</v>
      </c>
      <c r="B797" t="str">
        <f>_xlfn.CONCAT(customers!B797," ",customers!C797)</f>
        <v>Rosalie Coffey</v>
      </c>
      <c r="C797" s="3">
        <f>_xlfn.XLOOKUP(A797,orders!$B$2:$B$1616,orders!$D$2:$D$1616,,0)</f>
        <v>42652</v>
      </c>
      <c r="D797">
        <f>_xlfn.XLOOKUP(A797,orders!$B$2:$B$1616,orders!$A$2:$A$1616,,0)</f>
        <v>493</v>
      </c>
      <c r="E797">
        <f>_xlfn.XLOOKUP(JoiningTables!D797,orders!$A$1:$A$1616,orders!$G$1:$G$1616,,0)</f>
        <v>1</v>
      </c>
      <c r="F797" t="str">
        <f>_xlfn.XLOOKUP(E797,stores!$A$2:$A$4,stores!$B$2:$B$4,,0)</f>
        <v>Santa Cruz Bikes</v>
      </c>
      <c r="G797">
        <f>_xlfn.XLOOKUP(D797,order_items!$A$2:$A$4723,order_items!$C$2:$C$4723,,0)</f>
        <v>15</v>
      </c>
      <c r="H797" t="str">
        <f>_xlfn.XLOOKUP(G797,products!$A$2:$A$322,products!$B$2:$B$322,,0)</f>
        <v>Electra Moto 1 - 2016</v>
      </c>
      <c r="I797">
        <f>_xlfn.XLOOKUP(G797,products!$A$2:$A$322,products!$F$2:$F$322,,0)</f>
        <v>529.99</v>
      </c>
      <c r="J797">
        <f>_xlfn.XLOOKUP(G797,order_items!$C$2:$C$4723,order_items!$D$2:$D$4723,,0)</f>
        <v>1</v>
      </c>
      <c r="K797">
        <f>_xlfn.XLOOKUP(G797,order_items!$C$2:$C$4723,order_items!$F$2:$F$4723,,0)</f>
        <v>7.0000000000000007E-2</v>
      </c>
      <c r="L797">
        <f>_xlfn.XLOOKUP(G797,products!$A$2:$A$322,products!$D$2:$D$322,,0)</f>
        <v>3</v>
      </c>
      <c r="M797" t="str">
        <f>_xlfn.XLOOKUP(L797,categories!$A$2:$A$8,categories!$B$2:$B$8,,0)</f>
        <v>Cruisers Bicycles</v>
      </c>
    </row>
    <row r="798" spans="1:13" x14ac:dyDescent="0.25">
      <c r="A798">
        <v>797</v>
      </c>
      <c r="B798" t="str">
        <f>_xlfn.CONCAT(customers!B798," ",customers!C798)</f>
        <v>Cathey Lamb</v>
      </c>
      <c r="C798" s="3">
        <f>_xlfn.XLOOKUP(A798,orders!$B$2:$B$1616,orders!$D$2:$D$1616,,0)</f>
        <v>42411</v>
      </c>
      <c r="D798">
        <f>_xlfn.XLOOKUP(A798,orders!$B$2:$B$1616,orders!$A$2:$A$1616,,0)</f>
        <v>71</v>
      </c>
      <c r="E798">
        <f>_xlfn.XLOOKUP(JoiningTables!D798,orders!$A$1:$A$1616,orders!$G$1:$G$1616,,0)</f>
        <v>2</v>
      </c>
      <c r="F798" t="str">
        <f>_xlfn.XLOOKUP(E798,stores!$A$2:$A$4,stores!$B$2:$B$4,,0)</f>
        <v>Baldwin Bikes</v>
      </c>
      <c r="G798">
        <f>_xlfn.XLOOKUP(D798,order_items!$A$2:$A$4723,order_items!$C$2:$C$4723,,0)</f>
        <v>26</v>
      </c>
      <c r="H798" t="str">
        <f>_xlfn.XLOOKUP(G798,products!$A$2:$A$322,products!$B$2:$B$322,,0)</f>
        <v>Electra Townie Original 7D EQ - 2016</v>
      </c>
      <c r="I798">
        <f>_xlfn.XLOOKUP(G798,products!$A$2:$A$322,products!$F$2:$F$322,,0)</f>
        <v>599.99</v>
      </c>
      <c r="J798">
        <f>_xlfn.XLOOKUP(G798,order_items!$C$2:$C$4723,order_items!$D$2:$D$4723,,0)</f>
        <v>1</v>
      </c>
      <c r="K798">
        <f>_xlfn.XLOOKUP(G798,order_items!$C$2:$C$4723,order_items!$F$2:$F$4723,,0)</f>
        <v>7.0000000000000007E-2</v>
      </c>
      <c r="L798">
        <f>_xlfn.XLOOKUP(G798,products!$A$2:$A$322,products!$D$2:$D$322,,0)</f>
        <v>2</v>
      </c>
      <c r="M798" t="str">
        <f>_xlfn.XLOOKUP(L798,categories!$A$2:$A$8,categories!$B$2:$B$8,,0)</f>
        <v>Comfort Bicycles</v>
      </c>
    </row>
    <row r="799" spans="1:13" x14ac:dyDescent="0.25">
      <c r="A799">
        <v>798</v>
      </c>
      <c r="B799" t="str">
        <f>_xlfn.CONCAT(customers!B799," ",customers!C799)</f>
        <v>Alyse Jacobson</v>
      </c>
      <c r="C799" s="3">
        <f>_xlfn.XLOOKUP(A799,orders!$B$2:$B$1616,orders!$D$2:$D$1616,,0)</f>
        <v>42983</v>
      </c>
      <c r="D799">
        <f>_xlfn.XLOOKUP(A799,orders!$B$2:$B$1616,orders!$A$2:$A$1616,,0)</f>
        <v>1112</v>
      </c>
      <c r="E799">
        <f>_xlfn.XLOOKUP(JoiningTables!D799,orders!$A$1:$A$1616,orders!$G$1:$G$1616,,0)</f>
        <v>2</v>
      </c>
      <c r="F799" t="str">
        <f>_xlfn.XLOOKUP(E799,stores!$A$2:$A$4,stores!$B$2:$B$4,,0)</f>
        <v>Baldwin Bikes</v>
      </c>
      <c r="G799">
        <f>_xlfn.XLOOKUP(D799,order_items!$A$2:$A$4723,order_items!$C$2:$C$4723,,0)</f>
        <v>71</v>
      </c>
      <c r="H799" t="str">
        <f>_xlfn.XLOOKUP(G799,products!$A$2:$A$322,products!$B$2:$B$322,,0)</f>
        <v>Sun Bicycles Atlas X-Type - 2017</v>
      </c>
      <c r="I799">
        <f>_xlfn.XLOOKUP(G799,products!$A$2:$A$322,products!$F$2:$F$322,,0)</f>
        <v>416.99</v>
      </c>
      <c r="J799">
        <f>_xlfn.XLOOKUP(G799,order_items!$C$2:$C$4723,order_items!$D$2:$D$4723,,0)</f>
        <v>1</v>
      </c>
      <c r="K799">
        <f>_xlfn.XLOOKUP(G799,order_items!$C$2:$C$4723,order_items!$F$2:$F$4723,,0)</f>
        <v>7.0000000000000007E-2</v>
      </c>
      <c r="L799">
        <f>_xlfn.XLOOKUP(G799,products!$A$2:$A$322,products!$D$2:$D$322,,0)</f>
        <v>3</v>
      </c>
      <c r="M799" t="str">
        <f>_xlfn.XLOOKUP(L799,categories!$A$2:$A$8,categories!$B$2:$B$8,,0)</f>
        <v>Cruisers Bicycles</v>
      </c>
    </row>
    <row r="800" spans="1:13" x14ac:dyDescent="0.25">
      <c r="A800">
        <v>799</v>
      </c>
      <c r="B800" t="str">
        <f>_xlfn.CONCAT(customers!B800," ",customers!C800)</f>
        <v>India Barron</v>
      </c>
      <c r="C800" s="3">
        <f>_xlfn.XLOOKUP(A800,orders!$B$2:$B$1616,orders!$D$2:$D$1616,,0)</f>
        <v>42935</v>
      </c>
      <c r="D800">
        <f>_xlfn.XLOOKUP(A800,orders!$B$2:$B$1616,orders!$A$2:$A$1616,,0)</f>
        <v>1015</v>
      </c>
      <c r="E800">
        <f>_xlfn.XLOOKUP(JoiningTables!D800,orders!$A$1:$A$1616,orders!$G$1:$G$1616,,0)</f>
        <v>2</v>
      </c>
      <c r="F800" t="str">
        <f>_xlfn.XLOOKUP(E800,stores!$A$2:$A$4,stores!$B$2:$B$4,,0)</f>
        <v>Baldwin Bikes</v>
      </c>
      <c r="G800">
        <f>_xlfn.XLOOKUP(D800,order_items!$A$2:$A$4723,order_items!$C$2:$C$4723,,0)</f>
        <v>6</v>
      </c>
      <c r="H800" t="str">
        <f>_xlfn.XLOOKUP(G800,products!$A$2:$A$322,products!$B$2:$B$322,,0)</f>
        <v>Surly Ice Cream Truck Frameset - 2016</v>
      </c>
      <c r="I800">
        <f>_xlfn.XLOOKUP(G800,products!$A$2:$A$322,products!$F$2:$F$322,,0)</f>
        <v>469.99</v>
      </c>
      <c r="J800">
        <f>_xlfn.XLOOKUP(G800,order_items!$C$2:$C$4723,order_items!$D$2:$D$4723,,0)</f>
        <v>1</v>
      </c>
      <c r="K800">
        <f>_xlfn.XLOOKUP(G800,order_items!$C$2:$C$4723,order_items!$F$2:$F$4723,,0)</f>
        <v>7.0000000000000007E-2</v>
      </c>
      <c r="L800">
        <f>_xlfn.XLOOKUP(G800,products!$A$2:$A$322,products!$D$2:$D$322,,0)</f>
        <v>6</v>
      </c>
      <c r="M800" t="str">
        <f>_xlfn.XLOOKUP(L800,categories!$A$2:$A$8,categories!$B$2:$B$8,,0)</f>
        <v>Mountain Bikes</v>
      </c>
    </row>
    <row r="801" spans="1:13" x14ac:dyDescent="0.25">
      <c r="A801">
        <v>800</v>
      </c>
      <c r="B801" t="str">
        <f>_xlfn.CONCAT(customers!B801," ",customers!C801)</f>
        <v>Cris Dunn</v>
      </c>
      <c r="C801" s="3">
        <f>_xlfn.XLOOKUP(A801,orders!$B$2:$B$1616,orders!$D$2:$D$1616,,0)</f>
        <v>42542</v>
      </c>
      <c r="D801">
        <f>_xlfn.XLOOKUP(A801,orders!$B$2:$B$1616,orders!$A$2:$A$1616,,0)</f>
        <v>281</v>
      </c>
      <c r="E801">
        <f>_xlfn.XLOOKUP(JoiningTables!D801,orders!$A$1:$A$1616,orders!$G$1:$G$1616,,0)</f>
        <v>2</v>
      </c>
      <c r="F801" t="str">
        <f>_xlfn.XLOOKUP(E801,stores!$A$2:$A$4,stores!$B$2:$B$4,,0)</f>
        <v>Baldwin Bikes</v>
      </c>
      <c r="G801">
        <f>_xlfn.XLOOKUP(D801,order_items!$A$2:$A$4723,order_items!$C$2:$C$4723,,0)</f>
        <v>22</v>
      </c>
      <c r="H801" t="str">
        <f>_xlfn.XLOOKUP(G801,products!$A$2:$A$322,products!$B$2:$B$322,,0)</f>
        <v>Electra Girl's Hawaii 1 (16-inch) - 2015/2016</v>
      </c>
      <c r="I801">
        <f>_xlfn.XLOOKUP(G801,products!$A$2:$A$322,products!$F$2:$F$322,,0)</f>
        <v>269.99</v>
      </c>
      <c r="J801">
        <f>_xlfn.XLOOKUP(G801,order_items!$C$2:$C$4723,order_items!$D$2:$D$4723,,0)</f>
        <v>1</v>
      </c>
      <c r="K801">
        <f>_xlfn.XLOOKUP(G801,order_items!$C$2:$C$4723,order_items!$F$2:$F$4723,,0)</f>
        <v>0.05</v>
      </c>
      <c r="L801">
        <f>_xlfn.XLOOKUP(G801,products!$A$2:$A$322,products!$D$2:$D$322,,0)</f>
        <v>1</v>
      </c>
      <c r="M801" t="str">
        <f>_xlfn.XLOOKUP(L801,categories!$A$2:$A$8,categories!$B$2:$B$8,,0)</f>
        <v>Children Bicycles</v>
      </c>
    </row>
    <row r="802" spans="1:13" x14ac:dyDescent="0.25">
      <c r="A802">
        <v>801</v>
      </c>
      <c r="B802" t="str">
        <f>_xlfn.CONCAT(customers!B802," ",customers!C802)</f>
        <v>Ophelia Rodgers</v>
      </c>
      <c r="C802" s="3">
        <f>_xlfn.XLOOKUP(A802,orders!$B$2:$B$1616,orders!$D$2:$D$1616,,0)</f>
        <v>42524</v>
      </c>
      <c r="D802">
        <f>_xlfn.XLOOKUP(A802,orders!$B$2:$B$1616,orders!$A$2:$A$1616,,0)</f>
        <v>255</v>
      </c>
      <c r="E802">
        <f>_xlfn.XLOOKUP(JoiningTables!D802,orders!$A$1:$A$1616,orders!$G$1:$G$1616,,0)</f>
        <v>2</v>
      </c>
      <c r="F802" t="str">
        <f>_xlfn.XLOOKUP(E802,stores!$A$2:$A$4,stores!$B$2:$B$4,,0)</f>
        <v>Baldwin Bikes</v>
      </c>
      <c r="G802">
        <f>_xlfn.XLOOKUP(D802,order_items!$A$2:$A$4723,order_items!$C$2:$C$4723,,0)</f>
        <v>5</v>
      </c>
      <c r="H802" t="str">
        <f>_xlfn.XLOOKUP(G802,products!$A$2:$A$322,products!$B$2:$B$322,,0)</f>
        <v>Heller Shagamaw Frame - 2016</v>
      </c>
      <c r="I802">
        <f>_xlfn.XLOOKUP(G802,products!$A$2:$A$322,products!$F$2:$F$322,,0)</f>
        <v>1320.99</v>
      </c>
      <c r="J802">
        <f>_xlfn.XLOOKUP(G802,order_items!$C$2:$C$4723,order_items!$D$2:$D$4723,,0)</f>
        <v>1</v>
      </c>
      <c r="K802">
        <f>_xlfn.XLOOKUP(G802,order_items!$C$2:$C$4723,order_items!$F$2:$F$4723,,0)</f>
        <v>0.1</v>
      </c>
      <c r="L802">
        <f>_xlfn.XLOOKUP(G802,products!$A$2:$A$322,products!$D$2:$D$322,,0)</f>
        <v>6</v>
      </c>
      <c r="M802" t="str">
        <f>_xlfn.XLOOKUP(L802,categories!$A$2:$A$8,categories!$B$2:$B$8,,0)</f>
        <v>Mountain Bikes</v>
      </c>
    </row>
    <row r="803" spans="1:13" x14ac:dyDescent="0.25">
      <c r="A803">
        <v>802</v>
      </c>
      <c r="B803" t="str">
        <f>_xlfn.CONCAT(customers!B803," ",customers!C803)</f>
        <v>Barrett Sanders</v>
      </c>
      <c r="C803" s="3">
        <f>_xlfn.XLOOKUP(A803,orders!$B$2:$B$1616,orders!$D$2:$D$1616,,0)</f>
        <v>42517</v>
      </c>
      <c r="D803">
        <f>_xlfn.XLOOKUP(A803,orders!$B$2:$B$1616,orders!$A$2:$A$1616,,0)</f>
        <v>243</v>
      </c>
      <c r="E803">
        <f>_xlfn.XLOOKUP(JoiningTables!D803,orders!$A$1:$A$1616,orders!$G$1:$G$1616,,0)</f>
        <v>3</v>
      </c>
      <c r="F803" t="str">
        <f>_xlfn.XLOOKUP(E803,stores!$A$2:$A$4,stores!$B$2:$B$4,,0)</f>
        <v>Rowlett Bikes</v>
      </c>
      <c r="G803">
        <f>_xlfn.XLOOKUP(D803,order_items!$A$2:$A$4723,order_items!$C$2:$C$4723,,0)</f>
        <v>25</v>
      </c>
      <c r="H803" t="str">
        <f>_xlfn.XLOOKUP(G803,products!$A$2:$A$322,products!$B$2:$B$322,,0)</f>
        <v>Electra Townie Original 7D - 2015/2016</v>
      </c>
      <c r="I803">
        <f>_xlfn.XLOOKUP(G803,products!$A$2:$A$322,products!$F$2:$F$322,,0)</f>
        <v>499.99</v>
      </c>
      <c r="J803">
        <f>_xlfn.XLOOKUP(G803,order_items!$C$2:$C$4723,order_items!$D$2:$D$4723,,0)</f>
        <v>2</v>
      </c>
      <c r="K803">
        <f>_xlfn.XLOOKUP(G803,order_items!$C$2:$C$4723,order_items!$F$2:$F$4723,,0)</f>
        <v>0.05</v>
      </c>
      <c r="L803">
        <f>_xlfn.XLOOKUP(G803,products!$A$2:$A$322,products!$D$2:$D$322,,0)</f>
        <v>2</v>
      </c>
      <c r="M803" t="str">
        <f>_xlfn.XLOOKUP(L803,categories!$A$2:$A$8,categories!$B$2:$B$8,,0)</f>
        <v>Comfort Bicycles</v>
      </c>
    </row>
    <row r="804" spans="1:13" x14ac:dyDescent="0.25">
      <c r="A804">
        <v>803</v>
      </c>
      <c r="B804" t="str">
        <f>_xlfn.CONCAT(customers!B804," ",customers!C804)</f>
        <v>Bernardina Cooper</v>
      </c>
      <c r="C804" s="3">
        <f>_xlfn.XLOOKUP(A804,orders!$B$2:$B$1616,orders!$D$2:$D$1616,,0)</f>
        <v>43039</v>
      </c>
      <c r="D804">
        <f>_xlfn.XLOOKUP(A804,orders!$B$2:$B$1616,orders!$A$2:$A$1616,,0)</f>
        <v>1220</v>
      </c>
      <c r="E804">
        <f>_xlfn.XLOOKUP(JoiningTables!D804,orders!$A$1:$A$1616,orders!$G$1:$G$1616,,0)</f>
        <v>2</v>
      </c>
      <c r="F804" t="str">
        <f>_xlfn.XLOOKUP(E804,stores!$A$2:$A$4,stores!$B$2:$B$4,,0)</f>
        <v>Baldwin Bikes</v>
      </c>
      <c r="G804">
        <f>_xlfn.XLOOKUP(D804,order_items!$A$2:$A$4723,order_items!$C$2:$C$4723,,0)</f>
        <v>47</v>
      </c>
      <c r="H804" t="str">
        <f>_xlfn.XLOOKUP(G804,products!$A$2:$A$322,products!$B$2:$B$322,,0)</f>
        <v>Trek Remedy 9.8 - 2017</v>
      </c>
      <c r="I804">
        <f>_xlfn.XLOOKUP(G804,products!$A$2:$A$322,products!$F$2:$F$322,,0)</f>
        <v>5299.99</v>
      </c>
      <c r="J804">
        <f>_xlfn.XLOOKUP(G804,order_items!$C$2:$C$4723,order_items!$D$2:$D$4723,,0)</f>
        <v>2</v>
      </c>
      <c r="K804">
        <f>_xlfn.XLOOKUP(G804,order_items!$C$2:$C$4723,order_items!$F$2:$F$4723,,0)</f>
        <v>7.0000000000000007E-2</v>
      </c>
      <c r="L804">
        <f>_xlfn.XLOOKUP(G804,products!$A$2:$A$322,products!$D$2:$D$322,,0)</f>
        <v>6</v>
      </c>
      <c r="M804" t="str">
        <f>_xlfn.XLOOKUP(L804,categories!$A$2:$A$8,categories!$B$2:$B$8,,0)</f>
        <v>Mountain Bikes</v>
      </c>
    </row>
    <row r="805" spans="1:13" x14ac:dyDescent="0.25">
      <c r="A805">
        <v>804</v>
      </c>
      <c r="B805" t="str">
        <f>_xlfn.CONCAT(customers!B805," ",customers!C805)</f>
        <v>Douglas Richards</v>
      </c>
      <c r="C805" s="3">
        <f>_xlfn.XLOOKUP(A805,orders!$B$2:$B$1616,orders!$D$2:$D$1616,,0)</f>
        <v>42893</v>
      </c>
      <c r="D805">
        <f>_xlfn.XLOOKUP(A805,orders!$B$2:$B$1616,orders!$A$2:$A$1616,,0)</f>
        <v>932</v>
      </c>
      <c r="E805">
        <f>_xlfn.XLOOKUP(JoiningTables!D805,orders!$A$1:$A$1616,orders!$G$1:$G$1616,,0)</f>
        <v>2</v>
      </c>
      <c r="F805" t="str">
        <f>_xlfn.XLOOKUP(E805,stores!$A$2:$A$4,stores!$B$2:$B$4,,0)</f>
        <v>Baldwin Bikes</v>
      </c>
      <c r="G805">
        <f>_xlfn.XLOOKUP(D805,order_items!$A$2:$A$4723,order_items!$C$2:$C$4723,,0)</f>
        <v>74</v>
      </c>
      <c r="H805" t="str">
        <f>_xlfn.XLOOKUP(G805,products!$A$2:$A$322,products!$B$2:$B$322,,0)</f>
        <v>Electra Cruiser Lux 1 - 2017</v>
      </c>
      <c r="I805">
        <f>_xlfn.XLOOKUP(G805,products!$A$2:$A$322,products!$F$2:$F$322,,0)</f>
        <v>439.99</v>
      </c>
      <c r="J805">
        <f>_xlfn.XLOOKUP(G805,order_items!$C$2:$C$4723,order_items!$D$2:$D$4723,,0)</f>
        <v>1</v>
      </c>
      <c r="K805">
        <f>_xlfn.XLOOKUP(G805,order_items!$C$2:$C$4723,order_items!$F$2:$F$4723,,0)</f>
        <v>0.05</v>
      </c>
      <c r="L805">
        <f>_xlfn.XLOOKUP(G805,products!$A$2:$A$322,products!$D$2:$D$322,,0)</f>
        <v>3</v>
      </c>
      <c r="M805" t="str">
        <f>_xlfn.XLOOKUP(L805,categories!$A$2:$A$8,categories!$B$2:$B$8,,0)</f>
        <v>Cruisers Bicycles</v>
      </c>
    </row>
    <row r="806" spans="1:13" x14ac:dyDescent="0.25">
      <c r="A806">
        <v>805</v>
      </c>
      <c r="B806" t="str">
        <f>_xlfn.CONCAT(customers!B806," ",customers!C806)</f>
        <v>Phillis Fowler</v>
      </c>
      <c r="C806" s="3">
        <f>_xlfn.XLOOKUP(A806,orders!$B$2:$B$1616,orders!$D$2:$D$1616,,0)</f>
        <v>42780</v>
      </c>
      <c r="D806">
        <f>_xlfn.XLOOKUP(A806,orders!$B$2:$B$1616,orders!$A$2:$A$1616,,0)</f>
        <v>714</v>
      </c>
      <c r="E806">
        <f>_xlfn.XLOOKUP(JoiningTables!D806,orders!$A$1:$A$1616,orders!$G$1:$G$1616,,0)</f>
        <v>2</v>
      </c>
      <c r="F806" t="str">
        <f>_xlfn.XLOOKUP(E806,stores!$A$2:$A$4,stores!$B$2:$B$4,,0)</f>
        <v>Baldwin Bikes</v>
      </c>
      <c r="G806">
        <f>_xlfn.XLOOKUP(D806,order_items!$A$2:$A$4723,order_items!$C$2:$C$4723,,0)</f>
        <v>92</v>
      </c>
      <c r="H806" t="str">
        <f>_xlfn.XLOOKUP(G806,products!$A$2:$A$322,products!$B$2:$B$322,,0)</f>
        <v>Haro Shredder 20 - 2017</v>
      </c>
      <c r="I806">
        <f>_xlfn.XLOOKUP(G806,products!$A$2:$A$322,products!$F$2:$F$322,,0)</f>
        <v>209.99</v>
      </c>
      <c r="J806">
        <f>_xlfn.XLOOKUP(G806,order_items!$C$2:$C$4723,order_items!$D$2:$D$4723,,0)</f>
        <v>2</v>
      </c>
      <c r="K806">
        <f>_xlfn.XLOOKUP(G806,order_items!$C$2:$C$4723,order_items!$F$2:$F$4723,,0)</f>
        <v>0.2</v>
      </c>
      <c r="L806">
        <f>_xlfn.XLOOKUP(G806,products!$A$2:$A$322,products!$D$2:$D$322,,0)</f>
        <v>1</v>
      </c>
      <c r="M806" t="str">
        <f>_xlfn.XLOOKUP(L806,categories!$A$2:$A$8,categories!$B$2:$B$8,,0)</f>
        <v>Children Bicycles</v>
      </c>
    </row>
    <row r="807" spans="1:13" x14ac:dyDescent="0.25">
      <c r="A807">
        <v>806</v>
      </c>
      <c r="B807" t="str">
        <f>_xlfn.CONCAT(customers!B807," ",customers!C807)</f>
        <v>Reyes Merritt</v>
      </c>
      <c r="C807" s="3">
        <f>_xlfn.XLOOKUP(A807,orders!$B$2:$B$1616,orders!$D$2:$D$1616,,0)</f>
        <v>42582</v>
      </c>
      <c r="D807">
        <f>_xlfn.XLOOKUP(A807,orders!$B$2:$B$1616,orders!$A$2:$A$1616,,0)</f>
        <v>342</v>
      </c>
      <c r="E807">
        <f>_xlfn.XLOOKUP(JoiningTables!D807,orders!$A$1:$A$1616,orders!$G$1:$G$1616,,0)</f>
        <v>2</v>
      </c>
      <c r="F807" t="str">
        <f>_xlfn.XLOOKUP(E807,stores!$A$2:$A$4,stores!$B$2:$B$4,,0)</f>
        <v>Baldwin Bikes</v>
      </c>
      <c r="G807">
        <f>_xlfn.XLOOKUP(D807,order_items!$A$2:$A$4723,order_items!$C$2:$C$4723,,0)</f>
        <v>26</v>
      </c>
      <c r="H807" t="str">
        <f>_xlfn.XLOOKUP(G807,products!$A$2:$A$322,products!$B$2:$B$322,,0)</f>
        <v>Electra Townie Original 7D EQ - 2016</v>
      </c>
      <c r="I807">
        <f>_xlfn.XLOOKUP(G807,products!$A$2:$A$322,products!$F$2:$F$322,,0)</f>
        <v>599.99</v>
      </c>
      <c r="J807">
        <f>_xlfn.XLOOKUP(G807,order_items!$C$2:$C$4723,order_items!$D$2:$D$4723,,0)</f>
        <v>1</v>
      </c>
      <c r="K807">
        <f>_xlfn.XLOOKUP(G807,order_items!$C$2:$C$4723,order_items!$F$2:$F$4723,,0)</f>
        <v>7.0000000000000007E-2</v>
      </c>
      <c r="L807">
        <f>_xlfn.XLOOKUP(G807,products!$A$2:$A$322,products!$D$2:$D$322,,0)</f>
        <v>2</v>
      </c>
      <c r="M807" t="str">
        <f>_xlfn.XLOOKUP(L807,categories!$A$2:$A$8,categories!$B$2:$B$8,,0)</f>
        <v>Comfort Bicycles</v>
      </c>
    </row>
    <row r="808" spans="1:13" x14ac:dyDescent="0.25">
      <c r="A808">
        <v>807</v>
      </c>
      <c r="B808" t="str">
        <f>_xlfn.CONCAT(customers!B808," ",customers!C808)</f>
        <v>Nathalie Knowles</v>
      </c>
      <c r="C808" s="3">
        <f>_xlfn.XLOOKUP(A808,orders!$B$2:$B$1616,orders!$D$2:$D$1616,,0)</f>
        <v>43036</v>
      </c>
      <c r="D808">
        <f>_xlfn.XLOOKUP(A808,orders!$B$2:$B$1616,orders!$A$2:$A$1616,,0)</f>
        <v>1215</v>
      </c>
      <c r="E808">
        <f>_xlfn.XLOOKUP(JoiningTables!D808,orders!$A$1:$A$1616,orders!$G$1:$G$1616,,0)</f>
        <v>2</v>
      </c>
      <c r="F808" t="str">
        <f>_xlfn.XLOOKUP(E808,stores!$A$2:$A$4,stores!$B$2:$B$4,,0)</f>
        <v>Baldwin Bikes</v>
      </c>
      <c r="G808">
        <f>_xlfn.XLOOKUP(D808,order_items!$A$2:$A$4723,order_items!$C$2:$C$4723,,0)</f>
        <v>73</v>
      </c>
      <c r="H808" t="str">
        <f>_xlfn.XLOOKUP(G808,products!$A$2:$A$322,products!$B$2:$B$322,,0)</f>
        <v>Sun Bicycles Brickell Tandem 7 - 2017</v>
      </c>
      <c r="I808">
        <f>_xlfn.XLOOKUP(G808,products!$A$2:$A$322,products!$F$2:$F$322,,0)</f>
        <v>749.99</v>
      </c>
      <c r="J808">
        <f>_xlfn.XLOOKUP(G808,order_items!$C$2:$C$4723,order_items!$D$2:$D$4723,,0)</f>
        <v>1</v>
      </c>
      <c r="K808">
        <f>_xlfn.XLOOKUP(G808,order_items!$C$2:$C$4723,order_items!$F$2:$F$4723,,0)</f>
        <v>0.05</v>
      </c>
      <c r="L808">
        <f>_xlfn.XLOOKUP(G808,products!$A$2:$A$322,products!$D$2:$D$322,,0)</f>
        <v>3</v>
      </c>
      <c r="M808" t="str">
        <f>_xlfn.XLOOKUP(L808,categories!$A$2:$A$8,categories!$B$2:$B$8,,0)</f>
        <v>Cruisers Bicycles</v>
      </c>
    </row>
    <row r="809" spans="1:13" x14ac:dyDescent="0.25">
      <c r="A809">
        <v>808</v>
      </c>
      <c r="B809" t="str">
        <f>_xlfn.CONCAT(customers!B809," ",customers!C809)</f>
        <v>Vallie Dixon</v>
      </c>
      <c r="C809" s="3">
        <f>_xlfn.XLOOKUP(A809,orders!$B$2:$B$1616,orders!$D$2:$D$1616,,0)</f>
        <v>42633</v>
      </c>
      <c r="D809">
        <f>_xlfn.XLOOKUP(A809,orders!$B$2:$B$1616,orders!$A$2:$A$1616,,0)</f>
        <v>447</v>
      </c>
      <c r="E809">
        <f>_xlfn.XLOOKUP(JoiningTables!D809,orders!$A$1:$A$1616,orders!$G$1:$G$1616,,0)</f>
        <v>3</v>
      </c>
      <c r="F809" t="str">
        <f>_xlfn.XLOOKUP(E809,stores!$A$2:$A$4,stores!$B$2:$B$4,,0)</f>
        <v>Rowlett Bikes</v>
      </c>
      <c r="G809">
        <f>_xlfn.XLOOKUP(D809,order_items!$A$2:$A$4723,order_items!$C$2:$C$4723,,0)</f>
        <v>4</v>
      </c>
      <c r="H809" t="str">
        <f>_xlfn.XLOOKUP(G809,products!$A$2:$A$322,products!$B$2:$B$322,,0)</f>
        <v>Trek Fuel EX 8 29 - 2016</v>
      </c>
      <c r="I809">
        <f>_xlfn.XLOOKUP(G809,products!$A$2:$A$322,products!$F$2:$F$322,,0)</f>
        <v>2899.99</v>
      </c>
      <c r="J809">
        <f>_xlfn.XLOOKUP(G809,order_items!$C$2:$C$4723,order_items!$D$2:$D$4723,,0)</f>
        <v>1</v>
      </c>
      <c r="K809">
        <f>_xlfn.XLOOKUP(G809,order_items!$C$2:$C$4723,order_items!$F$2:$F$4723,,0)</f>
        <v>0.2</v>
      </c>
      <c r="L809">
        <f>_xlfn.XLOOKUP(G809,products!$A$2:$A$322,products!$D$2:$D$322,,0)</f>
        <v>6</v>
      </c>
      <c r="M809" t="str">
        <f>_xlfn.XLOOKUP(L809,categories!$A$2:$A$8,categories!$B$2:$B$8,,0)</f>
        <v>Mountain Bikes</v>
      </c>
    </row>
    <row r="810" spans="1:13" x14ac:dyDescent="0.25">
      <c r="A810">
        <v>809</v>
      </c>
      <c r="B810" t="str">
        <f>_xlfn.CONCAT(customers!B810," ",customers!C810)</f>
        <v>Elnora Simpson</v>
      </c>
      <c r="C810" s="3">
        <f>_xlfn.XLOOKUP(A810,orders!$B$2:$B$1616,orders!$D$2:$D$1616,,0)</f>
        <v>42763</v>
      </c>
      <c r="D810">
        <f>_xlfn.XLOOKUP(A810,orders!$B$2:$B$1616,orders!$A$2:$A$1616,,0)</f>
        <v>677</v>
      </c>
      <c r="E810">
        <f>_xlfn.XLOOKUP(JoiningTables!D810,orders!$A$1:$A$1616,orders!$G$1:$G$1616,,0)</f>
        <v>2</v>
      </c>
      <c r="F810" t="str">
        <f>_xlfn.XLOOKUP(E810,stores!$A$2:$A$4,stores!$B$2:$B$4,,0)</f>
        <v>Baldwin Bikes</v>
      </c>
      <c r="G810">
        <f>_xlfn.XLOOKUP(D810,order_items!$A$2:$A$4723,order_items!$C$2:$C$4723,,0)</f>
        <v>75</v>
      </c>
      <c r="H810" t="str">
        <f>_xlfn.XLOOKUP(G810,products!$A$2:$A$322,products!$B$2:$B$322,,0)</f>
        <v>Electra Cruiser Lux Fat Tire 1 Ladies - 2017</v>
      </c>
      <c r="I810">
        <f>_xlfn.XLOOKUP(G810,products!$A$2:$A$322,products!$F$2:$F$322,,0)</f>
        <v>599.99</v>
      </c>
      <c r="J810">
        <f>_xlfn.XLOOKUP(G810,order_items!$C$2:$C$4723,order_items!$D$2:$D$4723,,0)</f>
        <v>1</v>
      </c>
      <c r="K810">
        <f>_xlfn.XLOOKUP(G810,order_items!$C$2:$C$4723,order_items!$F$2:$F$4723,,0)</f>
        <v>7.0000000000000007E-2</v>
      </c>
      <c r="L810">
        <f>_xlfn.XLOOKUP(G810,products!$A$2:$A$322,products!$D$2:$D$322,,0)</f>
        <v>3</v>
      </c>
      <c r="M810" t="str">
        <f>_xlfn.XLOOKUP(L810,categories!$A$2:$A$8,categories!$B$2:$B$8,,0)</f>
        <v>Cruisers Bicycles</v>
      </c>
    </row>
    <row r="811" spans="1:13" x14ac:dyDescent="0.25">
      <c r="A811">
        <v>810</v>
      </c>
      <c r="B811" t="str">
        <f>_xlfn.CONCAT(customers!B811," ",customers!C811)</f>
        <v>Ivelisse Nixon</v>
      </c>
      <c r="C811" s="3">
        <f>_xlfn.XLOOKUP(A811,orders!$B$2:$B$1616,orders!$D$2:$D$1616,,0)</f>
        <v>42998</v>
      </c>
      <c r="D811">
        <f>_xlfn.XLOOKUP(A811,orders!$B$2:$B$1616,orders!$A$2:$A$1616,,0)</f>
        <v>1137</v>
      </c>
      <c r="E811">
        <f>_xlfn.XLOOKUP(JoiningTables!D811,orders!$A$1:$A$1616,orders!$G$1:$G$1616,,0)</f>
        <v>3</v>
      </c>
      <c r="F811" t="str">
        <f>_xlfn.XLOOKUP(E811,stores!$A$2:$A$4,stores!$B$2:$B$4,,0)</f>
        <v>Rowlett Bikes</v>
      </c>
      <c r="G811">
        <f>_xlfn.XLOOKUP(D811,order_items!$A$2:$A$4723,order_items!$C$2:$C$4723,,0)</f>
        <v>28</v>
      </c>
      <c r="H811" t="str">
        <f>_xlfn.XLOOKUP(G811,products!$A$2:$A$322,products!$B$2:$B$322,,0)</f>
        <v>Surly Karate Monkey 27.5+ Frameset - 2017</v>
      </c>
      <c r="I811">
        <f>_xlfn.XLOOKUP(G811,products!$A$2:$A$322,products!$F$2:$F$322,,0)</f>
        <v>2499.9899999999998</v>
      </c>
      <c r="J811">
        <f>_xlfn.XLOOKUP(G811,order_items!$C$2:$C$4723,order_items!$D$2:$D$4723,,0)</f>
        <v>1</v>
      </c>
      <c r="K811">
        <f>_xlfn.XLOOKUP(G811,order_items!$C$2:$C$4723,order_items!$F$2:$F$4723,,0)</f>
        <v>7.0000000000000007E-2</v>
      </c>
      <c r="L811">
        <f>_xlfn.XLOOKUP(G811,products!$A$2:$A$322,products!$D$2:$D$322,,0)</f>
        <v>6</v>
      </c>
      <c r="M811" t="str">
        <f>_xlfn.XLOOKUP(L811,categories!$A$2:$A$8,categories!$B$2:$B$8,,0)</f>
        <v>Mountain Bikes</v>
      </c>
    </row>
    <row r="812" spans="1:13" x14ac:dyDescent="0.25">
      <c r="A812">
        <v>811</v>
      </c>
      <c r="B812" t="str">
        <f>_xlfn.CONCAT(customers!B812," ",customers!C812)</f>
        <v>Shanti Johnston</v>
      </c>
      <c r="C812" s="3">
        <f>_xlfn.XLOOKUP(A812,orders!$B$2:$B$1616,orders!$D$2:$D$1616,,0)</f>
        <v>42828</v>
      </c>
      <c r="D812">
        <f>_xlfn.XLOOKUP(A812,orders!$B$2:$B$1616,orders!$A$2:$A$1616,,0)</f>
        <v>816</v>
      </c>
      <c r="E812">
        <f>_xlfn.XLOOKUP(JoiningTables!D812,orders!$A$1:$A$1616,orders!$G$1:$G$1616,,0)</f>
        <v>2</v>
      </c>
      <c r="F812" t="str">
        <f>_xlfn.XLOOKUP(E812,stores!$A$2:$A$4,stores!$B$2:$B$4,,0)</f>
        <v>Baldwin Bikes</v>
      </c>
      <c r="G812">
        <f>_xlfn.XLOOKUP(D812,order_items!$A$2:$A$4723,order_items!$C$2:$C$4723,,0)</f>
        <v>75</v>
      </c>
      <c r="H812" t="str">
        <f>_xlfn.XLOOKUP(G812,products!$A$2:$A$322,products!$B$2:$B$322,,0)</f>
        <v>Electra Cruiser Lux Fat Tire 1 Ladies - 2017</v>
      </c>
      <c r="I812">
        <f>_xlfn.XLOOKUP(G812,products!$A$2:$A$322,products!$F$2:$F$322,,0)</f>
        <v>599.99</v>
      </c>
      <c r="J812">
        <f>_xlfn.XLOOKUP(G812,order_items!$C$2:$C$4723,order_items!$D$2:$D$4723,,0)</f>
        <v>1</v>
      </c>
      <c r="K812">
        <f>_xlfn.XLOOKUP(G812,order_items!$C$2:$C$4723,order_items!$F$2:$F$4723,,0)</f>
        <v>7.0000000000000007E-2</v>
      </c>
      <c r="L812">
        <f>_xlfn.XLOOKUP(G812,products!$A$2:$A$322,products!$D$2:$D$322,,0)</f>
        <v>3</v>
      </c>
      <c r="M812" t="str">
        <f>_xlfn.XLOOKUP(L812,categories!$A$2:$A$8,categories!$B$2:$B$8,,0)</f>
        <v>Cruisers Bicycles</v>
      </c>
    </row>
    <row r="813" spans="1:13" x14ac:dyDescent="0.25">
      <c r="A813">
        <v>812</v>
      </c>
      <c r="B813" t="str">
        <f>_xlfn.CONCAT(customers!B813," ",customers!C813)</f>
        <v>Martha Burgess</v>
      </c>
      <c r="C813" s="3">
        <f>_xlfn.XLOOKUP(A813,orders!$B$2:$B$1616,orders!$D$2:$D$1616,,0)</f>
        <v>42966</v>
      </c>
      <c r="D813">
        <f>_xlfn.XLOOKUP(A813,orders!$B$2:$B$1616,orders!$A$2:$A$1616,,0)</f>
        <v>1079</v>
      </c>
      <c r="E813">
        <f>_xlfn.XLOOKUP(JoiningTables!D813,orders!$A$1:$A$1616,orders!$G$1:$G$1616,,0)</f>
        <v>2</v>
      </c>
      <c r="F813" t="str">
        <f>_xlfn.XLOOKUP(E813,stores!$A$2:$A$4,stores!$B$2:$B$4,,0)</f>
        <v>Baldwin Bikes</v>
      </c>
      <c r="G813">
        <f>_xlfn.XLOOKUP(D813,order_items!$A$2:$A$4723,order_items!$C$2:$C$4723,,0)</f>
        <v>70</v>
      </c>
      <c r="H813" t="str">
        <f>_xlfn.XLOOKUP(G813,products!$A$2:$A$322,products!$B$2:$B$322,,0)</f>
        <v>Electra Amsterdam Original 3i - 2015/2017</v>
      </c>
      <c r="I813">
        <f>_xlfn.XLOOKUP(G813,products!$A$2:$A$322,products!$F$2:$F$322,,0)</f>
        <v>659.99</v>
      </c>
      <c r="J813">
        <f>_xlfn.XLOOKUP(G813,order_items!$C$2:$C$4723,order_items!$D$2:$D$4723,,0)</f>
        <v>1</v>
      </c>
      <c r="K813">
        <f>_xlfn.XLOOKUP(G813,order_items!$C$2:$C$4723,order_items!$F$2:$F$4723,,0)</f>
        <v>0.05</v>
      </c>
      <c r="L813">
        <f>_xlfn.XLOOKUP(G813,products!$A$2:$A$322,products!$D$2:$D$322,,0)</f>
        <v>3</v>
      </c>
      <c r="M813" t="str">
        <f>_xlfn.XLOOKUP(L813,categories!$A$2:$A$8,categories!$B$2:$B$8,,0)</f>
        <v>Cruisers Bicycles</v>
      </c>
    </row>
    <row r="814" spans="1:13" x14ac:dyDescent="0.25">
      <c r="A814">
        <v>813</v>
      </c>
      <c r="B814" t="str">
        <f>_xlfn.CONCAT(customers!B814," ",customers!C814)</f>
        <v>Neville Mcclain</v>
      </c>
      <c r="C814" s="3">
        <f>_xlfn.XLOOKUP(A814,orders!$B$2:$B$1616,orders!$D$2:$D$1616,,0)</f>
        <v>42391</v>
      </c>
      <c r="D814">
        <f>_xlfn.XLOOKUP(A814,orders!$B$2:$B$1616,orders!$A$2:$A$1616,,0)</f>
        <v>35</v>
      </c>
      <c r="E814">
        <f>_xlfn.XLOOKUP(JoiningTables!D814,orders!$A$1:$A$1616,orders!$G$1:$G$1616,,0)</f>
        <v>2</v>
      </c>
      <c r="F814" t="str">
        <f>_xlfn.XLOOKUP(E814,stores!$A$2:$A$4,stores!$B$2:$B$4,,0)</f>
        <v>Baldwin Bikes</v>
      </c>
      <c r="G814">
        <f>_xlfn.XLOOKUP(D814,order_items!$A$2:$A$4723,order_items!$C$2:$C$4723,,0)</f>
        <v>18</v>
      </c>
      <c r="H814" t="str">
        <f>_xlfn.XLOOKUP(G814,products!$A$2:$A$322,products!$B$2:$B$322,,0)</f>
        <v>Pure Cycles Western 3-Speed - Women's - 2015/2016</v>
      </c>
      <c r="I814">
        <f>_xlfn.XLOOKUP(G814,products!$A$2:$A$322,products!$F$2:$F$322,,0)</f>
        <v>449</v>
      </c>
      <c r="J814">
        <f>_xlfn.XLOOKUP(G814,order_items!$C$2:$C$4723,order_items!$D$2:$D$4723,,0)</f>
        <v>1</v>
      </c>
      <c r="K814">
        <f>_xlfn.XLOOKUP(G814,order_items!$C$2:$C$4723,order_items!$F$2:$F$4723,,0)</f>
        <v>7.0000000000000007E-2</v>
      </c>
      <c r="L814">
        <f>_xlfn.XLOOKUP(G814,products!$A$2:$A$322,products!$D$2:$D$322,,0)</f>
        <v>3</v>
      </c>
      <c r="M814" t="str">
        <f>_xlfn.XLOOKUP(L814,categories!$A$2:$A$8,categories!$B$2:$B$8,,0)</f>
        <v>Cruisers Bicycles</v>
      </c>
    </row>
    <row r="815" spans="1:13" x14ac:dyDescent="0.25">
      <c r="A815">
        <v>814</v>
      </c>
      <c r="B815" t="str">
        <f>_xlfn.CONCAT(customers!B815," ",customers!C815)</f>
        <v>Ghislaine Compton</v>
      </c>
      <c r="C815" s="3">
        <f>_xlfn.XLOOKUP(A815,orders!$B$2:$B$1616,orders!$D$2:$D$1616,,0)</f>
        <v>42728</v>
      </c>
      <c r="D815">
        <f>_xlfn.XLOOKUP(A815,orders!$B$2:$B$1616,orders!$A$2:$A$1616,,0)</f>
        <v>624</v>
      </c>
      <c r="E815">
        <f>_xlfn.XLOOKUP(JoiningTables!D815,orders!$A$1:$A$1616,orders!$G$1:$G$1616,,0)</f>
        <v>2</v>
      </c>
      <c r="F815" t="str">
        <f>_xlfn.XLOOKUP(E815,stores!$A$2:$A$4,stores!$B$2:$B$4,,0)</f>
        <v>Baldwin Bikes</v>
      </c>
      <c r="G815">
        <f>_xlfn.XLOOKUP(D815,order_items!$A$2:$A$4723,order_items!$C$2:$C$4723,,0)</f>
        <v>21</v>
      </c>
      <c r="H815" t="str">
        <f>_xlfn.XLOOKUP(G815,products!$A$2:$A$322,products!$B$2:$B$322,,0)</f>
        <v>Electra Cruiser 1 (24-Inch) - 2016</v>
      </c>
      <c r="I815">
        <f>_xlfn.XLOOKUP(G815,products!$A$2:$A$322,products!$F$2:$F$322,,0)</f>
        <v>269.99</v>
      </c>
      <c r="J815">
        <f>_xlfn.XLOOKUP(G815,order_items!$C$2:$C$4723,order_items!$D$2:$D$4723,,0)</f>
        <v>1</v>
      </c>
      <c r="K815">
        <f>_xlfn.XLOOKUP(G815,order_items!$C$2:$C$4723,order_items!$F$2:$F$4723,,0)</f>
        <v>0.05</v>
      </c>
      <c r="L815">
        <f>_xlfn.XLOOKUP(G815,products!$A$2:$A$322,products!$D$2:$D$322,,0)</f>
        <v>1</v>
      </c>
      <c r="M815" t="str">
        <f>_xlfn.XLOOKUP(L815,categories!$A$2:$A$8,categories!$B$2:$B$8,,0)</f>
        <v>Children Bicycles</v>
      </c>
    </row>
    <row r="816" spans="1:13" x14ac:dyDescent="0.25">
      <c r="A816">
        <v>815</v>
      </c>
      <c r="B816" t="str">
        <f>_xlfn.CONCAT(customers!B816," ",customers!C816)</f>
        <v>Leanna Manning</v>
      </c>
      <c r="C816" s="3">
        <f>_xlfn.XLOOKUP(A816,orders!$B$2:$B$1616,orders!$D$2:$D$1616,,0)</f>
        <v>42496</v>
      </c>
      <c r="D816">
        <f>_xlfn.XLOOKUP(A816,orders!$B$2:$B$1616,orders!$A$2:$A$1616,,0)</f>
        <v>208</v>
      </c>
      <c r="E816">
        <f>_xlfn.XLOOKUP(JoiningTables!D816,orders!$A$1:$A$1616,orders!$G$1:$G$1616,,0)</f>
        <v>2</v>
      </c>
      <c r="F816" t="str">
        <f>_xlfn.XLOOKUP(E816,stores!$A$2:$A$4,stores!$B$2:$B$4,,0)</f>
        <v>Baldwin Bikes</v>
      </c>
      <c r="G816">
        <f>_xlfn.XLOOKUP(D816,order_items!$A$2:$A$4723,order_items!$C$2:$C$4723,,0)</f>
        <v>6</v>
      </c>
      <c r="H816" t="str">
        <f>_xlfn.XLOOKUP(G816,products!$A$2:$A$322,products!$B$2:$B$322,,0)</f>
        <v>Surly Ice Cream Truck Frameset - 2016</v>
      </c>
      <c r="I816">
        <f>_xlfn.XLOOKUP(G816,products!$A$2:$A$322,products!$F$2:$F$322,,0)</f>
        <v>469.99</v>
      </c>
      <c r="J816">
        <f>_xlfn.XLOOKUP(G816,order_items!$C$2:$C$4723,order_items!$D$2:$D$4723,,0)</f>
        <v>1</v>
      </c>
      <c r="K816">
        <f>_xlfn.XLOOKUP(G816,order_items!$C$2:$C$4723,order_items!$F$2:$F$4723,,0)</f>
        <v>7.0000000000000007E-2</v>
      </c>
      <c r="L816">
        <f>_xlfn.XLOOKUP(G816,products!$A$2:$A$322,products!$D$2:$D$322,,0)</f>
        <v>6</v>
      </c>
      <c r="M816" t="str">
        <f>_xlfn.XLOOKUP(L816,categories!$A$2:$A$8,categories!$B$2:$B$8,,0)</f>
        <v>Mountain Bikes</v>
      </c>
    </row>
    <row r="817" spans="1:13" x14ac:dyDescent="0.25">
      <c r="A817">
        <v>816</v>
      </c>
      <c r="B817" t="str">
        <f>_xlfn.CONCAT(customers!B817," ",customers!C817)</f>
        <v>Marshall Johnson</v>
      </c>
      <c r="C817" s="3">
        <f>_xlfn.XLOOKUP(A817,orders!$B$2:$B$1616,orders!$D$2:$D$1616,,0)</f>
        <v>43189</v>
      </c>
      <c r="D817">
        <f>_xlfn.XLOOKUP(A817,orders!$B$2:$B$1616,orders!$A$2:$A$1616,,0)</f>
        <v>1474</v>
      </c>
      <c r="E817">
        <f>_xlfn.XLOOKUP(JoiningTables!D817,orders!$A$1:$A$1616,orders!$G$1:$G$1616,,0)</f>
        <v>1</v>
      </c>
      <c r="F817" t="str">
        <f>_xlfn.XLOOKUP(E817,stores!$A$2:$A$4,stores!$B$2:$B$4,,0)</f>
        <v>Santa Cruz Bikes</v>
      </c>
      <c r="G817">
        <f>_xlfn.XLOOKUP(D817,order_items!$A$2:$A$4723,order_items!$C$2:$C$4723,,0)</f>
        <v>301</v>
      </c>
      <c r="H817" t="str">
        <f>_xlfn.XLOOKUP(G817,products!$A$2:$A$322,products!$B$2:$B$322,,0)</f>
        <v>Electra Townie Balloon 7i EQ - 2018</v>
      </c>
      <c r="I817">
        <f>_xlfn.XLOOKUP(G817,products!$A$2:$A$322,products!$F$2:$F$322,,0)</f>
        <v>899.99</v>
      </c>
      <c r="J817">
        <f>_xlfn.XLOOKUP(G817,order_items!$C$2:$C$4723,order_items!$D$2:$D$4723,,0)</f>
        <v>2</v>
      </c>
      <c r="K817">
        <f>_xlfn.XLOOKUP(G817,order_items!$C$2:$C$4723,order_items!$F$2:$F$4723,,0)</f>
        <v>7.0000000000000007E-2</v>
      </c>
      <c r="L817">
        <f>_xlfn.XLOOKUP(G817,products!$A$2:$A$322,products!$D$2:$D$322,,0)</f>
        <v>2</v>
      </c>
      <c r="M817" t="str">
        <f>_xlfn.XLOOKUP(L817,categories!$A$2:$A$8,categories!$B$2:$B$8,,0)</f>
        <v>Comfort Bicycles</v>
      </c>
    </row>
    <row r="818" spans="1:13" x14ac:dyDescent="0.25">
      <c r="A818">
        <v>817</v>
      </c>
      <c r="B818" t="str">
        <f>_xlfn.CONCAT(customers!B818," ",customers!C818)</f>
        <v>Zelda Pratt</v>
      </c>
      <c r="C818" s="3">
        <f>_xlfn.XLOOKUP(A818,orders!$B$2:$B$1616,orders!$D$2:$D$1616,,0)</f>
        <v>42672</v>
      </c>
      <c r="D818">
        <f>_xlfn.XLOOKUP(A818,orders!$B$2:$B$1616,orders!$A$2:$A$1616,,0)</f>
        <v>532</v>
      </c>
      <c r="E818">
        <f>_xlfn.XLOOKUP(JoiningTables!D818,orders!$A$1:$A$1616,orders!$G$1:$G$1616,,0)</f>
        <v>2</v>
      </c>
      <c r="F818" t="str">
        <f>_xlfn.XLOOKUP(E818,stores!$A$2:$A$4,stores!$B$2:$B$4,,0)</f>
        <v>Baldwin Bikes</v>
      </c>
      <c r="G818">
        <f>_xlfn.XLOOKUP(D818,order_items!$A$2:$A$4723,order_items!$C$2:$C$4723,,0)</f>
        <v>17</v>
      </c>
      <c r="H818" t="str">
        <f>_xlfn.XLOOKUP(G818,products!$A$2:$A$322,products!$B$2:$B$322,,0)</f>
        <v>Pure Cycles Vine 8-Speed - 2016</v>
      </c>
      <c r="I818">
        <f>_xlfn.XLOOKUP(G818,products!$A$2:$A$322,products!$F$2:$F$322,,0)</f>
        <v>429</v>
      </c>
      <c r="J818">
        <f>_xlfn.XLOOKUP(G818,order_items!$C$2:$C$4723,order_items!$D$2:$D$4723,,0)</f>
        <v>1</v>
      </c>
      <c r="K818">
        <f>_xlfn.XLOOKUP(G818,order_items!$C$2:$C$4723,order_items!$F$2:$F$4723,,0)</f>
        <v>7.0000000000000007E-2</v>
      </c>
      <c r="L818">
        <f>_xlfn.XLOOKUP(G818,products!$A$2:$A$322,products!$D$2:$D$322,,0)</f>
        <v>3</v>
      </c>
      <c r="M818" t="str">
        <f>_xlfn.XLOOKUP(L818,categories!$A$2:$A$8,categories!$B$2:$B$8,,0)</f>
        <v>Cruisers Bicycles</v>
      </c>
    </row>
    <row r="819" spans="1:13" x14ac:dyDescent="0.25">
      <c r="A819">
        <v>818</v>
      </c>
      <c r="B819" t="str">
        <f>_xlfn.CONCAT(customers!B819," ",customers!C819)</f>
        <v>Joel Wynn</v>
      </c>
      <c r="C819" s="3">
        <f>_xlfn.XLOOKUP(A819,orders!$B$2:$B$1616,orders!$D$2:$D$1616,,0)</f>
        <v>43136</v>
      </c>
      <c r="D819">
        <f>_xlfn.XLOOKUP(A819,orders!$B$2:$B$1616,orders!$A$2:$A$1616,,0)</f>
        <v>1380</v>
      </c>
      <c r="E819">
        <f>_xlfn.XLOOKUP(JoiningTables!D819,orders!$A$1:$A$1616,orders!$G$1:$G$1616,,0)</f>
        <v>1</v>
      </c>
      <c r="F819" t="str">
        <f>_xlfn.XLOOKUP(E819,stores!$A$2:$A$4,stores!$B$2:$B$4,,0)</f>
        <v>Santa Cruz Bikes</v>
      </c>
      <c r="G819">
        <f>_xlfn.XLOOKUP(D819,order_items!$A$2:$A$4723,order_items!$C$2:$C$4723,,0)</f>
        <v>255</v>
      </c>
      <c r="H819" t="str">
        <f>_xlfn.XLOOKUP(G819,products!$A$2:$A$322,products!$B$2:$B$322,,0)</f>
        <v>Electra Townie Balloon 7i EQ Ladies' - 2017/2018</v>
      </c>
      <c r="I819">
        <f>_xlfn.XLOOKUP(G819,products!$A$2:$A$322,products!$F$2:$F$322,,0)</f>
        <v>899.99</v>
      </c>
      <c r="J819">
        <f>_xlfn.XLOOKUP(G819,order_items!$C$2:$C$4723,order_items!$D$2:$D$4723,,0)</f>
        <v>2</v>
      </c>
      <c r="K819">
        <f>_xlfn.XLOOKUP(G819,order_items!$C$2:$C$4723,order_items!$F$2:$F$4723,,0)</f>
        <v>0.1</v>
      </c>
      <c r="L819">
        <f>_xlfn.XLOOKUP(G819,products!$A$2:$A$322,products!$D$2:$D$322,,0)</f>
        <v>3</v>
      </c>
      <c r="M819" t="str">
        <f>_xlfn.XLOOKUP(L819,categories!$A$2:$A$8,categories!$B$2:$B$8,,0)</f>
        <v>Cruisers Bicycles</v>
      </c>
    </row>
    <row r="820" spans="1:13" x14ac:dyDescent="0.25">
      <c r="A820">
        <v>819</v>
      </c>
      <c r="B820" t="str">
        <f>_xlfn.CONCAT(customers!B820," ",customers!C820)</f>
        <v>Yahaira Robertson</v>
      </c>
      <c r="C820" s="3">
        <f>_xlfn.XLOOKUP(A820,orders!$B$2:$B$1616,orders!$D$2:$D$1616,,0)</f>
        <v>42701</v>
      </c>
      <c r="D820">
        <f>_xlfn.XLOOKUP(A820,orders!$B$2:$B$1616,orders!$A$2:$A$1616,,0)</f>
        <v>578</v>
      </c>
      <c r="E820">
        <f>_xlfn.XLOOKUP(JoiningTables!D820,orders!$A$1:$A$1616,orders!$G$1:$G$1616,,0)</f>
        <v>2</v>
      </c>
      <c r="F820" t="str">
        <f>_xlfn.XLOOKUP(E820,stores!$A$2:$A$4,stores!$B$2:$B$4,,0)</f>
        <v>Baldwin Bikes</v>
      </c>
      <c r="G820">
        <f>_xlfn.XLOOKUP(D820,order_items!$A$2:$A$4723,order_items!$C$2:$C$4723,,0)</f>
        <v>21</v>
      </c>
      <c r="H820" t="str">
        <f>_xlfn.XLOOKUP(G820,products!$A$2:$A$322,products!$B$2:$B$322,,0)</f>
        <v>Electra Cruiser 1 (24-Inch) - 2016</v>
      </c>
      <c r="I820">
        <f>_xlfn.XLOOKUP(G820,products!$A$2:$A$322,products!$F$2:$F$322,,0)</f>
        <v>269.99</v>
      </c>
      <c r="J820">
        <f>_xlfn.XLOOKUP(G820,order_items!$C$2:$C$4723,order_items!$D$2:$D$4723,,0)</f>
        <v>1</v>
      </c>
      <c r="K820">
        <f>_xlfn.XLOOKUP(G820,order_items!$C$2:$C$4723,order_items!$F$2:$F$4723,,0)</f>
        <v>0.05</v>
      </c>
      <c r="L820">
        <f>_xlfn.XLOOKUP(G820,products!$A$2:$A$322,products!$D$2:$D$322,,0)</f>
        <v>1</v>
      </c>
      <c r="M820" t="str">
        <f>_xlfn.XLOOKUP(L820,categories!$A$2:$A$8,categories!$B$2:$B$8,,0)</f>
        <v>Children Bicycles</v>
      </c>
    </row>
    <row r="821" spans="1:13" x14ac:dyDescent="0.25">
      <c r="A821">
        <v>820</v>
      </c>
      <c r="B821" t="str">
        <f>_xlfn.CONCAT(customers!B821," ",customers!C821)</f>
        <v>Sandy Mills</v>
      </c>
      <c r="C821" s="3">
        <f>_xlfn.XLOOKUP(A821,orders!$B$2:$B$1616,orders!$D$2:$D$1616,,0)</f>
        <v>43176</v>
      </c>
      <c r="D821">
        <f>_xlfn.XLOOKUP(A821,orders!$B$2:$B$1616,orders!$A$2:$A$1616,,0)</f>
        <v>1446</v>
      </c>
      <c r="E821">
        <f>_xlfn.XLOOKUP(JoiningTables!D821,orders!$A$1:$A$1616,orders!$G$1:$G$1616,,0)</f>
        <v>2</v>
      </c>
      <c r="F821" t="str">
        <f>_xlfn.XLOOKUP(E821,stores!$A$2:$A$4,stores!$B$2:$B$4,,0)</f>
        <v>Baldwin Bikes</v>
      </c>
      <c r="G821">
        <f>_xlfn.XLOOKUP(D821,order_items!$A$2:$A$4723,order_items!$C$2:$C$4723,,0)</f>
        <v>227</v>
      </c>
      <c r="H821" t="str">
        <f>_xlfn.XLOOKUP(G821,products!$A$2:$A$322,products!$B$2:$B$322,,0)</f>
        <v>Electra Cruiser 7D (24-Inch) Ladies' - 2016/2018</v>
      </c>
      <c r="I821">
        <f>_xlfn.XLOOKUP(G821,products!$A$2:$A$322,products!$F$2:$F$322,,0)</f>
        <v>319.99</v>
      </c>
      <c r="J821">
        <f>_xlfn.XLOOKUP(G821,order_items!$C$2:$C$4723,order_items!$D$2:$D$4723,,0)</f>
        <v>1</v>
      </c>
      <c r="K821">
        <f>_xlfn.XLOOKUP(G821,order_items!$C$2:$C$4723,order_items!$F$2:$F$4723,,0)</f>
        <v>7.0000000000000007E-2</v>
      </c>
      <c r="L821">
        <f>_xlfn.XLOOKUP(G821,products!$A$2:$A$322,products!$D$2:$D$322,,0)</f>
        <v>3</v>
      </c>
      <c r="M821" t="str">
        <f>_xlfn.XLOOKUP(L821,categories!$A$2:$A$8,categories!$B$2:$B$8,,0)</f>
        <v>Cruisers Bicycles</v>
      </c>
    </row>
    <row r="822" spans="1:13" x14ac:dyDescent="0.25">
      <c r="A822">
        <v>821</v>
      </c>
      <c r="B822" t="str">
        <f>_xlfn.CONCAT(customers!B822," ",customers!C822)</f>
        <v>Cassidy Clark</v>
      </c>
      <c r="C822" s="3">
        <f>_xlfn.XLOOKUP(A822,orders!$B$2:$B$1616,orders!$D$2:$D$1616,,0)</f>
        <v>43091</v>
      </c>
      <c r="D822">
        <f>_xlfn.XLOOKUP(A822,orders!$B$2:$B$1616,orders!$A$2:$A$1616,,0)</f>
        <v>1309</v>
      </c>
      <c r="E822">
        <f>_xlfn.XLOOKUP(JoiningTables!D822,orders!$A$1:$A$1616,orders!$G$1:$G$1616,,0)</f>
        <v>2</v>
      </c>
      <c r="F822" t="str">
        <f>_xlfn.XLOOKUP(E822,stores!$A$2:$A$4,stores!$B$2:$B$4,,0)</f>
        <v>Baldwin Bikes</v>
      </c>
      <c r="G822">
        <f>_xlfn.XLOOKUP(D822,order_items!$A$2:$A$4723,order_items!$C$2:$C$4723,,0)</f>
        <v>65</v>
      </c>
      <c r="H822" t="str">
        <f>_xlfn.XLOOKUP(G822,products!$A$2:$A$322,products!$B$2:$B$322,,0)</f>
        <v>Sun Bicycles Lil Bolt Type-R - 2017</v>
      </c>
      <c r="I822">
        <f>_xlfn.XLOOKUP(G822,products!$A$2:$A$322,products!$F$2:$F$322,,0)</f>
        <v>346.99</v>
      </c>
      <c r="J822">
        <f>_xlfn.XLOOKUP(G822,order_items!$C$2:$C$4723,order_items!$D$2:$D$4723,,0)</f>
        <v>2</v>
      </c>
      <c r="K822">
        <f>_xlfn.XLOOKUP(G822,order_items!$C$2:$C$4723,order_items!$F$2:$F$4723,,0)</f>
        <v>0.1</v>
      </c>
      <c r="L822">
        <f>_xlfn.XLOOKUP(G822,products!$A$2:$A$322,products!$D$2:$D$322,,0)</f>
        <v>3</v>
      </c>
      <c r="M822" t="str">
        <f>_xlfn.XLOOKUP(L822,categories!$A$2:$A$8,categories!$B$2:$B$8,,0)</f>
        <v>Cruisers Bicycles</v>
      </c>
    </row>
    <row r="823" spans="1:13" x14ac:dyDescent="0.25">
      <c r="A823">
        <v>822</v>
      </c>
      <c r="B823" t="str">
        <f>_xlfn.CONCAT(customers!B823," ",customers!C823)</f>
        <v>Kristy Watkins</v>
      </c>
      <c r="C823" s="3">
        <f>_xlfn.XLOOKUP(A823,orders!$B$2:$B$1616,orders!$D$2:$D$1616,,0)</f>
        <v>43178</v>
      </c>
      <c r="D823">
        <f>_xlfn.XLOOKUP(A823,orders!$B$2:$B$1616,orders!$A$2:$A$1616,,0)</f>
        <v>1451</v>
      </c>
      <c r="E823">
        <f>_xlfn.XLOOKUP(JoiningTables!D823,orders!$A$1:$A$1616,orders!$G$1:$G$1616,,0)</f>
        <v>2</v>
      </c>
      <c r="F823" t="str">
        <f>_xlfn.XLOOKUP(E823,stores!$A$2:$A$4,stores!$B$2:$B$4,,0)</f>
        <v>Baldwin Bikes</v>
      </c>
      <c r="G823">
        <f>_xlfn.XLOOKUP(D823,order_items!$A$2:$A$4723,order_items!$C$2:$C$4723,,0)</f>
        <v>117</v>
      </c>
      <c r="H823" t="str">
        <f>_xlfn.XLOOKUP(G823,products!$A$2:$A$322,products!$B$2:$B$322,,0)</f>
        <v>Trek Ticket S Frame - 2018</v>
      </c>
      <c r="I823">
        <f>_xlfn.XLOOKUP(G823,products!$A$2:$A$322,products!$F$2:$F$322,,0)</f>
        <v>1469.99</v>
      </c>
      <c r="J823">
        <f>_xlfn.XLOOKUP(G823,order_items!$C$2:$C$4723,order_items!$D$2:$D$4723,,0)</f>
        <v>1</v>
      </c>
      <c r="K823">
        <f>_xlfn.XLOOKUP(G823,order_items!$C$2:$C$4723,order_items!$F$2:$F$4723,,0)</f>
        <v>0.05</v>
      </c>
      <c r="L823">
        <f>_xlfn.XLOOKUP(G823,products!$A$2:$A$322,products!$D$2:$D$322,,0)</f>
        <v>6</v>
      </c>
      <c r="M823" t="str">
        <f>_xlfn.XLOOKUP(L823,categories!$A$2:$A$8,categories!$B$2:$B$8,,0)</f>
        <v>Mountain Bikes</v>
      </c>
    </row>
    <row r="824" spans="1:13" x14ac:dyDescent="0.25">
      <c r="A824">
        <v>823</v>
      </c>
      <c r="B824" t="str">
        <f>_xlfn.CONCAT(customers!B824," ",customers!C824)</f>
        <v>Tina Bush</v>
      </c>
      <c r="C824" s="3">
        <f>_xlfn.XLOOKUP(A824,orders!$B$2:$B$1616,orders!$D$2:$D$1616,,0)</f>
        <v>42713</v>
      </c>
      <c r="D824">
        <f>_xlfn.XLOOKUP(A824,orders!$B$2:$B$1616,orders!$A$2:$A$1616,,0)</f>
        <v>602</v>
      </c>
      <c r="E824">
        <f>_xlfn.XLOOKUP(JoiningTables!D824,orders!$A$1:$A$1616,orders!$G$1:$G$1616,,0)</f>
        <v>2</v>
      </c>
      <c r="F824" t="str">
        <f>_xlfn.XLOOKUP(E824,stores!$A$2:$A$4,stores!$B$2:$B$4,,0)</f>
        <v>Baldwin Bikes</v>
      </c>
      <c r="G824">
        <f>_xlfn.XLOOKUP(D824,order_items!$A$2:$A$4723,order_items!$C$2:$C$4723,,0)</f>
        <v>15</v>
      </c>
      <c r="H824" t="str">
        <f>_xlfn.XLOOKUP(G824,products!$A$2:$A$322,products!$B$2:$B$322,,0)</f>
        <v>Electra Moto 1 - 2016</v>
      </c>
      <c r="I824">
        <f>_xlfn.XLOOKUP(G824,products!$A$2:$A$322,products!$F$2:$F$322,,0)</f>
        <v>529.99</v>
      </c>
      <c r="J824">
        <f>_xlfn.XLOOKUP(G824,order_items!$C$2:$C$4723,order_items!$D$2:$D$4723,,0)</f>
        <v>1</v>
      </c>
      <c r="K824">
        <f>_xlfn.XLOOKUP(G824,order_items!$C$2:$C$4723,order_items!$F$2:$F$4723,,0)</f>
        <v>7.0000000000000007E-2</v>
      </c>
      <c r="L824">
        <f>_xlfn.XLOOKUP(G824,products!$A$2:$A$322,products!$D$2:$D$322,,0)</f>
        <v>3</v>
      </c>
      <c r="M824" t="str">
        <f>_xlfn.XLOOKUP(L824,categories!$A$2:$A$8,categories!$B$2:$B$8,,0)</f>
        <v>Cruisers Bicycles</v>
      </c>
    </row>
    <row r="825" spans="1:13" x14ac:dyDescent="0.25">
      <c r="A825">
        <v>824</v>
      </c>
      <c r="B825" t="str">
        <f>_xlfn.CONCAT(customers!B825," ",customers!C825)</f>
        <v>Veronika Rollins</v>
      </c>
      <c r="C825" s="3">
        <f>_xlfn.XLOOKUP(A825,orders!$B$2:$B$1616,orders!$D$2:$D$1616,,0)</f>
        <v>43084</v>
      </c>
      <c r="D825">
        <f>_xlfn.XLOOKUP(A825,orders!$B$2:$B$1616,orders!$A$2:$A$1616,,0)</f>
        <v>1300</v>
      </c>
      <c r="E825">
        <f>_xlfn.XLOOKUP(JoiningTables!D825,orders!$A$1:$A$1616,orders!$G$1:$G$1616,,0)</f>
        <v>2</v>
      </c>
      <c r="F825" t="str">
        <f>_xlfn.XLOOKUP(E825,stores!$A$2:$A$4,stores!$B$2:$B$4,,0)</f>
        <v>Baldwin Bikes</v>
      </c>
      <c r="G825">
        <f>_xlfn.XLOOKUP(D825,order_items!$A$2:$A$4723,order_items!$C$2:$C$4723,,0)</f>
        <v>101</v>
      </c>
      <c r="H825" t="str">
        <f>_xlfn.XLOOKUP(G825,products!$A$2:$A$322,products!$B$2:$B$322,,0)</f>
        <v>Electra Townie 7D (20-inch) - Boys' - 2017</v>
      </c>
      <c r="I825">
        <f>_xlfn.XLOOKUP(G825,products!$A$2:$A$322,products!$F$2:$F$322,,0)</f>
        <v>339.99</v>
      </c>
      <c r="J825">
        <f>_xlfn.XLOOKUP(G825,order_items!$C$2:$C$4723,order_items!$D$2:$D$4723,,0)</f>
        <v>2</v>
      </c>
      <c r="K825">
        <f>_xlfn.XLOOKUP(G825,order_items!$C$2:$C$4723,order_items!$F$2:$F$4723,,0)</f>
        <v>0.2</v>
      </c>
      <c r="L825">
        <f>_xlfn.XLOOKUP(G825,products!$A$2:$A$322,products!$D$2:$D$322,,0)</f>
        <v>1</v>
      </c>
      <c r="M825" t="str">
        <f>_xlfn.XLOOKUP(L825,categories!$A$2:$A$8,categories!$B$2:$B$8,,0)</f>
        <v>Children Bicycles</v>
      </c>
    </row>
    <row r="826" spans="1:13" x14ac:dyDescent="0.25">
      <c r="A826">
        <v>825</v>
      </c>
      <c r="B826" t="str">
        <f>_xlfn.CONCAT(customers!B826," ",customers!C826)</f>
        <v>Kristel Byrd</v>
      </c>
      <c r="C826" s="3">
        <f>_xlfn.XLOOKUP(A826,orders!$B$2:$B$1616,orders!$D$2:$D$1616,,0)</f>
        <v>42599</v>
      </c>
      <c r="D826">
        <f>_xlfn.XLOOKUP(A826,orders!$B$2:$B$1616,orders!$A$2:$A$1616,,0)</f>
        <v>376</v>
      </c>
      <c r="E826">
        <f>_xlfn.XLOOKUP(JoiningTables!D826,orders!$A$1:$A$1616,orders!$G$1:$G$1616,,0)</f>
        <v>2</v>
      </c>
      <c r="F826" t="str">
        <f>_xlfn.XLOOKUP(E826,stores!$A$2:$A$4,stores!$B$2:$B$4,,0)</f>
        <v>Baldwin Bikes</v>
      </c>
      <c r="G826">
        <f>_xlfn.XLOOKUP(D826,order_items!$A$2:$A$4723,order_items!$C$2:$C$4723,,0)</f>
        <v>2</v>
      </c>
      <c r="H826" t="str">
        <f>_xlfn.XLOOKUP(G826,products!$A$2:$A$322,products!$B$2:$B$322,,0)</f>
        <v>Ritchey Timberwolf Frameset - 2016</v>
      </c>
      <c r="I826">
        <f>_xlfn.XLOOKUP(G826,products!$A$2:$A$322,products!$F$2:$F$322,,0)</f>
        <v>749.99</v>
      </c>
      <c r="J826">
        <f>_xlfn.XLOOKUP(G826,order_items!$C$2:$C$4723,order_items!$D$2:$D$4723,,0)</f>
        <v>2</v>
      </c>
      <c r="K826">
        <f>_xlfn.XLOOKUP(G826,order_items!$C$2:$C$4723,order_items!$F$2:$F$4723,,0)</f>
        <v>0.1</v>
      </c>
      <c r="L826">
        <f>_xlfn.XLOOKUP(G826,products!$A$2:$A$322,products!$D$2:$D$322,,0)</f>
        <v>6</v>
      </c>
      <c r="M826" t="str">
        <f>_xlfn.XLOOKUP(L826,categories!$A$2:$A$8,categories!$B$2:$B$8,,0)</f>
        <v>Mountain Bikes</v>
      </c>
    </row>
    <row r="827" spans="1:13" x14ac:dyDescent="0.25">
      <c r="A827">
        <v>826</v>
      </c>
      <c r="B827" t="str">
        <f>_xlfn.CONCAT(customers!B827," ",customers!C827)</f>
        <v>Shay Stephenson</v>
      </c>
      <c r="C827" s="3">
        <f>_xlfn.XLOOKUP(A827,orders!$B$2:$B$1616,orders!$D$2:$D$1616,,0)</f>
        <v>43013</v>
      </c>
      <c r="D827">
        <f>_xlfn.XLOOKUP(A827,orders!$B$2:$B$1616,orders!$A$2:$A$1616,,0)</f>
        <v>1171</v>
      </c>
      <c r="E827">
        <f>_xlfn.XLOOKUP(JoiningTables!D827,orders!$A$1:$A$1616,orders!$G$1:$G$1616,,0)</f>
        <v>2</v>
      </c>
      <c r="F827" t="str">
        <f>_xlfn.XLOOKUP(E827,stores!$A$2:$A$4,stores!$B$2:$B$4,,0)</f>
        <v>Baldwin Bikes</v>
      </c>
      <c r="G827">
        <f>_xlfn.XLOOKUP(D827,order_items!$A$2:$A$4723,order_items!$C$2:$C$4723,,0)</f>
        <v>94</v>
      </c>
      <c r="H827" t="str">
        <f>_xlfn.XLOOKUP(G827,products!$A$2:$A$322,products!$B$2:$B$322,,0)</f>
        <v>Haro Shredder Pro 20 - 2017</v>
      </c>
      <c r="I827">
        <f>_xlfn.XLOOKUP(G827,products!$A$2:$A$322,products!$F$2:$F$322,,0)</f>
        <v>249.99</v>
      </c>
      <c r="J827">
        <f>_xlfn.XLOOKUP(G827,order_items!$C$2:$C$4723,order_items!$D$2:$D$4723,,0)</f>
        <v>2</v>
      </c>
      <c r="K827">
        <f>_xlfn.XLOOKUP(G827,order_items!$C$2:$C$4723,order_items!$F$2:$F$4723,,0)</f>
        <v>0.05</v>
      </c>
      <c r="L827">
        <f>_xlfn.XLOOKUP(G827,products!$A$2:$A$322,products!$D$2:$D$322,,0)</f>
        <v>1</v>
      </c>
      <c r="M827" t="str">
        <f>_xlfn.XLOOKUP(L827,categories!$A$2:$A$8,categories!$B$2:$B$8,,0)</f>
        <v>Children Bicycles</v>
      </c>
    </row>
    <row r="828" spans="1:13" x14ac:dyDescent="0.25">
      <c r="A828">
        <v>827</v>
      </c>
      <c r="B828" t="str">
        <f>_xlfn.CONCAT(customers!B828," ",customers!C828)</f>
        <v>George Pickett</v>
      </c>
      <c r="C828" s="3">
        <f>_xlfn.XLOOKUP(A828,orders!$B$2:$B$1616,orders!$D$2:$D$1616,,0)</f>
        <v>42649</v>
      </c>
      <c r="D828">
        <f>_xlfn.XLOOKUP(A828,orders!$B$2:$B$1616,orders!$A$2:$A$1616,,0)</f>
        <v>487</v>
      </c>
      <c r="E828">
        <f>_xlfn.XLOOKUP(JoiningTables!D828,orders!$A$1:$A$1616,orders!$G$1:$G$1616,,0)</f>
        <v>2</v>
      </c>
      <c r="F828" t="str">
        <f>_xlfn.XLOOKUP(E828,stores!$A$2:$A$4,stores!$B$2:$B$4,,0)</f>
        <v>Baldwin Bikes</v>
      </c>
      <c r="G828">
        <f>_xlfn.XLOOKUP(D828,order_items!$A$2:$A$4723,order_items!$C$2:$C$4723,,0)</f>
        <v>6</v>
      </c>
      <c r="H828" t="str">
        <f>_xlfn.XLOOKUP(G828,products!$A$2:$A$322,products!$B$2:$B$322,,0)</f>
        <v>Surly Ice Cream Truck Frameset - 2016</v>
      </c>
      <c r="I828">
        <f>_xlfn.XLOOKUP(G828,products!$A$2:$A$322,products!$F$2:$F$322,,0)</f>
        <v>469.99</v>
      </c>
      <c r="J828">
        <f>_xlfn.XLOOKUP(G828,order_items!$C$2:$C$4723,order_items!$D$2:$D$4723,,0)</f>
        <v>1</v>
      </c>
      <c r="K828">
        <f>_xlfn.XLOOKUP(G828,order_items!$C$2:$C$4723,order_items!$F$2:$F$4723,,0)</f>
        <v>7.0000000000000007E-2</v>
      </c>
      <c r="L828">
        <f>_xlfn.XLOOKUP(G828,products!$A$2:$A$322,products!$D$2:$D$322,,0)</f>
        <v>6</v>
      </c>
      <c r="M828" t="str">
        <f>_xlfn.XLOOKUP(L828,categories!$A$2:$A$8,categories!$B$2:$B$8,,0)</f>
        <v>Mountain Bikes</v>
      </c>
    </row>
    <row r="829" spans="1:13" x14ac:dyDescent="0.25">
      <c r="A829">
        <v>828</v>
      </c>
      <c r="B829" t="str">
        <f>_xlfn.CONCAT(customers!B829," ",customers!C829)</f>
        <v>Renato Morton</v>
      </c>
      <c r="C829" s="3">
        <f>_xlfn.XLOOKUP(A829,orders!$B$2:$B$1616,orders!$D$2:$D$1616,,0)</f>
        <v>42972</v>
      </c>
      <c r="D829">
        <f>_xlfn.XLOOKUP(A829,orders!$B$2:$B$1616,orders!$A$2:$A$1616,,0)</f>
        <v>1094</v>
      </c>
      <c r="E829">
        <f>_xlfn.XLOOKUP(JoiningTables!D829,orders!$A$1:$A$1616,orders!$G$1:$G$1616,,0)</f>
        <v>2</v>
      </c>
      <c r="F829" t="str">
        <f>_xlfn.XLOOKUP(E829,stores!$A$2:$A$4,stores!$B$2:$B$4,,0)</f>
        <v>Baldwin Bikes</v>
      </c>
      <c r="G829">
        <f>_xlfn.XLOOKUP(D829,order_items!$A$2:$A$4723,order_items!$C$2:$C$4723,,0)</f>
        <v>71</v>
      </c>
      <c r="H829" t="str">
        <f>_xlfn.XLOOKUP(G829,products!$A$2:$A$322,products!$B$2:$B$322,,0)</f>
        <v>Sun Bicycles Atlas X-Type - 2017</v>
      </c>
      <c r="I829">
        <f>_xlfn.XLOOKUP(G829,products!$A$2:$A$322,products!$F$2:$F$322,,0)</f>
        <v>416.99</v>
      </c>
      <c r="J829">
        <f>_xlfn.XLOOKUP(G829,order_items!$C$2:$C$4723,order_items!$D$2:$D$4723,,0)</f>
        <v>1</v>
      </c>
      <c r="K829">
        <f>_xlfn.XLOOKUP(G829,order_items!$C$2:$C$4723,order_items!$F$2:$F$4723,,0)</f>
        <v>7.0000000000000007E-2</v>
      </c>
      <c r="L829">
        <f>_xlfn.XLOOKUP(G829,products!$A$2:$A$322,products!$D$2:$D$322,,0)</f>
        <v>3</v>
      </c>
      <c r="M829" t="str">
        <f>_xlfn.XLOOKUP(L829,categories!$A$2:$A$8,categories!$B$2:$B$8,,0)</f>
        <v>Cruisers Bicycles</v>
      </c>
    </row>
    <row r="830" spans="1:13" x14ac:dyDescent="0.25">
      <c r="A830">
        <v>829</v>
      </c>
      <c r="B830" t="str">
        <f>_xlfn.CONCAT(customers!B830," ",customers!C830)</f>
        <v>Marcy Rodriguez</v>
      </c>
      <c r="C830" s="3">
        <f>_xlfn.XLOOKUP(A830,orders!$B$2:$B$1616,orders!$D$2:$D$1616,,0)</f>
        <v>42858</v>
      </c>
      <c r="D830">
        <f>_xlfn.XLOOKUP(A830,orders!$B$2:$B$1616,orders!$A$2:$A$1616,,0)</f>
        <v>873</v>
      </c>
      <c r="E830">
        <f>_xlfn.XLOOKUP(JoiningTables!D830,orders!$A$1:$A$1616,orders!$G$1:$G$1616,,0)</f>
        <v>2</v>
      </c>
      <c r="F830" t="str">
        <f>_xlfn.XLOOKUP(E830,stores!$A$2:$A$4,stores!$B$2:$B$4,,0)</f>
        <v>Baldwin Bikes</v>
      </c>
      <c r="G830">
        <f>_xlfn.XLOOKUP(D830,order_items!$A$2:$A$4723,order_items!$C$2:$C$4723,,0)</f>
        <v>32</v>
      </c>
      <c r="H830" t="str">
        <f>_xlfn.XLOOKUP(G830,products!$A$2:$A$322,products!$B$2:$B$322,,0)</f>
        <v>Trek Farley Alloy Frameset - 2017</v>
      </c>
      <c r="I830">
        <f>_xlfn.XLOOKUP(G830,products!$A$2:$A$322,products!$F$2:$F$322,,0)</f>
        <v>469.99</v>
      </c>
      <c r="J830">
        <f>_xlfn.XLOOKUP(G830,order_items!$C$2:$C$4723,order_items!$D$2:$D$4723,,0)</f>
        <v>1</v>
      </c>
      <c r="K830">
        <f>_xlfn.XLOOKUP(G830,order_items!$C$2:$C$4723,order_items!$F$2:$F$4723,,0)</f>
        <v>7.0000000000000007E-2</v>
      </c>
      <c r="L830">
        <f>_xlfn.XLOOKUP(G830,products!$A$2:$A$322,products!$D$2:$D$322,,0)</f>
        <v>6</v>
      </c>
      <c r="M830" t="str">
        <f>_xlfn.XLOOKUP(L830,categories!$A$2:$A$8,categories!$B$2:$B$8,,0)</f>
        <v>Mountain Bikes</v>
      </c>
    </row>
    <row r="831" spans="1:13" x14ac:dyDescent="0.25">
      <c r="A831">
        <v>830</v>
      </c>
      <c r="B831" t="str">
        <f>_xlfn.CONCAT(customers!B831," ",customers!C831)</f>
        <v>Edmund Gaines</v>
      </c>
      <c r="C831" s="3">
        <f>_xlfn.XLOOKUP(A831,orders!$B$2:$B$1616,orders!$D$2:$D$1616,,0)</f>
        <v>42869</v>
      </c>
      <c r="D831">
        <f>_xlfn.XLOOKUP(A831,orders!$B$2:$B$1616,orders!$A$2:$A$1616,,0)</f>
        <v>889</v>
      </c>
      <c r="E831">
        <f>_xlfn.XLOOKUP(JoiningTables!D831,orders!$A$1:$A$1616,orders!$G$1:$G$1616,,0)</f>
        <v>3</v>
      </c>
      <c r="F831" t="str">
        <f>_xlfn.XLOOKUP(E831,stores!$A$2:$A$4,stores!$B$2:$B$4,,0)</f>
        <v>Rowlett Bikes</v>
      </c>
      <c r="G831">
        <f>_xlfn.XLOOKUP(D831,order_items!$A$2:$A$4723,order_items!$C$2:$C$4723,,0)</f>
        <v>12</v>
      </c>
      <c r="H831" t="str">
        <f>_xlfn.XLOOKUP(G831,products!$A$2:$A$322,products!$B$2:$B$322,,0)</f>
        <v>Electra Townie Original 21D - 2016</v>
      </c>
      <c r="I831">
        <f>_xlfn.XLOOKUP(G831,products!$A$2:$A$322,products!$F$2:$F$322,,0)</f>
        <v>549.99</v>
      </c>
      <c r="J831">
        <f>_xlfn.XLOOKUP(G831,order_items!$C$2:$C$4723,order_items!$D$2:$D$4723,,0)</f>
        <v>2</v>
      </c>
      <c r="K831">
        <f>_xlfn.XLOOKUP(G831,order_items!$C$2:$C$4723,order_items!$F$2:$F$4723,,0)</f>
        <v>0.05</v>
      </c>
      <c r="L831">
        <f>_xlfn.XLOOKUP(G831,products!$A$2:$A$322,products!$D$2:$D$322,,0)</f>
        <v>3</v>
      </c>
      <c r="M831" t="str">
        <f>_xlfn.XLOOKUP(L831,categories!$A$2:$A$8,categories!$B$2:$B$8,,0)</f>
        <v>Cruisers Bicycles</v>
      </c>
    </row>
    <row r="832" spans="1:13" x14ac:dyDescent="0.25">
      <c r="A832">
        <v>831</v>
      </c>
      <c r="B832" t="str">
        <f>_xlfn.CONCAT(customers!B832," ",customers!C832)</f>
        <v>Lory Berg</v>
      </c>
      <c r="C832" s="3">
        <f>_xlfn.XLOOKUP(A832,orders!$B$2:$B$1616,orders!$D$2:$D$1616,,0)</f>
        <v>42657</v>
      </c>
      <c r="D832">
        <f>_xlfn.XLOOKUP(A832,orders!$B$2:$B$1616,orders!$A$2:$A$1616,,0)</f>
        <v>506</v>
      </c>
      <c r="E832">
        <f>_xlfn.XLOOKUP(JoiningTables!D832,orders!$A$1:$A$1616,orders!$G$1:$G$1616,,0)</f>
        <v>2</v>
      </c>
      <c r="F832" t="str">
        <f>_xlfn.XLOOKUP(E832,stores!$A$2:$A$4,stores!$B$2:$B$4,,0)</f>
        <v>Baldwin Bikes</v>
      </c>
      <c r="G832">
        <f>_xlfn.XLOOKUP(D832,order_items!$A$2:$A$4723,order_items!$C$2:$C$4723,,0)</f>
        <v>25</v>
      </c>
      <c r="H832" t="str">
        <f>_xlfn.XLOOKUP(G832,products!$A$2:$A$322,products!$B$2:$B$322,,0)</f>
        <v>Electra Townie Original 7D - 2015/2016</v>
      </c>
      <c r="I832">
        <f>_xlfn.XLOOKUP(G832,products!$A$2:$A$322,products!$F$2:$F$322,,0)</f>
        <v>499.99</v>
      </c>
      <c r="J832">
        <f>_xlfn.XLOOKUP(G832,order_items!$C$2:$C$4723,order_items!$D$2:$D$4723,,0)</f>
        <v>2</v>
      </c>
      <c r="K832">
        <f>_xlfn.XLOOKUP(G832,order_items!$C$2:$C$4723,order_items!$F$2:$F$4723,,0)</f>
        <v>0.05</v>
      </c>
      <c r="L832">
        <f>_xlfn.XLOOKUP(G832,products!$A$2:$A$322,products!$D$2:$D$322,,0)</f>
        <v>2</v>
      </c>
      <c r="M832" t="str">
        <f>_xlfn.XLOOKUP(L832,categories!$A$2:$A$8,categories!$B$2:$B$8,,0)</f>
        <v>Comfort Bicycles</v>
      </c>
    </row>
    <row r="833" spans="1:13" x14ac:dyDescent="0.25">
      <c r="A833">
        <v>832</v>
      </c>
      <c r="B833" t="str">
        <f>_xlfn.CONCAT(customers!B833," ",customers!C833)</f>
        <v>Pamala Fowler</v>
      </c>
      <c r="C833" s="3">
        <f>_xlfn.XLOOKUP(A833,orders!$B$2:$B$1616,orders!$D$2:$D$1616,,0)</f>
        <v>42792</v>
      </c>
      <c r="D833">
        <f>_xlfn.XLOOKUP(A833,orders!$B$2:$B$1616,orders!$A$2:$A$1616,,0)</f>
        <v>733</v>
      </c>
      <c r="E833">
        <f>_xlfn.XLOOKUP(JoiningTables!D833,orders!$A$1:$A$1616,orders!$G$1:$G$1616,,0)</f>
        <v>2</v>
      </c>
      <c r="F833" t="str">
        <f>_xlfn.XLOOKUP(E833,stores!$A$2:$A$4,stores!$B$2:$B$4,,0)</f>
        <v>Baldwin Bikes</v>
      </c>
      <c r="G833">
        <f>_xlfn.XLOOKUP(D833,order_items!$A$2:$A$4723,order_items!$C$2:$C$4723,,0)</f>
        <v>84</v>
      </c>
      <c r="H833" t="str">
        <f>_xlfn.XLOOKUP(G833,products!$A$2:$A$322,products!$B$2:$B$322,,0)</f>
        <v>Sun Bicycles Lil Kitt'n - 2017</v>
      </c>
      <c r="I833">
        <f>_xlfn.XLOOKUP(G833,products!$A$2:$A$322,products!$F$2:$F$322,,0)</f>
        <v>109.99</v>
      </c>
      <c r="J833">
        <f>_xlfn.XLOOKUP(G833,order_items!$C$2:$C$4723,order_items!$D$2:$D$4723,,0)</f>
        <v>1</v>
      </c>
      <c r="K833">
        <f>_xlfn.XLOOKUP(G833,order_items!$C$2:$C$4723,order_items!$F$2:$F$4723,,0)</f>
        <v>0.1</v>
      </c>
      <c r="L833">
        <f>_xlfn.XLOOKUP(G833,products!$A$2:$A$322,products!$D$2:$D$322,,0)</f>
        <v>1</v>
      </c>
      <c r="M833" t="str">
        <f>_xlfn.XLOOKUP(L833,categories!$A$2:$A$8,categories!$B$2:$B$8,,0)</f>
        <v>Children Bicycles</v>
      </c>
    </row>
    <row r="834" spans="1:13" x14ac:dyDescent="0.25">
      <c r="A834">
        <v>833</v>
      </c>
      <c r="B834" t="str">
        <f>_xlfn.CONCAT(customers!B834," ",customers!C834)</f>
        <v>Leone Emerson</v>
      </c>
      <c r="C834" s="3">
        <f>_xlfn.XLOOKUP(A834,orders!$B$2:$B$1616,orders!$D$2:$D$1616,,0)</f>
        <v>42700</v>
      </c>
      <c r="D834">
        <f>_xlfn.XLOOKUP(A834,orders!$B$2:$B$1616,orders!$A$2:$A$1616,,0)</f>
        <v>574</v>
      </c>
      <c r="E834">
        <f>_xlfn.XLOOKUP(JoiningTables!D834,orders!$A$1:$A$1616,orders!$G$1:$G$1616,,0)</f>
        <v>2</v>
      </c>
      <c r="F834" t="str">
        <f>_xlfn.XLOOKUP(E834,stores!$A$2:$A$4,stores!$B$2:$B$4,,0)</f>
        <v>Baldwin Bikes</v>
      </c>
      <c r="G834">
        <f>_xlfn.XLOOKUP(D834,order_items!$A$2:$A$4723,order_items!$C$2:$C$4723,,0)</f>
        <v>26</v>
      </c>
      <c r="H834" t="str">
        <f>_xlfn.XLOOKUP(G834,products!$A$2:$A$322,products!$B$2:$B$322,,0)</f>
        <v>Electra Townie Original 7D EQ - 2016</v>
      </c>
      <c r="I834">
        <f>_xlfn.XLOOKUP(G834,products!$A$2:$A$322,products!$F$2:$F$322,,0)</f>
        <v>599.99</v>
      </c>
      <c r="J834">
        <f>_xlfn.XLOOKUP(G834,order_items!$C$2:$C$4723,order_items!$D$2:$D$4723,,0)</f>
        <v>1</v>
      </c>
      <c r="K834">
        <f>_xlfn.XLOOKUP(G834,order_items!$C$2:$C$4723,order_items!$F$2:$F$4723,,0)</f>
        <v>7.0000000000000007E-2</v>
      </c>
      <c r="L834">
        <f>_xlfn.XLOOKUP(G834,products!$A$2:$A$322,products!$D$2:$D$322,,0)</f>
        <v>2</v>
      </c>
      <c r="M834" t="str">
        <f>_xlfn.XLOOKUP(L834,categories!$A$2:$A$8,categories!$B$2:$B$8,,0)</f>
        <v>Comfort Bicycles</v>
      </c>
    </row>
    <row r="835" spans="1:13" x14ac:dyDescent="0.25">
      <c r="A835">
        <v>834</v>
      </c>
      <c r="B835" t="str">
        <f>_xlfn.CONCAT(customers!B835," ",customers!C835)</f>
        <v>Brain Skinner</v>
      </c>
      <c r="C835" s="3">
        <f>_xlfn.XLOOKUP(A835,orders!$B$2:$B$1616,orders!$D$2:$D$1616,,0)</f>
        <v>42593</v>
      </c>
      <c r="D835">
        <f>_xlfn.XLOOKUP(A835,orders!$B$2:$B$1616,orders!$A$2:$A$1616,,0)</f>
        <v>363</v>
      </c>
      <c r="E835">
        <f>_xlfn.XLOOKUP(JoiningTables!D835,orders!$A$1:$A$1616,orders!$G$1:$G$1616,,0)</f>
        <v>3</v>
      </c>
      <c r="F835" t="str">
        <f>_xlfn.XLOOKUP(E835,stores!$A$2:$A$4,stores!$B$2:$B$4,,0)</f>
        <v>Rowlett Bikes</v>
      </c>
      <c r="G835">
        <f>_xlfn.XLOOKUP(D835,order_items!$A$2:$A$4723,order_items!$C$2:$C$4723,,0)</f>
        <v>21</v>
      </c>
      <c r="H835" t="str">
        <f>_xlfn.XLOOKUP(G835,products!$A$2:$A$322,products!$B$2:$B$322,,0)</f>
        <v>Electra Cruiser 1 (24-Inch) - 2016</v>
      </c>
      <c r="I835">
        <f>_xlfn.XLOOKUP(G835,products!$A$2:$A$322,products!$F$2:$F$322,,0)</f>
        <v>269.99</v>
      </c>
      <c r="J835">
        <f>_xlfn.XLOOKUP(G835,order_items!$C$2:$C$4723,order_items!$D$2:$D$4723,,0)</f>
        <v>1</v>
      </c>
      <c r="K835">
        <f>_xlfn.XLOOKUP(G835,order_items!$C$2:$C$4723,order_items!$F$2:$F$4723,,0)</f>
        <v>0.05</v>
      </c>
      <c r="L835">
        <f>_xlfn.XLOOKUP(G835,products!$A$2:$A$322,products!$D$2:$D$322,,0)</f>
        <v>1</v>
      </c>
      <c r="M835" t="str">
        <f>_xlfn.XLOOKUP(L835,categories!$A$2:$A$8,categories!$B$2:$B$8,,0)</f>
        <v>Children Bicycles</v>
      </c>
    </row>
    <row r="836" spans="1:13" x14ac:dyDescent="0.25">
      <c r="A836">
        <v>835</v>
      </c>
      <c r="B836" t="str">
        <f>_xlfn.CONCAT(customers!B836," ",customers!C836)</f>
        <v>Roseanne Maynard</v>
      </c>
      <c r="C836" s="3">
        <f>_xlfn.XLOOKUP(A836,orders!$B$2:$B$1616,orders!$D$2:$D$1616,,0)</f>
        <v>42672</v>
      </c>
      <c r="D836">
        <f>_xlfn.XLOOKUP(A836,orders!$B$2:$B$1616,orders!$A$2:$A$1616,,0)</f>
        <v>535</v>
      </c>
      <c r="E836">
        <f>_xlfn.XLOOKUP(JoiningTables!D836,orders!$A$1:$A$1616,orders!$G$1:$G$1616,,0)</f>
        <v>3</v>
      </c>
      <c r="F836" t="str">
        <f>_xlfn.XLOOKUP(E836,stores!$A$2:$A$4,stores!$B$2:$B$4,,0)</f>
        <v>Rowlett Bikes</v>
      </c>
      <c r="G836">
        <f>_xlfn.XLOOKUP(D836,order_items!$A$2:$A$4723,order_items!$C$2:$C$4723,,0)</f>
        <v>24</v>
      </c>
      <c r="H836" t="str">
        <f>_xlfn.XLOOKUP(G836,products!$A$2:$A$322,products!$B$2:$B$322,,0)</f>
        <v>Electra Townie Original 21D - 2016</v>
      </c>
      <c r="I836">
        <f>_xlfn.XLOOKUP(G836,products!$A$2:$A$322,products!$F$2:$F$322,,0)</f>
        <v>549.99</v>
      </c>
      <c r="J836">
        <f>_xlfn.XLOOKUP(G836,order_items!$C$2:$C$4723,order_items!$D$2:$D$4723,,0)</f>
        <v>2</v>
      </c>
      <c r="K836">
        <f>_xlfn.XLOOKUP(G836,order_items!$C$2:$C$4723,order_items!$F$2:$F$4723,,0)</f>
        <v>0.05</v>
      </c>
      <c r="L836">
        <f>_xlfn.XLOOKUP(G836,products!$A$2:$A$322,products!$D$2:$D$322,,0)</f>
        <v>2</v>
      </c>
      <c r="M836" t="str">
        <f>_xlfn.XLOOKUP(L836,categories!$A$2:$A$8,categories!$B$2:$B$8,,0)</f>
        <v>Comfort Bicycles</v>
      </c>
    </row>
    <row r="837" spans="1:13" x14ac:dyDescent="0.25">
      <c r="A837">
        <v>836</v>
      </c>
      <c r="B837" t="str">
        <f>_xlfn.CONCAT(customers!B837," ",customers!C837)</f>
        <v>Corinna Adams</v>
      </c>
      <c r="C837" s="3">
        <f>_xlfn.XLOOKUP(A837,orders!$B$2:$B$1616,orders!$D$2:$D$1616,,0)</f>
        <v>42908</v>
      </c>
      <c r="D837">
        <f>_xlfn.XLOOKUP(A837,orders!$B$2:$B$1616,orders!$A$2:$A$1616,,0)</f>
        <v>970</v>
      </c>
      <c r="E837">
        <f>_xlfn.XLOOKUP(JoiningTables!D837,orders!$A$1:$A$1616,orders!$G$1:$G$1616,,0)</f>
        <v>2</v>
      </c>
      <c r="F837" t="str">
        <f>_xlfn.XLOOKUP(E837,stores!$A$2:$A$4,stores!$B$2:$B$4,,0)</f>
        <v>Baldwin Bikes</v>
      </c>
      <c r="G837">
        <f>_xlfn.XLOOKUP(D837,order_items!$A$2:$A$4723,order_items!$C$2:$C$4723,,0)</f>
        <v>85</v>
      </c>
      <c r="H837" t="str">
        <f>_xlfn.XLOOKUP(G837,products!$A$2:$A$322,products!$B$2:$B$322,,0)</f>
        <v>Haro Downtown 16 - 2017</v>
      </c>
      <c r="I837">
        <f>_xlfn.XLOOKUP(G837,products!$A$2:$A$322,products!$F$2:$F$322,,0)</f>
        <v>329.99</v>
      </c>
      <c r="J837">
        <f>_xlfn.XLOOKUP(G837,order_items!$C$2:$C$4723,order_items!$D$2:$D$4723,,0)</f>
        <v>2</v>
      </c>
      <c r="K837">
        <f>_xlfn.XLOOKUP(G837,order_items!$C$2:$C$4723,order_items!$F$2:$F$4723,,0)</f>
        <v>0.2</v>
      </c>
      <c r="L837">
        <f>_xlfn.XLOOKUP(G837,products!$A$2:$A$322,products!$D$2:$D$322,,0)</f>
        <v>1</v>
      </c>
      <c r="M837" t="str">
        <f>_xlfn.XLOOKUP(L837,categories!$A$2:$A$8,categories!$B$2:$B$8,,0)</f>
        <v>Children Bicycles</v>
      </c>
    </row>
    <row r="838" spans="1:13" x14ac:dyDescent="0.25">
      <c r="A838">
        <v>837</v>
      </c>
      <c r="B838" t="str">
        <f>_xlfn.CONCAT(customers!B838," ",customers!C838)</f>
        <v>Kellye Campbell</v>
      </c>
      <c r="C838" s="3">
        <f>_xlfn.XLOOKUP(A838,orders!$B$2:$B$1616,orders!$D$2:$D$1616,,0)</f>
        <v>42939</v>
      </c>
      <c r="D838">
        <f>_xlfn.XLOOKUP(A838,orders!$B$2:$B$1616,orders!$A$2:$A$1616,,0)</f>
        <v>1024</v>
      </c>
      <c r="E838">
        <f>_xlfn.XLOOKUP(JoiningTables!D838,orders!$A$1:$A$1616,orders!$G$1:$G$1616,,0)</f>
        <v>2</v>
      </c>
      <c r="F838" t="str">
        <f>_xlfn.XLOOKUP(E838,stores!$A$2:$A$4,stores!$B$2:$B$4,,0)</f>
        <v>Baldwin Bikes</v>
      </c>
      <c r="G838">
        <f>_xlfn.XLOOKUP(D838,order_items!$A$2:$A$4723,order_items!$C$2:$C$4723,,0)</f>
        <v>104</v>
      </c>
      <c r="H838" t="str">
        <f>_xlfn.XLOOKUP(G838,products!$A$2:$A$322,products!$B$2:$B$322,,0)</f>
        <v>Sun Bicycles Streamway - 2017</v>
      </c>
      <c r="I838">
        <f>_xlfn.XLOOKUP(G838,products!$A$2:$A$322,products!$F$2:$F$322,,0)</f>
        <v>481.99</v>
      </c>
      <c r="J838">
        <f>_xlfn.XLOOKUP(G838,order_items!$C$2:$C$4723,order_items!$D$2:$D$4723,,0)</f>
        <v>2</v>
      </c>
      <c r="K838">
        <f>_xlfn.XLOOKUP(G838,order_items!$C$2:$C$4723,order_items!$F$2:$F$4723,,0)</f>
        <v>0.2</v>
      </c>
      <c r="L838">
        <f>_xlfn.XLOOKUP(G838,products!$A$2:$A$322,products!$D$2:$D$322,,0)</f>
        <v>2</v>
      </c>
      <c r="M838" t="str">
        <f>_xlfn.XLOOKUP(L838,categories!$A$2:$A$8,categories!$B$2:$B$8,,0)</f>
        <v>Comfort Bicycles</v>
      </c>
    </row>
    <row r="839" spans="1:13" x14ac:dyDescent="0.25">
      <c r="A839">
        <v>838</v>
      </c>
      <c r="B839" t="str">
        <f>_xlfn.CONCAT(customers!B839," ",customers!C839)</f>
        <v>Erna Sloan</v>
      </c>
      <c r="C839" s="3">
        <f>_xlfn.XLOOKUP(A839,orders!$B$2:$B$1616,orders!$D$2:$D$1616,,0)</f>
        <v>43163</v>
      </c>
      <c r="D839">
        <f>_xlfn.XLOOKUP(A839,orders!$B$2:$B$1616,orders!$A$2:$A$1616,,0)</f>
        <v>1420</v>
      </c>
      <c r="E839">
        <f>_xlfn.XLOOKUP(JoiningTables!D839,orders!$A$1:$A$1616,orders!$G$1:$G$1616,,0)</f>
        <v>2</v>
      </c>
      <c r="F839" t="str">
        <f>_xlfn.XLOOKUP(E839,stores!$A$2:$A$4,stores!$B$2:$B$4,,0)</f>
        <v>Baldwin Bikes</v>
      </c>
      <c r="G839">
        <f>_xlfn.XLOOKUP(D839,order_items!$A$2:$A$4723,order_items!$C$2:$C$4723,,0)</f>
        <v>197</v>
      </c>
      <c r="H839" t="str">
        <f>_xlfn.XLOOKUP(G839,products!$A$2:$A$322,products!$B$2:$B$322,,0)</f>
        <v>Trek Verve+ Lowstep - 2018</v>
      </c>
      <c r="I839">
        <f>_xlfn.XLOOKUP(G839,products!$A$2:$A$322,products!$F$2:$F$322,,0)</f>
        <v>2299.9899999999998</v>
      </c>
      <c r="J839">
        <f>_xlfn.XLOOKUP(G839,order_items!$C$2:$C$4723,order_items!$D$2:$D$4723,,0)</f>
        <v>1</v>
      </c>
      <c r="K839">
        <f>_xlfn.XLOOKUP(G839,order_items!$C$2:$C$4723,order_items!$F$2:$F$4723,,0)</f>
        <v>0.2</v>
      </c>
      <c r="L839">
        <f>_xlfn.XLOOKUP(G839,products!$A$2:$A$322,products!$D$2:$D$322,,0)</f>
        <v>5</v>
      </c>
      <c r="M839" t="str">
        <f>_xlfn.XLOOKUP(L839,categories!$A$2:$A$8,categories!$B$2:$B$8,,0)</f>
        <v>Electric Bikes</v>
      </c>
    </row>
    <row r="840" spans="1:13" x14ac:dyDescent="0.25">
      <c r="A840">
        <v>839</v>
      </c>
      <c r="B840" t="str">
        <f>_xlfn.CONCAT(customers!B840," ",customers!C840)</f>
        <v>Carolann Russell</v>
      </c>
      <c r="C840" s="3">
        <f>_xlfn.XLOOKUP(A840,orders!$B$2:$B$1616,orders!$D$2:$D$1616,,0)</f>
        <v>43162</v>
      </c>
      <c r="D840">
        <f>_xlfn.XLOOKUP(A840,orders!$B$2:$B$1616,orders!$A$2:$A$1616,,0)</f>
        <v>1415</v>
      </c>
      <c r="E840">
        <f>_xlfn.XLOOKUP(JoiningTables!D840,orders!$A$1:$A$1616,orders!$G$1:$G$1616,,0)</f>
        <v>2</v>
      </c>
      <c r="F840" t="str">
        <f>_xlfn.XLOOKUP(E840,stores!$A$2:$A$4,stores!$B$2:$B$4,,0)</f>
        <v>Baldwin Bikes</v>
      </c>
      <c r="G840">
        <f>_xlfn.XLOOKUP(D840,order_items!$A$2:$A$4723,order_items!$C$2:$C$4723,,0)</f>
        <v>31</v>
      </c>
      <c r="H840" t="str">
        <f>_xlfn.XLOOKUP(G840,products!$A$2:$A$322,products!$B$2:$B$322,,0)</f>
        <v>Surly Wednesday - 2017</v>
      </c>
      <c r="I840">
        <f>_xlfn.XLOOKUP(G840,products!$A$2:$A$322,products!$F$2:$F$322,,0)</f>
        <v>1632.99</v>
      </c>
      <c r="J840">
        <f>_xlfn.XLOOKUP(G840,order_items!$C$2:$C$4723,order_items!$D$2:$D$4723,,0)</f>
        <v>1</v>
      </c>
      <c r="K840">
        <f>_xlfn.XLOOKUP(G840,order_items!$C$2:$C$4723,order_items!$F$2:$F$4723,,0)</f>
        <v>7.0000000000000007E-2</v>
      </c>
      <c r="L840">
        <f>_xlfn.XLOOKUP(G840,products!$A$2:$A$322,products!$D$2:$D$322,,0)</f>
        <v>6</v>
      </c>
      <c r="M840" t="str">
        <f>_xlfn.XLOOKUP(L840,categories!$A$2:$A$8,categories!$B$2:$B$8,,0)</f>
        <v>Mountain Bikes</v>
      </c>
    </row>
    <row r="841" spans="1:13" x14ac:dyDescent="0.25">
      <c r="A841">
        <v>840</v>
      </c>
      <c r="B841" t="str">
        <f>_xlfn.CONCAT(customers!B841," ",customers!C841)</f>
        <v>Gilbert Calhoun</v>
      </c>
      <c r="C841" s="3">
        <f>_xlfn.XLOOKUP(A841,orders!$B$2:$B$1616,orders!$D$2:$D$1616,,0)</f>
        <v>43038</v>
      </c>
      <c r="D841">
        <f>_xlfn.XLOOKUP(A841,orders!$B$2:$B$1616,orders!$A$2:$A$1616,,0)</f>
        <v>1219</v>
      </c>
      <c r="E841">
        <f>_xlfn.XLOOKUP(JoiningTables!D841,orders!$A$1:$A$1616,orders!$G$1:$G$1616,,0)</f>
        <v>2</v>
      </c>
      <c r="F841" t="str">
        <f>_xlfn.XLOOKUP(E841,stores!$A$2:$A$4,stores!$B$2:$B$4,,0)</f>
        <v>Baldwin Bikes</v>
      </c>
      <c r="G841">
        <f>_xlfn.XLOOKUP(D841,order_items!$A$2:$A$4723,order_items!$C$2:$C$4723,,0)</f>
        <v>17</v>
      </c>
      <c r="H841" t="str">
        <f>_xlfn.XLOOKUP(G841,products!$A$2:$A$322,products!$B$2:$B$322,,0)</f>
        <v>Pure Cycles Vine 8-Speed - 2016</v>
      </c>
      <c r="I841">
        <f>_xlfn.XLOOKUP(G841,products!$A$2:$A$322,products!$F$2:$F$322,,0)</f>
        <v>429</v>
      </c>
      <c r="J841">
        <f>_xlfn.XLOOKUP(G841,order_items!$C$2:$C$4723,order_items!$D$2:$D$4723,,0)</f>
        <v>1</v>
      </c>
      <c r="K841">
        <f>_xlfn.XLOOKUP(G841,order_items!$C$2:$C$4723,order_items!$F$2:$F$4723,,0)</f>
        <v>7.0000000000000007E-2</v>
      </c>
      <c r="L841">
        <f>_xlfn.XLOOKUP(G841,products!$A$2:$A$322,products!$D$2:$D$322,,0)</f>
        <v>3</v>
      </c>
      <c r="M841" t="str">
        <f>_xlfn.XLOOKUP(L841,categories!$A$2:$A$8,categories!$B$2:$B$8,,0)</f>
        <v>Cruisers Bicycles</v>
      </c>
    </row>
    <row r="842" spans="1:13" x14ac:dyDescent="0.25">
      <c r="A842">
        <v>841</v>
      </c>
      <c r="B842" t="str">
        <f>_xlfn.CONCAT(customers!B842," ",customers!C842)</f>
        <v>Manie Maxwell</v>
      </c>
      <c r="C842" s="3">
        <f>_xlfn.XLOOKUP(A842,orders!$B$2:$B$1616,orders!$D$2:$D$1616,,0)</f>
        <v>42803</v>
      </c>
      <c r="D842">
        <f>_xlfn.XLOOKUP(A842,orders!$B$2:$B$1616,orders!$A$2:$A$1616,,0)</f>
        <v>768</v>
      </c>
      <c r="E842">
        <f>_xlfn.XLOOKUP(JoiningTables!D842,orders!$A$1:$A$1616,orders!$G$1:$G$1616,,0)</f>
        <v>2</v>
      </c>
      <c r="F842" t="str">
        <f>_xlfn.XLOOKUP(E842,stores!$A$2:$A$4,stores!$B$2:$B$4,,0)</f>
        <v>Baldwin Bikes</v>
      </c>
      <c r="G842">
        <f>_xlfn.XLOOKUP(D842,order_items!$A$2:$A$4723,order_items!$C$2:$C$4723,,0)</f>
        <v>31</v>
      </c>
      <c r="H842" t="str">
        <f>_xlfn.XLOOKUP(G842,products!$A$2:$A$322,products!$B$2:$B$322,,0)</f>
        <v>Surly Wednesday - 2017</v>
      </c>
      <c r="I842">
        <f>_xlfn.XLOOKUP(G842,products!$A$2:$A$322,products!$F$2:$F$322,,0)</f>
        <v>1632.99</v>
      </c>
      <c r="J842">
        <f>_xlfn.XLOOKUP(G842,order_items!$C$2:$C$4723,order_items!$D$2:$D$4723,,0)</f>
        <v>1</v>
      </c>
      <c r="K842">
        <f>_xlfn.XLOOKUP(G842,order_items!$C$2:$C$4723,order_items!$F$2:$F$4723,,0)</f>
        <v>7.0000000000000007E-2</v>
      </c>
      <c r="L842">
        <f>_xlfn.XLOOKUP(G842,products!$A$2:$A$322,products!$D$2:$D$322,,0)</f>
        <v>6</v>
      </c>
      <c r="M842" t="str">
        <f>_xlfn.XLOOKUP(L842,categories!$A$2:$A$8,categories!$B$2:$B$8,,0)</f>
        <v>Mountain Bikes</v>
      </c>
    </row>
    <row r="843" spans="1:13" x14ac:dyDescent="0.25">
      <c r="A843">
        <v>842</v>
      </c>
      <c r="B843" t="str">
        <f>_xlfn.CONCAT(customers!B843," ",customers!C843)</f>
        <v>Giselle Robles</v>
      </c>
      <c r="C843" s="3">
        <f>_xlfn.XLOOKUP(A843,orders!$B$2:$B$1616,orders!$D$2:$D$1616,,0)</f>
        <v>42802</v>
      </c>
      <c r="D843">
        <f>_xlfn.XLOOKUP(A843,orders!$B$2:$B$1616,orders!$A$2:$A$1616,,0)</f>
        <v>763</v>
      </c>
      <c r="E843">
        <f>_xlfn.XLOOKUP(JoiningTables!D843,orders!$A$1:$A$1616,orders!$G$1:$G$1616,,0)</f>
        <v>3</v>
      </c>
      <c r="F843" t="str">
        <f>_xlfn.XLOOKUP(E843,stores!$A$2:$A$4,stores!$B$2:$B$4,,0)</f>
        <v>Rowlett Bikes</v>
      </c>
      <c r="G843">
        <f>_xlfn.XLOOKUP(D843,order_items!$A$2:$A$4723,order_items!$C$2:$C$4723,,0)</f>
        <v>90</v>
      </c>
      <c r="H843" t="str">
        <f>_xlfn.XLOOKUP(G843,products!$A$2:$A$322,products!$B$2:$B$322,,0)</f>
        <v>Trek Precaliber 16 Girls - 2017</v>
      </c>
      <c r="I843">
        <f>_xlfn.XLOOKUP(G843,products!$A$2:$A$322,products!$F$2:$F$322,,0)</f>
        <v>209.99</v>
      </c>
      <c r="J843">
        <f>_xlfn.XLOOKUP(G843,order_items!$C$2:$C$4723,order_items!$D$2:$D$4723,,0)</f>
        <v>1</v>
      </c>
      <c r="K843">
        <f>_xlfn.XLOOKUP(G843,order_items!$C$2:$C$4723,order_items!$F$2:$F$4723,,0)</f>
        <v>7.0000000000000007E-2</v>
      </c>
      <c r="L843">
        <f>_xlfn.XLOOKUP(G843,products!$A$2:$A$322,products!$D$2:$D$322,,0)</f>
        <v>1</v>
      </c>
      <c r="M843" t="str">
        <f>_xlfn.XLOOKUP(L843,categories!$A$2:$A$8,categories!$B$2:$B$8,,0)</f>
        <v>Children Bicycles</v>
      </c>
    </row>
    <row r="844" spans="1:13" x14ac:dyDescent="0.25">
      <c r="A844">
        <v>843</v>
      </c>
      <c r="B844" t="str">
        <f>_xlfn.CONCAT(customers!B844," ",customers!C844)</f>
        <v>Tessie Farmer</v>
      </c>
      <c r="C844" s="3">
        <f>_xlfn.XLOOKUP(A844,orders!$B$2:$B$1616,orders!$D$2:$D$1616,,0)</f>
        <v>42621</v>
      </c>
      <c r="D844">
        <f>_xlfn.XLOOKUP(A844,orders!$B$2:$B$1616,orders!$A$2:$A$1616,,0)</f>
        <v>425</v>
      </c>
      <c r="E844">
        <f>_xlfn.XLOOKUP(JoiningTables!D844,orders!$A$1:$A$1616,orders!$G$1:$G$1616,,0)</f>
        <v>2</v>
      </c>
      <c r="F844" t="str">
        <f>_xlfn.XLOOKUP(E844,stores!$A$2:$A$4,stores!$B$2:$B$4,,0)</f>
        <v>Baldwin Bikes</v>
      </c>
      <c r="G844">
        <f>_xlfn.XLOOKUP(D844,order_items!$A$2:$A$4723,order_items!$C$2:$C$4723,,0)</f>
        <v>6</v>
      </c>
      <c r="H844" t="str">
        <f>_xlfn.XLOOKUP(G844,products!$A$2:$A$322,products!$B$2:$B$322,,0)</f>
        <v>Surly Ice Cream Truck Frameset - 2016</v>
      </c>
      <c r="I844">
        <f>_xlfn.XLOOKUP(G844,products!$A$2:$A$322,products!$F$2:$F$322,,0)</f>
        <v>469.99</v>
      </c>
      <c r="J844">
        <f>_xlfn.XLOOKUP(G844,order_items!$C$2:$C$4723,order_items!$D$2:$D$4723,,0)</f>
        <v>1</v>
      </c>
      <c r="K844">
        <f>_xlfn.XLOOKUP(G844,order_items!$C$2:$C$4723,order_items!$F$2:$F$4723,,0)</f>
        <v>7.0000000000000007E-2</v>
      </c>
      <c r="L844">
        <f>_xlfn.XLOOKUP(G844,products!$A$2:$A$322,products!$D$2:$D$322,,0)</f>
        <v>6</v>
      </c>
      <c r="M844" t="str">
        <f>_xlfn.XLOOKUP(L844,categories!$A$2:$A$8,categories!$B$2:$B$8,,0)</f>
        <v>Mountain Bikes</v>
      </c>
    </row>
    <row r="845" spans="1:13" x14ac:dyDescent="0.25">
      <c r="A845">
        <v>844</v>
      </c>
      <c r="B845" t="str">
        <f>_xlfn.CONCAT(customers!B845," ",customers!C845)</f>
        <v>Felica Munoz</v>
      </c>
      <c r="C845" s="3">
        <f>_xlfn.XLOOKUP(A845,orders!$B$2:$B$1616,orders!$D$2:$D$1616,,0)</f>
        <v>42856</v>
      </c>
      <c r="D845">
        <f>_xlfn.XLOOKUP(A845,orders!$B$2:$B$1616,orders!$A$2:$A$1616,,0)</f>
        <v>869</v>
      </c>
      <c r="E845">
        <f>_xlfn.XLOOKUP(JoiningTables!D845,orders!$A$1:$A$1616,orders!$G$1:$G$1616,,0)</f>
        <v>2</v>
      </c>
      <c r="F845" t="str">
        <f>_xlfn.XLOOKUP(E845,stores!$A$2:$A$4,stores!$B$2:$B$4,,0)</f>
        <v>Baldwin Bikes</v>
      </c>
      <c r="G845">
        <f>_xlfn.XLOOKUP(D845,order_items!$A$2:$A$4723,order_items!$C$2:$C$4723,,0)</f>
        <v>7</v>
      </c>
      <c r="H845" t="str">
        <f>_xlfn.XLOOKUP(G845,products!$A$2:$A$322,products!$B$2:$B$322,,0)</f>
        <v>Trek Slash 8 27.5 - 2016</v>
      </c>
      <c r="I845">
        <f>_xlfn.XLOOKUP(G845,products!$A$2:$A$322,products!$F$2:$F$322,,0)</f>
        <v>3999.99</v>
      </c>
      <c r="J845">
        <f>_xlfn.XLOOKUP(G845,order_items!$C$2:$C$4723,order_items!$D$2:$D$4723,,0)</f>
        <v>2</v>
      </c>
      <c r="K845">
        <f>_xlfn.XLOOKUP(G845,order_items!$C$2:$C$4723,order_items!$F$2:$F$4723,,0)</f>
        <v>0.1</v>
      </c>
      <c r="L845">
        <f>_xlfn.XLOOKUP(G845,products!$A$2:$A$322,products!$D$2:$D$322,,0)</f>
        <v>6</v>
      </c>
      <c r="M845" t="str">
        <f>_xlfn.XLOOKUP(L845,categories!$A$2:$A$8,categories!$B$2:$B$8,,0)</f>
        <v>Mountain Bikes</v>
      </c>
    </row>
    <row r="846" spans="1:13" x14ac:dyDescent="0.25">
      <c r="A846">
        <v>845</v>
      </c>
      <c r="B846" t="str">
        <f>_xlfn.CONCAT(customers!B846," ",customers!C846)</f>
        <v>Kathyrn Bush</v>
      </c>
      <c r="C846" s="3">
        <f>_xlfn.XLOOKUP(A846,orders!$B$2:$B$1616,orders!$D$2:$D$1616,,0)</f>
        <v>42785</v>
      </c>
      <c r="D846">
        <f>_xlfn.XLOOKUP(A846,orders!$B$2:$B$1616,orders!$A$2:$A$1616,,0)</f>
        <v>723</v>
      </c>
      <c r="E846">
        <f>_xlfn.XLOOKUP(JoiningTables!D846,orders!$A$1:$A$1616,orders!$G$1:$G$1616,,0)</f>
        <v>2</v>
      </c>
      <c r="F846" t="str">
        <f>_xlfn.XLOOKUP(E846,stores!$A$2:$A$4,stores!$B$2:$B$4,,0)</f>
        <v>Baldwin Bikes</v>
      </c>
      <c r="G846">
        <f>_xlfn.XLOOKUP(D846,order_items!$A$2:$A$4723,order_items!$C$2:$C$4723,,0)</f>
        <v>24</v>
      </c>
      <c r="H846" t="str">
        <f>_xlfn.XLOOKUP(G846,products!$A$2:$A$322,products!$B$2:$B$322,,0)</f>
        <v>Electra Townie Original 21D - 2016</v>
      </c>
      <c r="I846">
        <f>_xlfn.XLOOKUP(G846,products!$A$2:$A$322,products!$F$2:$F$322,,0)</f>
        <v>549.99</v>
      </c>
      <c r="J846">
        <f>_xlfn.XLOOKUP(G846,order_items!$C$2:$C$4723,order_items!$D$2:$D$4723,,0)</f>
        <v>2</v>
      </c>
      <c r="K846">
        <f>_xlfn.XLOOKUP(G846,order_items!$C$2:$C$4723,order_items!$F$2:$F$4723,,0)</f>
        <v>0.05</v>
      </c>
      <c r="L846">
        <f>_xlfn.XLOOKUP(G846,products!$A$2:$A$322,products!$D$2:$D$322,,0)</f>
        <v>2</v>
      </c>
      <c r="M846" t="str">
        <f>_xlfn.XLOOKUP(L846,categories!$A$2:$A$8,categories!$B$2:$B$8,,0)</f>
        <v>Comfort Bicycles</v>
      </c>
    </row>
    <row r="847" spans="1:13" x14ac:dyDescent="0.25">
      <c r="A847">
        <v>846</v>
      </c>
      <c r="B847" t="str">
        <f>_xlfn.CONCAT(customers!B847," ",customers!C847)</f>
        <v>Sylvester Chan</v>
      </c>
      <c r="C847" s="3">
        <f>_xlfn.XLOOKUP(A847,orders!$B$2:$B$1616,orders!$D$2:$D$1616,,0)</f>
        <v>43095</v>
      </c>
      <c r="D847">
        <f>_xlfn.XLOOKUP(A847,orders!$B$2:$B$1616,orders!$A$2:$A$1616,,0)</f>
        <v>1316</v>
      </c>
      <c r="E847">
        <f>_xlfn.XLOOKUP(JoiningTables!D847,orders!$A$1:$A$1616,orders!$G$1:$G$1616,,0)</f>
        <v>1</v>
      </c>
      <c r="F847" t="str">
        <f>_xlfn.XLOOKUP(E847,stores!$A$2:$A$4,stores!$B$2:$B$4,,0)</f>
        <v>Santa Cruz Bikes</v>
      </c>
      <c r="G847">
        <f>_xlfn.XLOOKUP(D847,order_items!$A$2:$A$4723,order_items!$C$2:$C$4723,,0)</f>
        <v>76</v>
      </c>
      <c r="H847" t="str">
        <f>_xlfn.XLOOKUP(G847,products!$A$2:$A$322,products!$B$2:$B$322,,0)</f>
        <v>Electra Girl's Hawaii 1 16" - 2017</v>
      </c>
      <c r="I847">
        <f>_xlfn.XLOOKUP(G847,products!$A$2:$A$322,products!$F$2:$F$322,,0)</f>
        <v>299.99</v>
      </c>
      <c r="J847">
        <f>_xlfn.XLOOKUP(G847,order_items!$C$2:$C$4723,order_items!$D$2:$D$4723,,0)</f>
        <v>2</v>
      </c>
      <c r="K847">
        <f>_xlfn.XLOOKUP(G847,order_items!$C$2:$C$4723,order_items!$F$2:$F$4723,,0)</f>
        <v>7.0000000000000007E-2</v>
      </c>
      <c r="L847">
        <f>_xlfn.XLOOKUP(G847,products!$A$2:$A$322,products!$D$2:$D$322,,0)</f>
        <v>3</v>
      </c>
      <c r="M847" t="str">
        <f>_xlfn.XLOOKUP(L847,categories!$A$2:$A$8,categories!$B$2:$B$8,,0)</f>
        <v>Cruisers Bicycles</v>
      </c>
    </row>
    <row r="848" spans="1:13" x14ac:dyDescent="0.25">
      <c r="A848">
        <v>847</v>
      </c>
      <c r="B848" t="str">
        <f>_xlfn.CONCAT(customers!B848," ",customers!C848)</f>
        <v>Lizette Ellison</v>
      </c>
      <c r="C848" s="3">
        <f>_xlfn.XLOOKUP(A848,orders!$B$2:$B$1616,orders!$D$2:$D$1616,,0)</f>
        <v>42742</v>
      </c>
      <c r="D848">
        <f>_xlfn.XLOOKUP(A848,orders!$B$2:$B$1616,orders!$A$2:$A$1616,,0)</f>
        <v>642</v>
      </c>
      <c r="E848">
        <f>_xlfn.XLOOKUP(JoiningTables!D848,orders!$A$1:$A$1616,orders!$G$1:$G$1616,,0)</f>
        <v>2</v>
      </c>
      <c r="F848" t="str">
        <f>_xlfn.XLOOKUP(E848,stores!$A$2:$A$4,stores!$B$2:$B$4,,0)</f>
        <v>Baldwin Bikes</v>
      </c>
      <c r="G848">
        <f>_xlfn.XLOOKUP(D848,order_items!$A$2:$A$4723,order_items!$C$2:$C$4723,,0)</f>
        <v>68</v>
      </c>
      <c r="H848" t="str">
        <f>_xlfn.XLOOKUP(G848,products!$A$2:$A$322,products!$B$2:$B$322,,0)</f>
        <v>Sun Bicycles Cruz 3 - 2017</v>
      </c>
      <c r="I848">
        <f>_xlfn.XLOOKUP(G848,products!$A$2:$A$322,products!$F$2:$F$322,,0)</f>
        <v>449.99</v>
      </c>
      <c r="J848">
        <f>_xlfn.XLOOKUP(G848,order_items!$C$2:$C$4723,order_items!$D$2:$D$4723,,0)</f>
        <v>2</v>
      </c>
      <c r="K848">
        <f>_xlfn.XLOOKUP(G848,order_items!$C$2:$C$4723,order_items!$F$2:$F$4723,,0)</f>
        <v>7.0000000000000007E-2</v>
      </c>
      <c r="L848">
        <f>_xlfn.XLOOKUP(G848,products!$A$2:$A$322,products!$D$2:$D$322,,0)</f>
        <v>3</v>
      </c>
      <c r="M848" t="str">
        <f>_xlfn.XLOOKUP(L848,categories!$A$2:$A$8,categories!$B$2:$B$8,,0)</f>
        <v>Cruisers Bicycles</v>
      </c>
    </row>
    <row r="849" spans="1:13" x14ac:dyDescent="0.25">
      <c r="A849">
        <v>848</v>
      </c>
      <c r="B849" t="str">
        <f>_xlfn.CONCAT(customers!B849," ",customers!C849)</f>
        <v>Ernestina Skinner</v>
      </c>
      <c r="C849" s="3">
        <f>_xlfn.XLOOKUP(A849,orders!$B$2:$B$1616,orders!$D$2:$D$1616,,0)</f>
        <v>42571</v>
      </c>
      <c r="D849">
        <f>_xlfn.XLOOKUP(A849,orders!$B$2:$B$1616,orders!$A$2:$A$1616,,0)</f>
        <v>325</v>
      </c>
      <c r="E849">
        <f>_xlfn.XLOOKUP(JoiningTables!D849,orders!$A$1:$A$1616,orders!$G$1:$G$1616,,0)</f>
        <v>2</v>
      </c>
      <c r="F849" t="str">
        <f>_xlfn.XLOOKUP(E849,stores!$A$2:$A$4,stores!$B$2:$B$4,,0)</f>
        <v>Baldwin Bikes</v>
      </c>
      <c r="G849">
        <f>_xlfn.XLOOKUP(D849,order_items!$A$2:$A$4723,order_items!$C$2:$C$4723,,0)</f>
        <v>7</v>
      </c>
      <c r="H849" t="str">
        <f>_xlfn.XLOOKUP(G849,products!$A$2:$A$322,products!$B$2:$B$322,,0)</f>
        <v>Trek Slash 8 27.5 - 2016</v>
      </c>
      <c r="I849">
        <f>_xlfn.XLOOKUP(G849,products!$A$2:$A$322,products!$F$2:$F$322,,0)</f>
        <v>3999.99</v>
      </c>
      <c r="J849">
        <f>_xlfn.XLOOKUP(G849,order_items!$C$2:$C$4723,order_items!$D$2:$D$4723,,0)</f>
        <v>2</v>
      </c>
      <c r="K849">
        <f>_xlfn.XLOOKUP(G849,order_items!$C$2:$C$4723,order_items!$F$2:$F$4723,,0)</f>
        <v>0.1</v>
      </c>
      <c r="L849">
        <f>_xlfn.XLOOKUP(G849,products!$A$2:$A$322,products!$D$2:$D$322,,0)</f>
        <v>6</v>
      </c>
      <c r="M849" t="str">
        <f>_xlfn.XLOOKUP(L849,categories!$A$2:$A$8,categories!$B$2:$B$8,,0)</f>
        <v>Mountain Bikes</v>
      </c>
    </row>
    <row r="850" spans="1:13" x14ac:dyDescent="0.25">
      <c r="A850">
        <v>849</v>
      </c>
      <c r="B850" t="str">
        <f>_xlfn.CONCAT(customers!B850," ",customers!C850)</f>
        <v>Phyllis Hill</v>
      </c>
      <c r="C850" s="3">
        <f>_xlfn.XLOOKUP(A850,orders!$B$2:$B$1616,orders!$D$2:$D$1616,,0)</f>
        <v>42548</v>
      </c>
      <c r="D850">
        <f>_xlfn.XLOOKUP(A850,orders!$B$2:$B$1616,orders!$A$2:$A$1616,,0)</f>
        <v>289</v>
      </c>
      <c r="E850">
        <f>_xlfn.XLOOKUP(JoiningTables!D850,orders!$A$1:$A$1616,orders!$G$1:$G$1616,,0)</f>
        <v>2</v>
      </c>
      <c r="F850" t="str">
        <f>_xlfn.XLOOKUP(E850,stores!$A$2:$A$4,stores!$B$2:$B$4,,0)</f>
        <v>Baldwin Bikes</v>
      </c>
      <c r="G850">
        <f>_xlfn.XLOOKUP(D850,order_items!$A$2:$A$4723,order_items!$C$2:$C$4723,,0)</f>
        <v>13</v>
      </c>
      <c r="H850" t="str">
        <f>_xlfn.XLOOKUP(G850,products!$A$2:$A$322,products!$B$2:$B$322,,0)</f>
        <v>Electra Cruiser 1 (24-Inch) - 2016</v>
      </c>
      <c r="I850">
        <f>_xlfn.XLOOKUP(G850,products!$A$2:$A$322,products!$F$2:$F$322,,0)</f>
        <v>269.99</v>
      </c>
      <c r="J850">
        <f>_xlfn.XLOOKUP(G850,order_items!$C$2:$C$4723,order_items!$D$2:$D$4723,,0)</f>
        <v>1</v>
      </c>
      <c r="K850">
        <f>_xlfn.XLOOKUP(G850,order_items!$C$2:$C$4723,order_items!$F$2:$F$4723,,0)</f>
        <v>0.1</v>
      </c>
      <c r="L850">
        <f>_xlfn.XLOOKUP(G850,products!$A$2:$A$322,products!$D$2:$D$322,,0)</f>
        <v>3</v>
      </c>
      <c r="M850" t="str">
        <f>_xlfn.XLOOKUP(L850,categories!$A$2:$A$8,categories!$B$2:$B$8,,0)</f>
        <v>Cruisers Bicycles</v>
      </c>
    </row>
    <row r="851" spans="1:13" x14ac:dyDescent="0.25">
      <c r="A851">
        <v>850</v>
      </c>
      <c r="B851" t="str">
        <f>_xlfn.CONCAT(customers!B851," ",customers!C851)</f>
        <v>Stephanie Browning</v>
      </c>
      <c r="C851" s="3">
        <f>_xlfn.XLOOKUP(A851,orders!$B$2:$B$1616,orders!$D$2:$D$1616,,0)</f>
        <v>42773</v>
      </c>
      <c r="D851">
        <f>_xlfn.XLOOKUP(A851,orders!$B$2:$B$1616,orders!$A$2:$A$1616,,0)</f>
        <v>701</v>
      </c>
      <c r="E851">
        <f>_xlfn.XLOOKUP(JoiningTables!D851,orders!$A$1:$A$1616,orders!$G$1:$G$1616,,0)</f>
        <v>3</v>
      </c>
      <c r="F851" t="str">
        <f>_xlfn.XLOOKUP(E851,stores!$A$2:$A$4,stores!$B$2:$B$4,,0)</f>
        <v>Rowlett Bikes</v>
      </c>
      <c r="G851">
        <f>_xlfn.XLOOKUP(D851,order_items!$A$2:$A$4723,order_items!$C$2:$C$4723,,0)</f>
        <v>84</v>
      </c>
      <c r="H851" t="str">
        <f>_xlfn.XLOOKUP(G851,products!$A$2:$A$322,products!$B$2:$B$322,,0)</f>
        <v>Sun Bicycles Lil Kitt'n - 2017</v>
      </c>
      <c r="I851">
        <f>_xlfn.XLOOKUP(G851,products!$A$2:$A$322,products!$F$2:$F$322,,0)</f>
        <v>109.99</v>
      </c>
      <c r="J851">
        <f>_xlfn.XLOOKUP(G851,order_items!$C$2:$C$4723,order_items!$D$2:$D$4723,,0)</f>
        <v>1</v>
      </c>
      <c r="K851">
        <f>_xlfn.XLOOKUP(G851,order_items!$C$2:$C$4723,order_items!$F$2:$F$4723,,0)</f>
        <v>0.1</v>
      </c>
      <c r="L851">
        <f>_xlfn.XLOOKUP(G851,products!$A$2:$A$322,products!$D$2:$D$322,,0)</f>
        <v>1</v>
      </c>
      <c r="M851" t="str">
        <f>_xlfn.XLOOKUP(L851,categories!$A$2:$A$8,categories!$B$2:$B$8,,0)</f>
        <v>Children Bicycles</v>
      </c>
    </row>
    <row r="852" spans="1:13" x14ac:dyDescent="0.25">
      <c r="A852">
        <v>851</v>
      </c>
      <c r="B852" t="str">
        <f>_xlfn.CONCAT(customers!B852," ",customers!C852)</f>
        <v>Arlena Buckner</v>
      </c>
      <c r="C852" s="3">
        <f>_xlfn.XLOOKUP(A852,orders!$B$2:$B$1616,orders!$D$2:$D$1616,,0)</f>
        <v>42522</v>
      </c>
      <c r="D852">
        <f>_xlfn.XLOOKUP(A852,orders!$B$2:$B$1616,orders!$A$2:$A$1616,,0)</f>
        <v>251</v>
      </c>
      <c r="E852">
        <f>_xlfn.XLOOKUP(JoiningTables!D852,orders!$A$1:$A$1616,orders!$G$1:$G$1616,,0)</f>
        <v>2</v>
      </c>
      <c r="F852" t="str">
        <f>_xlfn.XLOOKUP(E852,stores!$A$2:$A$4,stores!$B$2:$B$4,,0)</f>
        <v>Baldwin Bikes</v>
      </c>
      <c r="G852">
        <f>_xlfn.XLOOKUP(D852,order_items!$A$2:$A$4723,order_items!$C$2:$C$4723,,0)</f>
        <v>23</v>
      </c>
      <c r="H852" t="str">
        <f>_xlfn.XLOOKUP(G852,products!$A$2:$A$322,products!$B$2:$B$322,,0)</f>
        <v>Electra Girl's Hawaii 1 (20-inch) - 2015/2016</v>
      </c>
      <c r="I852">
        <f>_xlfn.XLOOKUP(G852,products!$A$2:$A$322,products!$F$2:$F$322,,0)</f>
        <v>299.99</v>
      </c>
      <c r="J852">
        <f>_xlfn.XLOOKUP(G852,order_items!$C$2:$C$4723,order_items!$D$2:$D$4723,,0)</f>
        <v>2</v>
      </c>
      <c r="K852">
        <f>_xlfn.XLOOKUP(G852,order_items!$C$2:$C$4723,order_items!$F$2:$F$4723,,0)</f>
        <v>0.2</v>
      </c>
      <c r="L852">
        <f>_xlfn.XLOOKUP(G852,products!$A$2:$A$322,products!$D$2:$D$322,,0)</f>
        <v>1</v>
      </c>
      <c r="M852" t="str">
        <f>_xlfn.XLOOKUP(L852,categories!$A$2:$A$8,categories!$B$2:$B$8,,0)</f>
        <v>Children Bicycles</v>
      </c>
    </row>
    <row r="853" spans="1:13" x14ac:dyDescent="0.25">
      <c r="A853">
        <v>852</v>
      </c>
      <c r="B853" t="str">
        <f>_xlfn.CONCAT(customers!B853," ",customers!C853)</f>
        <v>Lezlie Thompson</v>
      </c>
      <c r="C853" s="3">
        <f>_xlfn.XLOOKUP(A853,orders!$B$2:$B$1616,orders!$D$2:$D$1616,,0)</f>
        <v>42640</v>
      </c>
      <c r="D853">
        <f>_xlfn.XLOOKUP(A853,orders!$B$2:$B$1616,orders!$A$2:$A$1616,,0)</f>
        <v>462</v>
      </c>
      <c r="E853">
        <f>_xlfn.XLOOKUP(JoiningTables!D853,orders!$A$1:$A$1616,orders!$G$1:$G$1616,,0)</f>
        <v>2</v>
      </c>
      <c r="F853" t="str">
        <f>_xlfn.XLOOKUP(E853,stores!$A$2:$A$4,stores!$B$2:$B$4,,0)</f>
        <v>Baldwin Bikes</v>
      </c>
      <c r="G853">
        <f>_xlfn.XLOOKUP(D853,order_items!$A$2:$A$4723,order_items!$C$2:$C$4723,,0)</f>
        <v>12</v>
      </c>
      <c r="H853" t="str">
        <f>_xlfn.XLOOKUP(G853,products!$A$2:$A$322,products!$B$2:$B$322,,0)</f>
        <v>Electra Townie Original 21D - 2016</v>
      </c>
      <c r="I853">
        <f>_xlfn.XLOOKUP(G853,products!$A$2:$A$322,products!$F$2:$F$322,,0)</f>
        <v>549.99</v>
      </c>
      <c r="J853">
        <f>_xlfn.XLOOKUP(G853,order_items!$C$2:$C$4723,order_items!$D$2:$D$4723,,0)</f>
        <v>2</v>
      </c>
      <c r="K853">
        <f>_xlfn.XLOOKUP(G853,order_items!$C$2:$C$4723,order_items!$F$2:$F$4723,,0)</f>
        <v>0.05</v>
      </c>
      <c r="L853">
        <f>_xlfn.XLOOKUP(G853,products!$A$2:$A$322,products!$D$2:$D$322,,0)</f>
        <v>3</v>
      </c>
      <c r="M853" t="str">
        <f>_xlfn.XLOOKUP(L853,categories!$A$2:$A$8,categories!$B$2:$B$8,,0)</f>
        <v>Cruisers Bicycles</v>
      </c>
    </row>
    <row r="854" spans="1:13" x14ac:dyDescent="0.25">
      <c r="A854">
        <v>853</v>
      </c>
      <c r="B854" t="str">
        <f>_xlfn.CONCAT(customers!B854," ",customers!C854)</f>
        <v>Brittney Rojas</v>
      </c>
      <c r="C854" s="3">
        <f>_xlfn.XLOOKUP(A854,orders!$B$2:$B$1616,orders!$D$2:$D$1616,,0)</f>
        <v>42639</v>
      </c>
      <c r="D854">
        <f>_xlfn.XLOOKUP(A854,orders!$B$2:$B$1616,orders!$A$2:$A$1616,,0)</f>
        <v>461</v>
      </c>
      <c r="E854">
        <f>_xlfn.XLOOKUP(JoiningTables!D854,orders!$A$1:$A$1616,orders!$G$1:$G$1616,,0)</f>
        <v>2</v>
      </c>
      <c r="F854" t="str">
        <f>_xlfn.XLOOKUP(E854,stores!$A$2:$A$4,stores!$B$2:$B$4,,0)</f>
        <v>Baldwin Bikes</v>
      </c>
      <c r="G854">
        <f>_xlfn.XLOOKUP(D854,order_items!$A$2:$A$4723,order_items!$C$2:$C$4723,,0)</f>
        <v>16</v>
      </c>
      <c r="H854" t="str">
        <f>_xlfn.XLOOKUP(G854,products!$A$2:$A$322,products!$B$2:$B$322,,0)</f>
        <v>Electra Townie Original 7D EQ - 2016</v>
      </c>
      <c r="I854">
        <f>_xlfn.XLOOKUP(G854,products!$A$2:$A$322,products!$F$2:$F$322,,0)</f>
        <v>599.99</v>
      </c>
      <c r="J854">
        <f>_xlfn.XLOOKUP(G854,order_items!$C$2:$C$4723,order_items!$D$2:$D$4723,,0)</f>
        <v>2</v>
      </c>
      <c r="K854">
        <f>_xlfn.XLOOKUP(G854,order_items!$C$2:$C$4723,order_items!$F$2:$F$4723,,0)</f>
        <v>0.05</v>
      </c>
      <c r="L854">
        <f>_xlfn.XLOOKUP(G854,products!$A$2:$A$322,products!$D$2:$D$322,,0)</f>
        <v>3</v>
      </c>
      <c r="M854" t="str">
        <f>_xlfn.XLOOKUP(L854,categories!$A$2:$A$8,categories!$B$2:$B$8,,0)</f>
        <v>Cruisers Bicycles</v>
      </c>
    </row>
    <row r="855" spans="1:13" x14ac:dyDescent="0.25">
      <c r="A855">
        <v>854</v>
      </c>
      <c r="B855" t="str">
        <f>_xlfn.CONCAT(customers!B855," ",customers!C855)</f>
        <v>Phylis Adkins</v>
      </c>
      <c r="C855" s="3">
        <f>_xlfn.XLOOKUP(A855,orders!$B$2:$B$1616,orders!$D$2:$D$1616,,0)</f>
        <v>42478</v>
      </c>
      <c r="D855">
        <f>_xlfn.XLOOKUP(A855,orders!$B$2:$B$1616,orders!$A$2:$A$1616,,0)</f>
        <v>182</v>
      </c>
      <c r="E855">
        <f>_xlfn.XLOOKUP(JoiningTables!D855,orders!$A$1:$A$1616,orders!$G$1:$G$1616,,0)</f>
        <v>2</v>
      </c>
      <c r="F855" t="str">
        <f>_xlfn.XLOOKUP(E855,stores!$A$2:$A$4,stores!$B$2:$B$4,,0)</f>
        <v>Baldwin Bikes</v>
      </c>
      <c r="G855">
        <f>_xlfn.XLOOKUP(D855,order_items!$A$2:$A$4723,order_items!$C$2:$C$4723,,0)</f>
        <v>25</v>
      </c>
      <c r="H855" t="str">
        <f>_xlfn.XLOOKUP(G855,products!$A$2:$A$322,products!$B$2:$B$322,,0)</f>
        <v>Electra Townie Original 7D - 2015/2016</v>
      </c>
      <c r="I855">
        <f>_xlfn.XLOOKUP(G855,products!$A$2:$A$322,products!$F$2:$F$322,,0)</f>
        <v>499.99</v>
      </c>
      <c r="J855">
        <f>_xlfn.XLOOKUP(G855,order_items!$C$2:$C$4723,order_items!$D$2:$D$4723,,0)</f>
        <v>2</v>
      </c>
      <c r="K855">
        <f>_xlfn.XLOOKUP(G855,order_items!$C$2:$C$4723,order_items!$F$2:$F$4723,,0)</f>
        <v>0.05</v>
      </c>
      <c r="L855">
        <f>_xlfn.XLOOKUP(G855,products!$A$2:$A$322,products!$D$2:$D$322,,0)</f>
        <v>2</v>
      </c>
      <c r="M855" t="str">
        <f>_xlfn.XLOOKUP(L855,categories!$A$2:$A$8,categories!$B$2:$B$8,,0)</f>
        <v>Comfort Bicycles</v>
      </c>
    </row>
    <row r="856" spans="1:13" x14ac:dyDescent="0.25">
      <c r="A856">
        <v>855</v>
      </c>
      <c r="B856" t="str">
        <f>_xlfn.CONCAT(customers!B856," ",customers!C856)</f>
        <v>Lean Stark</v>
      </c>
      <c r="C856" s="3">
        <f>_xlfn.XLOOKUP(A856,orders!$B$2:$B$1616,orders!$D$2:$D$1616,,0)</f>
        <v>42731</v>
      </c>
      <c r="D856">
        <f>_xlfn.XLOOKUP(A856,orders!$B$2:$B$1616,orders!$A$2:$A$1616,,0)</f>
        <v>631</v>
      </c>
      <c r="E856">
        <f>_xlfn.XLOOKUP(JoiningTables!D856,orders!$A$1:$A$1616,orders!$G$1:$G$1616,,0)</f>
        <v>1</v>
      </c>
      <c r="F856" t="str">
        <f>_xlfn.XLOOKUP(E856,stores!$A$2:$A$4,stores!$B$2:$B$4,,0)</f>
        <v>Santa Cruz Bikes</v>
      </c>
      <c r="G856">
        <f>_xlfn.XLOOKUP(D856,order_items!$A$2:$A$4723,order_items!$C$2:$C$4723,,0)</f>
        <v>24</v>
      </c>
      <c r="H856" t="str">
        <f>_xlfn.XLOOKUP(G856,products!$A$2:$A$322,products!$B$2:$B$322,,0)</f>
        <v>Electra Townie Original 21D - 2016</v>
      </c>
      <c r="I856">
        <f>_xlfn.XLOOKUP(G856,products!$A$2:$A$322,products!$F$2:$F$322,,0)</f>
        <v>549.99</v>
      </c>
      <c r="J856">
        <f>_xlfn.XLOOKUP(G856,order_items!$C$2:$C$4723,order_items!$D$2:$D$4723,,0)</f>
        <v>2</v>
      </c>
      <c r="K856">
        <f>_xlfn.XLOOKUP(G856,order_items!$C$2:$C$4723,order_items!$F$2:$F$4723,,0)</f>
        <v>0.05</v>
      </c>
      <c r="L856">
        <f>_xlfn.XLOOKUP(G856,products!$A$2:$A$322,products!$D$2:$D$322,,0)</f>
        <v>2</v>
      </c>
      <c r="M856" t="str">
        <f>_xlfn.XLOOKUP(L856,categories!$A$2:$A$8,categories!$B$2:$B$8,,0)</f>
        <v>Comfort Bicycles</v>
      </c>
    </row>
    <row r="857" spans="1:13" x14ac:dyDescent="0.25">
      <c r="A857">
        <v>856</v>
      </c>
      <c r="B857" t="str">
        <f>_xlfn.CONCAT(customers!B857," ",customers!C857)</f>
        <v>Lara Guy</v>
      </c>
      <c r="C857" s="3">
        <f>_xlfn.XLOOKUP(A857,orders!$B$2:$B$1616,orders!$D$2:$D$1616,,0)</f>
        <v>43146</v>
      </c>
      <c r="D857">
        <f>_xlfn.XLOOKUP(A857,orders!$B$2:$B$1616,orders!$A$2:$A$1616,,0)</f>
        <v>1396</v>
      </c>
      <c r="E857">
        <f>_xlfn.XLOOKUP(JoiningTables!D857,orders!$A$1:$A$1616,orders!$G$1:$G$1616,,0)</f>
        <v>2</v>
      </c>
      <c r="F857" t="str">
        <f>_xlfn.XLOOKUP(E857,stores!$A$2:$A$4,stores!$B$2:$B$4,,0)</f>
        <v>Baldwin Bikes</v>
      </c>
      <c r="G857">
        <f>_xlfn.XLOOKUP(D857,order_items!$A$2:$A$4723,order_items!$C$2:$C$4723,,0)</f>
        <v>57</v>
      </c>
      <c r="H857" t="str">
        <f>_xlfn.XLOOKUP(G857,products!$A$2:$A$322,products!$B$2:$B$322,,0)</f>
        <v>Trek Emonda S 5 - 2017</v>
      </c>
      <c r="I857">
        <f>_xlfn.XLOOKUP(G857,products!$A$2:$A$322,products!$F$2:$F$322,,0)</f>
        <v>1999.99</v>
      </c>
      <c r="J857">
        <f>_xlfn.XLOOKUP(G857,order_items!$C$2:$C$4723,order_items!$D$2:$D$4723,,0)</f>
        <v>2</v>
      </c>
      <c r="K857">
        <f>_xlfn.XLOOKUP(G857,order_items!$C$2:$C$4723,order_items!$F$2:$F$4723,,0)</f>
        <v>0.2</v>
      </c>
      <c r="L857">
        <f>_xlfn.XLOOKUP(G857,products!$A$2:$A$322,products!$D$2:$D$322,,0)</f>
        <v>7</v>
      </c>
      <c r="M857" t="str">
        <f>_xlfn.XLOOKUP(L857,categories!$A$2:$A$8,categories!$B$2:$B$8,,0)</f>
        <v>Road Bikes</v>
      </c>
    </row>
    <row r="858" spans="1:13" x14ac:dyDescent="0.25">
      <c r="A858">
        <v>857</v>
      </c>
      <c r="B858" t="str">
        <f>_xlfn.CONCAT(customers!B858," ",customers!C858)</f>
        <v>Inga Koch</v>
      </c>
      <c r="C858" s="3">
        <f>_xlfn.XLOOKUP(A858,orders!$B$2:$B$1616,orders!$D$2:$D$1616,,0)</f>
        <v>42873</v>
      </c>
      <c r="D858">
        <f>_xlfn.XLOOKUP(A858,orders!$B$2:$B$1616,orders!$A$2:$A$1616,,0)</f>
        <v>895</v>
      </c>
      <c r="E858">
        <f>_xlfn.XLOOKUP(JoiningTables!D858,orders!$A$1:$A$1616,orders!$G$1:$G$1616,,0)</f>
        <v>2</v>
      </c>
      <c r="F858" t="str">
        <f>_xlfn.XLOOKUP(E858,stores!$A$2:$A$4,stores!$B$2:$B$4,,0)</f>
        <v>Baldwin Bikes</v>
      </c>
      <c r="G858">
        <f>_xlfn.XLOOKUP(D858,order_items!$A$2:$A$4723,order_items!$C$2:$C$4723,,0)</f>
        <v>106</v>
      </c>
      <c r="H858" t="str">
        <f>_xlfn.XLOOKUP(G858,products!$A$2:$A$322,products!$B$2:$B$322,,0)</f>
        <v>Sun Bicycles Cruz 3 - 2017</v>
      </c>
      <c r="I858">
        <f>_xlfn.XLOOKUP(G858,products!$A$2:$A$322,products!$F$2:$F$322,,0)</f>
        <v>449.99</v>
      </c>
      <c r="J858">
        <f>_xlfn.XLOOKUP(G858,order_items!$C$2:$C$4723,order_items!$D$2:$D$4723,,0)</f>
        <v>2</v>
      </c>
      <c r="K858">
        <f>_xlfn.XLOOKUP(G858,order_items!$C$2:$C$4723,order_items!$F$2:$F$4723,,0)</f>
        <v>0.1</v>
      </c>
      <c r="L858">
        <f>_xlfn.XLOOKUP(G858,products!$A$2:$A$322,products!$D$2:$D$322,,0)</f>
        <v>2</v>
      </c>
      <c r="M858" t="str">
        <f>_xlfn.XLOOKUP(L858,categories!$A$2:$A$8,categories!$B$2:$B$8,,0)</f>
        <v>Comfort Bicycles</v>
      </c>
    </row>
    <row r="859" spans="1:13" x14ac:dyDescent="0.25">
      <c r="A859">
        <v>858</v>
      </c>
      <c r="B859" t="str">
        <f>_xlfn.CONCAT(customers!B859," ",customers!C859)</f>
        <v>Klara Kim</v>
      </c>
      <c r="C859" s="3">
        <f>_xlfn.XLOOKUP(A859,orders!$B$2:$B$1616,orders!$D$2:$D$1616,,0)</f>
        <v>42757</v>
      </c>
      <c r="D859">
        <f>_xlfn.XLOOKUP(A859,orders!$B$2:$B$1616,orders!$A$2:$A$1616,,0)</f>
        <v>667</v>
      </c>
      <c r="E859">
        <f>_xlfn.XLOOKUP(JoiningTables!D859,orders!$A$1:$A$1616,orders!$G$1:$G$1616,,0)</f>
        <v>2</v>
      </c>
      <c r="F859" t="str">
        <f>_xlfn.XLOOKUP(E859,stores!$A$2:$A$4,stores!$B$2:$B$4,,0)</f>
        <v>Baldwin Bikes</v>
      </c>
      <c r="G859">
        <f>_xlfn.XLOOKUP(D859,order_items!$A$2:$A$4723,order_items!$C$2:$C$4723,,0)</f>
        <v>79</v>
      </c>
      <c r="H859" t="str">
        <f>_xlfn.XLOOKUP(G859,products!$A$2:$A$322,products!$B$2:$B$322,,0)</f>
        <v>Sun Bicycles Boardwalk (24-inch Wheels) - 2017</v>
      </c>
      <c r="I859">
        <f>_xlfn.XLOOKUP(G859,products!$A$2:$A$322,products!$F$2:$F$322,,0)</f>
        <v>402.99</v>
      </c>
      <c r="J859">
        <f>_xlfn.XLOOKUP(G859,order_items!$C$2:$C$4723,order_items!$D$2:$D$4723,,0)</f>
        <v>1</v>
      </c>
      <c r="K859">
        <f>_xlfn.XLOOKUP(G859,order_items!$C$2:$C$4723,order_items!$F$2:$F$4723,,0)</f>
        <v>0.1</v>
      </c>
      <c r="L859">
        <f>_xlfn.XLOOKUP(G859,products!$A$2:$A$322,products!$D$2:$D$322,,0)</f>
        <v>3</v>
      </c>
      <c r="M859" t="str">
        <f>_xlfn.XLOOKUP(L859,categories!$A$2:$A$8,categories!$B$2:$B$8,,0)</f>
        <v>Cruisers Bicycles</v>
      </c>
    </row>
    <row r="860" spans="1:13" x14ac:dyDescent="0.25">
      <c r="A860">
        <v>859</v>
      </c>
      <c r="B860" t="str">
        <f>_xlfn.CONCAT(customers!B860," ",customers!C860)</f>
        <v>Julianne Shannon</v>
      </c>
      <c r="C860" s="3">
        <f>_xlfn.XLOOKUP(A860,orders!$B$2:$B$1616,orders!$D$2:$D$1616,,0)</f>
        <v>43174</v>
      </c>
      <c r="D860">
        <f>_xlfn.XLOOKUP(A860,orders!$B$2:$B$1616,orders!$A$2:$A$1616,,0)</f>
        <v>1440</v>
      </c>
      <c r="E860">
        <f>_xlfn.XLOOKUP(JoiningTables!D860,orders!$A$1:$A$1616,orders!$G$1:$G$1616,,0)</f>
        <v>3</v>
      </c>
      <c r="F860" t="str">
        <f>_xlfn.XLOOKUP(E860,stores!$A$2:$A$4,stores!$B$2:$B$4,,0)</f>
        <v>Rowlett Bikes</v>
      </c>
      <c r="G860">
        <f>_xlfn.XLOOKUP(D860,order_items!$A$2:$A$4723,order_items!$C$2:$C$4723,,0)</f>
        <v>116</v>
      </c>
      <c r="H860" t="str">
        <f>_xlfn.XLOOKUP(G860,products!$A$2:$A$322,products!$B$2:$B$322,,0)</f>
        <v>Trek Marlin 7 - 2017/2018</v>
      </c>
      <c r="I860">
        <f>_xlfn.XLOOKUP(G860,products!$A$2:$A$322,products!$F$2:$F$322,,0)</f>
        <v>749.99</v>
      </c>
      <c r="J860">
        <f>_xlfn.XLOOKUP(G860,order_items!$C$2:$C$4723,order_items!$D$2:$D$4723,,0)</f>
        <v>2</v>
      </c>
      <c r="K860">
        <f>_xlfn.XLOOKUP(G860,order_items!$C$2:$C$4723,order_items!$F$2:$F$4723,,0)</f>
        <v>7.0000000000000007E-2</v>
      </c>
      <c r="L860">
        <f>_xlfn.XLOOKUP(G860,products!$A$2:$A$322,products!$D$2:$D$322,,0)</f>
        <v>6</v>
      </c>
      <c r="M860" t="str">
        <f>_xlfn.XLOOKUP(L860,categories!$A$2:$A$8,categories!$B$2:$B$8,,0)</f>
        <v>Mountain Bikes</v>
      </c>
    </row>
    <row r="861" spans="1:13" x14ac:dyDescent="0.25">
      <c r="A861">
        <v>860</v>
      </c>
      <c r="B861" t="str">
        <f>_xlfn.CONCAT(customers!B861," ",customers!C861)</f>
        <v>Loni Mullen</v>
      </c>
      <c r="C861" s="3">
        <f>_xlfn.XLOOKUP(A861,orders!$B$2:$B$1616,orders!$D$2:$D$1616,,0)</f>
        <v>43124</v>
      </c>
      <c r="D861">
        <f>_xlfn.XLOOKUP(A861,orders!$B$2:$B$1616,orders!$A$2:$A$1616,,0)</f>
        <v>1363</v>
      </c>
      <c r="E861">
        <f>_xlfn.XLOOKUP(JoiningTables!D861,orders!$A$1:$A$1616,orders!$G$1:$G$1616,,0)</f>
        <v>2</v>
      </c>
      <c r="F861" t="str">
        <f>_xlfn.XLOOKUP(E861,stores!$A$2:$A$4,stores!$B$2:$B$4,,0)</f>
        <v>Baldwin Bikes</v>
      </c>
      <c r="G861">
        <f>_xlfn.XLOOKUP(D861,order_items!$A$2:$A$4723,order_items!$C$2:$C$4723,,0)</f>
        <v>66</v>
      </c>
      <c r="H861" t="str">
        <f>_xlfn.XLOOKUP(G861,products!$A$2:$A$322,products!$B$2:$B$322,,0)</f>
        <v>Sun Bicycles Revolutions 24 - 2017</v>
      </c>
      <c r="I861">
        <f>_xlfn.XLOOKUP(G861,products!$A$2:$A$322,products!$F$2:$F$322,,0)</f>
        <v>250.99</v>
      </c>
      <c r="J861">
        <f>_xlfn.XLOOKUP(G861,order_items!$C$2:$C$4723,order_items!$D$2:$D$4723,,0)</f>
        <v>1</v>
      </c>
      <c r="K861">
        <f>_xlfn.XLOOKUP(G861,order_items!$C$2:$C$4723,order_items!$F$2:$F$4723,,0)</f>
        <v>0.2</v>
      </c>
      <c r="L861">
        <f>_xlfn.XLOOKUP(G861,products!$A$2:$A$322,products!$D$2:$D$322,,0)</f>
        <v>3</v>
      </c>
      <c r="M861" t="str">
        <f>_xlfn.XLOOKUP(L861,categories!$A$2:$A$8,categories!$B$2:$B$8,,0)</f>
        <v>Cruisers Bicycles</v>
      </c>
    </row>
    <row r="862" spans="1:13" x14ac:dyDescent="0.25">
      <c r="A862">
        <v>861</v>
      </c>
      <c r="B862" t="str">
        <f>_xlfn.CONCAT(customers!B862," ",customers!C862)</f>
        <v>Olympia Figueroa</v>
      </c>
      <c r="C862" s="3">
        <f>_xlfn.XLOOKUP(A862,orders!$B$2:$B$1616,orders!$D$2:$D$1616,,0)</f>
        <v>42397</v>
      </c>
      <c r="D862">
        <f>_xlfn.XLOOKUP(A862,orders!$B$2:$B$1616,orders!$A$2:$A$1616,,0)</f>
        <v>44</v>
      </c>
      <c r="E862">
        <f>_xlfn.XLOOKUP(JoiningTables!D862,orders!$A$1:$A$1616,orders!$G$1:$G$1616,,0)</f>
        <v>2</v>
      </c>
      <c r="F862" t="str">
        <f>_xlfn.XLOOKUP(E862,stores!$A$2:$A$4,stores!$B$2:$B$4,,0)</f>
        <v>Baldwin Bikes</v>
      </c>
      <c r="G862">
        <f>_xlfn.XLOOKUP(D862,order_items!$A$2:$A$4723,order_items!$C$2:$C$4723,,0)</f>
        <v>7</v>
      </c>
      <c r="H862" t="str">
        <f>_xlfn.XLOOKUP(G862,products!$A$2:$A$322,products!$B$2:$B$322,,0)</f>
        <v>Trek Slash 8 27.5 - 2016</v>
      </c>
      <c r="I862">
        <f>_xlfn.XLOOKUP(G862,products!$A$2:$A$322,products!$F$2:$F$322,,0)</f>
        <v>3999.99</v>
      </c>
      <c r="J862">
        <f>_xlfn.XLOOKUP(G862,order_items!$C$2:$C$4723,order_items!$D$2:$D$4723,,0)</f>
        <v>2</v>
      </c>
      <c r="K862">
        <f>_xlfn.XLOOKUP(G862,order_items!$C$2:$C$4723,order_items!$F$2:$F$4723,,0)</f>
        <v>0.1</v>
      </c>
      <c r="L862">
        <f>_xlfn.XLOOKUP(G862,products!$A$2:$A$322,products!$D$2:$D$322,,0)</f>
        <v>6</v>
      </c>
      <c r="M862" t="str">
        <f>_xlfn.XLOOKUP(L862,categories!$A$2:$A$8,categories!$B$2:$B$8,,0)</f>
        <v>Mountain Bikes</v>
      </c>
    </row>
    <row r="863" spans="1:13" x14ac:dyDescent="0.25">
      <c r="A863">
        <v>862</v>
      </c>
      <c r="B863" t="str">
        <f>_xlfn.CONCAT(customers!B863," ",customers!C863)</f>
        <v>Mellie Puckett</v>
      </c>
      <c r="C863" s="3">
        <f>_xlfn.XLOOKUP(A863,orders!$B$2:$B$1616,orders!$D$2:$D$1616,,0)</f>
        <v>43101</v>
      </c>
      <c r="D863">
        <f>_xlfn.XLOOKUP(A863,orders!$B$2:$B$1616,orders!$A$2:$A$1616,,0)</f>
        <v>1324</v>
      </c>
      <c r="E863">
        <f>_xlfn.XLOOKUP(JoiningTables!D863,orders!$A$1:$A$1616,orders!$G$1:$G$1616,,0)</f>
        <v>2</v>
      </c>
      <c r="F863" t="str">
        <f>_xlfn.XLOOKUP(E863,stores!$A$2:$A$4,stores!$B$2:$B$4,,0)</f>
        <v>Baldwin Bikes</v>
      </c>
      <c r="G863">
        <f>_xlfn.XLOOKUP(D863,order_items!$A$2:$A$4723,order_items!$C$2:$C$4723,,0)</f>
        <v>66</v>
      </c>
      <c r="H863" t="str">
        <f>_xlfn.XLOOKUP(G863,products!$A$2:$A$322,products!$B$2:$B$322,,0)</f>
        <v>Sun Bicycles Revolutions 24 - 2017</v>
      </c>
      <c r="I863">
        <f>_xlfn.XLOOKUP(G863,products!$A$2:$A$322,products!$F$2:$F$322,,0)</f>
        <v>250.99</v>
      </c>
      <c r="J863">
        <f>_xlfn.XLOOKUP(G863,order_items!$C$2:$C$4723,order_items!$D$2:$D$4723,,0)</f>
        <v>1</v>
      </c>
      <c r="K863">
        <f>_xlfn.XLOOKUP(G863,order_items!$C$2:$C$4723,order_items!$F$2:$F$4723,,0)</f>
        <v>0.2</v>
      </c>
      <c r="L863">
        <f>_xlfn.XLOOKUP(G863,products!$A$2:$A$322,products!$D$2:$D$322,,0)</f>
        <v>3</v>
      </c>
      <c r="M863" t="str">
        <f>_xlfn.XLOOKUP(L863,categories!$A$2:$A$8,categories!$B$2:$B$8,,0)</f>
        <v>Cruisers Bicycles</v>
      </c>
    </row>
    <row r="864" spans="1:13" x14ac:dyDescent="0.25">
      <c r="A864">
        <v>863</v>
      </c>
      <c r="B864" t="str">
        <f>_xlfn.CONCAT(customers!B864," ",customers!C864)</f>
        <v>Shonta Preston</v>
      </c>
      <c r="C864" s="3">
        <f>_xlfn.XLOOKUP(A864,orders!$B$2:$B$1616,orders!$D$2:$D$1616,,0)</f>
        <v>42817</v>
      </c>
      <c r="D864">
        <f>_xlfn.XLOOKUP(A864,orders!$B$2:$B$1616,orders!$A$2:$A$1616,,0)</f>
        <v>794</v>
      </c>
      <c r="E864">
        <f>_xlfn.XLOOKUP(JoiningTables!D864,orders!$A$1:$A$1616,orders!$G$1:$G$1616,,0)</f>
        <v>2</v>
      </c>
      <c r="F864" t="str">
        <f>_xlfn.XLOOKUP(E864,stores!$A$2:$A$4,stores!$B$2:$B$4,,0)</f>
        <v>Baldwin Bikes</v>
      </c>
      <c r="G864">
        <f>_xlfn.XLOOKUP(D864,order_items!$A$2:$A$4723,order_items!$C$2:$C$4723,,0)</f>
        <v>41</v>
      </c>
      <c r="H864" t="str">
        <f>_xlfn.XLOOKUP(G864,products!$A$2:$A$322,products!$B$2:$B$322,,0)</f>
        <v>Haro Shift R3 - 2017</v>
      </c>
      <c r="I864">
        <f>_xlfn.XLOOKUP(G864,products!$A$2:$A$322,products!$F$2:$F$322,,0)</f>
        <v>1469.99</v>
      </c>
      <c r="J864">
        <f>_xlfn.XLOOKUP(G864,order_items!$C$2:$C$4723,order_items!$D$2:$D$4723,,0)</f>
        <v>2</v>
      </c>
      <c r="K864">
        <f>_xlfn.XLOOKUP(G864,order_items!$C$2:$C$4723,order_items!$F$2:$F$4723,,0)</f>
        <v>0.05</v>
      </c>
      <c r="L864">
        <f>_xlfn.XLOOKUP(G864,products!$A$2:$A$322,products!$D$2:$D$322,,0)</f>
        <v>6</v>
      </c>
      <c r="M864" t="str">
        <f>_xlfn.XLOOKUP(L864,categories!$A$2:$A$8,categories!$B$2:$B$8,,0)</f>
        <v>Mountain Bikes</v>
      </c>
    </row>
    <row r="865" spans="1:13" x14ac:dyDescent="0.25">
      <c r="A865">
        <v>864</v>
      </c>
      <c r="B865" t="str">
        <f>_xlfn.CONCAT(customers!B865," ",customers!C865)</f>
        <v>Lore Sykes</v>
      </c>
      <c r="C865" s="3">
        <f>_xlfn.XLOOKUP(A865,orders!$B$2:$B$1616,orders!$D$2:$D$1616,,0)</f>
        <v>42785</v>
      </c>
      <c r="D865">
        <f>_xlfn.XLOOKUP(A865,orders!$B$2:$B$1616,orders!$A$2:$A$1616,,0)</f>
        <v>724</v>
      </c>
      <c r="E865">
        <f>_xlfn.XLOOKUP(JoiningTables!D865,orders!$A$1:$A$1616,orders!$G$1:$G$1616,,0)</f>
        <v>2</v>
      </c>
      <c r="F865" t="str">
        <f>_xlfn.XLOOKUP(E865,stores!$A$2:$A$4,stores!$B$2:$B$4,,0)</f>
        <v>Baldwin Bikes</v>
      </c>
      <c r="G865">
        <f>_xlfn.XLOOKUP(D865,order_items!$A$2:$A$4723,order_items!$C$2:$C$4723,,0)</f>
        <v>23</v>
      </c>
      <c r="H865" t="str">
        <f>_xlfn.XLOOKUP(G865,products!$A$2:$A$322,products!$B$2:$B$322,,0)</f>
        <v>Electra Girl's Hawaii 1 (20-inch) - 2015/2016</v>
      </c>
      <c r="I865">
        <f>_xlfn.XLOOKUP(G865,products!$A$2:$A$322,products!$F$2:$F$322,,0)</f>
        <v>299.99</v>
      </c>
      <c r="J865">
        <f>_xlfn.XLOOKUP(G865,order_items!$C$2:$C$4723,order_items!$D$2:$D$4723,,0)</f>
        <v>2</v>
      </c>
      <c r="K865">
        <f>_xlfn.XLOOKUP(G865,order_items!$C$2:$C$4723,order_items!$F$2:$F$4723,,0)</f>
        <v>0.2</v>
      </c>
      <c r="L865">
        <f>_xlfn.XLOOKUP(G865,products!$A$2:$A$322,products!$D$2:$D$322,,0)</f>
        <v>1</v>
      </c>
      <c r="M865" t="str">
        <f>_xlfn.XLOOKUP(L865,categories!$A$2:$A$8,categories!$B$2:$B$8,,0)</f>
        <v>Children Bicycles</v>
      </c>
    </row>
    <row r="866" spans="1:13" x14ac:dyDescent="0.25">
      <c r="A866">
        <v>865</v>
      </c>
      <c r="B866" t="str">
        <f>_xlfn.CONCAT(customers!B866," ",customers!C866)</f>
        <v>Julia Joyner</v>
      </c>
      <c r="C866" s="3">
        <f>_xlfn.XLOOKUP(A866,orders!$B$2:$B$1616,orders!$D$2:$D$1616,,0)</f>
        <v>43008</v>
      </c>
      <c r="D866">
        <f>_xlfn.XLOOKUP(A866,orders!$B$2:$B$1616,orders!$A$2:$A$1616,,0)</f>
        <v>1155</v>
      </c>
      <c r="E866">
        <f>_xlfn.XLOOKUP(JoiningTables!D866,orders!$A$1:$A$1616,orders!$G$1:$G$1616,,0)</f>
        <v>2</v>
      </c>
      <c r="F866" t="str">
        <f>_xlfn.XLOOKUP(E866,stores!$A$2:$A$4,stores!$B$2:$B$4,,0)</f>
        <v>Baldwin Bikes</v>
      </c>
      <c r="G866">
        <f>_xlfn.XLOOKUP(D866,order_items!$A$2:$A$4723,order_items!$C$2:$C$4723,,0)</f>
        <v>68</v>
      </c>
      <c r="H866" t="str">
        <f>_xlfn.XLOOKUP(G866,products!$A$2:$A$322,products!$B$2:$B$322,,0)</f>
        <v>Sun Bicycles Cruz 3 - 2017</v>
      </c>
      <c r="I866">
        <f>_xlfn.XLOOKUP(G866,products!$A$2:$A$322,products!$F$2:$F$322,,0)</f>
        <v>449.99</v>
      </c>
      <c r="J866">
        <f>_xlfn.XLOOKUP(G866,order_items!$C$2:$C$4723,order_items!$D$2:$D$4723,,0)</f>
        <v>2</v>
      </c>
      <c r="K866">
        <f>_xlfn.XLOOKUP(G866,order_items!$C$2:$C$4723,order_items!$F$2:$F$4723,,0)</f>
        <v>7.0000000000000007E-2</v>
      </c>
      <c r="L866">
        <f>_xlfn.XLOOKUP(G866,products!$A$2:$A$322,products!$D$2:$D$322,,0)</f>
        <v>3</v>
      </c>
      <c r="M866" t="str">
        <f>_xlfn.XLOOKUP(L866,categories!$A$2:$A$8,categories!$B$2:$B$8,,0)</f>
        <v>Cruisers Bicycles</v>
      </c>
    </row>
    <row r="867" spans="1:13" x14ac:dyDescent="0.25">
      <c r="A867">
        <v>866</v>
      </c>
      <c r="B867" t="str">
        <f>_xlfn.CONCAT(customers!B867," ",customers!C867)</f>
        <v>Lynwood Jackson</v>
      </c>
      <c r="C867" s="3">
        <f>_xlfn.XLOOKUP(A867,orders!$B$2:$B$1616,orders!$D$2:$D$1616,,0)</f>
        <v>43139</v>
      </c>
      <c r="D867">
        <f>_xlfn.XLOOKUP(A867,orders!$B$2:$B$1616,orders!$A$2:$A$1616,,0)</f>
        <v>1385</v>
      </c>
      <c r="E867">
        <f>_xlfn.XLOOKUP(JoiningTables!D867,orders!$A$1:$A$1616,orders!$G$1:$G$1616,,0)</f>
        <v>3</v>
      </c>
      <c r="F867" t="str">
        <f>_xlfn.XLOOKUP(E867,stores!$A$2:$A$4,stores!$B$2:$B$4,,0)</f>
        <v>Rowlett Bikes</v>
      </c>
      <c r="G867">
        <f>_xlfn.XLOOKUP(D867,order_items!$A$2:$A$4723,order_items!$C$2:$C$4723,,0)</f>
        <v>24</v>
      </c>
      <c r="H867" t="str">
        <f>_xlfn.XLOOKUP(G867,products!$A$2:$A$322,products!$B$2:$B$322,,0)</f>
        <v>Electra Townie Original 21D - 2016</v>
      </c>
      <c r="I867">
        <f>_xlfn.XLOOKUP(G867,products!$A$2:$A$322,products!$F$2:$F$322,,0)</f>
        <v>549.99</v>
      </c>
      <c r="J867">
        <f>_xlfn.XLOOKUP(G867,order_items!$C$2:$C$4723,order_items!$D$2:$D$4723,,0)</f>
        <v>2</v>
      </c>
      <c r="K867">
        <f>_xlfn.XLOOKUP(G867,order_items!$C$2:$C$4723,order_items!$F$2:$F$4723,,0)</f>
        <v>0.05</v>
      </c>
      <c r="L867">
        <f>_xlfn.XLOOKUP(G867,products!$A$2:$A$322,products!$D$2:$D$322,,0)</f>
        <v>2</v>
      </c>
      <c r="M867" t="str">
        <f>_xlfn.XLOOKUP(L867,categories!$A$2:$A$8,categories!$B$2:$B$8,,0)</f>
        <v>Comfort Bicycles</v>
      </c>
    </row>
    <row r="868" spans="1:13" x14ac:dyDescent="0.25">
      <c r="A868">
        <v>867</v>
      </c>
      <c r="B868" t="str">
        <f>_xlfn.CONCAT(customers!B868," ",customers!C868)</f>
        <v>Rosalva Hamilton</v>
      </c>
      <c r="C868" s="3">
        <f>_xlfn.XLOOKUP(A868,orders!$B$2:$B$1616,orders!$D$2:$D$1616,,0)</f>
        <v>42902</v>
      </c>
      <c r="D868">
        <f>_xlfn.XLOOKUP(A868,orders!$B$2:$B$1616,orders!$A$2:$A$1616,,0)</f>
        <v>949</v>
      </c>
      <c r="E868">
        <f>_xlfn.XLOOKUP(JoiningTables!D868,orders!$A$1:$A$1616,orders!$G$1:$G$1616,,0)</f>
        <v>1</v>
      </c>
      <c r="F868" t="str">
        <f>_xlfn.XLOOKUP(E868,stores!$A$2:$A$4,stores!$B$2:$B$4,,0)</f>
        <v>Santa Cruz Bikes</v>
      </c>
      <c r="G868">
        <f>_xlfn.XLOOKUP(D868,order_items!$A$2:$A$4723,order_items!$C$2:$C$4723,,0)</f>
        <v>9</v>
      </c>
      <c r="H868" t="str">
        <f>_xlfn.XLOOKUP(G868,products!$A$2:$A$322,products!$B$2:$B$322,,0)</f>
        <v>Trek Conduit+ - 2016</v>
      </c>
      <c r="I868">
        <f>_xlfn.XLOOKUP(G868,products!$A$2:$A$322,products!$F$2:$F$322,,0)</f>
        <v>2999.99</v>
      </c>
      <c r="J868">
        <f>_xlfn.XLOOKUP(G868,order_items!$C$2:$C$4723,order_items!$D$2:$D$4723,,0)</f>
        <v>2</v>
      </c>
      <c r="K868">
        <f>_xlfn.XLOOKUP(G868,order_items!$C$2:$C$4723,order_items!$F$2:$F$4723,,0)</f>
        <v>7.0000000000000007E-2</v>
      </c>
      <c r="L868">
        <f>_xlfn.XLOOKUP(G868,products!$A$2:$A$322,products!$D$2:$D$322,,0)</f>
        <v>5</v>
      </c>
      <c r="M868" t="str">
        <f>_xlfn.XLOOKUP(L868,categories!$A$2:$A$8,categories!$B$2:$B$8,,0)</f>
        <v>Electric Bikes</v>
      </c>
    </row>
    <row r="869" spans="1:13" x14ac:dyDescent="0.25">
      <c r="A869">
        <v>868</v>
      </c>
      <c r="B869" t="str">
        <f>_xlfn.CONCAT(customers!B869," ",customers!C869)</f>
        <v>Domingo Casey</v>
      </c>
      <c r="C869" s="3">
        <f>_xlfn.XLOOKUP(A869,orders!$B$2:$B$1616,orders!$D$2:$D$1616,,0)</f>
        <v>42856</v>
      </c>
      <c r="D869">
        <f>_xlfn.XLOOKUP(A869,orders!$B$2:$B$1616,orders!$A$2:$A$1616,,0)</f>
        <v>868</v>
      </c>
      <c r="E869">
        <f>_xlfn.XLOOKUP(JoiningTables!D869,orders!$A$1:$A$1616,orders!$G$1:$G$1616,,0)</f>
        <v>1</v>
      </c>
      <c r="F869" t="str">
        <f>_xlfn.XLOOKUP(E869,stores!$A$2:$A$4,stores!$B$2:$B$4,,0)</f>
        <v>Santa Cruz Bikes</v>
      </c>
      <c r="G869">
        <f>_xlfn.XLOOKUP(D869,order_items!$A$2:$A$4723,order_items!$C$2:$C$4723,,0)</f>
        <v>46</v>
      </c>
      <c r="H869" t="str">
        <f>_xlfn.XLOOKUP(G869,products!$A$2:$A$322,products!$B$2:$B$322,,0)</f>
        <v>Haro SR 1.3 - 2017</v>
      </c>
      <c r="I869">
        <f>_xlfn.XLOOKUP(G869,products!$A$2:$A$322,products!$F$2:$F$322,,0)</f>
        <v>1409.99</v>
      </c>
      <c r="J869">
        <f>_xlfn.XLOOKUP(G869,order_items!$C$2:$C$4723,order_items!$D$2:$D$4723,,0)</f>
        <v>2</v>
      </c>
      <c r="K869">
        <f>_xlfn.XLOOKUP(G869,order_items!$C$2:$C$4723,order_items!$F$2:$F$4723,,0)</f>
        <v>0.05</v>
      </c>
      <c r="L869">
        <f>_xlfn.XLOOKUP(G869,products!$A$2:$A$322,products!$D$2:$D$322,,0)</f>
        <v>6</v>
      </c>
      <c r="M869" t="str">
        <f>_xlfn.XLOOKUP(L869,categories!$A$2:$A$8,categories!$B$2:$B$8,,0)</f>
        <v>Mountain Bikes</v>
      </c>
    </row>
    <row r="870" spans="1:13" x14ac:dyDescent="0.25">
      <c r="A870">
        <v>869</v>
      </c>
      <c r="B870" t="str">
        <f>_xlfn.CONCAT(customers!B870," ",customers!C870)</f>
        <v>Rodrigo Durham</v>
      </c>
      <c r="C870" s="3">
        <f>_xlfn.XLOOKUP(A870,orders!$B$2:$B$1616,orders!$D$2:$D$1616,,0)</f>
        <v>43008</v>
      </c>
      <c r="D870">
        <f>_xlfn.XLOOKUP(A870,orders!$B$2:$B$1616,orders!$A$2:$A$1616,,0)</f>
        <v>1156</v>
      </c>
      <c r="E870">
        <f>_xlfn.XLOOKUP(JoiningTables!D870,orders!$A$1:$A$1616,orders!$G$1:$G$1616,,0)</f>
        <v>2</v>
      </c>
      <c r="F870" t="str">
        <f>_xlfn.XLOOKUP(E870,stores!$A$2:$A$4,stores!$B$2:$B$4,,0)</f>
        <v>Baldwin Bikes</v>
      </c>
      <c r="G870">
        <f>_xlfn.XLOOKUP(D870,order_items!$A$2:$A$4723,order_items!$C$2:$C$4723,,0)</f>
        <v>111</v>
      </c>
      <c r="H870" t="str">
        <f>_xlfn.XLOOKUP(G870,products!$A$2:$A$322,products!$B$2:$B$322,,0)</f>
        <v>Sun Bicycles Drifter 7 - Women's - 2017</v>
      </c>
      <c r="I870">
        <f>_xlfn.XLOOKUP(G870,products!$A$2:$A$322,products!$F$2:$F$322,,0)</f>
        <v>470.99</v>
      </c>
      <c r="J870">
        <f>_xlfn.XLOOKUP(G870,order_items!$C$2:$C$4723,order_items!$D$2:$D$4723,,0)</f>
        <v>2</v>
      </c>
      <c r="K870">
        <f>_xlfn.XLOOKUP(G870,order_items!$C$2:$C$4723,order_items!$F$2:$F$4723,,0)</f>
        <v>0.1</v>
      </c>
      <c r="L870">
        <f>_xlfn.XLOOKUP(G870,products!$A$2:$A$322,products!$D$2:$D$322,,0)</f>
        <v>2</v>
      </c>
      <c r="M870" t="str">
        <f>_xlfn.XLOOKUP(L870,categories!$A$2:$A$8,categories!$B$2:$B$8,,0)</f>
        <v>Comfort Bicycles</v>
      </c>
    </row>
    <row r="871" spans="1:13" x14ac:dyDescent="0.25">
      <c r="A871">
        <v>870</v>
      </c>
      <c r="B871" t="str">
        <f>_xlfn.CONCAT(customers!B871," ",customers!C871)</f>
        <v>Dwain Carlson</v>
      </c>
      <c r="C871" s="3">
        <f>_xlfn.XLOOKUP(A871,orders!$B$2:$B$1616,orders!$D$2:$D$1616,,0)</f>
        <v>42785</v>
      </c>
      <c r="D871">
        <f>_xlfn.XLOOKUP(A871,orders!$B$2:$B$1616,orders!$A$2:$A$1616,,0)</f>
        <v>725</v>
      </c>
      <c r="E871">
        <f>_xlfn.XLOOKUP(JoiningTables!D871,orders!$A$1:$A$1616,orders!$G$1:$G$1616,,0)</f>
        <v>2</v>
      </c>
      <c r="F871" t="str">
        <f>_xlfn.XLOOKUP(E871,stores!$A$2:$A$4,stores!$B$2:$B$4,,0)</f>
        <v>Baldwin Bikes</v>
      </c>
      <c r="G871">
        <f>_xlfn.XLOOKUP(D871,order_items!$A$2:$A$4723,order_items!$C$2:$C$4723,,0)</f>
        <v>90</v>
      </c>
      <c r="H871" t="str">
        <f>_xlfn.XLOOKUP(G871,products!$A$2:$A$322,products!$B$2:$B$322,,0)</f>
        <v>Trek Precaliber 16 Girls - 2017</v>
      </c>
      <c r="I871">
        <f>_xlfn.XLOOKUP(G871,products!$A$2:$A$322,products!$F$2:$F$322,,0)</f>
        <v>209.99</v>
      </c>
      <c r="J871">
        <f>_xlfn.XLOOKUP(G871,order_items!$C$2:$C$4723,order_items!$D$2:$D$4723,,0)</f>
        <v>1</v>
      </c>
      <c r="K871">
        <f>_xlfn.XLOOKUP(G871,order_items!$C$2:$C$4723,order_items!$F$2:$F$4723,,0)</f>
        <v>7.0000000000000007E-2</v>
      </c>
      <c r="L871">
        <f>_xlfn.XLOOKUP(G871,products!$A$2:$A$322,products!$D$2:$D$322,,0)</f>
        <v>1</v>
      </c>
      <c r="M871" t="str">
        <f>_xlfn.XLOOKUP(L871,categories!$A$2:$A$8,categories!$B$2:$B$8,,0)</f>
        <v>Children Bicycles</v>
      </c>
    </row>
    <row r="872" spans="1:13" x14ac:dyDescent="0.25">
      <c r="A872">
        <v>871</v>
      </c>
      <c r="B872" t="str">
        <f>_xlfn.CONCAT(customers!B872," ",customers!C872)</f>
        <v>Erlinda Humphrey</v>
      </c>
      <c r="C872" s="3">
        <f>_xlfn.XLOOKUP(A872,orders!$B$2:$B$1616,orders!$D$2:$D$1616,,0)</f>
        <v>42866</v>
      </c>
      <c r="D872">
        <f>_xlfn.XLOOKUP(A872,orders!$B$2:$B$1616,orders!$A$2:$A$1616,,0)</f>
        <v>884</v>
      </c>
      <c r="E872">
        <f>_xlfn.XLOOKUP(JoiningTables!D872,orders!$A$1:$A$1616,orders!$G$1:$G$1616,,0)</f>
        <v>2</v>
      </c>
      <c r="F872" t="str">
        <f>_xlfn.XLOOKUP(E872,stores!$A$2:$A$4,stores!$B$2:$B$4,,0)</f>
        <v>Baldwin Bikes</v>
      </c>
      <c r="G872">
        <f>_xlfn.XLOOKUP(D872,order_items!$A$2:$A$4723,order_items!$C$2:$C$4723,,0)</f>
        <v>49</v>
      </c>
      <c r="H872" t="str">
        <f>_xlfn.XLOOKUP(G872,products!$A$2:$A$322,products!$B$2:$B$322,,0)</f>
        <v>Trek Domane SL 6 - 2017</v>
      </c>
      <c r="I872">
        <f>_xlfn.XLOOKUP(G872,products!$A$2:$A$322,products!$F$2:$F$322,,0)</f>
        <v>3499.99</v>
      </c>
      <c r="J872">
        <f>_xlfn.XLOOKUP(G872,order_items!$C$2:$C$4723,order_items!$D$2:$D$4723,,0)</f>
        <v>2</v>
      </c>
      <c r="K872">
        <f>_xlfn.XLOOKUP(G872,order_items!$C$2:$C$4723,order_items!$F$2:$F$4723,,0)</f>
        <v>0.2</v>
      </c>
      <c r="L872">
        <f>_xlfn.XLOOKUP(G872,products!$A$2:$A$322,products!$D$2:$D$322,,0)</f>
        <v>7</v>
      </c>
      <c r="M872" t="str">
        <f>_xlfn.XLOOKUP(L872,categories!$A$2:$A$8,categories!$B$2:$B$8,,0)</f>
        <v>Road Bikes</v>
      </c>
    </row>
    <row r="873" spans="1:13" x14ac:dyDescent="0.25">
      <c r="A873">
        <v>872</v>
      </c>
      <c r="B873" t="str">
        <f>_xlfn.CONCAT(customers!B873," ",customers!C873)</f>
        <v>Silas Tate</v>
      </c>
      <c r="C873" s="3">
        <f>_xlfn.XLOOKUP(A873,orders!$B$2:$B$1616,orders!$D$2:$D$1616,,0)</f>
        <v>42400</v>
      </c>
      <c r="D873">
        <f>_xlfn.XLOOKUP(A873,orders!$B$2:$B$1616,orders!$A$2:$A$1616,,0)</f>
        <v>50</v>
      </c>
      <c r="E873">
        <f>_xlfn.XLOOKUP(JoiningTables!D873,orders!$A$1:$A$1616,orders!$G$1:$G$1616,,0)</f>
        <v>3</v>
      </c>
      <c r="F873" t="str">
        <f>_xlfn.XLOOKUP(E873,stores!$A$2:$A$4,stores!$B$2:$B$4,,0)</f>
        <v>Rowlett Bikes</v>
      </c>
      <c r="G873">
        <f>_xlfn.XLOOKUP(D873,order_items!$A$2:$A$4723,order_items!$C$2:$C$4723,,0)</f>
        <v>3</v>
      </c>
      <c r="H873" t="str">
        <f>_xlfn.XLOOKUP(G873,products!$A$2:$A$322,products!$B$2:$B$322,,0)</f>
        <v>Surly Wednesday Frameset - 2016</v>
      </c>
      <c r="I873">
        <f>_xlfn.XLOOKUP(G873,products!$A$2:$A$322,products!$F$2:$F$322,,0)</f>
        <v>999.99</v>
      </c>
      <c r="J873">
        <f>_xlfn.XLOOKUP(G873,order_items!$C$2:$C$4723,order_items!$D$2:$D$4723,,0)</f>
        <v>1</v>
      </c>
      <c r="K873">
        <f>_xlfn.XLOOKUP(G873,order_items!$C$2:$C$4723,order_items!$F$2:$F$4723,,0)</f>
        <v>0.05</v>
      </c>
      <c r="L873">
        <f>_xlfn.XLOOKUP(G873,products!$A$2:$A$322,products!$D$2:$D$322,,0)</f>
        <v>6</v>
      </c>
      <c r="M873" t="str">
        <f>_xlfn.XLOOKUP(L873,categories!$A$2:$A$8,categories!$B$2:$B$8,,0)</f>
        <v>Mountain Bikes</v>
      </c>
    </row>
    <row r="874" spans="1:13" x14ac:dyDescent="0.25">
      <c r="A874">
        <v>873</v>
      </c>
      <c r="B874" t="str">
        <f>_xlfn.CONCAT(customers!B874," ",customers!C874)</f>
        <v>Patience Clayton</v>
      </c>
      <c r="C874" s="3">
        <f>_xlfn.XLOOKUP(A874,orders!$B$2:$B$1616,orders!$D$2:$D$1616,,0)</f>
        <v>42377</v>
      </c>
      <c r="D874">
        <f>_xlfn.XLOOKUP(A874,orders!$B$2:$B$1616,orders!$A$2:$A$1616,,0)</f>
        <v>13</v>
      </c>
      <c r="E874">
        <f>_xlfn.XLOOKUP(JoiningTables!D874,orders!$A$1:$A$1616,orders!$G$1:$G$1616,,0)</f>
        <v>2</v>
      </c>
      <c r="F874" t="str">
        <f>_xlfn.XLOOKUP(E874,stores!$A$2:$A$4,stores!$B$2:$B$4,,0)</f>
        <v>Baldwin Bikes</v>
      </c>
      <c r="G874">
        <f>_xlfn.XLOOKUP(D874,order_items!$A$2:$A$4723,order_items!$C$2:$C$4723,,0)</f>
        <v>13</v>
      </c>
      <c r="H874" t="str">
        <f>_xlfn.XLOOKUP(G874,products!$A$2:$A$322,products!$B$2:$B$322,,0)</f>
        <v>Electra Cruiser 1 (24-Inch) - 2016</v>
      </c>
      <c r="I874">
        <f>_xlfn.XLOOKUP(G874,products!$A$2:$A$322,products!$F$2:$F$322,,0)</f>
        <v>269.99</v>
      </c>
      <c r="J874">
        <f>_xlfn.XLOOKUP(G874,order_items!$C$2:$C$4723,order_items!$D$2:$D$4723,,0)</f>
        <v>1</v>
      </c>
      <c r="K874">
        <f>_xlfn.XLOOKUP(G874,order_items!$C$2:$C$4723,order_items!$F$2:$F$4723,,0)</f>
        <v>0.1</v>
      </c>
      <c r="L874">
        <f>_xlfn.XLOOKUP(G874,products!$A$2:$A$322,products!$D$2:$D$322,,0)</f>
        <v>3</v>
      </c>
      <c r="M874" t="str">
        <f>_xlfn.XLOOKUP(L874,categories!$A$2:$A$8,categories!$B$2:$B$8,,0)</f>
        <v>Cruisers Bicycles</v>
      </c>
    </row>
    <row r="875" spans="1:13" x14ac:dyDescent="0.25">
      <c r="A875">
        <v>874</v>
      </c>
      <c r="B875" t="str">
        <f>_xlfn.CONCAT(customers!B875," ",customers!C875)</f>
        <v>Mila Good</v>
      </c>
      <c r="C875" s="3">
        <f>_xlfn.XLOOKUP(A875,orders!$B$2:$B$1616,orders!$D$2:$D$1616,,0)</f>
        <v>42638</v>
      </c>
      <c r="D875">
        <f>_xlfn.XLOOKUP(A875,orders!$B$2:$B$1616,orders!$A$2:$A$1616,,0)</f>
        <v>459</v>
      </c>
      <c r="E875">
        <f>_xlfn.XLOOKUP(JoiningTables!D875,orders!$A$1:$A$1616,orders!$G$1:$G$1616,,0)</f>
        <v>2</v>
      </c>
      <c r="F875" t="str">
        <f>_xlfn.XLOOKUP(E875,stores!$A$2:$A$4,stores!$B$2:$B$4,,0)</f>
        <v>Baldwin Bikes</v>
      </c>
      <c r="G875">
        <f>_xlfn.XLOOKUP(D875,order_items!$A$2:$A$4723,order_items!$C$2:$C$4723,,0)</f>
        <v>11</v>
      </c>
      <c r="H875" t="str">
        <f>_xlfn.XLOOKUP(G875,products!$A$2:$A$322,products!$B$2:$B$322,,0)</f>
        <v>Surly Straggler 650b - 2016</v>
      </c>
      <c r="I875">
        <f>_xlfn.XLOOKUP(G875,products!$A$2:$A$322,products!$F$2:$F$322,,0)</f>
        <v>1680.99</v>
      </c>
      <c r="J875">
        <f>_xlfn.XLOOKUP(G875,order_items!$C$2:$C$4723,order_items!$D$2:$D$4723,,0)</f>
        <v>1</v>
      </c>
      <c r="K875">
        <f>_xlfn.XLOOKUP(G875,order_items!$C$2:$C$4723,order_items!$F$2:$F$4723,,0)</f>
        <v>0.05</v>
      </c>
      <c r="L875">
        <f>_xlfn.XLOOKUP(G875,products!$A$2:$A$322,products!$D$2:$D$322,,0)</f>
        <v>4</v>
      </c>
      <c r="M875" t="str">
        <f>_xlfn.XLOOKUP(L875,categories!$A$2:$A$8,categories!$B$2:$B$8,,0)</f>
        <v>Cyclocross Bicycles</v>
      </c>
    </row>
    <row r="876" spans="1:13" x14ac:dyDescent="0.25">
      <c r="A876">
        <v>875</v>
      </c>
      <c r="B876" t="str">
        <f>_xlfn.CONCAT(customers!B876," ",customers!C876)</f>
        <v>Tanesha Sawyer</v>
      </c>
      <c r="C876" s="3">
        <f>_xlfn.XLOOKUP(A876,orders!$B$2:$B$1616,orders!$D$2:$D$1616,,0)</f>
        <v>42652</v>
      </c>
      <c r="D876">
        <f>_xlfn.XLOOKUP(A876,orders!$B$2:$B$1616,orders!$A$2:$A$1616,,0)</f>
        <v>494</v>
      </c>
      <c r="E876">
        <f>_xlfn.XLOOKUP(JoiningTables!D876,orders!$A$1:$A$1616,orders!$G$1:$G$1616,,0)</f>
        <v>2</v>
      </c>
      <c r="F876" t="str">
        <f>_xlfn.XLOOKUP(E876,stores!$A$2:$A$4,stores!$B$2:$B$4,,0)</f>
        <v>Baldwin Bikes</v>
      </c>
      <c r="G876">
        <f>_xlfn.XLOOKUP(D876,order_items!$A$2:$A$4723,order_items!$C$2:$C$4723,,0)</f>
        <v>23</v>
      </c>
      <c r="H876" t="str">
        <f>_xlfn.XLOOKUP(G876,products!$A$2:$A$322,products!$B$2:$B$322,,0)</f>
        <v>Electra Girl's Hawaii 1 (20-inch) - 2015/2016</v>
      </c>
      <c r="I876">
        <f>_xlfn.XLOOKUP(G876,products!$A$2:$A$322,products!$F$2:$F$322,,0)</f>
        <v>299.99</v>
      </c>
      <c r="J876">
        <f>_xlfn.XLOOKUP(G876,order_items!$C$2:$C$4723,order_items!$D$2:$D$4723,,0)</f>
        <v>2</v>
      </c>
      <c r="K876">
        <f>_xlfn.XLOOKUP(G876,order_items!$C$2:$C$4723,order_items!$F$2:$F$4723,,0)</f>
        <v>0.2</v>
      </c>
      <c r="L876">
        <f>_xlfn.XLOOKUP(G876,products!$A$2:$A$322,products!$D$2:$D$322,,0)</f>
        <v>1</v>
      </c>
      <c r="M876" t="str">
        <f>_xlfn.XLOOKUP(L876,categories!$A$2:$A$8,categories!$B$2:$B$8,,0)</f>
        <v>Children Bicycles</v>
      </c>
    </row>
    <row r="877" spans="1:13" x14ac:dyDescent="0.25">
      <c r="A877">
        <v>876</v>
      </c>
      <c r="B877" t="str">
        <f>_xlfn.CONCAT(customers!B877," ",customers!C877)</f>
        <v>Onita Macdonald</v>
      </c>
      <c r="C877" s="3">
        <f>_xlfn.XLOOKUP(A877,orders!$B$2:$B$1616,orders!$D$2:$D$1616,,0)</f>
        <v>42650</v>
      </c>
      <c r="D877">
        <f>_xlfn.XLOOKUP(A877,orders!$B$2:$B$1616,orders!$A$2:$A$1616,,0)</f>
        <v>490</v>
      </c>
      <c r="E877">
        <f>_xlfn.XLOOKUP(JoiningTables!D877,orders!$A$1:$A$1616,orders!$G$1:$G$1616,,0)</f>
        <v>2</v>
      </c>
      <c r="F877" t="str">
        <f>_xlfn.XLOOKUP(E877,stores!$A$2:$A$4,stores!$B$2:$B$4,,0)</f>
        <v>Baldwin Bikes</v>
      </c>
      <c r="G877">
        <f>_xlfn.XLOOKUP(D877,order_items!$A$2:$A$4723,order_items!$C$2:$C$4723,,0)</f>
        <v>12</v>
      </c>
      <c r="H877" t="str">
        <f>_xlfn.XLOOKUP(G877,products!$A$2:$A$322,products!$B$2:$B$322,,0)</f>
        <v>Electra Townie Original 21D - 2016</v>
      </c>
      <c r="I877">
        <f>_xlfn.XLOOKUP(G877,products!$A$2:$A$322,products!$F$2:$F$322,,0)</f>
        <v>549.99</v>
      </c>
      <c r="J877">
        <f>_xlfn.XLOOKUP(G877,order_items!$C$2:$C$4723,order_items!$D$2:$D$4723,,0)</f>
        <v>2</v>
      </c>
      <c r="K877">
        <f>_xlfn.XLOOKUP(G877,order_items!$C$2:$C$4723,order_items!$F$2:$F$4723,,0)</f>
        <v>0.05</v>
      </c>
      <c r="L877">
        <f>_xlfn.XLOOKUP(G877,products!$A$2:$A$322,products!$D$2:$D$322,,0)</f>
        <v>3</v>
      </c>
      <c r="M877" t="str">
        <f>_xlfn.XLOOKUP(L877,categories!$A$2:$A$8,categories!$B$2:$B$8,,0)</f>
        <v>Cruisers Bicycles</v>
      </c>
    </row>
    <row r="878" spans="1:13" x14ac:dyDescent="0.25">
      <c r="A878">
        <v>877</v>
      </c>
      <c r="B878" t="str">
        <f>_xlfn.CONCAT(customers!B878," ",customers!C878)</f>
        <v>Janine Manning</v>
      </c>
      <c r="C878" s="3">
        <f>_xlfn.XLOOKUP(A878,orders!$B$2:$B$1616,orders!$D$2:$D$1616,,0)</f>
        <v>42878</v>
      </c>
      <c r="D878">
        <f>_xlfn.XLOOKUP(A878,orders!$B$2:$B$1616,orders!$A$2:$A$1616,,0)</f>
        <v>906</v>
      </c>
      <c r="E878">
        <f>_xlfn.XLOOKUP(JoiningTables!D878,orders!$A$1:$A$1616,orders!$G$1:$G$1616,,0)</f>
        <v>2</v>
      </c>
      <c r="F878" t="str">
        <f>_xlfn.XLOOKUP(E878,stores!$A$2:$A$4,stores!$B$2:$B$4,,0)</f>
        <v>Baldwin Bikes</v>
      </c>
      <c r="G878">
        <f>_xlfn.XLOOKUP(D878,order_items!$A$2:$A$4723,order_items!$C$2:$C$4723,,0)</f>
        <v>23</v>
      </c>
      <c r="H878" t="str">
        <f>_xlfn.XLOOKUP(G878,products!$A$2:$A$322,products!$B$2:$B$322,,0)</f>
        <v>Electra Girl's Hawaii 1 (20-inch) - 2015/2016</v>
      </c>
      <c r="I878">
        <f>_xlfn.XLOOKUP(G878,products!$A$2:$A$322,products!$F$2:$F$322,,0)</f>
        <v>299.99</v>
      </c>
      <c r="J878">
        <f>_xlfn.XLOOKUP(G878,order_items!$C$2:$C$4723,order_items!$D$2:$D$4723,,0)</f>
        <v>2</v>
      </c>
      <c r="K878">
        <f>_xlfn.XLOOKUP(G878,order_items!$C$2:$C$4723,order_items!$F$2:$F$4723,,0)</f>
        <v>0.2</v>
      </c>
      <c r="L878">
        <f>_xlfn.XLOOKUP(G878,products!$A$2:$A$322,products!$D$2:$D$322,,0)</f>
        <v>1</v>
      </c>
      <c r="M878" t="str">
        <f>_xlfn.XLOOKUP(L878,categories!$A$2:$A$8,categories!$B$2:$B$8,,0)</f>
        <v>Children Bicycles</v>
      </c>
    </row>
    <row r="879" spans="1:13" x14ac:dyDescent="0.25">
      <c r="A879">
        <v>878</v>
      </c>
      <c r="B879" t="str">
        <f>_xlfn.CONCAT(customers!B879," ",customers!C879)</f>
        <v>Melodie Melton</v>
      </c>
      <c r="C879" s="3">
        <f>_xlfn.XLOOKUP(A879,orders!$B$2:$B$1616,orders!$D$2:$D$1616,,0)</f>
        <v>43085</v>
      </c>
      <c r="D879">
        <f>_xlfn.XLOOKUP(A879,orders!$B$2:$B$1616,orders!$A$2:$A$1616,,0)</f>
        <v>1303</v>
      </c>
      <c r="E879">
        <f>_xlfn.XLOOKUP(JoiningTables!D879,orders!$A$1:$A$1616,orders!$G$1:$G$1616,,0)</f>
        <v>2</v>
      </c>
      <c r="F879" t="str">
        <f>_xlfn.XLOOKUP(E879,stores!$A$2:$A$4,stores!$B$2:$B$4,,0)</f>
        <v>Baldwin Bikes</v>
      </c>
      <c r="G879">
        <f>_xlfn.XLOOKUP(D879,order_items!$A$2:$A$4723,order_items!$C$2:$C$4723,,0)</f>
        <v>96</v>
      </c>
      <c r="H879" t="str">
        <f>_xlfn.XLOOKUP(G879,products!$A$2:$A$322,products!$B$2:$B$322,,0)</f>
        <v>Electra Moto 3i (20-inch) - Boy's - 2017</v>
      </c>
      <c r="I879">
        <f>_xlfn.XLOOKUP(G879,products!$A$2:$A$322,products!$F$2:$F$322,,0)</f>
        <v>349.99</v>
      </c>
      <c r="J879">
        <f>_xlfn.XLOOKUP(G879,order_items!$C$2:$C$4723,order_items!$D$2:$D$4723,,0)</f>
        <v>2</v>
      </c>
      <c r="K879">
        <f>_xlfn.XLOOKUP(G879,order_items!$C$2:$C$4723,order_items!$F$2:$F$4723,,0)</f>
        <v>0.2</v>
      </c>
      <c r="L879">
        <f>_xlfn.XLOOKUP(G879,products!$A$2:$A$322,products!$D$2:$D$322,,0)</f>
        <v>1</v>
      </c>
      <c r="M879" t="str">
        <f>_xlfn.XLOOKUP(L879,categories!$A$2:$A$8,categories!$B$2:$B$8,,0)</f>
        <v>Children Bicycles</v>
      </c>
    </row>
    <row r="880" spans="1:13" x14ac:dyDescent="0.25">
      <c r="A880">
        <v>879</v>
      </c>
      <c r="B880" t="str">
        <f>_xlfn.CONCAT(customers!B880," ",customers!C880)</f>
        <v>Ethelyn Ray</v>
      </c>
      <c r="C880" s="3">
        <f>_xlfn.XLOOKUP(A880,orders!$B$2:$B$1616,orders!$D$2:$D$1616,,0)</f>
        <v>42533</v>
      </c>
      <c r="D880">
        <f>_xlfn.XLOOKUP(A880,orders!$B$2:$B$1616,orders!$A$2:$A$1616,,0)</f>
        <v>270</v>
      </c>
      <c r="E880">
        <f>_xlfn.XLOOKUP(JoiningTables!D880,orders!$A$1:$A$1616,orders!$G$1:$G$1616,,0)</f>
        <v>2</v>
      </c>
      <c r="F880" t="str">
        <f>_xlfn.XLOOKUP(E880,stores!$A$2:$A$4,stores!$B$2:$B$4,,0)</f>
        <v>Baldwin Bikes</v>
      </c>
      <c r="G880">
        <f>_xlfn.XLOOKUP(D880,order_items!$A$2:$A$4723,order_items!$C$2:$C$4723,,0)</f>
        <v>25</v>
      </c>
      <c r="H880" t="str">
        <f>_xlfn.XLOOKUP(G880,products!$A$2:$A$322,products!$B$2:$B$322,,0)</f>
        <v>Electra Townie Original 7D - 2015/2016</v>
      </c>
      <c r="I880">
        <f>_xlfn.XLOOKUP(G880,products!$A$2:$A$322,products!$F$2:$F$322,,0)</f>
        <v>499.99</v>
      </c>
      <c r="J880">
        <f>_xlfn.XLOOKUP(G880,order_items!$C$2:$C$4723,order_items!$D$2:$D$4723,,0)</f>
        <v>2</v>
      </c>
      <c r="K880">
        <f>_xlfn.XLOOKUP(G880,order_items!$C$2:$C$4723,order_items!$F$2:$F$4723,,0)</f>
        <v>0.05</v>
      </c>
      <c r="L880">
        <f>_xlfn.XLOOKUP(G880,products!$A$2:$A$322,products!$D$2:$D$322,,0)</f>
        <v>2</v>
      </c>
      <c r="M880" t="str">
        <f>_xlfn.XLOOKUP(L880,categories!$A$2:$A$8,categories!$B$2:$B$8,,0)</f>
        <v>Comfort Bicycles</v>
      </c>
    </row>
    <row r="881" spans="1:13" x14ac:dyDescent="0.25">
      <c r="A881">
        <v>880</v>
      </c>
      <c r="B881" t="str">
        <f>_xlfn.CONCAT(customers!B881," ",customers!C881)</f>
        <v>Phebe Turner</v>
      </c>
      <c r="C881" s="3">
        <f>_xlfn.XLOOKUP(A881,orders!$B$2:$B$1616,orders!$D$2:$D$1616,,0)</f>
        <v>42903</v>
      </c>
      <c r="D881">
        <f>_xlfn.XLOOKUP(A881,orders!$B$2:$B$1616,orders!$A$2:$A$1616,,0)</f>
        <v>955</v>
      </c>
      <c r="E881">
        <f>_xlfn.XLOOKUP(JoiningTables!D881,orders!$A$1:$A$1616,orders!$G$1:$G$1616,,0)</f>
        <v>2</v>
      </c>
      <c r="F881" t="str">
        <f>_xlfn.XLOOKUP(E881,stores!$A$2:$A$4,stores!$B$2:$B$4,,0)</f>
        <v>Baldwin Bikes</v>
      </c>
      <c r="G881">
        <f>_xlfn.XLOOKUP(D881,order_items!$A$2:$A$4723,order_items!$C$2:$C$4723,,0)</f>
        <v>43</v>
      </c>
      <c r="H881" t="str">
        <f>_xlfn.XLOOKUP(G881,products!$A$2:$A$322,products!$B$2:$B$322,,0)</f>
        <v>Trek Fuel EX 9.8 27.5 Plus - 2017</v>
      </c>
      <c r="I881">
        <f>_xlfn.XLOOKUP(G881,products!$A$2:$A$322,products!$F$2:$F$322,,0)</f>
        <v>5299.99</v>
      </c>
      <c r="J881">
        <f>_xlfn.XLOOKUP(G881,order_items!$C$2:$C$4723,order_items!$D$2:$D$4723,,0)</f>
        <v>1</v>
      </c>
      <c r="K881">
        <f>_xlfn.XLOOKUP(G881,order_items!$C$2:$C$4723,order_items!$F$2:$F$4723,,0)</f>
        <v>0.1</v>
      </c>
      <c r="L881">
        <f>_xlfn.XLOOKUP(G881,products!$A$2:$A$322,products!$D$2:$D$322,,0)</f>
        <v>6</v>
      </c>
      <c r="M881" t="str">
        <f>_xlfn.XLOOKUP(L881,categories!$A$2:$A$8,categories!$B$2:$B$8,,0)</f>
        <v>Mountain Bikes</v>
      </c>
    </row>
    <row r="882" spans="1:13" x14ac:dyDescent="0.25">
      <c r="A882">
        <v>881</v>
      </c>
      <c r="B882" t="str">
        <f>_xlfn.CONCAT(customers!B882," ",customers!C882)</f>
        <v>Chloe Patel</v>
      </c>
      <c r="C882" s="3">
        <f>_xlfn.XLOOKUP(A882,orders!$B$2:$B$1616,orders!$D$2:$D$1616,,0)</f>
        <v>42884</v>
      </c>
      <c r="D882">
        <f>_xlfn.XLOOKUP(A882,orders!$B$2:$B$1616,orders!$A$2:$A$1616,,0)</f>
        <v>917</v>
      </c>
      <c r="E882">
        <f>_xlfn.XLOOKUP(JoiningTables!D882,orders!$A$1:$A$1616,orders!$G$1:$G$1616,,0)</f>
        <v>1</v>
      </c>
      <c r="F882" t="str">
        <f>_xlfn.XLOOKUP(E882,stores!$A$2:$A$4,stores!$B$2:$B$4,,0)</f>
        <v>Santa Cruz Bikes</v>
      </c>
      <c r="G882">
        <f>_xlfn.XLOOKUP(D882,order_items!$A$2:$A$4723,order_items!$C$2:$C$4723,,0)</f>
        <v>41</v>
      </c>
      <c r="H882" t="str">
        <f>_xlfn.XLOOKUP(G882,products!$A$2:$A$322,products!$B$2:$B$322,,0)</f>
        <v>Haro Shift R3 - 2017</v>
      </c>
      <c r="I882">
        <f>_xlfn.XLOOKUP(G882,products!$A$2:$A$322,products!$F$2:$F$322,,0)</f>
        <v>1469.99</v>
      </c>
      <c r="J882">
        <f>_xlfn.XLOOKUP(G882,order_items!$C$2:$C$4723,order_items!$D$2:$D$4723,,0)</f>
        <v>2</v>
      </c>
      <c r="K882">
        <f>_xlfn.XLOOKUP(G882,order_items!$C$2:$C$4723,order_items!$F$2:$F$4723,,0)</f>
        <v>0.05</v>
      </c>
      <c r="L882">
        <f>_xlfn.XLOOKUP(G882,products!$A$2:$A$322,products!$D$2:$D$322,,0)</f>
        <v>6</v>
      </c>
      <c r="M882" t="str">
        <f>_xlfn.XLOOKUP(L882,categories!$A$2:$A$8,categories!$B$2:$B$8,,0)</f>
        <v>Mountain Bikes</v>
      </c>
    </row>
    <row r="883" spans="1:13" x14ac:dyDescent="0.25">
      <c r="A883">
        <v>882</v>
      </c>
      <c r="B883" t="str">
        <f>_xlfn.CONCAT(customers!B883," ",customers!C883)</f>
        <v>Hilda Harvey</v>
      </c>
      <c r="C883" s="3">
        <f>_xlfn.XLOOKUP(A883,orders!$B$2:$B$1616,orders!$D$2:$D$1616,,0)</f>
        <v>42630</v>
      </c>
      <c r="D883">
        <f>_xlfn.XLOOKUP(A883,orders!$B$2:$B$1616,orders!$A$2:$A$1616,,0)</f>
        <v>440</v>
      </c>
      <c r="E883">
        <f>_xlfn.XLOOKUP(JoiningTables!D883,orders!$A$1:$A$1616,orders!$G$1:$G$1616,,0)</f>
        <v>2</v>
      </c>
      <c r="F883" t="str">
        <f>_xlfn.XLOOKUP(E883,stores!$A$2:$A$4,stores!$B$2:$B$4,,0)</f>
        <v>Baldwin Bikes</v>
      </c>
      <c r="G883">
        <f>_xlfn.XLOOKUP(D883,order_items!$A$2:$A$4723,order_items!$C$2:$C$4723,,0)</f>
        <v>19</v>
      </c>
      <c r="H883" t="str">
        <f>_xlfn.XLOOKUP(G883,products!$A$2:$A$322,products!$B$2:$B$322,,0)</f>
        <v>Pure Cycles William 3-Speed - 2016</v>
      </c>
      <c r="I883">
        <f>_xlfn.XLOOKUP(G883,products!$A$2:$A$322,products!$F$2:$F$322,,0)</f>
        <v>449</v>
      </c>
      <c r="J883">
        <f>_xlfn.XLOOKUP(G883,order_items!$C$2:$C$4723,order_items!$D$2:$D$4723,,0)</f>
        <v>1</v>
      </c>
      <c r="K883">
        <f>_xlfn.XLOOKUP(G883,order_items!$C$2:$C$4723,order_items!$F$2:$F$4723,,0)</f>
        <v>0.2</v>
      </c>
      <c r="L883">
        <f>_xlfn.XLOOKUP(G883,products!$A$2:$A$322,products!$D$2:$D$322,,0)</f>
        <v>3</v>
      </c>
      <c r="M883" t="str">
        <f>_xlfn.XLOOKUP(L883,categories!$A$2:$A$8,categories!$B$2:$B$8,,0)</f>
        <v>Cruisers Bicycles</v>
      </c>
    </row>
    <row r="884" spans="1:13" x14ac:dyDescent="0.25">
      <c r="A884">
        <v>883</v>
      </c>
      <c r="B884" t="str">
        <f>_xlfn.CONCAT(customers!B884," ",customers!C884)</f>
        <v>Gilberte Duke</v>
      </c>
      <c r="C884" s="3">
        <f>_xlfn.XLOOKUP(A884,orders!$B$2:$B$1616,orders!$D$2:$D$1616,,0)</f>
        <v>42846</v>
      </c>
      <c r="D884">
        <f>_xlfn.XLOOKUP(A884,orders!$B$2:$B$1616,orders!$A$2:$A$1616,,0)</f>
        <v>853</v>
      </c>
      <c r="E884">
        <f>_xlfn.XLOOKUP(JoiningTables!D884,orders!$A$1:$A$1616,orders!$G$1:$G$1616,,0)</f>
        <v>3</v>
      </c>
      <c r="F884" t="str">
        <f>_xlfn.XLOOKUP(E884,stores!$A$2:$A$4,stores!$B$2:$B$4,,0)</f>
        <v>Rowlett Bikes</v>
      </c>
      <c r="G884">
        <f>_xlfn.XLOOKUP(D884,order_items!$A$2:$A$4723,order_items!$C$2:$C$4723,,0)</f>
        <v>99</v>
      </c>
      <c r="H884" t="str">
        <f>_xlfn.XLOOKUP(G884,products!$A$2:$A$322,products!$B$2:$B$322,,0)</f>
        <v>Electra Sugar Skulls 1 (20-inch) - Girl's - 2017</v>
      </c>
      <c r="I884">
        <f>_xlfn.XLOOKUP(G884,products!$A$2:$A$322,products!$F$2:$F$322,,0)</f>
        <v>299.99</v>
      </c>
      <c r="J884">
        <f>_xlfn.XLOOKUP(G884,order_items!$C$2:$C$4723,order_items!$D$2:$D$4723,,0)</f>
        <v>1</v>
      </c>
      <c r="K884">
        <f>_xlfn.XLOOKUP(G884,order_items!$C$2:$C$4723,order_items!$F$2:$F$4723,,0)</f>
        <v>7.0000000000000007E-2</v>
      </c>
      <c r="L884">
        <f>_xlfn.XLOOKUP(G884,products!$A$2:$A$322,products!$D$2:$D$322,,0)</f>
        <v>1</v>
      </c>
      <c r="M884" t="str">
        <f>_xlfn.XLOOKUP(L884,categories!$A$2:$A$8,categories!$B$2:$B$8,,0)</f>
        <v>Children Bicycles</v>
      </c>
    </row>
    <row r="885" spans="1:13" x14ac:dyDescent="0.25">
      <c r="A885">
        <v>884</v>
      </c>
      <c r="B885" t="str">
        <f>_xlfn.CONCAT(customers!B885," ",customers!C885)</f>
        <v>Willian Hardin</v>
      </c>
      <c r="C885" s="3">
        <f>_xlfn.XLOOKUP(A885,orders!$B$2:$B$1616,orders!$D$2:$D$1616,,0)</f>
        <v>42768</v>
      </c>
      <c r="D885">
        <f>_xlfn.XLOOKUP(A885,orders!$B$2:$B$1616,orders!$A$2:$A$1616,,0)</f>
        <v>689</v>
      </c>
      <c r="E885">
        <f>_xlfn.XLOOKUP(JoiningTables!D885,orders!$A$1:$A$1616,orders!$G$1:$G$1616,,0)</f>
        <v>2</v>
      </c>
      <c r="F885" t="str">
        <f>_xlfn.XLOOKUP(E885,stores!$A$2:$A$4,stores!$B$2:$B$4,,0)</f>
        <v>Baldwin Bikes</v>
      </c>
      <c r="G885">
        <f>_xlfn.XLOOKUP(D885,order_items!$A$2:$A$4723,order_items!$C$2:$C$4723,,0)</f>
        <v>33</v>
      </c>
      <c r="H885" t="str">
        <f>_xlfn.XLOOKUP(G885,products!$A$2:$A$322,products!$B$2:$B$322,,0)</f>
        <v>Surly Wednesday Frameset - 2017</v>
      </c>
      <c r="I885">
        <f>_xlfn.XLOOKUP(G885,products!$A$2:$A$322,products!$F$2:$F$322,,0)</f>
        <v>469.99</v>
      </c>
      <c r="J885">
        <f>_xlfn.XLOOKUP(G885,order_items!$C$2:$C$4723,order_items!$D$2:$D$4723,,0)</f>
        <v>2</v>
      </c>
      <c r="K885">
        <f>_xlfn.XLOOKUP(G885,order_items!$C$2:$C$4723,order_items!$F$2:$F$4723,,0)</f>
        <v>0.05</v>
      </c>
      <c r="L885">
        <f>_xlfn.XLOOKUP(G885,products!$A$2:$A$322,products!$D$2:$D$322,,0)</f>
        <v>6</v>
      </c>
      <c r="M885" t="str">
        <f>_xlfn.XLOOKUP(L885,categories!$A$2:$A$8,categories!$B$2:$B$8,,0)</f>
        <v>Mountain Bikes</v>
      </c>
    </row>
    <row r="886" spans="1:13" x14ac:dyDescent="0.25">
      <c r="A886">
        <v>885</v>
      </c>
      <c r="B886" t="str">
        <f>_xlfn.CONCAT(customers!B886," ",customers!C886)</f>
        <v>Janna Hayden</v>
      </c>
      <c r="C886" s="3">
        <f>_xlfn.XLOOKUP(A886,orders!$B$2:$B$1616,orders!$D$2:$D$1616,,0)</f>
        <v>42555</v>
      </c>
      <c r="D886">
        <f>_xlfn.XLOOKUP(A886,orders!$B$2:$B$1616,orders!$A$2:$A$1616,,0)</f>
        <v>298</v>
      </c>
      <c r="E886">
        <f>_xlfn.XLOOKUP(JoiningTables!D886,orders!$A$1:$A$1616,orders!$G$1:$G$1616,,0)</f>
        <v>3</v>
      </c>
      <c r="F886" t="str">
        <f>_xlfn.XLOOKUP(E886,stores!$A$2:$A$4,stores!$B$2:$B$4,,0)</f>
        <v>Rowlett Bikes</v>
      </c>
      <c r="G886">
        <f>_xlfn.XLOOKUP(D886,order_items!$A$2:$A$4723,order_items!$C$2:$C$4723,,0)</f>
        <v>23</v>
      </c>
      <c r="H886" t="str">
        <f>_xlfn.XLOOKUP(G886,products!$A$2:$A$322,products!$B$2:$B$322,,0)</f>
        <v>Electra Girl's Hawaii 1 (20-inch) - 2015/2016</v>
      </c>
      <c r="I886">
        <f>_xlfn.XLOOKUP(G886,products!$A$2:$A$322,products!$F$2:$F$322,,0)</f>
        <v>299.99</v>
      </c>
      <c r="J886">
        <f>_xlfn.XLOOKUP(G886,order_items!$C$2:$C$4723,order_items!$D$2:$D$4723,,0)</f>
        <v>2</v>
      </c>
      <c r="K886">
        <f>_xlfn.XLOOKUP(G886,order_items!$C$2:$C$4723,order_items!$F$2:$F$4723,,0)</f>
        <v>0.2</v>
      </c>
      <c r="L886">
        <f>_xlfn.XLOOKUP(G886,products!$A$2:$A$322,products!$D$2:$D$322,,0)</f>
        <v>1</v>
      </c>
      <c r="M886" t="str">
        <f>_xlfn.XLOOKUP(L886,categories!$A$2:$A$8,categories!$B$2:$B$8,,0)</f>
        <v>Children Bicycles</v>
      </c>
    </row>
    <row r="887" spans="1:13" x14ac:dyDescent="0.25">
      <c r="A887">
        <v>886</v>
      </c>
      <c r="B887" t="str">
        <f>_xlfn.CONCAT(customers!B887," ",customers!C887)</f>
        <v>Letisha May</v>
      </c>
      <c r="C887" s="3">
        <f>_xlfn.XLOOKUP(A887,orders!$B$2:$B$1616,orders!$D$2:$D$1616,,0)</f>
        <v>43036</v>
      </c>
      <c r="D887">
        <f>_xlfn.XLOOKUP(A887,orders!$B$2:$B$1616,orders!$A$2:$A$1616,,0)</f>
        <v>1216</v>
      </c>
      <c r="E887">
        <f>_xlfn.XLOOKUP(JoiningTables!D887,orders!$A$1:$A$1616,orders!$G$1:$G$1616,,0)</f>
        <v>2</v>
      </c>
      <c r="F887" t="str">
        <f>_xlfn.XLOOKUP(E887,stores!$A$2:$A$4,stores!$B$2:$B$4,,0)</f>
        <v>Baldwin Bikes</v>
      </c>
      <c r="G887">
        <f>_xlfn.XLOOKUP(D887,order_items!$A$2:$A$4723,order_items!$C$2:$C$4723,,0)</f>
        <v>64</v>
      </c>
      <c r="H887" t="str">
        <f>_xlfn.XLOOKUP(G887,products!$A$2:$A$322,products!$B$2:$B$322,,0)</f>
        <v>Electra Townie Original 7D - 2017</v>
      </c>
      <c r="I887">
        <f>_xlfn.XLOOKUP(G887,products!$A$2:$A$322,products!$F$2:$F$322,,0)</f>
        <v>489.99</v>
      </c>
      <c r="J887">
        <f>_xlfn.XLOOKUP(G887,order_items!$C$2:$C$4723,order_items!$D$2:$D$4723,,0)</f>
        <v>1</v>
      </c>
      <c r="K887">
        <f>_xlfn.XLOOKUP(G887,order_items!$C$2:$C$4723,order_items!$F$2:$F$4723,,0)</f>
        <v>0.2</v>
      </c>
      <c r="L887">
        <f>_xlfn.XLOOKUP(G887,products!$A$2:$A$322,products!$D$2:$D$322,,0)</f>
        <v>3</v>
      </c>
      <c r="M887" t="str">
        <f>_xlfn.XLOOKUP(L887,categories!$A$2:$A$8,categories!$B$2:$B$8,,0)</f>
        <v>Cruisers Bicycles</v>
      </c>
    </row>
    <row r="888" spans="1:13" x14ac:dyDescent="0.25">
      <c r="A888">
        <v>887</v>
      </c>
      <c r="B888" t="str">
        <f>_xlfn.CONCAT(customers!B888," ",customers!C888)</f>
        <v>Graig Cannon</v>
      </c>
      <c r="C888" s="3">
        <f>_xlfn.XLOOKUP(A888,orders!$B$2:$B$1616,orders!$D$2:$D$1616,,0)</f>
        <v>42881</v>
      </c>
      <c r="D888">
        <f>_xlfn.XLOOKUP(A888,orders!$B$2:$B$1616,orders!$A$2:$A$1616,,0)</f>
        <v>911</v>
      </c>
      <c r="E888">
        <f>_xlfn.XLOOKUP(JoiningTables!D888,orders!$A$1:$A$1616,orders!$G$1:$G$1616,,0)</f>
        <v>2</v>
      </c>
      <c r="F888" t="str">
        <f>_xlfn.XLOOKUP(E888,stores!$A$2:$A$4,stores!$B$2:$B$4,,0)</f>
        <v>Baldwin Bikes</v>
      </c>
      <c r="G888">
        <f>_xlfn.XLOOKUP(D888,order_items!$A$2:$A$4723,order_items!$C$2:$C$4723,,0)</f>
        <v>66</v>
      </c>
      <c r="H888" t="str">
        <f>_xlfn.XLOOKUP(G888,products!$A$2:$A$322,products!$B$2:$B$322,,0)</f>
        <v>Sun Bicycles Revolutions 24 - 2017</v>
      </c>
      <c r="I888">
        <f>_xlfn.XLOOKUP(G888,products!$A$2:$A$322,products!$F$2:$F$322,,0)</f>
        <v>250.99</v>
      </c>
      <c r="J888">
        <f>_xlfn.XLOOKUP(G888,order_items!$C$2:$C$4723,order_items!$D$2:$D$4723,,0)</f>
        <v>1</v>
      </c>
      <c r="K888">
        <f>_xlfn.XLOOKUP(G888,order_items!$C$2:$C$4723,order_items!$F$2:$F$4723,,0)</f>
        <v>0.2</v>
      </c>
      <c r="L888">
        <f>_xlfn.XLOOKUP(G888,products!$A$2:$A$322,products!$D$2:$D$322,,0)</f>
        <v>3</v>
      </c>
      <c r="M888" t="str">
        <f>_xlfn.XLOOKUP(L888,categories!$A$2:$A$8,categories!$B$2:$B$8,,0)</f>
        <v>Cruisers Bicycles</v>
      </c>
    </row>
    <row r="889" spans="1:13" x14ac:dyDescent="0.25">
      <c r="A889">
        <v>888</v>
      </c>
      <c r="B889" t="str">
        <f>_xlfn.CONCAT(customers!B889," ",customers!C889)</f>
        <v>Coleen Navarro</v>
      </c>
      <c r="C889" s="3">
        <f>_xlfn.XLOOKUP(A889,orders!$B$2:$B$1616,orders!$D$2:$D$1616,,0)</f>
        <v>43009</v>
      </c>
      <c r="D889">
        <f>_xlfn.XLOOKUP(A889,orders!$B$2:$B$1616,orders!$A$2:$A$1616,,0)</f>
        <v>1162</v>
      </c>
      <c r="E889">
        <f>_xlfn.XLOOKUP(JoiningTables!D889,orders!$A$1:$A$1616,orders!$G$1:$G$1616,,0)</f>
        <v>2</v>
      </c>
      <c r="F889" t="str">
        <f>_xlfn.XLOOKUP(E889,stores!$A$2:$A$4,stores!$B$2:$B$4,,0)</f>
        <v>Baldwin Bikes</v>
      </c>
      <c r="G889">
        <f>_xlfn.XLOOKUP(D889,order_items!$A$2:$A$4723,order_items!$C$2:$C$4723,,0)</f>
        <v>88</v>
      </c>
      <c r="H889" t="str">
        <f>_xlfn.XLOOKUP(G889,products!$A$2:$A$322,products!$B$2:$B$322,,0)</f>
        <v>Trek Precaliber 12 Girls - 2017</v>
      </c>
      <c r="I889">
        <f>_xlfn.XLOOKUP(G889,products!$A$2:$A$322,products!$F$2:$F$322,,0)</f>
        <v>189.99</v>
      </c>
      <c r="J889">
        <f>_xlfn.XLOOKUP(G889,order_items!$C$2:$C$4723,order_items!$D$2:$D$4723,,0)</f>
        <v>2</v>
      </c>
      <c r="K889">
        <f>_xlfn.XLOOKUP(G889,order_items!$C$2:$C$4723,order_items!$F$2:$F$4723,,0)</f>
        <v>7.0000000000000007E-2</v>
      </c>
      <c r="L889">
        <f>_xlfn.XLOOKUP(G889,products!$A$2:$A$322,products!$D$2:$D$322,,0)</f>
        <v>1</v>
      </c>
      <c r="M889" t="str">
        <f>_xlfn.XLOOKUP(L889,categories!$A$2:$A$8,categories!$B$2:$B$8,,0)</f>
        <v>Children Bicycles</v>
      </c>
    </row>
    <row r="890" spans="1:13" x14ac:dyDescent="0.25">
      <c r="A890">
        <v>889</v>
      </c>
      <c r="B890" t="str">
        <f>_xlfn.CONCAT(customers!B890," ",customers!C890)</f>
        <v>Lucilla Williams</v>
      </c>
      <c r="C890" s="3">
        <f>_xlfn.XLOOKUP(A890,orders!$B$2:$B$1616,orders!$D$2:$D$1616,,0)</f>
        <v>43009</v>
      </c>
      <c r="D890">
        <f>_xlfn.XLOOKUP(A890,orders!$B$2:$B$1616,orders!$A$2:$A$1616,,0)</f>
        <v>1158</v>
      </c>
      <c r="E890">
        <f>_xlfn.XLOOKUP(JoiningTables!D890,orders!$A$1:$A$1616,orders!$G$1:$G$1616,,0)</f>
        <v>1</v>
      </c>
      <c r="F890" t="str">
        <f>_xlfn.XLOOKUP(E890,stores!$A$2:$A$4,stores!$B$2:$B$4,,0)</f>
        <v>Santa Cruz Bikes</v>
      </c>
      <c r="G890">
        <f>_xlfn.XLOOKUP(D890,order_items!$A$2:$A$4723,order_items!$C$2:$C$4723,,0)</f>
        <v>95</v>
      </c>
      <c r="H890" t="str">
        <f>_xlfn.XLOOKUP(G890,products!$A$2:$A$322,products!$B$2:$B$322,,0)</f>
        <v>Electra Girl's Hawaii 1 16" - 2017</v>
      </c>
      <c r="I890">
        <f>_xlfn.XLOOKUP(G890,products!$A$2:$A$322,products!$F$2:$F$322,,0)</f>
        <v>299.99</v>
      </c>
      <c r="J890">
        <f>_xlfn.XLOOKUP(G890,order_items!$C$2:$C$4723,order_items!$D$2:$D$4723,,0)</f>
        <v>1</v>
      </c>
      <c r="K890">
        <f>_xlfn.XLOOKUP(G890,order_items!$C$2:$C$4723,order_items!$F$2:$F$4723,,0)</f>
        <v>0.05</v>
      </c>
      <c r="L890">
        <f>_xlfn.XLOOKUP(G890,products!$A$2:$A$322,products!$D$2:$D$322,,0)</f>
        <v>1</v>
      </c>
      <c r="M890" t="str">
        <f>_xlfn.XLOOKUP(L890,categories!$A$2:$A$8,categories!$B$2:$B$8,,0)</f>
        <v>Children Bicycles</v>
      </c>
    </row>
    <row r="891" spans="1:13" x14ac:dyDescent="0.25">
      <c r="A891">
        <v>890</v>
      </c>
      <c r="B891" t="str">
        <f>_xlfn.CONCAT(customers!B891," ",customers!C891)</f>
        <v>Rosanne George</v>
      </c>
      <c r="C891" s="3">
        <f>_xlfn.XLOOKUP(A891,orders!$B$2:$B$1616,orders!$D$2:$D$1616,,0)</f>
        <v>42837</v>
      </c>
      <c r="D891">
        <f>_xlfn.XLOOKUP(A891,orders!$B$2:$B$1616,orders!$A$2:$A$1616,,0)</f>
        <v>834</v>
      </c>
      <c r="E891">
        <f>_xlfn.XLOOKUP(JoiningTables!D891,orders!$A$1:$A$1616,orders!$G$1:$G$1616,,0)</f>
        <v>2</v>
      </c>
      <c r="F891" t="str">
        <f>_xlfn.XLOOKUP(E891,stores!$A$2:$A$4,stores!$B$2:$B$4,,0)</f>
        <v>Baldwin Bikes</v>
      </c>
      <c r="G891">
        <f>_xlfn.XLOOKUP(D891,order_items!$A$2:$A$4723,order_items!$C$2:$C$4723,,0)</f>
        <v>54</v>
      </c>
      <c r="H891" t="str">
        <f>_xlfn.XLOOKUP(G891,products!$A$2:$A$322,products!$B$2:$B$322,,0)</f>
        <v>Trek Domane SL Disc Frameset - 2017</v>
      </c>
      <c r="I891">
        <f>_xlfn.XLOOKUP(G891,products!$A$2:$A$322,products!$F$2:$F$322,,0)</f>
        <v>3199.99</v>
      </c>
      <c r="J891">
        <f>_xlfn.XLOOKUP(G891,order_items!$C$2:$C$4723,order_items!$D$2:$D$4723,,0)</f>
        <v>2</v>
      </c>
      <c r="K891">
        <f>_xlfn.XLOOKUP(G891,order_items!$C$2:$C$4723,order_items!$F$2:$F$4723,,0)</f>
        <v>0.05</v>
      </c>
      <c r="L891">
        <f>_xlfn.XLOOKUP(G891,products!$A$2:$A$322,products!$D$2:$D$322,,0)</f>
        <v>7</v>
      </c>
      <c r="M891" t="str">
        <f>_xlfn.XLOOKUP(L891,categories!$A$2:$A$8,categories!$B$2:$B$8,,0)</f>
        <v>Road Bikes</v>
      </c>
    </row>
    <row r="892" spans="1:13" x14ac:dyDescent="0.25">
      <c r="A892">
        <v>891</v>
      </c>
      <c r="B892" t="str">
        <f>_xlfn.CONCAT(customers!B892," ",customers!C892)</f>
        <v>Ashlie Parrish</v>
      </c>
      <c r="C892" s="3">
        <f>_xlfn.XLOOKUP(A892,orders!$B$2:$B$1616,orders!$D$2:$D$1616,,0)</f>
        <v>42597</v>
      </c>
      <c r="D892">
        <f>_xlfn.XLOOKUP(A892,orders!$B$2:$B$1616,orders!$A$2:$A$1616,,0)</f>
        <v>371</v>
      </c>
      <c r="E892">
        <f>_xlfn.XLOOKUP(JoiningTables!D892,orders!$A$1:$A$1616,orders!$G$1:$G$1616,,0)</f>
        <v>2</v>
      </c>
      <c r="F892" t="str">
        <f>_xlfn.XLOOKUP(E892,stores!$A$2:$A$4,stores!$B$2:$B$4,,0)</f>
        <v>Baldwin Bikes</v>
      </c>
      <c r="G892">
        <f>_xlfn.XLOOKUP(D892,order_items!$A$2:$A$4723,order_items!$C$2:$C$4723,,0)</f>
        <v>14</v>
      </c>
      <c r="H892" t="str">
        <f>_xlfn.XLOOKUP(G892,products!$A$2:$A$322,products!$B$2:$B$322,,0)</f>
        <v>Electra Girl's Hawaii 1 (16-inch) - 2015/2016</v>
      </c>
      <c r="I892">
        <f>_xlfn.XLOOKUP(G892,products!$A$2:$A$322,products!$F$2:$F$322,,0)</f>
        <v>269.99</v>
      </c>
      <c r="J892">
        <f>_xlfn.XLOOKUP(G892,order_items!$C$2:$C$4723,order_items!$D$2:$D$4723,,0)</f>
        <v>1</v>
      </c>
      <c r="K892">
        <f>_xlfn.XLOOKUP(G892,order_items!$C$2:$C$4723,order_items!$F$2:$F$4723,,0)</f>
        <v>0.1</v>
      </c>
      <c r="L892">
        <f>_xlfn.XLOOKUP(G892,products!$A$2:$A$322,products!$D$2:$D$322,,0)</f>
        <v>3</v>
      </c>
      <c r="M892" t="str">
        <f>_xlfn.XLOOKUP(L892,categories!$A$2:$A$8,categories!$B$2:$B$8,,0)</f>
        <v>Cruisers Bicycles</v>
      </c>
    </row>
    <row r="893" spans="1:13" x14ac:dyDescent="0.25">
      <c r="A893">
        <v>892</v>
      </c>
      <c r="B893" t="str">
        <f>_xlfn.CONCAT(customers!B893," ",customers!C893)</f>
        <v>Alissa Craft</v>
      </c>
      <c r="C893" s="3">
        <f>_xlfn.XLOOKUP(A893,orders!$B$2:$B$1616,orders!$D$2:$D$1616,,0)</f>
        <v>42686</v>
      </c>
      <c r="D893">
        <f>_xlfn.XLOOKUP(A893,orders!$B$2:$B$1616,orders!$A$2:$A$1616,,0)</f>
        <v>550</v>
      </c>
      <c r="E893">
        <f>_xlfn.XLOOKUP(JoiningTables!D893,orders!$A$1:$A$1616,orders!$G$1:$G$1616,,0)</f>
        <v>2</v>
      </c>
      <c r="F893" t="str">
        <f>_xlfn.XLOOKUP(E893,stores!$A$2:$A$4,stores!$B$2:$B$4,,0)</f>
        <v>Baldwin Bikes</v>
      </c>
      <c r="G893">
        <f>_xlfn.XLOOKUP(D893,order_items!$A$2:$A$4723,order_items!$C$2:$C$4723,,0)</f>
        <v>4</v>
      </c>
      <c r="H893" t="str">
        <f>_xlfn.XLOOKUP(G893,products!$A$2:$A$322,products!$B$2:$B$322,,0)</f>
        <v>Trek Fuel EX 8 29 - 2016</v>
      </c>
      <c r="I893">
        <f>_xlfn.XLOOKUP(G893,products!$A$2:$A$322,products!$F$2:$F$322,,0)</f>
        <v>2899.99</v>
      </c>
      <c r="J893">
        <f>_xlfn.XLOOKUP(G893,order_items!$C$2:$C$4723,order_items!$D$2:$D$4723,,0)</f>
        <v>1</v>
      </c>
      <c r="K893">
        <f>_xlfn.XLOOKUP(G893,order_items!$C$2:$C$4723,order_items!$F$2:$F$4723,,0)</f>
        <v>0.2</v>
      </c>
      <c r="L893">
        <f>_xlfn.XLOOKUP(G893,products!$A$2:$A$322,products!$D$2:$D$322,,0)</f>
        <v>6</v>
      </c>
      <c r="M893" t="str">
        <f>_xlfn.XLOOKUP(L893,categories!$A$2:$A$8,categories!$B$2:$B$8,,0)</f>
        <v>Mountain Bikes</v>
      </c>
    </row>
    <row r="894" spans="1:13" x14ac:dyDescent="0.25">
      <c r="A894">
        <v>893</v>
      </c>
      <c r="B894" t="str">
        <f>_xlfn.CONCAT(customers!B894," ",customers!C894)</f>
        <v>Letty Cobb</v>
      </c>
      <c r="C894" s="3">
        <f>_xlfn.XLOOKUP(A894,orders!$B$2:$B$1616,orders!$D$2:$D$1616,,0)</f>
        <v>43069</v>
      </c>
      <c r="D894">
        <f>_xlfn.XLOOKUP(A894,orders!$B$2:$B$1616,orders!$A$2:$A$1616,,0)</f>
        <v>1276</v>
      </c>
      <c r="E894">
        <f>_xlfn.XLOOKUP(JoiningTables!D894,orders!$A$1:$A$1616,orders!$G$1:$G$1616,,0)</f>
        <v>2</v>
      </c>
      <c r="F894" t="str">
        <f>_xlfn.XLOOKUP(E894,stores!$A$2:$A$4,stores!$B$2:$B$4,,0)</f>
        <v>Baldwin Bikes</v>
      </c>
      <c r="G894">
        <f>_xlfn.XLOOKUP(D894,order_items!$A$2:$A$4723,order_items!$C$2:$C$4723,,0)</f>
        <v>18</v>
      </c>
      <c r="H894" t="str">
        <f>_xlfn.XLOOKUP(G894,products!$A$2:$A$322,products!$B$2:$B$322,,0)</f>
        <v>Pure Cycles Western 3-Speed - Women's - 2015/2016</v>
      </c>
      <c r="I894">
        <f>_xlfn.XLOOKUP(G894,products!$A$2:$A$322,products!$F$2:$F$322,,0)</f>
        <v>449</v>
      </c>
      <c r="J894">
        <f>_xlfn.XLOOKUP(G894,order_items!$C$2:$C$4723,order_items!$D$2:$D$4723,,0)</f>
        <v>1</v>
      </c>
      <c r="K894">
        <f>_xlfn.XLOOKUP(G894,order_items!$C$2:$C$4723,order_items!$F$2:$F$4723,,0)</f>
        <v>7.0000000000000007E-2</v>
      </c>
      <c r="L894">
        <f>_xlfn.XLOOKUP(G894,products!$A$2:$A$322,products!$D$2:$D$322,,0)</f>
        <v>3</v>
      </c>
      <c r="M894" t="str">
        <f>_xlfn.XLOOKUP(L894,categories!$A$2:$A$8,categories!$B$2:$B$8,,0)</f>
        <v>Cruisers Bicycles</v>
      </c>
    </row>
    <row r="895" spans="1:13" x14ac:dyDescent="0.25">
      <c r="A895">
        <v>894</v>
      </c>
      <c r="B895" t="str">
        <f>_xlfn.CONCAT(customers!B895," ",customers!C895)</f>
        <v>Nathaniel Richard</v>
      </c>
      <c r="C895" s="3">
        <f>_xlfn.XLOOKUP(A895,orders!$B$2:$B$1616,orders!$D$2:$D$1616,,0)</f>
        <v>42695</v>
      </c>
      <c r="D895">
        <f>_xlfn.XLOOKUP(A895,orders!$B$2:$B$1616,orders!$A$2:$A$1616,,0)</f>
        <v>565</v>
      </c>
      <c r="E895">
        <f>_xlfn.XLOOKUP(JoiningTables!D895,orders!$A$1:$A$1616,orders!$G$1:$G$1616,,0)</f>
        <v>2</v>
      </c>
      <c r="F895" t="str">
        <f>_xlfn.XLOOKUP(E895,stores!$A$2:$A$4,stores!$B$2:$B$4,,0)</f>
        <v>Baldwin Bikes</v>
      </c>
      <c r="G895">
        <f>_xlfn.XLOOKUP(D895,order_items!$A$2:$A$4723,order_items!$C$2:$C$4723,,0)</f>
        <v>18</v>
      </c>
      <c r="H895" t="str">
        <f>_xlfn.XLOOKUP(G895,products!$A$2:$A$322,products!$B$2:$B$322,,0)</f>
        <v>Pure Cycles Western 3-Speed - Women's - 2015/2016</v>
      </c>
      <c r="I895">
        <f>_xlfn.XLOOKUP(G895,products!$A$2:$A$322,products!$F$2:$F$322,,0)</f>
        <v>449</v>
      </c>
      <c r="J895">
        <f>_xlfn.XLOOKUP(G895,order_items!$C$2:$C$4723,order_items!$D$2:$D$4723,,0)</f>
        <v>1</v>
      </c>
      <c r="K895">
        <f>_xlfn.XLOOKUP(G895,order_items!$C$2:$C$4723,order_items!$F$2:$F$4723,,0)</f>
        <v>7.0000000000000007E-2</v>
      </c>
      <c r="L895">
        <f>_xlfn.XLOOKUP(G895,products!$A$2:$A$322,products!$D$2:$D$322,,0)</f>
        <v>3</v>
      </c>
      <c r="M895" t="str">
        <f>_xlfn.XLOOKUP(L895,categories!$A$2:$A$8,categories!$B$2:$B$8,,0)</f>
        <v>Cruisers Bicycles</v>
      </c>
    </row>
    <row r="896" spans="1:13" x14ac:dyDescent="0.25">
      <c r="A896">
        <v>895</v>
      </c>
      <c r="B896" t="str">
        <f>_xlfn.CONCAT(customers!B896," ",customers!C896)</f>
        <v>Elaina Key</v>
      </c>
      <c r="C896" s="3">
        <f>_xlfn.XLOOKUP(A896,orders!$B$2:$B$1616,orders!$D$2:$D$1616,,0)</f>
        <v>42946</v>
      </c>
      <c r="D896">
        <f>_xlfn.XLOOKUP(A896,orders!$B$2:$B$1616,orders!$A$2:$A$1616,,0)</f>
        <v>1034</v>
      </c>
      <c r="E896">
        <f>_xlfn.XLOOKUP(JoiningTables!D896,orders!$A$1:$A$1616,orders!$G$1:$G$1616,,0)</f>
        <v>2</v>
      </c>
      <c r="F896" t="str">
        <f>_xlfn.XLOOKUP(E896,stores!$A$2:$A$4,stores!$B$2:$B$4,,0)</f>
        <v>Baldwin Bikes</v>
      </c>
      <c r="G896">
        <f>_xlfn.XLOOKUP(D896,order_items!$A$2:$A$4723,order_items!$C$2:$C$4723,,0)</f>
        <v>101</v>
      </c>
      <c r="H896" t="str">
        <f>_xlfn.XLOOKUP(G896,products!$A$2:$A$322,products!$B$2:$B$322,,0)</f>
        <v>Electra Townie 7D (20-inch) - Boys' - 2017</v>
      </c>
      <c r="I896">
        <f>_xlfn.XLOOKUP(G896,products!$A$2:$A$322,products!$F$2:$F$322,,0)</f>
        <v>339.99</v>
      </c>
      <c r="J896">
        <f>_xlfn.XLOOKUP(G896,order_items!$C$2:$C$4723,order_items!$D$2:$D$4723,,0)</f>
        <v>2</v>
      </c>
      <c r="K896">
        <f>_xlfn.XLOOKUP(G896,order_items!$C$2:$C$4723,order_items!$F$2:$F$4723,,0)</f>
        <v>0.2</v>
      </c>
      <c r="L896">
        <f>_xlfn.XLOOKUP(G896,products!$A$2:$A$322,products!$D$2:$D$322,,0)</f>
        <v>1</v>
      </c>
      <c r="M896" t="str">
        <f>_xlfn.XLOOKUP(L896,categories!$A$2:$A$8,categories!$B$2:$B$8,,0)</f>
        <v>Children Bicycles</v>
      </c>
    </row>
    <row r="897" spans="1:13" x14ac:dyDescent="0.25">
      <c r="A897">
        <v>896</v>
      </c>
      <c r="B897" t="str">
        <f>_xlfn.CONCAT(customers!B897," ",customers!C897)</f>
        <v>Stefani Gamble</v>
      </c>
      <c r="C897" s="3">
        <f>_xlfn.XLOOKUP(A897,orders!$B$2:$B$1616,orders!$D$2:$D$1616,,0)</f>
        <v>42716</v>
      </c>
      <c r="D897">
        <f>_xlfn.XLOOKUP(A897,orders!$B$2:$B$1616,orders!$A$2:$A$1616,,0)</f>
        <v>609</v>
      </c>
      <c r="E897">
        <f>_xlfn.XLOOKUP(JoiningTables!D897,orders!$A$1:$A$1616,orders!$G$1:$G$1616,,0)</f>
        <v>2</v>
      </c>
      <c r="F897" t="str">
        <f>_xlfn.XLOOKUP(E897,stores!$A$2:$A$4,stores!$B$2:$B$4,,0)</f>
        <v>Baldwin Bikes</v>
      </c>
      <c r="G897">
        <f>_xlfn.XLOOKUP(D897,order_items!$A$2:$A$4723,order_items!$C$2:$C$4723,,0)</f>
        <v>10</v>
      </c>
      <c r="H897" t="str">
        <f>_xlfn.XLOOKUP(G897,products!$A$2:$A$322,products!$B$2:$B$322,,0)</f>
        <v>Surly Straggler - 2016</v>
      </c>
      <c r="I897">
        <f>_xlfn.XLOOKUP(G897,products!$A$2:$A$322,products!$F$2:$F$322,,0)</f>
        <v>1549</v>
      </c>
      <c r="J897">
        <f>_xlfn.XLOOKUP(G897,order_items!$C$2:$C$4723,order_items!$D$2:$D$4723,,0)</f>
        <v>2</v>
      </c>
      <c r="K897">
        <f>_xlfn.XLOOKUP(G897,order_items!$C$2:$C$4723,order_items!$F$2:$F$4723,,0)</f>
        <v>0.05</v>
      </c>
      <c r="L897">
        <f>_xlfn.XLOOKUP(G897,products!$A$2:$A$322,products!$D$2:$D$322,,0)</f>
        <v>4</v>
      </c>
      <c r="M897" t="str">
        <f>_xlfn.XLOOKUP(L897,categories!$A$2:$A$8,categories!$B$2:$B$8,,0)</f>
        <v>Cyclocross Bicycles</v>
      </c>
    </row>
    <row r="898" spans="1:13" x14ac:dyDescent="0.25">
      <c r="A898">
        <v>897</v>
      </c>
      <c r="B898" t="str">
        <f>_xlfn.CONCAT(customers!B898," ",customers!C898)</f>
        <v>Bettyann Acosta</v>
      </c>
      <c r="C898" s="3">
        <f>_xlfn.XLOOKUP(A898,orders!$B$2:$B$1616,orders!$D$2:$D$1616,,0)</f>
        <v>42786</v>
      </c>
      <c r="D898">
        <f>_xlfn.XLOOKUP(A898,orders!$B$2:$B$1616,orders!$A$2:$A$1616,,0)</f>
        <v>729</v>
      </c>
      <c r="E898">
        <f>_xlfn.XLOOKUP(JoiningTables!D898,orders!$A$1:$A$1616,orders!$G$1:$G$1616,,0)</f>
        <v>2</v>
      </c>
      <c r="F898" t="str">
        <f>_xlfn.XLOOKUP(E898,stores!$A$2:$A$4,stores!$B$2:$B$4,,0)</f>
        <v>Baldwin Bikes</v>
      </c>
      <c r="G898">
        <f>_xlfn.XLOOKUP(D898,order_items!$A$2:$A$4723,order_items!$C$2:$C$4723,,0)</f>
        <v>101</v>
      </c>
      <c r="H898" t="str">
        <f>_xlfn.XLOOKUP(G898,products!$A$2:$A$322,products!$B$2:$B$322,,0)</f>
        <v>Electra Townie 7D (20-inch) - Boys' - 2017</v>
      </c>
      <c r="I898">
        <f>_xlfn.XLOOKUP(G898,products!$A$2:$A$322,products!$F$2:$F$322,,0)</f>
        <v>339.99</v>
      </c>
      <c r="J898">
        <f>_xlfn.XLOOKUP(G898,order_items!$C$2:$C$4723,order_items!$D$2:$D$4723,,0)</f>
        <v>2</v>
      </c>
      <c r="K898">
        <f>_xlfn.XLOOKUP(G898,order_items!$C$2:$C$4723,order_items!$F$2:$F$4723,,0)</f>
        <v>0.2</v>
      </c>
      <c r="L898">
        <f>_xlfn.XLOOKUP(G898,products!$A$2:$A$322,products!$D$2:$D$322,,0)</f>
        <v>1</v>
      </c>
      <c r="M898" t="str">
        <f>_xlfn.XLOOKUP(L898,categories!$A$2:$A$8,categories!$B$2:$B$8,,0)</f>
        <v>Children Bicycles</v>
      </c>
    </row>
    <row r="899" spans="1:13" x14ac:dyDescent="0.25">
      <c r="A899">
        <v>898</v>
      </c>
      <c r="B899" t="str">
        <f>_xlfn.CONCAT(customers!B899," ",customers!C899)</f>
        <v>Crysta Velez</v>
      </c>
      <c r="C899" s="3">
        <f>_xlfn.XLOOKUP(A899,orders!$B$2:$B$1616,orders!$D$2:$D$1616,,0)</f>
        <v>42963</v>
      </c>
      <c r="D899">
        <f>_xlfn.XLOOKUP(A899,orders!$B$2:$B$1616,orders!$A$2:$A$1616,,0)</f>
        <v>1064</v>
      </c>
      <c r="E899">
        <f>_xlfn.XLOOKUP(JoiningTables!D899,orders!$A$1:$A$1616,orders!$G$1:$G$1616,,0)</f>
        <v>3</v>
      </c>
      <c r="F899" t="str">
        <f>_xlfn.XLOOKUP(E899,stores!$A$2:$A$4,stores!$B$2:$B$4,,0)</f>
        <v>Rowlett Bikes</v>
      </c>
      <c r="G899">
        <f>_xlfn.XLOOKUP(D899,order_items!$A$2:$A$4723,order_items!$C$2:$C$4723,,0)</f>
        <v>18</v>
      </c>
      <c r="H899" t="str">
        <f>_xlfn.XLOOKUP(G899,products!$A$2:$A$322,products!$B$2:$B$322,,0)</f>
        <v>Pure Cycles Western 3-Speed - Women's - 2015/2016</v>
      </c>
      <c r="I899">
        <f>_xlfn.XLOOKUP(G899,products!$A$2:$A$322,products!$F$2:$F$322,,0)</f>
        <v>449</v>
      </c>
      <c r="J899">
        <f>_xlfn.XLOOKUP(G899,order_items!$C$2:$C$4723,order_items!$D$2:$D$4723,,0)</f>
        <v>1</v>
      </c>
      <c r="K899">
        <f>_xlfn.XLOOKUP(G899,order_items!$C$2:$C$4723,order_items!$F$2:$F$4723,,0)</f>
        <v>7.0000000000000007E-2</v>
      </c>
      <c r="L899">
        <f>_xlfn.XLOOKUP(G899,products!$A$2:$A$322,products!$D$2:$D$322,,0)</f>
        <v>3</v>
      </c>
      <c r="M899" t="str">
        <f>_xlfn.XLOOKUP(L899,categories!$A$2:$A$8,categories!$B$2:$B$8,,0)</f>
        <v>Cruisers Bicycles</v>
      </c>
    </row>
    <row r="900" spans="1:13" x14ac:dyDescent="0.25">
      <c r="A900">
        <v>899</v>
      </c>
      <c r="B900" t="str">
        <f>_xlfn.CONCAT(customers!B900," ",customers!C900)</f>
        <v>Carisa Carpenter</v>
      </c>
      <c r="C900" s="3">
        <f>_xlfn.XLOOKUP(A900,orders!$B$2:$B$1616,orders!$D$2:$D$1616,,0)</f>
        <v>42649</v>
      </c>
      <c r="D900">
        <f>_xlfn.XLOOKUP(A900,orders!$B$2:$B$1616,orders!$A$2:$A$1616,,0)</f>
        <v>489</v>
      </c>
      <c r="E900">
        <f>_xlfn.XLOOKUP(JoiningTables!D900,orders!$A$1:$A$1616,orders!$G$1:$G$1616,,0)</f>
        <v>3</v>
      </c>
      <c r="F900" t="str">
        <f>_xlfn.XLOOKUP(E900,stores!$A$2:$A$4,stores!$B$2:$B$4,,0)</f>
        <v>Rowlett Bikes</v>
      </c>
      <c r="G900">
        <f>_xlfn.XLOOKUP(D900,order_items!$A$2:$A$4723,order_items!$C$2:$C$4723,,0)</f>
        <v>8</v>
      </c>
      <c r="H900" t="str">
        <f>_xlfn.XLOOKUP(G900,products!$A$2:$A$322,products!$B$2:$B$322,,0)</f>
        <v>Trek Remedy 29 Carbon Frameset - 2016</v>
      </c>
      <c r="I900">
        <f>_xlfn.XLOOKUP(G900,products!$A$2:$A$322,products!$F$2:$F$322,,0)</f>
        <v>1799.99</v>
      </c>
      <c r="J900">
        <f>_xlfn.XLOOKUP(G900,order_items!$C$2:$C$4723,order_items!$D$2:$D$4723,,0)</f>
        <v>2</v>
      </c>
      <c r="K900">
        <f>_xlfn.XLOOKUP(G900,order_items!$C$2:$C$4723,order_items!$F$2:$F$4723,,0)</f>
        <v>7.0000000000000007E-2</v>
      </c>
      <c r="L900">
        <f>_xlfn.XLOOKUP(G900,products!$A$2:$A$322,products!$D$2:$D$322,,0)</f>
        <v>6</v>
      </c>
      <c r="M900" t="str">
        <f>_xlfn.XLOOKUP(L900,categories!$A$2:$A$8,categories!$B$2:$B$8,,0)</f>
        <v>Mountain Bikes</v>
      </c>
    </row>
    <row r="901" spans="1:13" x14ac:dyDescent="0.25">
      <c r="A901">
        <v>900</v>
      </c>
      <c r="B901" t="str">
        <f>_xlfn.CONCAT(customers!B901," ",customers!C901)</f>
        <v>Jule Davenport</v>
      </c>
      <c r="C901" s="3">
        <f>_xlfn.XLOOKUP(A901,orders!$B$2:$B$1616,orders!$D$2:$D$1616,,0)</f>
        <v>43012</v>
      </c>
      <c r="D901">
        <f>_xlfn.XLOOKUP(A901,orders!$B$2:$B$1616,orders!$A$2:$A$1616,,0)</f>
        <v>1167</v>
      </c>
      <c r="E901">
        <f>_xlfn.XLOOKUP(JoiningTables!D901,orders!$A$1:$A$1616,orders!$G$1:$G$1616,,0)</f>
        <v>1</v>
      </c>
      <c r="F901" t="str">
        <f>_xlfn.XLOOKUP(E901,stores!$A$2:$A$4,stores!$B$2:$B$4,,0)</f>
        <v>Santa Cruz Bikes</v>
      </c>
      <c r="G901">
        <f>_xlfn.XLOOKUP(D901,order_items!$A$2:$A$4723,order_items!$C$2:$C$4723,,0)</f>
        <v>29</v>
      </c>
      <c r="H901" t="str">
        <f>_xlfn.XLOOKUP(G901,products!$A$2:$A$322,products!$B$2:$B$322,,0)</f>
        <v>Trek X-Caliber 8 - 2017</v>
      </c>
      <c r="I901">
        <f>_xlfn.XLOOKUP(G901,products!$A$2:$A$322,products!$F$2:$F$322,,0)</f>
        <v>999.99</v>
      </c>
      <c r="J901">
        <f>_xlfn.XLOOKUP(G901,order_items!$C$2:$C$4723,order_items!$D$2:$D$4723,,0)</f>
        <v>1</v>
      </c>
      <c r="K901">
        <f>_xlfn.XLOOKUP(G901,order_items!$C$2:$C$4723,order_items!$F$2:$F$4723,,0)</f>
        <v>0.05</v>
      </c>
      <c r="L901">
        <f>_xlfn.XLOOKUP(G901,products!$A$2:$A$322,products!$D$2:$D$322,,0)</f>
        <v>6</v>
      </c>
      <c r="M901" t="str">
        <f>_xlfn.XLOOKUP(L901,categories!$A$2:$A$8,categories!$B$2:$B$8,,0)</f>
        <v>Mountain Bikes</v>
      </c>
    </row>
    <row r="902" spans="1:13" x14ac:dyDescent="0.25">
      <c r="A902">
        <v>901</v>
      </c>
      <c r="B902" t="str">
        <f>_xlfn.CONCAT(customers!B902," ",customers!C902)</f>
        <v>Lonna Franks</v>
      </c>
      <c r="C902" s="3">
        <f>_xlfn.XLOOKUP(A902,orders!$B$2:$B$1616,orders!$D$2:$D$1616,,0)</f>
        <v>42743</v>
      </c>
      <c r="D902">
        <f>_xlfn.XLOOKUP(A902,orders!$B$2:$B$1616,orders!$A$2:$A$1616,,0)</f>
        <v>643</v>
      </c>
      <c r="E902">
        <f>_xlfn.XLOOKUP(JoiningTables!D902,orders!$A$1:$A$1616,orders!$G$1:$G$1616,,0)</f>
        <v>1</v>
      </c>
      <c r="F902" t="str">
        <f>_xlfn.XLOOKUP(E902,stores!$A$2:$A$4,stores!$B$2:$B$4,,0)</f>
        <v>Santa Cruz Bikes</v>
      </c>
      <c r="G902">
        <f>_xlfn.XLOOKUP(D902,order_items!$A$2:$A$4723,order_items!$C$2:$C$4723,,0)</f>
        <v>53</v>
      </c>
      <c r="H902" t="str">
        <f>_xlfn.XLOOKUP(G902,products!$A$2:$A$322,products!$B$2:$B$322,,0)</f>
        <v>Surly Ogre Frameset - 2017</v>
      </c>
      <c r="I902">
        <f>_xlfn.XLOOKUP(G902,products!$A$2:$A$322,products!$F$2:$F$322,,0)</f>
        <v>749.99</v>
      </c>
      <c r="J902">
        <f>_xlfn.XLOOKUP(G902,order_items!$C$2:$C$4723,order_items!$D$2:$D$4723,,0)</f>
        <v>2</v>
      </c>
      <c r="K902">
        <f>_xlfn.XLOOKUP(G902,order_items!$C$2:$C$4723,order_items!$F$2:$F$4723,,0)</f>
        <v>0.05</v>
      </c>
      <c r="L902">
        <f>_xlfn.XLOOKUP(G902,products!$A$2:$A$322,products!$D$2:$D$322,,0)</f>
        <v>7</v>
      </c>
      <c r="M902" t="str">
        <f>_xlfn.XLOOKUP(L902,categories!$A$2:$A$8,categories!$B$2:$B$8,,0)</f>
        <v>Road Bikes</v>
      </c>
    </row>
    <row r="903" spans="1:13" x14ac:dyDescent="0.25">
      <c r="A903">
        <v>902</v>
      </c>
      <c r="B903" t="str">
        <f>_xlfn.CONCAT(customers!B903," ",customers!C903)</f>
        <v>Elease Dejesus</v>
      </c>
      <c r="C903" s="3">
        <f>_xlfn.XLOOKUP(A903,orders!$B$2:$B$1616,orders!$D$2:$D$1616,,0)</f>
        <v>42853</v>
      </c>
      <c r="D903">
        <f>_xlfn.XLOOKUP(A903,orders!$B$2:$B$1616,orders!$A$2:$A$1616,,0)</f>
        <v>864</v>
      </c>
      <c r="E903">
        <f>_xlfn.XLOOKUP(JoiningTables!D903,orders!$A$1:$A$1616,orders!$G$1:$G$1616,,0)</f>
        <v>2</v>
      </c>
      <c r="F903" t="str">
        <f>_xlfn.XLOOKUP(E903,stores!$A$2:$A$4,stores!$B$2:$B$4,,0)</f>
        <v>Baldwin Bikes</v>
      </c>
      <c r="G903">
        <f>_xlfn.XLOOKUP(D903,order_items!$A$2:$A$4723,order_items!$C$2:$C$4723,,0)</f>
        <v>37</v>
      </c>
      <c r="H903" t="str">
        <f>_xlfn.XLOOKUP(G903,products!$A$2:$A$322,products!$B$2:$B$322,,0)</f>
        <v>Haro Flightline One ST - 2017</v>
      </c>
      <c r="I903">
        <f>_xlfn.XLOOKUP(G903,products!$A$2:$A$322,products!$F$2:$F$322,,0)</f>
        <v>379.99</v>
      </c>
      <c r="J903">
        <f>_xlfn.XLOOKUP(G903,order_items!$C$2:$C$4723,order_items!$D$2:$D$4723,,0)</f>
        <v>2</v>
      </c>
      <c r="K903">
        <f>_xlfn.XLOOKUP(G903,order_items!$C$2:$C$4723,order_items!$F$2:$F$4723,,0)</f>
        <v>7.0000000000000007E-2</v>
      </c>
      <c r="L903">
        <f>_xlfn.XLOOKUP(G903,products!$A$2:$A$322,products!$D$2:$D$322,,0)</f>
        <v>6</v>
      </c>
      <c r="M903" t="str">
        <f>_xlfn.XLOOKUP(L903,categories!$A$2:$A$8,categories!$B$2:$B$8,,0)</f>
        <v>Mountain Bikes</v>
      </c>
    </row>
    <row r="904" spans="1:13" x14ac:dyDescent="0.25">
      <c r="A904">
        <v>903</v>
      </c>
      <c r="B904" t="str">
        <f>_xlfn.CONCAT(customers!B904," ",customers!C904)</f>
        <v>Maira Long</v>
      </c>
      <c r="C904" s="3">
        <f>_xlfn.XLOOKUP(A904,orders!$B$2:$B$1616,orders!$D$2:$D$1616,,0)</f>
        <v>43049</v>
      </c>
      <c r="D904">
        <f>_xlfn.XLOOKUP(A904,orders!$B$2:$B$1616,orders!$A$2:$A$1616,,0)</f>
        <v>1240</v>
      </c>
      <c r="E904">
        <f>_xlfn.XLOOKUP(JoiningTables!D904,orders!$A$1:$A$1616,orders!$G$1:$G$1616,,0)</f>
        <v>2</v>
      </c>
      <c r="F904" t="str">
        <f>_xlfn.XLOOKUP(E904,stores!$A$2:$A$4,stores!$B$2:$B$4,,0)</f>
        <v>Baldwin Bikes</v>
      </c>
      <c r="G904">
        <f>_xlfn.XLOOKUP(D904,order_items!$A$2:$A$4723,order_items!$C$2:$C$4723,,0)</f>
        <v>107</v>
      </c>
      <c r="H904" t="str">
        <f>_xlfn.XLOOKUP(G904,products!$A$2:$A$322,products!$B$2:$B$322,,0)</f>
        <v>Sun Bicycles Cruz 7 - 2017</v>
      </c>
      <c r="I904">
        <f>_xlfn.XLOOKUP(G904,products!$A$2:$A$322,products!$F$2:$F$322,,0)</f>
        <v>416.99</v>
      </c>
      <c r="J904">
        <f>_xlfn.XLOOKUP(G904,order_items!$C$2:$C$4723,order_items!$D$2:$D$4723,,0)</f>
        <v>1</v>
      </c>
      <c r="K904">
        <f>_xlfn.XLOOKUP(G904,order_items!$C$2:$C$4723,order_items!$F$2:$F$4723,,0)</f>
        <v>0.05</v>
      </c>
      <c r="L904">
        <f>_xlfn.XLOOKUP(G904,products!$A$2:$A$322,products!$D$2:$D$322,,0)</f>
        <v>2</v>
      </c>
      <c r="M904" t="str">
        <f>_xlfn.XLOOKUP(L904,categories!$A$2:$A$8,categories!$B$2:$B$8,,0)</f>
        <v>Comfort Bicycles</v>
      </c>
    </row>
    <row r="905" spans="1:13" x14ac:dyDescent="0.25">
      <c r="A905">
        <v>904</v>
      </c>
      <c r="B905" t="str">
        <f>_xlfn.CONCAT(customers!B905," ",customers!C905)</f>
        <v>Jana Thomas</v>
      </c>
      <c r="C905" s="3">
        <f>_xlfn.XLOOKUP(A905,orders!$B$2:$B$1616,orders!$D$2:$D$1616,,0)</f>
        <v>43109</v>
      </c>
      <c r="D905">
        <f>_xlfn.XLOOKUP(A905,orders!$B$2:$B$1616,orders!$A$2:$A$1616,,0)</f>
        <v>1336</v>
      </c>
      <c r="E905">
        <f>_xlfn.XLOOKUP(JoiningTables!D905,orders!$A$1:$A$1616,orders!$G$1:$G$1616,,0)</f>
        <v>1</v>
      </c>
      <c r="F905" t="str">
        <f>_xlfn.XLOOKUP(E905,stores!$A$2:$A$4,stores!$B$2:$B$4,,0)</f>
        <v>Santa Cruz Bikes</v>
      </c>
      <c r="G905">
        <f>_xlfn.XLOOKUP(D905,order_items!$A$2:$A$4723,order_items!$C$2:$C$4723,,0)</f>
        <v>29</v>
      </c>
      <c r="H905" t="str">
        <f>_xlfn.XLOOKUP(G905,products!$A$2:$A$322,products!$B$2:$B$322,,0)</f>
        <v>Trek X-Caliber 8 - 2017</v>
      </c>
      <c r="I905">
        <f>_xlfn.XLOOKUP(G905,products!$A$2:$A$322,products!$F$2:$F$322,,0)</f>
        <v>999.99</v>
      </c>
      <c r="J905">
        <f>_xlfn.XLOOKUP(G905,order_items!$C$2:$C$4723,order_items!$D$2:$D$4723,,0)</f>
        <v>1</v>
      </c>
      <c r="K905">
        <f>_xlfn.XLOOKUP(G905,order_items!$C$2:$C$4723,order_items!$F$2:$F$4723,,0)</f>
        <v>0.05</v>
      </c>
      <c r="L905">
        <f>_xlfn.XLOOKUP(G905,products!$A$2:$A$322,products!$D$2:$D$322,,0)</f>
        <v>6</v>
      </c>
      <c r="M905" t="str">
        <f>_xlfn.XLOOKUP(L905,categories!$A$2:$A$8,categories!$B$2:$B$8,,0)</f>
        <v>Mountain Bikes</v>
      </c>
    </row>
    <row r="906" spans="1:13" x14ac:dyDescent="0.25">
      <c r="A906">
        <v>905</v>
      </c>
      <c r="B906" t="str">
        <f>_xlfn.CONCAT(customers!B906," ",customers!C906)</f>
        <v>Hae Ramirez</v>
      </c>
      <c r="C906" s="3">
        <f>_xlfn.XLOOKUP(A906,orders!$B$2:$B$1616,orders!$D$2:$D$1616,,0)</f>
        <v>43110</v>
      </c>
      <c r="D906">
        <f>_xlfn.XLOOKUP(A906,orders!$B$2:$B$1616,orders!$A$2:$A$1616,,0)</f>
        <v>1338</v>
      </c>
      <c r="E906">
        <f>_xlfn.XLOOKUP(JoiningTables!D906,orders!$A$1:$A$1616,orders!$G$1:$G$1616,,0)</f>
        <v>2</v>
      </c>
      <c r="F906" t="str">
        <f>_xlfn.XLOOKUP(E906,stores!$A$2:$A$4,stores!$B$2:$B$4,,0)</f>
        <v>Baldwin Bikes</v>
      </c>
      <c r="G906">
        <f>_xlfn.XLOOKUP(D906,order_items!$A$2:$A$4723,order_items!$C$2:$C$4723,,0)</f>
        <v>169</v>
      </c>
      <c r="H906" t="str">
        <f>_xlfn.XLOOKUP(G906,products!$A$2:$A$322,products!$B$2:$B$322,,0)</f>
        <v>Trek Emonda SLR 8 - 2018</v>
      </c>
      <c r="I906">
        <f>_xlfn.XLOOKUP(G906,products!$A$2:$A$322,products!$F$2:$F$322,,0)</f>
        <v>6499.99</v>
      </c>
      <c r="J906">
        <f>_xlfn.XLOOKUP(G906,order_items!$C$2:$C$4723,order_items!$D$2:$D$4723,,0)</f>
        <v>2</v>
      </c>
      <c r="K906">
        <f>_xlfn.XLOOKUP(G906,order_items!$C$2:$C$4723,order_items!$F$2:$F$4723,,0)</f>
        <v>7.0000000000000007E-2</v>
      </c>
      <c r="L906">
        <f>_xlfn.XLOOKUP(G906,products!$A$2:$A$322,products!$D$2:$D$322,,0)</f>
        <v>7</v>
      </c>
      <c r="M906" t="str">
        <f>_xlfn.XLOOKUP(L906,categories!$A$2:$A$8,categories!$B$2:$B$8,,0)</f>
        <v>Road Bikes</v>
      </c>
    </row>
    <row r="907" spans="1:13" x14ac:dyDescent="0.25">
      <c r="A907">
        <v>906</v>
      </c>
      <c r="B907" t="str">
        <f>_xlfn.CONCAT(customers!B907," ",customers!C907)</f>
        <v>Erik Leblanc</v>
      </c>
      <c r="C907" s="3">
        <f>_xlfn.XLOOKUP(A907,orders!$B$2:$B$1616,orders!$D$2:$D$1616,,0)</f>
        <v>43145</v>
      </c>
      <c r="D907">
        <f>_xlfn.XLOOKUP(A907,orders!$B$2:$B$1616,orders!$A$2:$A$1616,,0)</f>
        <v>1394</v>
      </c>
      <c r="E907">
        <f>_xlfn.XLOOKUP(JoiningTables!D907,orders!$A$1:$A$1616,orders!$G$1:$G$1616,,0)</f>
        <v>3</v>
      </c>
      <c r="F907" t="str">
        <f>_xlfn.XLOOKUP(E907,stores!$A$2:$A$4,stores!$B$2:$B$4,,0)</f>
        <v>Rowlett Bikes</v>
      </c>
      <c r="G907">
        <f>_xlfn.XLOOKUP(D907,order_items!$A$2:$A$4723,order_items!$C$2:$C$4723,,0)</f>
        <v>165</v>
      </c>
      <c r="H907" t="str">
        <f>_xlfn.XLOOKUP(G907,products!$A$2:$A$322,products!$B$2:$B$322,,0)</f>
        <v>Trek 1120 - 2018</v>
      </c>
      <c r="I907">
        <f>_xlfn.XLOOKUP(G907,products!$A$2:$A$322,products!$F$2:$F$322,,0)</f>
        <v>2499.9899999999998</v>
      </c>
      <c r="J907">
        <f>_xlfn.XLOOKUP(G907,order_items!$C$2:$C$4723,order_items!$D$2:$D$4723,,0)</f>
        <v>2</v>
      </c>
      <c r="K907">
        <f>_xlfn.XLOOKUP(G907,order_items!$C$2:$C$4723,order_items!$F$2:$F$4723,,0)</f>
        <v>0.05</v>
      </c>
      <c r="L907">
        <f>_xlfn.XLOOKUP(G907,products!$A$2:$A$322,products!$D$2:$D$322,,0)</f>
        <v>7</v>
      </c>
      <c r="M907" t="str">
        <f>_xlfn.XLOOKUP(L907,categories!$A$2:$A$8,categories!$B$2:$B$8,,0)</f>
        <v>Road Bikes</v>
      </c>
    </row>
    <row r="908" spans="1:13" x14ac:dyDescent="0.25">
      <c r="A908">
        <v>907</v>
      </c>
      <c r="B908" t="str">
        <f>_xlfn.CONCAT(customers!B908," ",customers!C908)</f>
        <v>Daina Sampson</v>
      </c>
      <c r="C908" s="3">
        <f>_xlfn.XLOOKUP(A908,orders!$B$2:$B$1616,orders!$D$2:$D$1616,,0)</f>
        <v>42584</v>
      </c>
      <c r="D908">
        <f>_xlfn.XLOOKUP(A908,orders!$B$2:$B$1616,orders!$A$2:$A$1616,,0)</f>
        <v>348</v>
      </c>
      <c r="E908">
        <f>_xlfn.XLOOKUP(JoiningTables!D908,orders!$A$1:$A$1616,orders!$G$1:$G$1616,,0)</f>
        <v>3</v>
      </c>
      <c r="F908" t="str">
        <f>_xlfn.XLOOKUP(E908,stores!$A$2:$A$4,stores!$B$2:$B$4,,0)</f>
        <v>Rowlett Bikes</v>
      </c>
      <c r="G908">
        <f>_xlfn.XLOOKUP(D908,order_items!$A$2:$A$4723,order_items!$C$2:$C$4723,,0)</f>
        <v>5</v>
      </c>
      <c r="H908" t="str">
        <f>_xlfn.XLOOKUP(G908,products!$A$2:$A$322,products!$B$2:$B$322,,0)</f>
        <v>Heller Shagamaw Frame - 2016</v>
      </c>
      <c r="I908">
        <f>_xlfn.XLOOKUP(G908,products!$A$2:$A$322,products!$F$2:$F$322,,0)</f>
        <v>1320.99</v>
      </c>
      <c r="J908">
        <f>_xlfn.XLOOKUP(G908,order_items!$C$2:$C$4723,order_items!$D$2:$D$4723,,0)</f>
        <v>1</v>
      </c>
      <c r="K908">
        <f>_xlfn.XLOOKUP(G908,order_items!$C$2:$C$4723,order_items!$F$2:$F$4723,,0)</f>
        <v>0.1</v>
      </c>
      <c r="L908">
        <f>_xlfn.XLOOKUP(G908,products!$A$2:$A$322,products!$D$2:$D$322,,0)</f>
        <v>6</v>
      </c>
      <c r="M908" t="str">
        <f>_xlfn.XLOOKUP(L908,categories!$A$2:$A$8,categories!$B$2:$B$8,,0)</f>
        <v>Mountain Bikes</v>
      </c>
    </row>
    <row r="909" spans="1:13" x14ac:dyDescent="0.25">
      <c r="A909">
        <v>908</v>
      </c>
      <c r="B909" t="str">
        <f>_xlfn.CONCAT(customers!B909," ",customers!C909)</f>
        <v>Delmar Wise</v>
      </c>
      <c r="C909" s="3">
        <f>_xlfn.XLOOKUP(A909,orders!$B$2:$B$1616,orders!$D$2:$D$1616,,0)</f>
        <v>42761</v>
      </c>
      <c r="D909">
        <f>_xlfn.XLOOKUP(A909,orders!$B$2:$B$1616,orders!$A$2:$A$1616,,0)</f>
        <v>672</v>
      </c>
      <c r="E909">
        <f>_xlfn.XLOOKUP(JoiningTables!D909,orders!$A$1:$A$1616,orders!$G$1:$G$1616,,0)</f>
        <v>2</v>
      </c>
      <c r="F909" t="str">
        <f>_xlfn.XLOOKUP(E909,stores!$A$2:$A$4,stores!$B$2:$B$4,,0)</f>
        <v>Baldwin Bikes</v>
      </c>
      <c r="G909">
        <f>_xlfn.XLOOKUP(D909,order_items!$A$2:$A$4723,order_items!$C$2:$C$4723,,0)</f>
        <v>51</v>
      </c>
      <c r="H909" t="str">
        <f>_xlfn.XLOOKUP(G909,products!$A$2:$A$322,products!$B$2:$B$322,,0)</f>
        <v>Trek Silque SLR 8 Women's - 2017</v>
      </c>
      <c r="I909">
        <f>_xlfn.XLOOKUP(G909,products!$A$2:$A$322,products!$F$2:$F$322,,0)</f>
        <v>6499.99</v>
      </c>
      <c r="J909">
        <f>_xlfn.XLOOKUP(G909,order_items!$C$2:$C$4723,order_items!$D$2:$D$4723,,0)</f>
        <v>2</v>
      </c>
      <c r="K909">
        <f>_xlfn.XLOOKUP(G909,order_items!$C$2:$C$4723,order_items!$F$2:$F$4723,,0)</f>
        <v>7.0000000000000007E-2</v>
      </c>
      <c r="L909">
        <f>_xlfn.XLOOKUP(G909,products!$A$2:$A$322,products!$D$2:$D$322,,0)</f>
        <v>7</v>
      </c>
      <c r="M909" t="str">
        <f>_xlfn.XLOOKUP(L909,categories!$A$2:$A$8,categories!$B$2:$B$8,,0)</f>
        <v>Road Bikes</v>
      </c>
    </row>
    <row r="910" spans="1:13" x14ac:dyDescent="0.25">
      <c r="A910">
        <v>909</v>
      </c>
      <c r="B910" t="str">
        <f>_xlfn.CONCAT(customers!B910," ",customers!C910)</f>
        <v>Alita Salinas</v>
      </c>
      <c r="C910" s="3">
        <f>_xlfn.XLOOKUP(A910,orders!$B$2:$B$1616,orders!$D$2:$D$1616,,0)</f>
        <v>42893</v>
      </c>
      <c r="D910">
        <f>_xlfn.XLOOKUP(A910,orders!$B$2:$B$1616,orders!$A$2:$A$1616,,0)</f>
        <v>933</v>
      </c>
      <c r="E910">
        <f>_xlfn.XLOOKUP(JoiningTables!D910,orders!$A$1:$A$1616,orders!$G$1:$G$1616,,0)</f>
        <v>2</v>
      </c>
      <c r="F910" t="str">
        <f>_xlfn.XLOOKUP(E910,stores!$A$2:$A$4,stores!$B$2:$B$4,,0)</f>
        <v>Baldwin Bikes</v>
      </c>
      <c r="G910">
        <f>_xlfn.XLOOKUP(D910,order_items!$A$2:$A$4723,order_items!$C$2:$C$4723,,0)</f>
        <v>77</v>
      </c>
      <c r="H910" t="str">
        <f>_xlfn.XLOOKUP(G910,products!$A$2:$A$322,products!$B$2:$B$322,,0)</f>
        <v>Electra Glam Punk 3i Ladies' - 2017</v>
      </c>
      <c r="I910">
        <f>_xlfn.XLOOKUP(G910,products!$A$2:$A$322,products!$F$2:$F$322,,0)</f>
        <v>799.99</v>
      </c>
      <c r="J910">
        <f>_xlfn.XLOOKUP(G910,order_items!$C$2:$C$4723,order_items!$D$2:$D$4723,,0)</f>
        <v>2</v>
      </c>
      <c r="K910">
        <f>_xlfn.XLOOKUP(G910,order_items!$C$2:$C$4723,order_items!$F$2:$F$4723,,0)</f>
        <v>7.0000000000000007E-2</v>
      </c>
      <c r="L910">
        <f>_xlfn.XLOOKUP(G910,products!$A$2:$A$322,products!$D$2:$D$322,,0)</f>
        <v>3</v>
      </c>
      <c r="M910" t="str">
        <f>_xlfn.XLOOKUP(L910,categories!$A$2:$A$8,categories!$B$2:$B$8,,0)</f>
        <v>Cruisers Bicycles</v>
      </c>
    </row>
    <row r="911" spans="1:13" x14ac:dyDescent="0.25">
      <c r="A911">
        <v>910</v>
      </c>
      <c r="B911" t="str">
        <f>_xlfn.CONCAT(customers!B911," ",customers!C911)</f>
        <v>Elenore William</v>
      </c>
      <c r="C911" s="3">
        <f>_xlfn.XLOOKUP(A911,orders!$B$2:$B$1616,orders!$D$2:$D$1616,,0)</f>
        <v>42791</v>
      </c>
      <c r="D911">
        <f>_xlfn.XLOOKUP(A911,orders!$B$2:$B$1616,orders!$A$2:$A$1616,,0)</f>
        <v>731</v>
      </c>
      <c r="E911">
        <f>_xlfn.XLOOKUP(JoiningTables!D911,orders!$A$1:$A$1616,orders!$G$1:$G$1616,,0)</f>
        <v>3</v>
      </c>
      <c r="F911" t="str">
        <f>_xlfn.XLOOKUP(E911,stores!$A$2:$A$4,stores!$B$2:$B$4,,0)</f>
        <v>Rowlett Bikes</v>
      </c>
      <c r="G911">
        <f>_xlfn.XLOOKUP(D911,order_items!$A$2:$A$4723,order_items!$C$2:$C$4723,,0)</f>
        <v>91</v>
      </c>
      <c r="H911" t="str">
        <f>_xlfn.XLOOKUP(G911,products!$A$2:$A$322,products!$B$2:$B$322,,0)</f>
        <v>Trek Precaliber 24 (21-Speed) - Girls - 2017</v>
      </c>
      <c r="I911">
        <f>_xlfn.XLOOKUP(G911,products!$A$2:$A$322,products!$F$2:$F$322,,0)</f>
        <v>349.99</v>
      </c>
      <c r="J911">
        <f>_xlfn.XLOOKUP(G911,order_items!$C$2:$C$4723,order_items!$D$2:$D$4723,,0)</f>
        <v>2</v>
      </c>
      <c r="K911">
        <f>_xlfn.XLOOKUP(G911,order_items!$C$2:$C$4723,order_items!$F$2:$F$4723,,0)</f>
        <v>0.05</v>
      </c>
      <c r="L911">
        <f>_xlfn.XLOOKUP(G911,products!$A$2:$A$322,products!$D$2:$D$322,,0)</f>
        <v>1</v>
      </c>
      <c r="M911" t="str">
        <f>_xlfn.XLOOKUP(L911,categories!$A$2:$A$8,categories!$B$2:$B$8,,0)</f>
        <v>Children Bicycles</v>
      </c>
    </row>
    <row r="912" spans="1:13" x14ac:dyDescent="0.25">
      <c r="A912">
        <v>911</v>
      </c>
      <c r="B912" t="str">
        <f>_xlfn.CONCAT(customers!B912," ",customers!C912)</f>
        <v>Nikita Roy</v>
      </c>
      <c r="C912" s="3">
        <f>_xlfn.XLOOKUP(A912,orders!$B$2:$B$1616,orders!$D$2:$D$1616,,0)</f>
        <v>42965</v>
      </c>
      <c r="D912">
        <f>_xlfn.XLOOKUP(A912,orders!$B$2:$B$1616,orders!$A$2:$A$1616,,0)</f>
        <v>1073</v>
      </c>
      <c r="E912">
        <f>_xlfn.XLOOKUP(JoiningTables!D912,orders!$A$1:$A$1616,orders!$G$1:$G$1616,,0)</f>
        <v>2</v>
      </c>
      <c r="F912" t="str">
        <f>_xlfn.XLOOKUP(E912,stores!$A$2:$A$4,stores!$B$2:$B$4,,0)</f>
        <v>Baldwin Bikes</v>
      </c>
      <c r="G912">
        <f>_xlfn.XLOOKUP(D912,order_items!$A$2:$A$4723,order_items!$C$2:$C$4723,,0)</f>
        <v>81</v>
      </c>
      <c r="H912" t="str">
        <f>_xlfn.XLOOKUP(G912,products!$A$2:$A$322,products!$B$2:$B$322,,0)</f>
        <v>Electra Amsterdam Fashion 7i Ladies' - 2017</v>
      </c>
      <c r="I912">
        <f>_xlfn.XLOOKUP(G912,products!$A$2:$A$322,products!$F$2:$F$322,,0)</f>
        <v>1099.99</v>
      </c>
      <c r="J912">
        <f>_xlfn.XLOOKUP(G912,order_items!$C$2:$C$4723,order_items!$D$2:$D$4723,,0)</f>
        <v>2</v>
      </c>
      <c r="K912">
        <f>_xlfn.XLOOKUP(G912,order_items!$C$2:$C$4723,order_items!$F$2:$F$4723,,0)</f>
        <v>0.05</v>
      </c>
      <c r="L912">
        <f>_xlfn.XLOOKUP(G912,products!$A$2:$A$322,products!$D$2:$D$322,,0)</f>
        <v>3</v>
      </c>
      <c r="M912" t="str">
        <f>_xlfn.XLOOKUP(L912,categories!$A$2:$A$8,categories!$B$2:$B$8,,0)</f>
        <v>Cruisers Bicycles</v>
      </c>
    </row>
    <row r="913" spans="1:13" x14ac:dyDescent="0.25">
      <c r="A913">
        <v>912</v>
      </c>
      <c r="B913" t="str">
        <f>_xlfn.CONCAT(customers!B913," ",customers!C913)</f>
        <v>Inocencia Key</v>
      </c>
      <c r="C913" s="3">
        <f>_xlfn.XLOOKUP(A913,orders!$B$2:$B$1616,orders!$D$2:$D$1616,,0)</f>
        <v>42982</v>
      </c>
      <c r="D913">
        <f>_xlfn.XLOOKUP(A913,orders!$B$2:$B$1616,orders!$A$2:$A$1616,,0)</f>
        <v>1110</v>
      </c>
      <c r="E913">
        <f>_xlfn.XLOOKUP(JoiningTables!D913,orders!$A$1:$A$1616,orders!$G$1:$G$1616,,0)</f>
        <v>2</v>
      </c>
      <c r="F913" t="str">
        <f>_xlfn.XLOOKUP(E913,stores!$A$2:$A$4,stores!$B$2:$B$4,,0)</f>
        <v>Baldwin Bikes</v>
      </c>
      <c r="G913">
        <f>_xlfn.XLOOKUP(D913,order_items!$A$2:$A$4723,order_items!$C$2:$C$4723,,0)</f>
        <v>56</v>
      </c>
      <c r="H913" t="str">
        <f>_xlfn.XLOOKUP(G913,products!$A$2:$A$322,products!$B$2:$B$322,,0)</f>
        <v>Trek Domane SLR 6 Disc - 2017</v>
      </c>
      <c r="I913">
        <f>_xlfn.XLOOKUP(G913,products!$A$2:$A$322,products!$F$2:$F$322,,0)</f>
        <v>5499.99</v>
      </c>
      <c r="J913">
        <f>_xlfn.XLOOKUP(G913,order_items!$C$2:$C$4723,order_items!$D$2:$D$4723,,0)</f>
        <v>1</v>
      </c>
      <c r="K913">
        <f>_xlfn.XLOOKUP(G913,order_items!$C$2:$C$4723,order_items!$F$2:$F$4723,,0)</f>
        <v>0.2</v>
      </c>
      <c r="L913">
        <f>_xlfn.XLOOKUP(G913,products!$A$2:$A$322,products!$D$2:$D$322,,0)</f>
        <v>7</v>
      </c>
      <c r="M913" t="str">
        <f>_xlfn.XLOOKUP(L913,categories!$A$2:$A$8,categories!$B$2:$B$8,,0)</f>
        <v>Road Bikes</v>
      </c>
    </row>
    <row r="914" spans="1:13" x14ac:dyDescent="0.25">
      <c r="A914">
        <v>913</v>
      </c>
      <c r="B914" t="str">
        <f>_xlfn.CONCAT(customers!B914," ",customers!C914)</f>
        <v>Liliana Kerr</v>
      </c>
      <c r="C914" s="3">
        <f>_xlfn.XLOOKUP(A914,orders!$B$2:$B$1616,orders!$D$2:$D$1616,,0)</f>
        <v>42686</v>
      </c>
      <c r="D914">
        <f>_xlfn.XLOOKUP(A914,orders!$B$2:$B$1616,orders!$A$2:$A$1616,,0)</f>
        <v>553</v>
      </c>
      <c r="E914">
        <f>_xlfn.XLOOKUP(JoiningTables!D914,orders!$A$1:$A$1616,orders!$G$1:$G$1616,,0)</f>
        <v>3</v>
      </c>
      <c r="F914" t="str">
        <f>_xlfn.XLOOKUP(E914,stores!$A$2:$A$4,stores!$B$2:$B$4,,0)</f>
        <v>Rowlett Bikes</v>
      </c>
      <c r="G914">
        <f>_xlfn.XLOOKUP(D914,order_items!$A$2:$A$4723,order_items!$C$2:$C$4723,,0)</f>
        <v>24</v>
      </c>
      <c r="H914" t="str">
        <f>_xlfn.XLOOKUP(G914,products!$A$2:$A$322,products!$B$2:$B$322,,0)</f>
        <v>Electra Townie Original 21D - 2016</v>
      </c>
      <c r="I914">
        <f>_xlfn.XLOOKUP(G914,products!$A$2:$A$322,products!$F$2:$F$322,,0)</f>
        <v>549.99</v>
      </c>
      <c r="J914">
        <f>_xlfn.XLOOKUP(G914,order_items!$C$2:$C$4723,order_items!$D$2:$D$4723,,0)</f>
        <v>2</v>
      </c>
      <c r="K914">
        <f>_xlfn.XLOOKUP(G914,order_items!$C$2:$C$4723,order_items!$F$2:$F$4723,,0)</f>
        <v>0.05</v>
      </c>
      <c r="L914">
        <f>_xlfn.XLOOKUP(G914,products!$A$2:$A$322,products!$D$2:$D$322,,0)</f>
        <v>2</v>
      </c>
      <c r="M914" t="str">
        <f>_xlfn.XLOOKUP(L914,categories!$A$2:$A$8,categories!$B$2:$B$8,,0)</f>
        <v>Comfort Bicycles</v>
      </c>
    </row>
    <row r="915" spans="1:13" x14ac:dyDescent="0.25">
      <c r="A915">
        <v>914</v>
      </c>
      <c r="B915" t="str">
        <f>_xlfn.CONCAT(customers!B915," ",customers!C915)</f>
        <v>Hortencia O'neil</v>
      </c>
      <c r="C915" s="3">
        <f>_xlfn.XLOOKUP(A915,orders!$B$2:$B$1616,orders!$D$2:$D$1616,,0)</f>
        <v>43144</v>
      </c>
      <c r="D915">
        <f>_xlfn.XLOOKUP(A915,orders!$B$2:$B$1616,orders!$A$2:$A$1616,,0)</f>
        <v>1391</v>
      </c>
      <c r="E915">
        <f>_xlfn.XLOOKUP(JoiningTables!D915,orders!$A$1:$A$1616,orders!$G$1:$G$1616,,0)</f>
        <v>2</v>
      </c>
      <c r="F915" t="str">
        <f>_xlfn.XLOOKUP(E915,stores!$A$2:$A$4,stores!$B$2:$B$4,,0)</f>
        <v>Baldwin Bikes</v>
      </c>
      <c r="G915">
        <f>_xlfn.XLOOKUP(D915,order_items!$A$2:$A$4723,order_items!$C$2:$C$4723,,0)</f>
        <v>223</v>
      </c>
      <c r="H915" t="str">
        <f>_xlfn.XLOOKUP(G915,products!$A$2:$A$322,products!$B$2:$B$322,,0)</f>
        <v>Electra Cruiser Lux 3i - 2018</v>
      </c>
      <c r="I915">
        <f>_xlfn.XLOOKUP(G915,products!$A$2:$A$322,products!$F$2:$F$322,,0)</f>
        <v>529.99</v>
      </c>
      <c r="J915">
        <f>_xlfn.XLOOKUP(G915,order_items!$C$2:$C$4723,order_items!$D$2:$D$4723,,0)</f>
        <v>2</v>
      </c>
      <c r="K915">
        <f>_xlfn.XLOOKUP(G915,order_items!$C$2:$C$4723,order_items!$F$2:$F$4723,,0)</f>
        <v>7.0000000000000007E-2</v>
      </c>
      <c r="L915">
        <f>_xlfn.XLOOKUP(G915,products!$A$2:$A$322,products!$D$2:$D$322,,0)</f>
        <v>3</v>
      </c>
      <c r="M915" t="str">
        <f>_xlfn.XLOOKUP(L915,categories!$A$2:$A$8,categories!$B$2:$B$8,,0)</f>
        <v>Cruisers Bicycles</v>
      </c>
    </row>
    <row r="916" spans="1:13" x14ac:dyDescent="0.25">
      <c r="A916">
        <v>915</v>
      </c>
      <c r="B916" t="str">
        <f>_xlfn.CONCAT(customers!B916," ",customers!C916)</f>
        <v>Beryl Bennett</v>
      </c>
      <c r="C916" s="3">
        <f>_xlfn.XLOOKUP(A916,orders!$B$2:$B$1616,orders!$D$2:$D$1616,,0)</f>
        <v>42927</v>
      </c>
      <c r="D916">
        <f>_xlfn.XLOOKUP(A916,orders!$B$2:$B$1616,orders!$A$2:$A$1616,,0)</f>
        <v>996</v>
      </c>
      <c r="E916">
        <f>_xlfn.XLOOKUP(JoiningTables!D916,orders!$A$1:$A$1616,orders!$G$1:$G$1616,,0)</f>
        <v>1</v>
      </c>
      <c r="F916" t="str">
        <f>_xlfn.XLOOKUP(E916,stores!$A$2:$A$4,stores!$B$2:$B$4,,0)</f>
        <v>Santa Cruz Bikes</v>
      </c>
      <c r="G916">
        <f>_xlfn.XLOOKUP(D916,order_items!$A$2:$A$4723,order_items!$C$2:$C$4723,,0)</f>
        <v>68</v>
      </c>
      <c r="H916" t="str">
        <f>_xlfn.XLOOKUP(G916,products!$A$2:$A$322,products!$B$2:$B$322,,0)</f>
        <v>Sun Bicycles Cruz 3 - 2017</v>
      </c>
      <c r="I916">
        <f>_xlfn.XLOOKUP(G916,products!$A$2:$A$322,products!$F$2:$F$322,,0)</f>
        <v>449.99</v>
      </c>
      <c r="J916">
        <f>_xlfn.XLOOKUP(G916,order_items!$C$2:$C$4723,order_items!$D$2:$D$4723,,0)</f>
        <v>2</v>
      </c>
      <c r="K916">
        <f>_xlfn.XLOOKUP(G916,order_items!$C$2:$C$4723,order_items!$F$2:$F$4723,,0)</f>
        <v>7.0000000000000007E-2</v>
      </c>
      <c r="L916">
        <f>_xlfn.XLOOKUP(G916,products!$A$2:$A$322,products!$D$2:$D$322,,0)</f>
        <v>3</v>
      </c>
      <c r="M916" t="str">
        <f>_xlfn.XLOOKUP(L916,categories!$A$2:$A$8,categories!$B$2:$B$8,,0)</f>
        <v>Cruisers Bicycles</v>
      </c>
    </row>
    <row r="917" spans="1:13" x14ac:dyDescent="0.25">
      <c r="A917">
        <v>916</v>
      </c>
      <c r="B917" t="str">
        <f>_xlfn.CONCAT(customers!B917," ",customers!C917)</f>
        <v>Alishia Elliott</v>
      </c>
      <c r="C917" s="3">
        <f>_xlfn.XLOOKUP(A917,orders!$B$2:$B$1616,orders!$D$2:$D$1616,,0)</f>
        <v>43113</v>
      </c>
      <c r="D917">
        <f>_xlfn.XLOOKUP(A917,orders!$B$2:$B$1616,orders!$A$2:$A$1616,,0)</f>
        <v>1344</v>
      </c>
      <c r="E917">
        <f>_xlfn.XLOOKUP(JoiningTables!D917,orders!$A$1:$A$1616,orders!$G$1:$G$1616,,0)</f>
        <v>2</v>
      </c>
      <c r="F917" t="str">
        <f>_xlfn.XLOOKUP(E917,stores!$A$2:$A$4,stores!$B$2:$B$4,,0)</f>
        <v>Baldwin Bikes</v>
      </c>
      <c r="G917">
        <f>_xlfn.XLOOKUP(D917,order_items!$A$2:$A$4723,order_items!$C$2:$C$4723,,0)</f>
        <v>77</v>
      </c>
      <c r="H917" t="str">
        <f>_xlfn.XLOOKUP(G917,products!$A$2:$A$322,products!$B$2:$B$322,,0)</f>
        <v>Electra Glam Punk 3i Ladies' - 2017</v>
      </c>
      <c r="I917">
        <f>_xlfn.XLOOKUP(G917,products!$A$2:$A$322,products!$F$2:$F$322,,0)</f>
        <v>799.99</v>
      </c>
      <c r="J917">
        <f>_xlfn.XLOOKUP(G917,order_items!$C$2:$C$4723,order_items!$D$2:$D$4723,,0)</f>
        <v>2</v>
      </c>
      <c r="K917">
        <f>_xlfn.XLOOKUP(G917,order_items!$C$2:$C$4723,order_items!$F$2:$F$4723,,0)</f>
        <v>7.0000000000000007E-2</v>
      </c>
      <c r="L917">
        <f>_xlfn.XLOOKUP(G917,products!$A$2:$A$322,products!$D$2:$D$322,,0)</f>
        <v>3</v>
      </c>
      <c r="M917" t="str">
        <f>_xlfn.XLOOKUP(L917,categories!$A$2:$A$8,categories!$B$2:$B$8,,0)</f>
        <v>Cruisers Bicycles</v>
      </c>
    </row>
    <row r="918" spans="1:13" x14ac:dyDescent="0.25">
      <c r="A918">
        <v>917</v>
      </c>
      <c r="B918" t="str">
        <f>_xlfn.CONCAT(customers!B918," ",customers!C918)</f>
        <v>Vernia Madden</v>
      </c>
      <c r="C918" s="3">
        <f>_xlfn.XLOOKUP(A918,orders!$B$2:$B$1616,orders!$D$2:$D$1616,,0)</f>
        <v>42616</v>
      </c>
      <c r="D918">
        <f>_xlfn.XLOOKUP(A918,orders!$B$2:$B$1616,orders!$A$2:$A$1616,,0)</f>
        <v>414</v>
      </c>
      <c r="E918">
        <f>_xlfn.XLOOKUP(JoiningTables!D918,orders!$A$1:$A$1616,orders!$G$1:$G$1616,,0)</f>
        <v>2</v>
      </c>
      <c r="F918" t="str">
        <f>_xlfn.XLOOKUP(E918,stores!$A$2:$A$4,stores!$B$2:$B$4,,0)</f>
        <v>Baldwin Bikes</v>
      </c>
      <c r="G918">
        <f>_xlfn.XLOOKUP(D918,order_items!$A$2:$A$4723,order_items!$C$2:$C$4723,,0)</f>
        <v>4</v>
      </c>
      <c r="H918" t="str">
        <f>_xlfn.XLOOKUP(G918,products!$A$2:$A$322,products!$B$2:$B$322,,0)</f>
        <v>Trek Fuel EX 8 29 - 2016</v>
      </c>
      <c r="I918">
        <f>_xlfn.XLOOKUP(G918,products!$A$2:$A$322,products!$F$2:$F$322,,0)</f>
        <v>2899.99</v>
      </c>
      <c r="J918">
        <f>_xlfn.XLOOKUP(G918,order_items!$C$2:$C$4723,order_items!$D$2:$D$4723,,0)</f>
        <v>1</v>
      </c>
      <c r="K918">
        <f>_xlfn.XLOOKUP(G918,order_items!$C$2:$C$4723,order_items!$F$2:$F$4723,,0)</f>
        <v>0.2</v>
      </c>
      <c r="L918">
        <f>_xlfn.XLOOKUP(G918,products!$A$2:$A$322,products!$D$2:$D$322,,0)</f>
        <v>6</v>
      </c>
      <c r="M918" t="str">
        <f>_xlfn.XLOOKUP(L918,categories!$A$2:$A$8,categories!$B$2:$B$8,,0)</f>
        <v>Mountain Bikes</v>
      </c>
    </row>
    <row r="919" spans="1:13" x14ac:dyDescent="0.25">
      <c r="A919">
        <v>918</v>
      </c>
      <c r="B919" t="str">
        <f>_xlfn.CONCAT(customers!B919," ",customers!C919)</f>
        <v>Kristel Bullock</v>
      </c>
      <c r="C919" s="3">
        <f>_xlfn.XLOOKUP(A919,orders!$B$2:$B$1616,orders!$D$2:$D$1616,,0)</f>
        <v>42477</v>
      </c>
      <c r="D919">
        <f>_xlfn.XLOOKUP(A919,orders!$B$2:$B$1616,orders!$A$2:$A$1616,,0)</f>
        <v>180</v>
      </c>
      <c r="E919">
        <f>_xlfn.XLOOKUP(JoiningTables!D919,orders!$A$1:$A$1616,orders!$G$1:$G$1616,,0)</f>
        <v>2</v>
      </c>
      <c r="F919" t="str">
        <f>_xlfn.XLOOKUP(E919,stores!$A$2:$A$4,stores!$B$2:$B$4,,0)</f>
        <v>Baldwin Bikes</v>
      </c>
      <c r="G919">
        <f>_xlfn.XLOOKUP(D919,order_items!$A$2:$A$4723,order_items!$C$2:$C$4723,,0)</f>
        <v>16</v>
      </c>
      <c r="H919" t="str">
        <f>_xlfn.XLOOKUP(G919,products!$A$2:$A$322,products!$B$2:$B$322,,0)</f>
        <v>Electra Townie Original 7D EQ - 2016</v>
      </c>
      <c r="I919">
        <f>_xlfn.XLOOKUP(G919,products!$A$2:$A$322,products!$F$2:$F$322,,0)</f>
        <v>599.99</v>
      </c>
      <c r="J919">
        <f>_xlfn.XLOOKUP(G919,order_items!$C$2:$C$4723,order_items!$D$2:$D$4723,,0)</f>
        <v>2</v>
      </c>
      <c r="K919">
        <f>_xlfn.XLOOKUP(G919,order_items!$C$2:$C$4723,order_items!$F$2:$F$4723,,0)</f>
        <v>0.05</v>
      </c>
      <c r="L919">
        <f>_xlfn.XLOOKUP(G919,products!$A$2:$A$322,products!$D$2:$D$322,,0)</f>
        <v>3</v>
      </c>
      <c r="M919" t="str">
        <f>_xlfn.XLOOKUP(L919,categories!$A$2:$A$8,categories!$B$2:$B$8,,0)</f>
        <v>Cruisers Bicycles</v>
      </c>
    </row>
    <row r="920" spans="1:13" x14ac:dyDescent="0.25">
      <c r="A920">
        <v>919</v>
      </c>
      <c r="B920" t="str">
        <f>_xlfn.CONCAT(customers!B920," ",customers!C920)</f>
        <v>Ruthanne Hoover</v>
      </c>
      <c r="C920" s="3">
        <f>_xlfn.XLOOKUP(A920,orders!$B$2:$B$1616,orders!$D$2:$D$1616,,0)</f>
        <v>42487</v>
      </c>
      <c r="D920">
        <f>_xlfn.XLOOKUP(A920,orders!$B$2:$B$1616,orders!$A$2:$A$1616,,0)</f>
        <v>191</v>
      </c>
      <c r="E920">
        <f>_xlfn.XLOOKUP(JoiningTables!D920,orders!$A$1:$A$1616,orders!$G$1:$G$1616,,0)</f>
        <v>1</v>
      </c>
      <c r="F920" t="str">
        <f>_xlfn.XLOOKUP(E920,stores!$A$2:$A$4,stores!$B$2:$B$4,,0)</f>
        <v>Santa Cruz Bikes</v>
      </c>
      <c r="G920">
        <f>_xlfn.XLOOKUP(D920,order_items!$A$2:$A$4723,order_items!$C$2:$C$4723,,0)</f>
        <v>25</v>
      </c>
      <c r="H920" t="str">
        <f>_xlfn.XLOOKUP(G920,products!$A$2:$A$322,products!$B$2:$B$322,,0)</f>
        <v>Electra Townie Original 7D - 2015/2016</v>
      </c>
      <c r="I920">
        <f>_xlfn.XLOOKUP(G920,products!$A$2:$A$322,products!$F$2:$F$322,,0)</f>
        <v>499.99</v>
      </c>
      <c r="J920">
        <f>_xlfn.XLOOKUP(G920,order_items!$C$2:$C$4723,order_items!$D$2:$D$4723,,0)</f>
        <v>2</v>
      </c>
      <c r="K920">
        <f>_xlfn.XLOOKUP(G920,order_items!$C$2:$C$4723,order_items!$F$2:$F$4723,,0)</f>
        <v>0.05</v>
      </c>
      <c r="L920">
        <f>_xlfn.XLOOKUP(G920,products!$A$2:$A$322,products!$D$2:$D$322,,0)</f>
        <v>2</v>
      </c>
      <c r="M920" t="str">
        <f>_xlfn.XLOOKUP(L920,categories!$A$2:$A$8,categories!$B$2:$B$8,,0)</f>
        <v>Comfort Bicycles</v>
      </c>
    </row>
    <row r="921" spans="1:13" x14ac:dyDescent="0.25">
      <c r="A921">
        <v>920</v>
      </c>
      <c r="B921" t="str">
        <f>_xlfn.CONCAT(customers!B921," ",customers!C921)</f>
        <v>James Robles</v>
      </c>
      <c r="C921" s="3">
        <f>_xlfn.XLOOKUP(A921,orders!$B$2:$B$1616,orders!$D$2:$D$1616,,0)</f>
        <v>43146</v>
      </c>
      <c r="D921">
        <f>_xlfn.XLOOKUP(A921,orders!$B$2:$B$1616,orders!$A$2:$A$1616,,0)</f>
        <v>1397</v>
      </c>
      <c r="E921">
        <f>_xlfn.XLOOKUP(JoiningTables!D921,orders!$A$1:$A$1616,orders!$G$1:$G$1616,,0)</f>
        <v>2</v>
      </c>
      <c r="F921" t="str">
        <f>_xlfn.XLOOKUP(E921,stores!$A$2:$A$4,stores!$B$2:$B$4,,0)</f>
        <v>Baldwin Bikes</v>
      </c>
      <c r="G921">
        <f>_xlfn.XLOOKUP(D921,order_items!$A$2:$A$4723,order_items!$C$2:$C$4723,,0)</f>
        <v>127</v>
      </c>
      <c r="H921" t="str">
        <f>_xlfn.XLOOKUP(G921,products!$A$2:$A$322,products!$B$2:$B$322,,0)</f>
        <v>Surly Pack Rat Frameset - 2018</v>
      </c>
      <c r="I921">
        <f>_xlfn.XLOOKUP(G921,products!$A$2:$A$322,products!$F$2:$F$322,,0)</f>
        <v>469.99</v>
      </c>
      <c r="J921">
        <f>_xlfn.XLOOKUP(G921,order_items!$C$2:$C$4723,order_items!$D$2:$D$4723,,0)</f>
        <v>2</v>
      </c>
      <c r="K921">
        <f>_xlfn.XLOOKUP(G921,order_items!$C$2:$C$4723,order_items!$F$2:$F$4723,,0)</f>
        <v>0.1</v>
      </c>
      <c r="L921">
        <f>_xlfn.XLOOKUP(G921,products!$A$2:$A$322,products!$D$2:$D$322,,0)</f>
        <v>6</v>
      </c>
      <c r="M921" t="str">
        <f>_xlfn.XLOOKUP(L921,categories!$A$2:$A$8,categories!$B$2:$B$8,,0)</f>
        <v>Mountain Bikes</v>
      </c>
    </row>
    <row r="922" spans="1:13" x14ac:dyDescent="0.25">
      <c r="A922">
        <v>921</v>
      </c>
      <c r="B922" t="str">
        <f>_xlfn.CONCAT(customers!B922," ",customers!C922)</f>
        <v>Evelin Vargas</v>
      </c>
      <c r="C922" s="3">
        <f>_xlfn.XLOOKUP(A922,orders!$B$2:$B$1616,orders!$D$2:$D$1616,,0)</f>
        <v>42649</v>
      </c>
      <c r="D922">
        <f>_xlfn.XLOOKUP(A922,orders!$B$2:$B$1616,orders!$A$2:$A$1616,,0)</f>
        <v>488</v>
      </c>
      <c r="E922">
        <f>_xlfn.XLOOKUP(JoiningTables!D922,orders!$A$1:$A$1616,orders!$G$1:$G$1616,,0)</f>
        <v>2</v>
      </c>
      <c r="F922" t="str">
        <f>_xlfn.XLOOKUP(E922,stores!$A$2:$A$4,stores!$B$2:$B$4,,0)</f>
        <v>Baldwin Bikes</v>
      </c>
      <c r="G922">
        <f>_xlfn.XLOOKUP(D922,order_items!$A$2:$A$4723,order_items!$C$2:$C$4723,,0)</f>
        <v>13</v>
      </c>
      <c r="H922" t="str">
        <f>_xlfn.XLOOKUP(G922,products!$A$2:$A$322,products!$B$2:$B$322,,0)</f>
        <v>Electra Cruiser 1 (24-Inch) - 2016</v>
      </c>
      <c r="I922">
        <f>_xlfn.XLOOKUP(G922,products!$A$2:$A$322,products!$F$2:$F$322,,0)</f>
        <v>269.99</v>
      </c>
      <c r="J922">
        <f>_xlfn.XLOOKUP(G922,order_items!$C$2:$C$4723,order_items!$D$2:$D$4723,,0)</f>
        <v>1</v>
      </c>
      <c r="K922">
        <f>_xlfn.XLOOKUP(G922,order_items!$C$2:$C$4723,order_items!$F$2:$F$4723,,0)</f>
        <v>0.1</v>
      </c>
      <c r="L922">
        <f>_xlfn.XLOOKUP(G922,products!$A$2:$A$322,products!$D$2:$D$322,,0)</f>
        <v>3</v>
      </c>
      <c r="M922" t="str">
        <f>_xlfn.XLOOKUP(L922,categories!$A$2:$A$8,categories!$B$2:$B$8,,0)</f>
        <v>Cruisers Bicycles</v>
      </c>
    </row>
    <row r="923" spans="1:13" x14ac:dyDescent="0.25">
      <c r="A923">
        <v>922</v>
      </c>
      <c r="B923" t="str">
        <f>_xlfn.CONCAT(customers!B923," ",customers!C923)</f>
        <v>Elvia Cardenas</v>
      </c>
      <c r="C923" s="3">
        <f>_xlfn.XLOOKUP(A923,orders!$B$2:$B$1616,orders!$D$2:$D$1616,,0)</f>
        <v>42760</v>
      </c>
      <c r="D923">
        <f>_xlfn.XLOOKUP(A923,orders!$B$2:$B$1616,orders!$A$2:$A$1616,,0)</f>
        <v>671</v>
      </c>
      <c r="E923">
        <f>_xlfn.XLOOKUP(JoiningTables!D923,orders!$A$1:$A$1616,orders!$G$1:$G$1616,,0)</f>
        <v>2</v>
      </c>
      <c r="F923" t="str">
        <f>_xlfn.XLOOKUP(E923,stores!$A$2:$A$4,stores!$B$2:$B$4,,0)</f>
        <v>Baldwin Bikes</v>
      </c>
      <c r="G923">
        <f>_xlfn.XLOOKUP(D923,order_items!$A$2:$A$4723,order_items!$C$2:$C$4723,,0)</f>
        <v>30</v>
      </c>
      <c r="H923" t="str">
        <f>_xlfn.XLOOKUP(G923,products!$A$2:$A$322,products!$B$2:$B$322,,0)</f>
        <v>Surly Ice Cream Truck Frameset - 2017</v>
      </c>
      <c r="I923">
        <f>_xlfn.XLOOKUP(G923,products!$A$2:$A$322,products!$F$2:$F$322,,0)</f>
        <v>999.99</v>
      </c>
      <c r="J923">
        <f>_xlfn.XLOOKUP(G923,order_items!$C$2:$C$4723,order_items!$D$2:$D$4723,,0)</f>
        <v>1</v>
      </c>
      <c r="K923">
        <f>_xlfn.XLOOKUP(G923,order_items!$C$2:$C$4723,order_items!$F$2:$F$4723,,0)</f>
        <v>7.0000000000000007E-2</v>
      </c>
      <c r="L923">
        <f>_xlfn.XLOOKUP(G923,products!$A$2:$A$322,products!$D$2:$D$322,,0)</f>
        <v>6</v>
      </c>
      <c r="M923" t="str">
        <f>_xlfn.XLOOKUP(L923,categories!$A$2:$A$8,categories!$B$2:$B$8,,0)</f>
        <v>Mountain Bikes</v>
      </c>
    </row>
    <row r="924" spans="1:13" x14ac:dyDescent="0.25">
      <c r="A924">
        <v>923</v>
      </c>
      <c r="B924" t="str">
        <f>_xlfn.CONCAT(customers!B924," ",customers!C924)</f>
        <v>Randee Pitts</v>
      </c>
      <c r="C924" s="3">
        <f>_xlfn.XLOOKUP(A924,orders!$B$2:$B$1616,orders!$D$2:$D$1616,,0)</f>
        <v>42383</v>
      </c>
      <c r="D924">
        <f>_xlfn.XLOOKUP(A924,orders!$B$2:$B$1616,orders!$A$2:$A$1616,,0)</f>
        <v>20</v>
      </c>
      <c r="E924">
        <f>_xlfn.XLOOKUP(JoiningTables!D924,orders!$A$1:$A$1616,orders!$G$1:$G$1616,,0)</f>
        <v>1</v>
      </c>
      <c r="F924" t="str">
        <f>_xlfn.XLOOKUP(E924,stores!$A$2:$A$4,stores!$B$2:$B$4,,0)</f>
        <v>Santa Cruz Bikes</v>
      </c>
      <c r="G924">
        <f>_xlfn.XLOOKUP(D924,order_items!$A$2:$A$4723,order_items!$C$2:$C$4723,,0)</f>
        <v>9</v>
      </c>
      <c r="H924" t="str">
        <f>_xlfn.XLOOKUP(G924,products!$A$2:$A$322,products!$B$2:$B$322,,0)</f>
        <v>Trek Conduit+ - 2016</v>
      </c>
      <c r="I924">
        <f>_xlfn.XLOOKUP(G924,products!$A$2:$A$322,products!$F$2:$F$322,,0)</f>
        <v>2999.99</v>
      </c>
      <c r="J924">
        <f>_xlfn.XLOOKUP(G924,order_items!$C$2:$C$4723,order_items!$D$2:$D$4723,,0)</f>
        <v>2</v>
      </c>
      <c r="K924">
        <f>_xlfn.XLOOKUP(G924,order_items!$C$2:$C$4723,order_items!$F$2:$F$4723,,0)</f>
        <v>7.0000000000000007E-2</v>
      </c>
      <c r="L924">
        <f>_xlfn.XLOOKUP(G924,products!$A$2:$A$322,products!$D$2:$D$322,,0)</f>
        <v>5</v>
      </c>
      <c r="M924" t="str">
        <f>_xlfn.XLOOKUP(L924,categories!$A$2:$A$8,categories!$B$2:$B$8,,0)</f>
        <v>Electric Bikes</v>
      </c>
    </row>
    <row r="925" spans="1:13" x14ac:dyDescent="0.25">
      <c r="A925">
        <v>924</v>
      </c>
      <c r="B925" t="str">
        <f>_xlfn.CONCAT(customers!B925," ",customers!C925)</f>
        <v>Lea Irwin</v>
      </c>
      <c r="C925" s="3">
        <f>_xlfn.XLOOKUP(A925,orders!$B$2:$B$1616,orders!$D$2:$D$1616,,0)</f>
        <v>42570</v>
      </c>
      <c r="D925">
        <f>_xlfn.XLOOKUP(A925,orders!$B$2:$B$1616,orders!$A$2:$A$1616,,0)</f>
        <v>322</v>
      </c>
      <c r="E925">
        <f>_xlfn.XLOOKUP(JoiningTables!D925,orders!$A$1:$A$1616,orders!$G$1:$G$1616,,0)</f>
        <v>2</v>
      </c>
      <c r="F925" t="str">
        <f>_xlfn.XLOOKUP(E925,stores!$A$2:$A$4,stores!$B$2:$B$4,,0)</f>
        <v>Baldwin Bikes</v>
      </c>
      <c r="G925">
        <f>_xlfn.XLOOKUP(D925,order_items!$A$2:$A$4723,order_items!$C$2:$C$4723,,0)</f>
        <v>13</v>
      </c>
      <c r="H925" t="str">
        <f>_xlfn.XLOOKUP(G925,products!$A$2:$A$322,products!$B$2:$B$322,,0)</f>
        <v>Electra Cruiser 1 (24-Inch) - 2016</v>
      </c>
      <c r="I925">
        <f>_xlfn.XLOOKUP(G925,products!$A$2:$A$322,products!$F$2:$F$322,,0)</f>
        <v>269.99</v>
      </c>
      <c r="J925">
        <f>_xlfn.XLOOKUP(G925,order_items!$C$2:$C$4723,order_items!$D$2:$D$4723,,0)</f>
        <v>1</v>
      </c>
      <c r="K925">
        <f>_xlfn.XLOOKUP(G925,order_items!$C$2:$C$4723,order_items!$F$2:$F$4723,,0)</f>
        <v>0.1</v>
      </c>
      <c r="L925">
        <f>_xlfn.XLOOKUP(G925,products!$A$2:$A$322,products!$D$2:$D$322,,0)</f>
        <v>3</v>
      </c>
      <c r="M925" t="str">
        <f>_xlfn.XLOOKUP(L925,categories!$A$2:$A$8,categories!$B$2:$B$8,,0)</f>
        <v>Cruisers Bicycles</v>
      </c>
    </row>
    <row r="926" spans="1:13" x14ac:dyDescent="0.25">
      <c r="A926">
        <v>925</v>
      </c>
      <c r="B926" t="str">
        <f>_xlfn.CONCAT(customers!B926," ",customers!C926)</f>
        <v>Bryce Monroe</v>
      </c>
      <c r="C926" s="3">
        <f>_xlfn.XLOOKUP(A926,orders!$B$2:$B$1616,orders!$D$2:$D$1616,,0)</f>
        <v>42441</v>
      </c>
      <c r="D926">
        <f>_xlfn.XLOOKUP(A926,orders!$B$2:$B$1616,orders!$A$2:$A$1616,,0)</f>
        <v>119</v>
      </c>
      <c r="E926">
        <f>_xlfn.XLOOKUP(JoiningTables!D926,orders!$A$1:$A$1616,orders!$G$1:$G$1616,,0)</f>
        <v>2</v>
      </c>
      <c r="F926" t="str">
        <f>_xlfn.XLOOKUP(E926,stores!$A$2:$A$4,stores!$B$2:$B$4,,0)</f>
        <v>Baldwin Bikes</v>
      </c>
      <c r="G926">
        <f>_xlfn.XLOOKUP(D926,order_items!$A$2:$A$4723,order_items!$C$2:$C$4723,,0)</f>
        <v>25</v>
      </c>
      <c r="H926" t="str">
        <f>_xlfn.XLOOKUP(G926,products!$A$2:$A$322,products!$B$2:$B$322,,0)</f>
        <v>Electra Townie Original 7D - 2015/2016</v>
      </c>
      <c r="I926">
        <f>_xlfn.XLOOKUP(G926,products!$A$2:$A$322,products!$F$2:$F$322,,0)</f>
        <v>499.99</v>
      </c>
      <c r="J926">
        <f>_xlfn.XLOOKUP(G926,order_items!$C$2:$C$4723,order_items!$D$2:$D$4723,,0)</f>
        <v>2</v>
      </c>
      <c r="K926">
        <f>_xlfn.XLOOKUP(G926,order_items!$C$2:$C$4723,order_items!$F$2:$F$4723,,0)</f>
        <v>0.05</v>
      </c>
      <c r="L926">
        <f>_xlfn.XLOOKUP(G926,products!$A$2:$A$322,products!$D$2:$D$322,,0)</f>
        <v>2</v>
      </c>
      <c r="M926" t="str">
        <f>_xlfn.XLOOKUP(L926,categories!$A$2:$A$8,categories!$B$2:$B$8,,0)</f>
        <v>Comfort Bicycles</v>
      </c>
    </row>
    <row r="927" spans="1:13" x14ac:dyDescent="0.25">
      <c r="A927">
        <v>926</v>
      </c>
      <c r="B927" t="str">
        <f>_xlfn.CONCAT(customers!B927," ",customers!C927)</f>
        <v>Katina Mcintosh</v>
      </c>
      <c r="C927" s="3">
        <f>_xlfn.XLOOKUP(A927,orders!$B$2:$B$1616,orders!$D$2:$D$1616,,0)</f>
        <v>42458</v>
      </c>
      <c r="D927">
        <f>_xlfn.XLOOKUP(A927,orders!$B$2:$B$1616,orders!$A$2:$A$1616,,0)</f>
        <v>151</v>
      </c>
      <c r="E927">
        <f>_xlfn.XLOOKUP(JoiningTables!D927,orders!$A$1:$A$1616,orders!$G$1:$G$1616,,0)</f>
        <v>1</v>
      </c>
      <c r="F927" t="str">
        <f>_xlfn.XLOOKUP(E927,stores!$A$2:$A$4,stores!$B$2:$B$4,,0)</f>
        <v>Santa Cruz Bikes</v>
      </c>
      <c r="G927">
        <f>_xlfn.XLOOKUP(D927,order_items!$A$2:$A$4723,order_items!$C$2:$C$4723,,0)</f>
        <v>17</v>
      </c>
      <c r="H927" t="str">
        <f>_xlfn.XLOOKUP(G927,products!$A$2:$A$322,products!$B$2:$B$322,,0)</f>
        <v>Pure Cycles Vine 8-Speed - 2016</v>
      </c>
      <c r="I927">
        <f>_xlfn.XLOOKUP(G927,products!$A$2:$A$322,products!$F$2:$F$322,,0)</f>
        <v>429</v>
      </c>
      <c r="J927">
        <f>_xlfn.XLOOKUP(G927,order_items!$C$2:$C$4723,order_items!$D$2:$D$4723,,0)</f>
        <v>1</v>
      </c>
      <c r="K927">
        <f>_xlfn.XLOOKUP(G927,order_items!$C$2:$C$4723,order_items!$F$2:$F$4723,,0)</f>
        <v>7.0000000000000007E-2</v>
      </c>
      <c r="L927">
        <f>_xlfn.XLOOKUP(G927,products!$A$2:$A$322,products!$D$2:$D$322,,0)</f>
        <v>3</v>
      </c>
      <c r="M927" t="str">
        <f>_xlfn.XLOOKUP(L927,categories!$A$2:$A$8,categories!$B$2:$B$8,,0)</f>
        <v>Cruisers Bicycles</v>
      </c>
    </row>
    <row r="928" spans="1:13" x14ac:dyDescent="0.25">
      <c r="A928">
        <v>927</v>
      </c>
      <c r="B928" t="str">
        <f>_xlfn.CONCAT(customers!B928," ",customers!C928)</f>
        <v>Guillermo Hart</v>
      </c>
      <c r="C928" s="3">
        <f>_xlfn.XLOOKUP(A928,orders!$B$2:$B$1616,orders!$D$2:$D$1616,,0)</f>
        <v>42662</v>
      </c>
      <c r="D928">
        <f>_xlfn.XLOOKUP(A928,orders!$B$2:$B$1616,orders!$A$2:$A$1616,,0)</f>
        <v>514</v>
      </c>
      <c r="E928">
        <f>_xlfn.XLOOKUP(JoiningTables!D928,orders!$A$1:$A$1616,orders!$G$1:$G$1616,,0)</f>
        <v>2</v>
      </c>
      <c r="F928" t="str">
        <f>_xlfn.XLOOKUP(E928,stores!$A$2:$A$4,stores!$B$2:$B$4,,0)</f>
        <v>Baldwin Bikes</v>
      </c>
      <c r="G928">
        <f>_xlfn.XLOOKUP(D928,order_items!$A$2:$A$4723,order_items!$C$2:$C$4723,,0)</f>
        <v>18</v>
      </c>
      <c r="H928" t="str">
        <f>_xlfn.XLOOKUP(G928,products!$A$2:$A$322,products!$B$2:$B$322,,0)</f>
        <v>Pure Cycles Western 3-Speed - Women's - 2015/2016</v>
      </c>
      <c r="I928">
        <f>_xlfn.XLOOKUP(G928,products!$A$2:$A$322,products!$F$2:$F$322,,0)</f>
        <v>449</v>
      </c>
      <c r="J928">
        <f>_xlfn.XLOOKUP(G928,order_items!$C$2:$C$4723,order_items!$D$2:$D$4723,,0)</f>
        <v>1</v>
      </c>
      <c r="K928">
        <f>_xlfn.XLOOKUP(G928,order_items!$C$2:$C$4723,order_items!$F$2:$F$4723,,0)</f>
        <v>7.0000000000000007E-2</v>
      </c>
      <c r="L928">
        <f>_xlfn.XLOOKUP(G928,products!$A$2:$A$322,products!$D$2:$D$322,,0)</f>
        <v>3</v>
      </c>
      <c r="M928" t="str">
        <f>_xlfn.XLOOKUP(L928,categories!$A$2:$A$8,categories!$B$2:$B$8,,0)</f>
        <v>Cruisers Bicycles</v>
      </c>
    </row>
    <row r="929" spans="1:13" x14ac:dyDescent="0.25">
      <c r="A929">
        <v>928</v>
      </c>
      <c r="B929" t="str">
        <f>_xlfn.CONCAT(customers!B929," ",customers!C929)</f>
        <v>Joann Barber</v>
      </c>
      <c r="C929" s="3">
        <f>_xlfn.XLOOKUP(A929,orders!$B$2:$B$1616,orders!$D$2:$D$1616,,0)</f>
        <v>42520</v>
      </c>
      <c r="D929">
        <f>_xlfn.XLOOKUP(A929,orders!$B$2:$B$1616,orders!$A$2:$A$1616,,0)</f>
        <v>247</v>
      </c>
      <c r="E929">
        <f>_xlfn.XLOOKUP(JoiningTables!D929,orders!$A$1:$A$1616,orders!$G$1:$G$1616,,0)</f>
        <v>1</v>
      </c>
      <c r="F929" t="str">
        <f>_xlfn.XLOOKUP(E929,stores!$A$2:$A$4,stores!$B$2:$B$4,,0)</f>
        <v>Santa Cruz Bikes</v>
      </c>
      <c r="G929">
        <f>_xlfn.XLOOKUP(D929,order_items!$A$2:$A$4723,order_items!$C$2:$C$4723,,0)</f>
        <v>25</v>
      </c>
      <c r="H929" t="str">
        <f>_xlfn.XLOOKUP(G929,products!$A$2:$A$322,products!$B$2:$B$322,,0)</f>
        <v>Electra Townie Original 7D - 2015/2016</v>
      </c>
      <c r="I929">
        <f>_xlfn.XLOOKUP(G929,products!$A$2:$A$322,products!$F$2:$F$322,,0)</f>
        <v>499.99</v>
      </c>
      <c r="J929">
        <f>_xlfn.XLOOKUP(G929,order_items!$C$2:$C$4723,order_items!$D$2:$D$4723,,0)</f>
        <v>2</v>
      </c>
      <c r="K929">
        <f>_xlfn.XLOOKUP(G929,order_items!$C$2:$C$4723,order_items!$F$2:$F$4723,,0)</f>
        <v>0.05</v>
      </c>
      <c r="L929">
        <f>_xlfn.XLOOKUP(G929,products!$A$2:$A$322,products!$D$2:$D$322,,0)</f>
        <v>2</v>
      </c>
      <c r="M929" t="str">
        <f>_xlfn.XLOOKUP(L929,categories!$A$2:$A$8,categories!$B$2:$B$8,,0)</f>
        <v>Comfort Bicycles</v>
      </c>
    </row>
    <row r="930" spans="1:13" x14ac:dyDescent="0.25">
      <c r="A930">
        <v>929</v>
      </c>
      <c r="B930" t="str">
        <f>_xlfn.CONCAT(customers!B930," ",customers!C930)</f>
        <v>Thurman Ellis</v>
      </c>
      <c r="C930" s="3">
        <f>_xlfn.XLOOKUP(A930,orders!$B$2:$B$1616,orders!$D$2:$D$1616,,0)</f>
        <v>42427</v>
      </c>
      <c r="D930">
        <f>_xlfn.XLOOKUP(A930,orders!$B$2:$B$1616,orders!$A$2:$A$1616,,0)</f>
        <v>94</v>
      </c>
      <c r="E930">
        <f>_xlfn.XLOOKUP(JoiningTables!D930,orders!$A$1:$A$1616,orders!$G$1:$G$1616,,0)</f>
        <v>1</v>
      </c>
      <c r="F930" t="str">
        <f>_xlfn.XLOOKUP(E930,stores!$A$2:$A$4,stores!$B$2:$B$4,,0)</f>
        <v>Santa Cruz Bikes</v>
      </c>
      <c r="G930">
        <f>_xlfn.XLOOKUP(D930,order_items!$A$2:$A$4723,order_items!$C$2:$C$4723,,0)</f>
        <v>12</v>
      </c>
      <c r="H930" t="str">
        <f>_xlfn.XLOOKUP(G930,products!$A$2:$A$322,products!$B$2:$B$322,,0)</f>
        <v>Electra Townie Original 21D - 2016</v>
      </c>
      <c r="I930">
        <f>_xlfn.XLOOKUP(G930,products!$A$2:$A$322,products!$F$2:$F$322,,0)</f>
        <v>549.99</v>
      </c>
      <c r="J930">
        <f>_xlfn.XLOOKUP(G930,order_items!$C$2:$C$4723,order_items!$D$2:$D$4723,,0)</f>
        <v>2</v>
      </c>
      <c r="K930">
        <f>_xlfn.XLOOKUP(G930,order_items!$C$2:$C$4723,order_items!$F$2:$F$4723,,0)</f>
        <v>0.05</v>
      </c>
      <c r="L930">
        <f>_xlfn.XLOOKUP(G930,products!$A$2:$A$322,products!$D$2:$D$322,,0)</f>
        <v>3</v>
      </c>
      <c r="M930" t="str">
        <f>_xlfn.XLOOKUP(L930,categories!$A$2:$A$8,categories!$B$2:$B$8,,0)</f>
        <v>Cruisers Bicycles</v>
      </c>
    </row>
    <row r="931" spans="1:13" x14ac:dyDescent="0.25">
      <c r="A931">
        <v>930</v>
      </c>
      <c r="B931" t="str">
        <f>_xlfn.CONCAT(customers!B931," ",customers!C931)</f>
        <v>Delana Wagner</v>
      </c>
      <c r="C931" s="3">
        <f>_xlfn.XLOOKUP(A931,orders!$B$2:$B$1616,orders!$D$2:$D$1616,,0)</f>
        <v>42982</v>
      </c>
      <c r="D931">
        <f>_xlfn.XLOOKUP(A931,orders!$B$2:$B$1616,orders!$A$2:$A$1616,,0)</f>
        <v>1111</v>
      </c>
      <c r="E931">
        <f>_xlfn.XLOOKUP(JoiningTables!D931,orders!$A$1:$A$1616,orders!$G$1:$G$1616,,0)</f>
        <v>2</v>
      </c>
      <c r="F931" t="str">
        <f>_xlfn.XLOOKUP(E931,stores!$A$2:$A$4,stores!$B$2:$B$4,,0)</f>
        <v>Baldwin Bikes</v>
      </c>
      <c r="G931">
        <f>_xlfn.XLOOKUP(D931,order_items!$A$2:$A$4723,order_items!$C$2:$C$4723,,0)</f>
        <v>95</v>
      </c>
      <c r="H931" t="str">
        <f>_xlfn.XLOOKUP(G931,products!$A$2:$A$322,products!$B$2:$B$322,,0)</f>
        <v>Electra Girl's Hawaii 1 16" - 2017</v>
      </c>
      <c r="I931">
        <f>_xlfn.XLOOKUP(G931,products!$A$2:$A$322,products!$F$2:$F$322,,0)</f>
        <v>299.99</v>
      </c>
      <c r="J931">
        <f>_xlfn.XLOOKUP(G931,order_items!$C$2:$C$4723,order_items!$D$2:$D$4723,,0)</f>
        <v>1</v>
      </c>
      <c r="K931">
        <f>_xlfn.XLOOKUP(G931,order_items!$C$2:$C$4723,order_items!$F$2:$F$4723,,0)</f>
        <v>0.05</v>
      </c>
      <c r="L931">
        <f>_xlfn.XLOOKUP(G931,products!$A$2:$A$322,products!$D$2:$D$322,,0)</f>
        <v>1</v>
      </c>
      <c r="M931" t="str">
        <f>_xlfn.XLOOKUP(L931,categories!$A$2:$A$8,categories!$B$2:$B$8,,0)</f>
        <v>Children Bicycles</v>
      </c>
    </row>
    <row r="932" spans="1:13" x14ac:dyDescent="0.25">
      <c r="A932">
        <v>931</v>
      </c>
      <c r="B932" t="str">
        <f>_xlfn.CONCAT(customers!B932," ",customers!C932)</f>
        <v>Porter Bass</v>
      </c>
      <c r="C932" s="3">
        <f>_xlfn.XLOOKUP(A932,orders!$B$2:$B$1616,orders!$D$2:$D$1616,,0)</f>
        <v>43094</v>
      </c>
      <c r="D932">
        <f>_xlfn.XLOOKUP(A932,orders!$B$2:$B$1616,orders!$A$2:$A$1616,,0)</f>
        <v>1315</v>
      </c>
      <c r="E932">
        <f>_xlfn.XLOOKUP(JoiningTables!D932,orders!$A$1:$A$1616,orders!$G$1:$G$1616,,0)</f>
        <v>3</v>
      </c>
      <c r="F932" t="str">
        <f>_xlfn.XLOOKUP(E932,stores!$A$2:$A$4,stores!$B$2:$B$4,,0)</f>
        <v>Rowlett Bikes</v>
      </c>
      <c r="G932">
        <f>_xlfn.XLOOKUP(D932,order_items!$A$2:$A$4723,order_items!$C$2:$C$4723,,0)</f>
        <v>104</v>
      </c>
      <c r="H932" t="str">
        <f>_xlfn.XLOOKUP(G932,products!$A$2:$A$322,products!$B$2:$B$322,,0)</f>
        <v>Sun Bicycles Streamway - 2017</v>
      </c>
      <c r="I932">
        <f>_xlfn.XLOOKUP(G932,products!$A$2:$A$322,products!$F$2:$F$322,,0)</f>
        <v>481.99</v>
      </c>
      <c r="J932">
        <f>_xlfn.XLOOKUP(G932,order_items!$C$2:$C$4723,order_items!$D$2:$D$4723,,0)</f>
        <v>2</v>
      </c>
      <c r="K932">
        <f>_xlfn.XLOOKUP(G932,order_items!$C$2:$C$4723,order_items!$F$2:$F$4723,,0)</f>
        <v>0.2</v>
      </c>
      <c r="L932">
        <f>_xlfn.XLOOKUP(G932,products!$A$2:$A$322,products!$D$2:$D$322,,0)</f>
        <v>2</v>
      </c>
      <c r="M932" t="str">
        <f>_xlfn.XLOOKUP(L932,categories!$A$2:$A$8,categories!$B$2:$B$8,,0)</f>
        <v>Comfort Bicycles</v>
      </c>
    </row>
    <row r="933" spans="1:13" x14ac:dyDescent="0.25">
      <c r="A933">
        <v>932</v>
      </c>
      <c r="B933" t="str">
        <f>_xlfn.CONCAT(customers!B933," ",customers!C933)</f>
        <v>Yvonne Bean</v>
      </c>
      <c r="C933" s="3">
        <f>_xlfn.XLOOKUP(A933,orders!$B$2:$B$1616,orders!$D$2:$D$1616,,0)</f>
        <v>42656</v>
      </c>
      <c r="D933">
        <f>_xlfn.XLOOKUP(A933,orders!$B$2:$B$1616,orders!$A$2:$A$1616,,0)</f>
        <v>503</v>
      </c>
      <c r="E933">
        <f>_xlfn.XLOOKUP(JoiningTables!D933,orders!$A$1:$A$1616,orders!$G$1:$G$1616,,0)</f>
        <v>2</v>
      </c>
      <c r="F933" t="str">
        <f>_xlfn.XLOOKUP(E933,stores!$A$2:$A$4,stores!$B$2:$B$4,,0)</f>
        <v>Baldwin Bikes</v>
      </c>
      <c r="G933">
        <f>_xlfn.XLOOKUP(D933,order_items!$A$2:$A$4723,order_items!$C$2:$C$4723,,0)</f>
        <v>13</v>
      </c>
      <c r="H933" t="str">
        <f>_xlfn.XLOOKUP(G933,products!$A$2:$A$322,products!$B$2:$B$322,,0)</f>
        <v>Electra Cruiser 1 (24-Inch) - 2016</v>
      </c>
      <c r="I933">
        <f>_xlfn.XLOOKUP(G933,products!$A$2:$A$322,products!$F$2:$F$322,,0)</f>
        <v>269.99</v>
      </c>
      <c r="J933">
        <f>_xlfn.XLOOKUP(G933,order_items!$C$2:$C$4723,order_items!$D$2:$D$4723,,0)</f>
        <v>1</v>
      </c>
      <c r="K933">
        <f>_xlfn.XLOOKUP(G933,order_items!$C$2:$C$4723,order_items!$F$2:$F$4723,,0)</f>
        <v>0.1</v>
      </c>
      <c r="L933">
        <f>_xlfn.XLOOKUP(G933,products!$A$2:$A$322,products!$D$2:$D$322,,0)</f>
        <v>3</v>
      </c>
      <c r="M933" t="str">
        <f>_xlfn.XLOOKUP(L933,categories!$A$2:$A$8,categories!$B$2:$B$8,,0)</f>
        <v>Cruisers Bicycles</v>
      </c>
    </row>
    <row r="934" spans="1:13" x14ac:dyDescent="0.25">
      <c r="A934">
        <v>933</v>
      </c>
      <c r="B934" t="str">
        <f>_xlfn.CONCAT(customers!B934," ",customers!C934)</f>
        <v>Lurline Rivers</v>
      </c>
      <c r="C934" s="3">
        <f>_xlfn.XLOOKUP(A934,orders!$B$2:$B$1616,orders!$D$2:$D$1616,,0)</f>
        <v>42531</v>
      </c>
      <c r="D934">
        <f>_xlfn.XLOOKUP(A934,orders!$B$2:$B$1616,orders!$A$2:$A$1616,,0)</f>
        <v>266</v>
      </c>
      <c r="E934">
        <f>_xlfn.XLOOKUP(JoiningTables!D934,orders!$A$1:$A$1616,orders!$G$1:$G$1616,,0)</f>
        <v>2</v>
      </c>
      <c r="F934" t="str">
        <f>_xlfn.XLOOKUP(E934,stores!$A$2:$A$4,stores!$B$2:$B$4,,0)</f>
        <v>Baldwin Bikes</v>
      </c>
      <c r="G934">
        <f>_xlfn.XLOOKUP(D934,order_items!$A$2:$A$4723,order_items!$C$2:$C$4723,,0)</f>
        <v>6</v>
      </c>
      <c r="H934" t="str">
        <f>_xlfn.XLOOKUP(G934,products!$A$2:$A$322,products!$B$2:$B$322,,0)</f>
        <v>Surly Ice Cream Truck Frameset - 2016</v>
      </c>
      <c r="I934">
        <f>_xlfn.XLOOKUP(G934,products!$A$2:$A$322,products!$F$2:$F$322,,0)</f>
        <v>469.99</v>
      </c>
      <c r="J934">
        <f>_xlfn.XLOOKUP(G934,order_items!$C$2:$C$4723,order_items!$D$2:$D$4723,,0)</f>
        <v>1</v>
      </c>
      <c r="K934">
        <f>_xlfn.XLOOKUP(G934,order_items!$C$2:$C$4723,order_items!$F$2:$F$4723,,0)</f>
        <v>7.0000000000000007E-2</v>
      </c>
      <c r="L934">
        <f>_xlfn.XLOOKUP(G934,products!$A$2:$A$322,products!$D$2:$D$322,,0)</f>
        <v>6</v>
      </c>
      <c r="M934" t="str">
        <f>_xlfn.XLOOKUP(L934,categories!$A$2:$A$8,categories!$B$2:$B$8,,0)</f>
        <v>Mountain Bikes</v>
      </c>
    </row>
    <row r="935" spans="1:13" x14ac:dyDescent="0.25">
      <c r="A935">
        <v>934</v>
      </c>
      <c r="B935" t="str">
        <f>_xlfn.CONCAT(customers!B935," ",customers!C935)</f>
        <v>Ocie Slater</v>
      </c>
      <c r="C935" s="3">
        <f>_xlfn.XLOOKUP(A935,orders!$B$2:$B$1616,orders!$D$2:$D$1616,,0)</f>
        <v>43009</v>
      </c>
      <c r="D935">
        <f>_xlfn.XLOOKUP(A935,orders!$B$2:$B$1616,orders!$A$2:$A$1616,,0)</f>
        <v>1163</v>
      </c>
      <c r="E935">
        <f>_xlfn.XLOOKUP(JoiningTables!D935,orders!$A$1:$A$1616,orders!$G$1:$G$1616,,0)</f>
        <v>2</v>
      </c>
      <c r="F935" t="str">
        <f>_xlfn.XLOOKUP(E935,stores!$A$2:$A$4,stores!$B$2:$B$4,,0)</f>
        <v>Baldwin Bikes</v>
      </c>
      <c r="G935">
        <f>_xlfn.XLOOKUP(D935,order_items!$A$2:$A$4723,order_items!$C$2:$C$4723,,0)</f>
        <v>63</v>
      </c>
      <c r="H935" t="str">
        <f>_xlfn.XLOOKUP(G935,products!$A$2:$A$322,products!$B$2:$B$322,,0)</f>
        <v>Trek Boone Race Shop Limited - 2017</v>
      </c>
      <c r="I935">
        <f>_xlfn.XLOOKUP(G935,products!$A$2:$A$322,products!$F$2:$F$322,,0)</f>
        <v>3499.99</v>
      </c>
      <c r="J935">
        <f>_xlfn.XLOOKUP(G935,order_items!$C$2:$C$4723,order_items!$D$2:$D$4723,,0)</f>
        <v>2</v>
      </c>
      <c r="K935">
        <f>_xlfn.XLOOKUP(G935,order_items!$C$2:$C$4723,order_items!$F$2:$F$4723,,0)</f>
        <v>7.0000000000000007E-2</v>
      </c>
      <c r="L935">
        <f>_xlfn.XLOOKUP(G935,products!$A$2:$A$322,products!$D$2:$D$322,,0)</f>
        <v>4</v>
      </c>
      <c r="M935" t="str">
        <f>_xlfn.XLOOKUP(L935,categories!$A$2:$A$8,categories!$B$2:$B$8,,0)</f>
        <v>Cyclocross Bicycles</v>
      </c>
    </row>
    <row r="936" spans="1:13" x14ac:dyDescent="0.25">
      <c r="A936">
        <v>935</v>
      </c>
      <c r="B936" t="str">
        <f>_xlfn.CONCAT(customers!B936," ",customers!C936)</f>
        <v>Genevie Miles</v>
      </c>
      <c r="C936" s="3">
        <f>_xlfn.XLOOKUP(A936,orders!$B$2:$B$1616,orders!$D$2:$D$1616,,0)</f>
        <v>43066</v>
      </c>
      <c r="D936">
        <f>_xlfn.XLOOKUP(A936,orders!$B$2:$B$1616,orders!$A$2:$A$1616,,0)</f>
        <v>1272</v>
      </c>
      <c r="E936">
        <f>_xlfn.XLOOKUP(JoiningTables!D936,orders!$A$1:$A$1616,orders!$G$1:$G$1616,,0)</f>
        <v>2</v>
      </c>
      <c r="F936" t="str">
        <f>_xlfn.XLOOKUP(E936,stores!$A$2:$A$4,stores!$B$2:$B$4,,0)</f>
        <v>Baldwin Bikes</v>
      </c>
      <c r="G936">
        <f>_xlfn.XLOOKUP(D936,order_items!$A$2:$A$4723,order_items!$C$2:$C$4723,,0)</f>
        <v>16</v>
      </c>
      <c r="H936" t="str">
        <f>_xlfn.XLOOKUP(G936,products!$A$2:$A$322,products!$B$2:$B$322,,0)</f>
        <v>Electra Townie Original 7D EQ - 2016</v>
      </c>
      <c r="I936">
        <f>_xlfn.XLOOKUP(G936,products!$A$2:$A$322,products!$F$2:$F$322,,0)</f>
        <v>599.99</v>
      </c>
      <c r="J936">
        <f>_xlfn.XLOOKUP(G936,order_items!$C$2:$C$4723,order_items!$D$2:$D$4723,,0)</f>
        <v>2</v>
      </c>
      <c r="K936">
        <f>_xlfn.XLOOKUP(G936,order_items!$C$2:$C$4723,order_items!$F$2:$F$4723,,0)</f>
        <v>0.05</v>
      </c>
      <c r="L936">
        <f>_xlfn.XLOOKUP(G936,products!$A$2:$A$322,products!$D$2:$D$322,,0)</f>
        <v>3</v>
      </c>
      <c r="M936" t="str">
        <f>_xlfn.XLOOKUP(L936,categories!$A$2:$A$8,categories!$B$2:$B$8,,0)</f>
        <v>Cruisers Bicycles</v>
      </c>
    </row>
    <row r="937" spans="1:13" x14ac:dyDescent="0.25">
      <c r="A937">
        <v>936</v>
      </c>
      <c r="B937" t="str">
        <f>_xlfn.CONCAT(customers!B937," ",customers!C937)</f>
        <v>Sherilyn Wilcox</v>
      </c>
      <c r="C937" s="3">
        <f>_xlfn.XLOOKUP(A937,orders!$B$2:$B$1616,orders!$D$2:$D$1616,,0)</f>
        <v>42993</v>
      </c>
      <c r="D937">
        <f>_xlfn.XLOOKUP(A937,orders!$B$2:$B$1616,orders!$A$2:$A$1616,,0)</f>
        <v>1128</v>
      </c>
      <c r="E937">
        <f>_xlfn.XLOOKUP(JoiningTables!D937,orders!$A$1:$A$1616,orders!$G$1:$G$1616,,0)</f>
        <v>2</v>
      </c>
      <c r="F937" t="str">
        <f>_xlfn.XLOOKUP(E937,stores!$A$2:$A$4,stores!$B$2:$B$4,,0)</f>
        <v>Baldwin Bikes</v>
      </c>
      <c r="G937">
        <f>_xlfn.XLOOKUP(D937,order_items!$A$2:$A$4723,order_items!$C$2:$C$4723,,0)</f>
        <v>44</v>
      </c>
      <c r="H937" t="str">
        <f>_xlfn.XLOOKUP(G937,products!$A$2:$A$322,products!$B$2:$B$322,,0)</f>
        <v>Haro SR 1.1 - 2017</v>
      </c>
      <c r="I937">
        <f>_xlfn.XLOOKUP(G937,products!$A$2:$A$322,products!$F$2:$F$322,,0)</f>
        <v>539.99</v>
      </c>
      <c r="J937">
        <f>_xlfn.XLOOKUP(G937,order_items!$C$2:$C$4723,order_items!$D$2:$D$4723,,0)</f>
        <v>2</v>
      </c>
      <c r="K937">
        <f>_xlfn.XLOOKUP(G937,order_items!$C$2:$C$4723,order_items!$F$2:$F$4723,,0)</f>
        <v>0.2</v>
      </c>
      <c r="L937">
        <f>_xlfn.XLOOKUP(G937,products!$A$2:$A$322,products!$D$2:$D$322,,0)</f>
        <v>6</v>
      </c>
      <c r="M937" t="str">
        <f>_xlfn.XLOOKUP(L937,categories!$A$2:$A$8,categories!$B$2:$B$8,,0)</f>
        <v>Mountain Bikes</v>
      </c>
    </row>
    <row r="938" spans="1:13" x14ac:dyDescent="0.25">
      <c r="A938">
        <v>937</v>
      </c>
      <c r="B938" t="str">
        <f>_xlfn.CONCAT(customers!B938," ",customers!C938)</f>
        <v>Aida Koch</v>
      </c>
      <c r="C938" s="3">
        <f>_xlfn.XLOOKUP(A938,orders!$B$2:$B$1616,orders!$D$2:$D$1616,,0)</f>
        <v>43129</v>
      </c>
      <c r="D938">
        <f>_xlfn.XLOOKUP(A938,orders!$B$2:$B$1616,orders!$A$2:$A$1616,,0)</f>
        <v>1371</v>
      </c>
      <c r="E938">
        <f>_xlfn.XLOOKUP(JoiningTables!D938,orders!$A$1:$A$1616,orders!$G$1:$G$1616,,0)</f>
        <v>2</v>
      </c>
      <c r="F938" t="str">
        <f>_xlfn.XLOOKUP(E938,stores!$A$2:$A$4,stores!$B$2:$B$4,,0)</f>
        <v>Baldwin Bikes</v>
      </c>
      <c r="G938">
        <f>_xlfn.XLOOKUP(D938,order_items!$A$2:$A$4723,order_items!$C$2:$C$4723,,0)</f>
        <v>223</v>
      </c>
      <c r="H938" t="str">
        <f>_xlfn.XLOOKUP(G938,products!$A$2:$A$322,products!$B$2:$B$322,,0)</f>
        <v>Electra Cruiser Lux 3i - 2018</v>
      </c>
      <c r="I938">
        <f>_xlfn.XLOOKUP(G938,products!$A$2:$A$322,products!$F$2:$F$322,,0)</f>
        <v>529.99</v>
      </c>
      <c r="J938">
        <f>_xlfn.XLOOKUP(G938,order_items!$C$2:$C$4723,order_items!$D$2:$D$4723,,0)</f>
        <v>2</v>
      </c>
      <c r="K938">
        <f>_xlfn.XLOOKUP(G938,order_items!$C$2:$C$4723,order_items!$F$2:$F$4723,,0)</f>
        <v>7.0000000000000007E-2</v>
      </c>
      <c r="L938">
        <f>_xlfn.XLOOKUP(G938,products!$A$2:$A$322,products!$D$2:$D$322,,0)</f>
        <v>3</v>
      </c>
      <c r="M938" t="str">
        <f>_xlfn.XLOOKUP(L938,categories!$A$2:$A$8,categories!$B$2:$B$8,,0)</f>
        <v>Cruisers Bicycles</v>
      </c>
    </row>
    <row r="939" spans="1:13" x14ac:dyDescent="0.25">
      <c r="A939">
        <v>938</v>
      </c>
      <c r="B939" t="str">
        <f>_xlfn.CONCAT(customers!B939," ",customers!C939)</f>
        <v>Emory O'connor</v>
      </c>
      <c r="C939" s="3">
        <f>_xlfn.XLOOKUP(A939,orders!$B$2:$B$1616,orders!$D$2:$D$1616,,0)</f>
        <v>43166</v>
      </c>
      <c r="D939">
        <f>_xlfn.XLOOKUP(A939,orders!$B$2:$B$1616,orders!$A$2:$A$1616,,0)</f>
        <v>1426</v>
      </c>
      <c r="E939">
        <f>_xlfn.XLOOKUP(JoiningTables!D939,orders!$A$1:$A$1616,orders!$G$1:$G$1616,,0)</f>
        <v>2</v>
      </c>
      <c r="F939" t="str">
        <f>_xlfn.XLOOKUP(E939,stores!$A$2:$A$4,stores!$B$2:$B$4,,0)</f>
        <v>Baldwin Bikes</v>
      </c>
      <c r="G939">
        <f>_xlfn.XLOOKUP(D939,order_items!$A$2:$A$4723,order_items!$C$2:$C$4723,,0)</f>
        <v>215</v>
      </c>
      <c r="H939" t="str">
        <f>_xlfn.XLOOKUP(G939,products!$A$2:$A$322,products!$B$2:$B$322,,0)</f>
        <v>Electra Queen of Hearts 3i - 2018</v>
      </c>
      <c r="I939">
        <f>_xlfn.XLOOKUP(G939,products!$A$2:$A$322,products!$F$2:$F$322,,0)</f>
        <v>749.99</v>
      </c>
      <c r="J939">
        <f>_xlfn.XLOOKUP(G939,order_items!$C$2:$C$4723,order_items!$D$2:$D$4723,,0)</f>
        <v>2</v>
      </c>
      <c r="K939">
        <f>_xlfn.XLOOKUP(G939,order_items!$C$2:$C$4723,order_items!$F$2:$F$4723,,0)</f>
        <v>7.0000000000000007E-2</v>
      </c>
      <c r="L939">
        <f>_xlfn.XLOOKUP(G939,products!$A$2:$A$322,products!$D$2:$D$322,,0)</f>
        <v>3</v>
      </c>
      <c r="M939" t="str">
        <f>_xlfn.XLOOKUP(L939,categories!$A$2:$A$8,categories!$B$2:$B$8,,0)</f>
        <v>Cruisers Bicycles</v>
      </c>
    </row>
    <row r="940" spans="1:13" x14ac:dyDescent="0.25">
      <c r="A940">
        <v>939</v>
      </c>
      <c r="B940" t="str">
        <f>_xlfn.CONCAT(customers!B940," ",customers!C940)</f>
        <v>Maximina Hutchinson</v>
      </c>
      <c r="C940" s="3">
        <f>_xlfn.XLOOKUP(A940,orders!$B$2:$B$1616,orders!$D$2:$D$1616,,0)</f>
        <v>42792</v>
      </c>
      <c r="D940">
        <f>_xlfn.XLOOKUP(A940,orders!$B$2:$B$1616,orders!$A$2:$A$1616,,0)</f>
        <v>734</v>
      </c>
      <c r="E940">
        <f>_xlfn.XLOOKUP(JoiningTables!D940,orders!$A$1:$A$1616,orders!$G$1:$G$1616,,0)</f>
        <v>3</v>
      </c>
      <c r="F940" t="str">
        <f>_xlfn.XLOOKUP(E940,stores!$A$2:$A$4,stores!$B$2:$B$4,,0)</f>
        <v>Rowlett Bikes</v>
      </c>
      <c r="G940">
        <f>_xlfn.XLOOKUP(D940,order_items!$A$2:$A$4723,order_items!$C$2:$C$4723,,0)</f>
        <v>26</v>
      </c>
      <c r="H940" t="str">
        <f>_xlfn.XLOOKUP(G940,products!$A$2:$A$322,products!$B$2:$B$322,,0)</f>
        <v>Electra Townie Original 7D EQ - 2016</v>
      </c>
      <c r="I940">
        <f>_xlfn.XLOOKUP(G940,products!$A$2:$A$322,products!$F$2:$F$322,,0)</f>
        <v>599.99</v>
      </c>
      <c r="J940">
        <f>_xlfn.XLOOKUP(G940,order_items!$C$2:$C$4723,order_items!$D$2:$D$4723,,0)</f>
        <v>1</v>
      </c>
      <c r="K940">
        <f>_xlfn.XLOOKUP(G940,order_items!$C$2:$C$4723,order_items!$F$2:$F$4723,,0)</f>
        <v>7.0000000000000007E-2</v>
      </c>
      <c r="L940">
        <f>_xlfn.XLOOKUP(G940,products!$A$2:$A$322,products!$D$2:$D$322,,0)</f>
        <v>2</v>
      </c>
      <c r="M940" t="str">
        <f>_xlfn.XLOOKUP(L940,categories!$A$2:$A$8,categories!$B$2:$B$8,,0)</f>
        <v>Comfort Bicycles</v>
      </c>
    </row>
    <row r="941" spans="1:13" x14ac:dyDescent="0.25">
      <c r="A941">
        <v>940</v>
      </c>
      <c r="B941" t="str">
        <f>_xlfn.CONCAT(customers!B941," ",customers!C941)</f>
        <v>Marina Hinton</v>
      </c>
      <c r="C941" s="3">
        <f>_xlfn.XLOOKUP(A941,orders!$B$2:$B$1616,orders!$D$2:$D$1616,,0)</f>
        <v>42838</v>
      </c>
      <c r="D941">
        <f>_xlfn.XLOOKUP(A941,orders!$B$2:$B$1616,orders!$A$2:$A$1616,,0)</f>
        <v>835</v>
      </c>
      <c r="E941">
        <f>_xlfn.XLOOKUP(JoiningTables!D941,orders!$A$1:$A$1616,orders!$G$1:$G$1616,,0)</f>
        <v>1</v>
      </c>
      <c r="F941" t="str">
        <f>_xlfn.XLOOKUP(E941,stores!$A$2:$A$4,stores!$B$2:$B$4,,0)</f>
        <v>Santa Cruz Bikes</v>
      </c>
      <c r="G941">
        <f>_xlfn.XLOOKUP(D941,order_items!$A$2:$A$4723,order_items!$C$2:$C$4723,,0)</f>
        <v>65</v>
      </c>
      <c r="H941" t="str">
        <f>_xlfn.XLOOKUP(G941,products!$A$2:$A$322,products!$B$2:$B$322,,0)</f>
        <v>Sun Bicycles Lil Bolt Type-R - 2017</v>
      </c>
      <c r="I941">
        <f>_xlfn.XLOOKUP(G941,products!$A$2:$A$322,products!$F$2:$F$322,,0)</f>
        <v>346.99</v>
      </c>
      <c r="J941">
        <f>_xlfn.XLOOKUP(G941,order_items!$C$2:$C$4723,order_items!$D$2:$D$4723,,0)</f>
        <v>2</v>
      </c>
      <c r="K941">
        <f>_xlfn.XLOOKUP(G941,order_items!$C$2:$C$4723,order_items!$F$2:$F$4723,,0)</f>
        <v>0.1</v>
      </c>
      <c r="L941">
        <f>_xlfn.XLOOKUP(G941,products!$A$2:$A$322,products!$D$2:$D$322,,0)</f>
        <v>3</v>
      </c>
      <c r="M941" t="str">
        <f>_xlfn.XLOOKUP(L941,categories!$A$2:$A$8,categories!$B$2:$B$8,,0)</f>
        <v>Cruisers Bicycles</v>
      </c>
    </row>
    <row r="942" spans="1:13" x14ac:dyDescent="0.25">
      <c r="A942">
        <v>941</v>
      </c>
      <c r="B942" t="str">
        <f>_xlfn.CONCAT(customers!B942," ",customers!C942)</f>
        <v>Danyell Dickerson</v>
      </c>
      <c r="C942" s="3">
        <f>_xlfn.XLOOKUP(A942,orders!$B$2:$B$1616,orders!$D$2:$D$1616,,0)</f>
        <v>42569</v>
      </c>
      <c r="D942">
        <f>_xlfn.XLOOKUP(A942,orders!$B$2:$B$1616,orders!$A$2:$A$1616,,0)</f>
        <v>319</v>
      </c>
      <c r="E942">
        <f>_xlfn.XLOOKUP(JoiningTables!D942,orders!$A$1:$A$1616,orders!$G$1:$G$1616,,0)</f>
        <v>2</v>
      </c>
      <c r="F942" t="str">
        <f>_xlfn.XLOOKUP(E942,stores!$A$2:$A$4,stores!$B$2:$B$4,,0)</f>
        <v>Baldwin Bikes</v>
      </c>
      <c r="G942">
        <f>_xlfn.XLOOKUP(D942,order_items!$A$2:$A$4723,order_items!$C$2:$C$4723,,0)</f>
        <v>11</v>
      </c>
      <c r="H942" t="str">
        <f>_xlfn.XLOOKUP(G942,products!$A$2:$A$322,products!$B$2:$B$322,,0)</f>
        <v>Surly Straggler 650b - 2016</v>
      </c>
      <c r="I942">
        <f>_xlfn.XLOOKUP(G942,products!$A$2:$A$322,products!$F$2:$F$322,,0)</f>
        <v>1680.99</v>
      </c>
      <c r="J942">
        <f>_xlfn.XLOOKUP(G942,order_items!$C$2:$C$4723,order_items!$D$2:$D$4723,,0)</f>
        <v>1</v>
      </c>
      <c r="K942">
        <f>_xlfn.XLOOKUP(G942,order_items!$C$2:$C$4723,order_items!$F$2:$F$4723,,0)</f>
        <v>0.05</v>
      </c>
      <c r="L942">
        <f>_xlfn.XLOOKUP(G942,products!$A$2:$A$322,products!$D$2:$D$322,,0)</f>
        <v>4</v>
      </c>
      <c r="M942" t="str">
        <f>_xlfn.XLOOKUP(L942,categories!$A$2:$A$8,categories!$B$2:$B$8,,0)</f>
        <v>Cyclocross Bicycles</v>
      </c>
    </row>
    <row r="943" spans="1:13" x14ac:dyDescent="0.25">
      <c r="A943">
        <v>942</v>
      </c>
      <c r="B943" t="str">
        <f>_xlfn.CONCAT(customers!B943," ",customers!C943)</f>
        <v>Davis Long</v>
      </c>
      <c r="C943" s="3">
        <f>_xlfn.XLOOKUP(A943,orders!$B$2:$B$1616,orders!$D$2:$D$1616,,0)</f>
        <v>42693</v>
      </c>
      <c r="D943">
        <f>_xlfn.XLOOKUP(A943,orders!$B$2:$B$1616,orders!$A$2:$A$1616,,0)</f>
        <v>562</v>
      </c>
      <c r="E943">
        <f>_xlfn.XLOOKUP(JoiningTables!D943,orders!$A$1:$A$1616,orders!$G$1:$G$1616,,0)</f>
        <v>2</v>
      </c>
      <c r="F943" t="str">
        <f>_xlfn.XLOOKUP(E943,stores!$A$2:$A$4,stores!$B$2:$B$4,,0)</f>
        <v>Baldwin Bikes</v>
      </c>
      <c r="G943">
        <f>_xlfn.XLOOKUP(D943,order_items!$A$2:$A$4723,order_items!$C$2:$C$4723,,0)</f>
        <v>25</v>
      </c>
      <c r="H943" t="str">
        <f>_xlfn.XLOOKUP(G943,products!$A$2:$A$322,products!$B$2:$B$322,,0)</f>
        <v>Electra Townie Original 7D - 2015/2016</v>
      </c>
      <c r="I943">
        <f>_xlfn.XLOOKUP(G943,products!$A$2:$A$322,products!$F$2:$F$322,,0)</f>
        <v>499.99</v>
      </c>
      <c r="J943">
        <f>_xlfn.XLOOKUP(G943,order_items!$C$2:$C$4723,order_items!$D$2:$D$4723,,0)</f>
        <v>2</v>
      </c>
      <c r="K943">
        <f>_xlfn.XLOOKUP(G943,order_items!$C$2:$C$4723,order_items!$F$2:$F$4723,,0)</f>
        <v>0.05</v>
      </c>
      <c r="L943">
        <f>_xlfn.XLOOKUP(G943,products!$A$2:$A$322,products!$D$2:$D$322,,0)</f>
        <v>2</v>
      </c>
      <c r="M943" t="str">
        <f>_xlfn.XLOOKUP(L943,categories!$A$2:$A$8,categories!$B$2:$B$8,,0)</f>
        <v>Comfort Bicycles</v>
      </c>
    </row>
    <row r="944" spans="1:13" x14ac:dyDescent="0.25">
      <c r="A944">
        <v>943</v>
      </c>
      <c r="B944" t="str">
        <f>_xlfn.CONCAT(customers!B944," ",customers!C944)</f>
        <v>Lynn Mcmahon</v>
      </c>
      <c r="C944" s="3">
        <f>_xlfn.XLOOKUP(A944,orders!$B$2:$B$1616,orders!$D$2:$D$1616,,0)</f>
        <v>42497</v>
      </c>
      <c r="D944">
        <f>_xlfn.XLOOKUP(A944,orders!$B$2:$B$1616,orders!$A$2:$A$1616,,0)</f>
        <v>210</v>
      </c>
      <c r="E944">
        <f>_xlfn.XLOOKUP(JoiningTables!D944,orders!$A$1:$A$1616,orders!$G$1:$G$1616,,0)</f>
        <v>2</v>
      </c>
      <c r="F944" t="str">
        <f>_xlfn.XLOOKUP(E944,stores!$A$2:$A$4,stores!$B$2:$B$4,,0)</f>
        <v>Baldwin Bikes</v>
      </c>
      <c r="G944">
        <f>_xlfn.XLOOKUP(D944,order_items!$A$2:$A$4723,order_items!$C$2:$C$4723,,0)</f>
        <v>14</v>
      </c>
      <c r="H944" t="str">
        <f>_xlfn.XLOOKUP(G944,products!$A$2:$A$322,products!$B$2:$B$322,,0)</f>
        <v>Electra Girl's Hawaii 1 (16-inch) - 2015/2016</v>
      </c>
      <c r="I944">
        <f>_xlfn.XLOOKUP(G944,products!$A$2:$A$322,products!$F$2:$F$322,,0)</f>
        <v>269.99</v>
      </c>
      <c r="J944">
        <f>_xlfn.XLOOKUP(G944,order_items!$C$2:$C$4723,order_items!$D$2:$D$4723,,0)</f>
        <v>1</v>
      </c>
      <c r="K944">
        <f>_xlfn.XLOOKUP(G944,order_items!$C$2:$C$4723,order_items!$F$2:$F$4723,,0)</f>
        <v>0.1</v>
      </c>
      <c r="L944">
        <f>_xlfn.XLOOKUP(G944,products!$A$2:$A$322,products!$D$2:$D$322,,0)</f>
        <v>3</v>
      </c>
      <c r="M944" t="str">
        <f>_xlfn.XLOOKUP(L944,categories!$A$2:$A$8,categories!$B$2:$B$8,,0)</f>
        <v>Cruisers Bicycles</v>
      </c>
    </row>
    <row r="945" spans="1:13" x14ac:dyDescent="0.25">
      <c r="A945">
        <v>944</v>
      </c>
      <c r="B945" t="str">
        <f>_xlfn.CONCAT(customers!B945," ",customers!C945)</f>
        <v>Tonja Henderson</v>
      </c>
      <c r="C945" s="3">
        <f>_xlfn.XLOOKUP(A945,orders!$B$2:$B$1616,orders!$D$2:$D$1616,,0)</f>
        <v>42621</v>
      </c>
      <c r="D945">
        <f>_xlfn.XLOOKUP(A945,orders!$B$2:$B$1616,orders!$A$2:$A$1616,,0)</f>
        <v>426</v>
      </c>
      <c r="E945">
        <f>_xlfn.XLOOKUP(JoiningTables!D945,orders!$A$1:$A$1616,orders!$G$1:$G$1616,,0)</f>
        <v>2</v>
      </c>
      <c r="F945" t="str">
        <f>_xlfn.XLOOKUP(E945,stores!$A$2:$A$4,stores!$B$2:$B$4,,0)</f>
        <v>Baldwin Bikes</v>
      </c>
      <c r="G945">
        <f>_xlfn.XLOOKUP(D945,order_items!$A$2:$A$4723,order_items!$C$2:$C$4723,,0)</f>
        <v>10</v>
      </c>
      <c r="H945" t="str">
        <f>_xlfn.XLOOKUP(G945,products!$A$2:$A$322,products!$B$2:$B$322,,0)</f>
        <v>Surly Straggler - 2016</v>
      </c>
      <c r="I945">
        <f>_xlfn.XLOOKUP(G945,products!$A$2:$A$322,products!$F$2:$F$322,,0)</f>
        <v>1549</v>
      </c>
      <c r="J945">
        <f>_xlfn.XLOOKUP(G945,order_items!$C$2:$C$4723,order_items!$D$2:$D$4723,,0)</f>
        <v>2</v>
      </c>
      <c r="K945">
        <f>_xlfn.XLOOKUP(G945,order_items!$C$2:$C$4723,order_items!$F$2:$F$4723,,0)</f>
        <v>0.05</v>
      </c>
      <c r="L945">
        <f>_xlfn.XLOOKUP(G945,products!$A$2:$A$322,products!$D$2:$D$322,,0)</f>
        <v>4</v>
      </c>
      <c r="M945" t="str">
        <f>_xlfn.XLOOKUP(L945,categories!$A$2:$A$8,categories!$B$2:$B$8,,0)</f>
        <v>Cyclocross Bicycles</v>
      </c>
    </row>
    <row r="946" spans="1:13" x14ac:dyDescent="0.25">
      <c r="A946">
        <v>945</v>
      </c>
      <c r="B946" t="str">
        <f>_xlfn.CONCAT(customers!B946," ",customers!C946)</f>
        <v>Krissy Ochoa</v>
      </c>
      <c r="C946" s="3">
        <f>_xlfn.XLOOKUP(A946,orders!$B$2:$B$1616,orders!$D$2:$D$1616,,0)</f>
        <v>42992</v>
      </c>
      <c r="D946">
        <f>_xlfn.XLOOKUP(A946,orders!$B$2:$B$1616,orders!$A$2:$A$1616,,0)</f>
        <v>1125</v>
      </c>
      <c r="E946">
        <f>_xlfn.XLOOKUP(JoiningTables!D946,orders!$A$1:$A$1616,orders!$G$1:$G$1616,,0)</f>
        <v>2</v>
      </c>
      <c r="F946" t="str">
        <f>_xlfn.XLOOKUP(E946,stores!$A$2:$A$4,stores!$B$2:$B$4,,0)</f>
        <v>Baldwin Bikes</v>
      </c>
      <c r="G946">
        <f>_xlfn.XLOOKUP(D946,order_items!$A$2:$A$4723,order_items!$C$2:$C$4723,,0)</f>
        <v>16</v>
      </c>
      <c r="H946" t="str">
        <f>_xlfn.XLOOKUP(G946,products!$A$2:$A$322,products!$B$2:$B$322,,0)</f>
        <v>Electra Townie Original 7D EQ - 2016</v>
      </c>
      <c r="I946">
        <f>_xlfn.XLOOKUP(G946,products!$A$2:$A$322,products!$F$2:$F$322,,0)</f>
        <v>599.99</v>
      </c>
      <c r="J946">
        <f>_xlfn.XLOOKUP(G946,order_items!$C$2:$C$4723,order_items!$D$2:$D$4723,,0)</f>
        <v>2</v>
      </c>
      <c r="K946">
        <f>_xlfn.XLOOKUP(G946,order_items!$C$2:$C$4723,order_items!$F$2:$F$4723,,0)</f>
        <v>0.05</v>
      </c>
      <c r="L946">
        <f>_xlfn.XLOOKUP(G946,products!$A$2:$A$322,products!$D$2:$D$322,,0)</f>
        <v>3</v>
      </c>
      <c r="M946" t="str">
        <f>_xlfn.XLOOKUP(L946,categories!$A$2:$A$8,categories!$B$2:$B$8,,0)</f>
        <v>Cruisers Bicycles</v>
      </c>
    </row>
    <row r="947" spans="1:13" x14ac:dyDescent="0.25">
      <c r="A947">
        <v>946</v>
      </c>
      <c r="B947" t="str">
        <f>_xlfn.CONCAT(customers!B947," ",customers!C947)</f>
        <v>Angella Bridges</v>
      </c>
      <c r="C947" s="3">
        <f>_xlfn.XLOOKUP(A947,orders!$B$2:$B$1616,orders!$D$2:$D$1616,,0)</f>
        <v>42803</v>
      </c>
      <c r="D947">
        <f>_xlfn.XLOOKUP(A947,orders!$B$2:$B$1616,orders!$A$2:$A$1616,,0)</f>
        <v>769</v>
      </c>
      <c r="E947">
        <f>_xlfn.XLOOKUP(JoiningTables!D947,orders!$A$1:$A$1616,orders!$G$1:$G$1616,,0)</f>
        <v>2</v>
      </c>
      <c r="F947" t="str">
        <f>_xlfn.XLOOKUP(E947,stores!$A$2:$A$4,stores!$B$2:$B$4,,0)</f>
        <v>Baldwin Bikes</v>
      </c>
      <c r="G947">
        <f>_xlfn.XLOOKUP(D947,order_items!$A$2:$A$4723,order_items!$C$2:$C$4723,,0)</f>
        <v>8</v>
      </c>
      <c r="H947" t="str">
        <f>_xlfn.XLOOKUP(G947,products!$A$2:$A$322,products!$B$2:$B$322,,0)</f>
        <v>Trek Remedy 29 Carbon Frameset - 2016</v>
      </c>
      <c r="I947">
        <f>_xlfn.XLOOKUP(G947,products!$A$2:$A$322,products!$F$2:$F$322,,0)</f>
        <v>1799.99</v>
      </c>
      <c r="J947">
        <f>_xlfn.XLOOKUP(G947,order_items!$C$2:$C$4723,order_items!$D$2:$D$4723,,0)</f>
        <v>2</v>
      </c>
      <c r="K947">
        <f>_xlfn.XLOOKUP(G947,order_items!$C$2:$C$4723,order_items!$F$2:$F$4723,,0)</f>
        <v>7.0000000000000007E-2</v>
      </c>
      <c r="L947">
        <f>_xlfn.XLOOKUP(G947,products!$A$2:$A$322,products!$D$2:$D$322,,0)</f>
        <v>6</v>
      </c>
      <c r="M947" t="str">
        <f>_xlfn.XLOOKUP(L947,categories!$A$2:$A$8,categories!$B$2:$B$8,,0)</f>
        <v>Mountain Bikes</v>
      </c>
    </row>
    <row r="948" spans="1:13" x14ac:dyDescent="0.25">
      <c r="A948">
        <v>947</v>
      </c>
      <c r="B948" t="str">
        <f>_xlfn.CONCAT(customers!B948," ",customers!C948)</f>
        <v>Angele Castro</v>
      </c>
      <c r="C948" s="3">
        <f>_xlfn.XLOOKUP(A948,orders!$B$2:$B$1616,orders!$D$2:$D$1616,,0)</f>
        <v>43080</v>
      </c>
      <c r="D948">
        <f>_xlfn.XLOOKUP(A948,orders!$B$2:$B$1616,orders!$A$2:$A$1616,,0)</f>
        <v>1294</v>
      </c>
      <c r="E948">
        <f>_xlfn.XLOOKUP(JoiningTables!D948,orders!$A$1:$A$1616,orders!$G$1:$G$1616,,0)</f>
        <v>1</v>
      </c>
      <c r="F948" t="str">
        <f>_xlfn.XLOOKUP(E948,stores!$A$2:$A$4,stores!$B$2:$B$4,,0)</f>
        <v>Santa Cruz Bikes</v>
      </c>
      <c r="G948">
        <f>_xlfn.XLOOKUP(D948,order_items!$A$2:$A$4723,order_items!$C$2:$C$4723,,0)</f>
        <v>95</v>
      </c>
      <c r="H948" t="str">
        <f>_xlfn.XLOOKUP(G948,products!$A$2:$A$322,products!$B$2:$B$322,,0)</f>
        <v>Electra Girl's Hawaii 1 16" - 2017</v>
      </c>
      <c r="I948">
        <f>_xlfn.XLOOKUP(G948,products!$A$2:$A$322,products!$F$2:$F$322,,0)</f>
        <v>299.99</v>
      </c>
      <c r="J948">
        <f>_xlfn.XLOOKUP(G948,order_items!$C$2:$C$4723,order_items!$D$2:$D$4723,,0)</f>
        <v>1</v>
      </c>
      <c r="K948">
        <f>_xlfn.XLOOKUP(G948,order_items!$C$2:$C$4723,order_items!$F$2:$F$4723,,0)</f>
        <v>0.05</v>
      </c>
      <c r="L948">
        <f>_xlfn.XLOOKUP(G948,products!$A$2:$A$322,products!$D$2:$D$322,,0)</f>
        <v>1</v>
      </c>
      <c r="M948" t="str">
        <f>_xlfn.XLOOKUP(L948,categories!$A$2:$A$8,categories!$B$2:$B$8,,0)</f>
        <v>Children Bicycles</v>
      </c>
    </row>
    <row r="949" spans="1:13" x14ac:dyDescent="0.25">
      <c r="A949">
        <v>948</v>
      </c>
      <c r="B949" t="str">
        <f>_xlfn.CONCAT(customers!B949," ",customers!C949)</f>
        <v>Siobhan Lang</v>
      </c>
      <c r="C949" s="3">
        <f>_xlfn.XLOOKUP(A949,orders!$B$2:$B$1616,orders!$D$2:$D$1616,,0)</f>
        <v>42838</v>
      </c>
      <c r="D949">
        <f>_xlfn.XLOOKUP(A949,orders!$B$2:$B$1616,orders!$A$2:$A$1616,,0)</f>
        <v>837</v>
      </c>
      <c r="E949">
        <f>_xlfn.XLOOKUP(JoiningTables!D949,orders!$A$1:$A$1616,orders!$G$1:$G$1616,,0)</f>
        <v>2</v>
      </c>
      <c r="F949" t="str">
        <f>_xlfn.XLOOKUP(E949,stores!$A$2:$A$4,stores!$B$2:$B$4,,0)</f>
        <v>Baldwin Bikes</v>
      </c>
      <c r="G949">
        <f>_xlfn.XLOOKUP(D949,order_items!$A$2:$A$4723,order_items!$C$2:$C$4723,,0)</f>
        <v>51</v>
      </c>
      <c r="H949" t="str">
        <f>_xlfn.XLOOKUP(G949,products!$A$2:$A$322,products!$B$2:$B$322,,0)</f>
        <v>Trek Silque SLR 8 Women's - 2017</v>
      </c>
      <c r="I949">
        <f>_xlfn.XLOOKUP(G949,products!$A$2:$A$322,products!$F$2:$F$322,,0)</f>
        <v>6499.99</v>
      </c>
      <c r="J949">
        <f>_xlfn.XLOOKUP(G949,order_items!$C$2:$C$4723,order_items!$D$2:$D$4723,,0)</f>
        <v>2</v>
      </c>
      <c r="K949">
        <f>_xlfn.XLOOKUP(G949,order_items!$C$2:$C$4723,order_items!$F$2:$F$4723,,0)</f>
        <v>7.0000000000000007E-2</v>
      </c>
      <c r="L949">
        <f>_xlfn.XLOOKUP(G949,products!$A$2:$A$322,products!$D$2:$D$322,,0)</f>
        <v>7</v>
      </c>
      <c r="M949" t="str">
        <f>_xlfn.XLOOKUP(L949,categories!$A$2:$A$8,categories!$B$2:$B$8,,0)</f>
        <v>Road Bikes</v>
      </c>
    </row>
    <row r="950" spans="1:13" x14ac:dyDescent="0.25">
      <c r="A950">
        <v>949</v>
      </c>
      <c r="B950" t="str">
        <f>_xlfn.CONCAT(customers!B950," ",customers!C950)</f>
        <v>Venessa Frost</v>
      </c>
      <c r="C950" s="3">
        <f>_xlfn.XLOOKUP(A950,orders!$B$2:$B$1616,orders!$D$2:$D$1616,,0)</f>
        <v>42751</v>
      </c>
      <c r="D950">
        <f>_xlfn.XLOOKUP(A950,orders!$B$2:$B$1616,orders!$A$2:$A$1616,,0)</f>
        <v>656</v>
      </c>
      <c r="E950">
        <f>_xlfn.XLOOKUP(JoiningTables!D950,orders!$A$1:$A$1616,orders!$G$1:$G$1616,,0)</f>
        <v>2</v>
      </c>
      <c r="F950" t="str">
        <f>_xlfn.XLOOKUP(E950,stores!$A$2:$A$4,stores!$B$2:$B$4,,0)</f>
        <v>Baldwin Bikes</v>
      </c>
      <c r="G950">
        <f>_xlfn.XLOOKUP(D950,order_items!$A$2:$A$4723,order_items!$C$2:$C$4723,,0)</f>
        <v>83</v>
      </c>
      <c r="H950" t="str">
        <f>_xlfn.XLOOKUP(G950,products!$A$2:$A$322,products!$B$2:$B$322,,0)</f>
        <v>Trek Boy's Kickster - 2015/2017</v>
      </c>
      <c r="I950">
        <f>_xlfn.XLOOKUP(G950,products!$A$2:$A$322,products!$F$2:$F$322,,0)</f>
        <v>149.99</v>
      </c>
      <c r="J950">
        <f>_xlfn.XLOOKUP(G950,order_items!$C$2:$C$4723,order_items!$D$2:$D$4723,,0)</f>
        <v>1</v>
      </c>
      <c r="K950">
        <f>_xlfn.XLOOKUP(G950,order_items!$C$2:$C$4723,order_items!$F$2:$F$4723,,0)</f>
        <v>0.1</v>
      </c>
      <c r="L950">
        <f>_xlfn.XLOOKUP(G950,products!$A$2:$A$322,products!$D$2:$D$322,,0)</f>
        <v>1</v>
      </c>
      <c r="M950" t="str">
        <f>_xlfn.XLOOKUP(L950,categories!$A$2:$A$8,categories!$B$2:$B$8,,0)</f>
        <v>Children Bicycles</v>
      </c>
    </row>
    <row r="951" spans="1:13" x14ac:dyDescent="0.25">
      <c r="A951">
        <v>950</v>
      </c>
      <c r="B951" t="str">
        <f>_xlfn.CONCAT(customers!B951," ",customers!C951)</f>
        <v>Verna Solis</v>
      </c>
      <c r="C951" s="3">
        <f>_xlfn.XLOOKUP(A951,orders!$B$2:$B$1616,orders!$D$2:$D$1616,,0)</f>
        <v>43063</v>
      </c>
      <c r="D951">
        <f>_xlfn.XLOOKUP(A951,orders!$B$2:$B$1616,orders!$A$2:$A$1616,,0)</f>
        <v>1265</v>
      </c>
      <c r="E951">
        <f>_xlfn.XLOOKUP(JoiningTables!D951,orders!$A$1:$A$1616,orders!$G$1:$G$1616,,0)</f>
        <v>2</v>
      </c>
      <c r="F951" t="str">
        <f>_xlfn.XLOOKUP(E951,stores!$A$2:$A$4,stores!$B$2:$B$4,,0)</f>
        <v>Baldwin Bikes</v>
      </c>
      <c r="G951">
        <f>_xlfn.XLOOKUP(D951,order_items!$A$2:$A$4723,order_items!$C$2:$C$4723,,0)</f>
        <v>41</v>
      </c>
      <c r="H951" t="str">
        <f>_xlfn.XLOOKUP(G951,products!$A$2:$A$322,products!$B$2:$B$322,,0)</f>
        <v>Haro Shift R3 - 2017</v>
      </c>
      <c r="I951">
        <f>_xlfn.XLOOKUP(G951,products!$A$2:$A$322,products!$F$2:$F$322,,0)</f>
        <v>1469.99</v>
      </c>
      <c r="J951">
        <f>_xlfn.XLOOKUP(G951,order_items!$C$2:$C$4723,order_items!$D$2:$D$4723,,0)</f>
        <v>2</v>
      </c>
      <c r="K951">
        <f>_xlfn.XLOOKUP(G951,order_items!$C$2:$C$4723,order_items!$F$2:$F$4723,,0)</f>
        <v>0.05</v>
      </c>
      <c r="L951">
        <f>_xlfn.XLOOKUP(G951,products!$A$2:$A$322,products!$D$2:$D$322,,0)</f>
        <v>6</v>
      </c>
      <c r="M951" t="str">
        <f>_xlfn.XLOOKUP(L951,categories!$A$2:$A$8,categories!$B$2:$B$8,,0)</f>
        <v>Mountain Bikes</v>
      </c>
    </row>
    <row r="952" spans="1:13" x14ac:dyDescent="0.25">
      <c r="A952">
        <v>951</v>
      </c>
      <c r="B952" t="str">
        <f>_xlfn.CONCAT(customers!B952," ",customers!C952)</f>
        <v>Steve Bender</v>
      </c>
      <c r="C952" s="3">
        <f>_xlfn.XLOOKUP(A952,orders!$B$2:$B$1616,orders!$D$2:$D$1616,,0)</f>
        <v>42473</v>
      </c>
      <c r="D952">
        <f>_xlfn.XLOOKUP(A952,orders!$B$2:$B$1616,orders!$A$2:$A$1616,,0)</f>
        <v>175</v>
      </c>
      <c r="E952">
        <f>_xlfn.XLOOKUP(JoiningTables!D952,orders!$A$1:$A$1616,orders!$G$1:$G$1616,,0)</f>
        <v>2</v>
      </c>
      <c r="F952" t="str">
        <f>_xlfn.XLOOKUP(E952,stores!$A$2:$A$4,stores!$B$2:$B$4,,0)</f>
        <v>Baldwin Bikes</v>
      </c>
      <c r="G952">
        <f>_xlfn.XLOOKUP(D952,order_items!$A$2:$A$4723,order_items!$C$2:$C$4723,,0)</f>
        <v>5</v>
      </c>
      <c r="H952" t="str">
        <f>_xlfn.XLOOKUP(G952,products!$A$2:$A$322,products!$B$2:$B$322,,0)</f>
        <v>Heller Shagamaw Frame - 2016</v>
      </c>
      <c r="I952">
        <f>_xlfn.XLOOKUP(G952,products!$A$2:$A$322,products!$F$2:$F$322,,0)</f>
        <v>1320.99</v>
      </c>
      <c r="J952">
        <f>_xlfn.XLOOKUP(G952,order_items!$C$2:$C$4723,order_items!$D$2:$D$4723,,0)</f>
        <v>1</v>
      </c>
      <c r="K952">
        <f>_xlfn.XLOOKUP(G952,order_items!$C$2:$C$4723,order_items!$F$2:$F$4723,,0)</f>
        <v>0.1</v>
      </c>
      <c r="L952">
        <f>_xlfn.XLOOKUP(G952,products!$A$2:$A$322,products!$D$2:$D$322,,0)</f>
        <v>6</v>
      </c>
      <c r="M952" t="str">
        <f>_xlfn.XLOOKUP(L952,categories!$A$2:$A$8,categories!$B$2:$B$8,,0)</f>
        <v>Mountain Bikes</v>
      </c>
    </row>
    <row r="953" spans="1:13" x14ac:dyDescent="0.25">
      <c r="A953">
        <v>952</v>
      </c>
      <c r="B953" t="str">
        <f>_xlfn.CONCAT(customers!B953," ",customers!C953)</f>
        <v>Aileen Marquez</v>
      </c>
      <c r="C953" s="3">
        <f>_xlfn.XLOOKUP(A953,orders!$B$2:$B$1616,orders!$D$2:$D$1616,,0)</f>
        <v>42712</v>
      </c>
      <c r="D953">
        <f>_xlfn.XLOOKUP(A953,orders!$B$2:$B$1616,orders!$A$2:$A$1616,,0)</f>
        <v>596</v>
      </c>
      <c r="E953">
        <f>_xlfn.XLOOKUP(JoiningTables!D953,orders!$A$1:$A$1616,orders!$G$1:$G$1616,,0)</f>
        <v>1</v>
      </c>
      <c r="F953" t="str">
        <f>_xlfn.XLOOKUP(E953,stores!$A$2:$A$4,stores!$B$2:$B$4,,0)</f>
        <v>Santa Cruz Bikes</v>
      </c>
      <c r="G953">
        <f>_xlfn.XLOOKUP(D953,order_items!$A$2:$A$4723,order_items!$C$2:$C$4723,,0)</f>
        <v>5</v>
      </c>
      <c r="H953" t="str">
        <f>_xlfn.XLOOKUP(G953,products!$A$2:$A$322,products!$B$2:$B$322,,0)</f>
        <v>Heller Shagamaw Frame - 2016</v>
      </c>
      <c r="I953">
        <f>_xlfn.XLOOKUP(G953,products!$A$2:$A$322,products!$F$2:$F$322,,0)</f>
        <v>1320.99</v>
      </c>
      <c r="J953">
        <f>_xlfn.XLOOKUP(G953,order_items!$C$2:$C$4723,order_items!$D$2:$D$4723,,0)</f>
        <v>1</v>
      </c>
      <c r="K953">
        <f>_xlfn.XLOOKUP(G953,order_items!$C$2:$C$4723,order_items!$F$2:$F$4723,,0)</f>
        <v>0.1</v>
      </c>
      <c r="L953">
        <f>_xlfn.XLOOKUP(G953,products!$A$2:$A$322,products!$D$2:$D$322,,0)</f>
        <v>6</v>
      </c>
      <c r="M953" t="str">
        <f>_xlfn.XLOOKUP(L953,categories!$A$2:$A$8,categories!$B$2:$B$8,,0)</f>
        <v>Mountain Bikes</v>
      </c>
    </row>
    <row r="954" spans="1:13" x14ac:dyDescent="0.25">
      <c r="A954">
        <v>953</v>
      </c>
      <c r="B954" t="str">
        <f>_xlfn.CONCAT(customers!B954," ",customers!C954)</f>
        <v>Kattie Stevenson</v>
      </c>
      <c r="C954" s="3">
        <f>_xlfn.XLOOKUP(A954,orders!$B$2:$B$1616,orders!$D$2:$D$1616,,0)</f>
        <v>42800</v>
      </c>
      <c r="D954">
        <f>_xlfn.XLOOKUP(A954,orders!$B$2:$B$1616,orders!$A$2:$A$1616,,0)</f>
        <v>758</v>
      </c>
      <c r="E954">
        <f>_xlfn.XLOOKUP(JoiningTables!D954,orders!$A$1:$A$1616,orders!$G$1:$G$1616,,0)</f>
        <v>3</v>
      </c>
      <c r="F954" t="str">
        <f>_xlfn.XLOOKUP(E954,stores!$A$2:$A$4,stores!$B$2:$B$4,,0)</f>
        <v>Rowlett Bikes</v>
      </c>
      <c r="G954">
        <f>_xlfn.XLOOKUP(D954,order_items!$A$2:$A$4723,order_items!$C$2:$C$4723,,0)</f>
        <v>22</v>
      </c>
      <c r="H954" t="str">
        <f>_xlfn.XLOOKUP(G954,products!$A$2:$A$322,products!$B$2:$B$322,,0)</f>
        <v>Electra Girl's Hawaii 1 (16-inch) - 2015/2016</v>
      </c>
      <c r="I954">
        <f>_xlfn.XLOOKUP(G954,products!$A$2:$A$322,products!$F$2:$F$322,,0)</f>
        <v>269.99</v>
      </c>
      <c r="J954">
        <f>_xlfn.XLOOKUP(G954,order_items!$C$2:$C$4723,order_items!$D$2:$D$4723,,0)</f>
        <v>1</v>
      </c>
      <c r="K954">
        <f>_xlfn.XLOOKUP(G954,order_items!$C$2:$C$4723,order_items!$F$2:$F$4723,,0)</f>
        <v>0.05</v>
      </c>
      <c r="L954">
        <f>_xlfn.XLOOKUP(G954,products!$A$2:$A$322,products!$D$2:$D$322,,0)</f>
        <v>1</v>
      </c>
      <c r="M954" t="str">
        <f>_xlfn.XLOOKUP(L954,categories!$A$2:$A$8,categories!$B$2:$B$8,,0)</f>
        <v>Children Bicycles</v>
      </c>
    </row>
    <row r="955" spans="1:13" x14ac:dyDescent="0.25">
      <c r="A955">
        <v>954</v>
      </c>
      <c r="B955" t="str">
        <f>_xlfn.CONCAT(customers!B955," ",customers!C955)</f>
        <v>Hassan Nash</v>
      </c>
      <c r="C955" s="3">
        <f>_xlfn.XLOOKUP(A955,orders!$B$2:$B$1616,orders!$D$2:$D$1616,,0)</f>
        <v>42600</v>
      </c>
      <c r="D955">
        <f>_xlfn.XLOOKUP(A955,orders!$B$2:$B$1616,orders!$A$2:$A$1616,,0)</f>
        <v>379</v>
      </c>
      <c r="E955">
        <f>_xlfn.XLOOKUP(JoiningTables!D955,orders!$A$1:$A$1616,orders!$G$1:$G$1616,,0)</f>
        <v>2</v>
      </c>
      <c r="F955" t="str">
        <f>_xlfn.XLOOKUP(E955,stores!$A$2:$A$4,stores!$B$2:$B$4,,0)</f>
        <v>Baldwin Bikes</v>
      </c>
      <c r="G955">
        <f>_xlfn.XLOOKUP(D955,order_items!$A$2:$A$4723,order_items!$C$2:$C$4723,,0)</f>
        <v>9</v>
      </c>
      <c r="H955" t="str">
        <f>_xlfn.XLOOKUP(G955,products!$A$2:$A$322,products!$B$2:$B$322,,0)</f>
        <v>Trek Conduit+ - 2016</v>
      </c>
      <c r="I955">
        <f>_xlfn.XLOOKUP(G955,products!$A$2:$A$322,products!$F$2:$F$322,,0)</f>
        <v>2999.99</v>
      </c>
      <c r="J955">
        <f>_xlfn.XLOOKUP(G955,order_items!$C$2:$C$4723,order_items!$D$2:$D$4723,,0)</f>
        <v>2</v>
      </c>
      <c r="K955">
        <f>_xlfn.XLOOKUP(G955,order_items!$C$2:$C$4723,order_items!$F$2:$F$4723,,0)</f>
        <v>7.0000000000000007E-2</v>
      </c>
      <c r="L955">
        <f>_xlfn.XLOOKUP(G955,products!$A$2:$A$322,products!$D$2:$D$322,,0)</f>
        <v>5</v>
      </c>
      <c r="M955" t="str">
        <f>_xlfn.XLOOKUP(L955,categories!$A$2:$A$8,categories!$B$2:$B$8,,0)</f>
        <v>Electric Bikes</v>
      </c>
    </row>
    <row r="956" spans="1:13" x14ac:dyDescent="0.25">
      <c r="A956">
        <v>955</v>
      </c>
      <c r="B956" t="str">
        <f>_xlfn.CONCAT(customers!B956," ",customers!C956)</f>
        <v>Delfina Gilliam</v>
      </c>
      <c r="C956" s="3">
        <f>_xlfn.XLOOKUP(A956,orders!$B$2:$B$1616,orders!$D$2:$D$1616,,0)</f>
        <v>43107</v>
      </c>
      <c r="D956">
        <f>_xlfn.XLOOKUP(A956,orders!$B$2:$B$1616,orders!$A$2:$A$1616,,0)</f>
        <v>1335</v>
      </c>
      <c r="E956">
        <f>_xlfn.XLOOKUP(JoiningTables!D956,orders!$A$1:$A$1616,orders!$G$1:$G$1616,,0)</f>
        <v>2</v>
      </c>
      <c r="F956" t="str">
        <f>_xlfn.XLOOKUP(E956,stores!$A$2:$A$4,stores!$B$2:$B$4,,0)</f>
        <v>Baldwin Bikes</v>
      </c>
      <c r="G956">
        <f>_xlfn.XLOOKUP(D956,order_items!$A$2:$A$4723,order_items!$C$2:$C$4723,,0)</f>
        <v>138</v>
      </c>
      <c r="H956" t="str">
        <f>_xlfn.XLOOKUP(G956,products!$A$2:$A$322,products!$B$2:$B$322,,0)</f>
        <v>Trek Fuel EX 5 Plus - 2018</v>
      </c>
      <c r="I956">
        <f>_xlfn.XLOOKUP(G956,products!$A$2:$A$322,products!$F$2:$F$322,,0)</f>
        <v>2249.9899999999998</v>
      </c>
      <c r="J956">
        <f>_xlfn.XLOOKUP(G956,order_items!$C$2:$C$4723,order_items!$D$2:$D$4723,,0)</f>
        <v>2</v>
      </c>
      <c r="K956">
        <f>_xlfn.XLOOKUP(G956,order_items!$C$2:$C$4723,order_items!$F$2:$F$4723,,0)</f>
        <v>0.05</v>
      </c>
      <c r="L956">
        <f>_xlfn.XLOOKUP(G956,products!$A$2:$A$322,products!$D$2:$D$322,,0)</f>
        <v>6</v>
      </c>
      <c r="M956" t="str">
        <f>_xlfn.XLOOKUP(L956,categories!$A$2:$A$8,categories!$B$2:$B$8,,0)</f>
        <v>Mountain Bikes</v>
      </c>
    </row>
    <row r="957" spans="1:13" x14ac:dyDescent="0.25">
      <c r="A957">
        <v>956</v>
      </c>
      <c r="B957" t="str">
        <f>_xlfn.CONCAT(customers!B957," ",customers!C957)</f>
        <v>Venus Hewitt</v>
      </c>
      <c r="C957" s="3">
        <f>_xlfn.XLOOKUP(A957,orders!$B$2:$B$1616,orders!$D$2:$D$1616,,0)</f>
        <v>42518</v>
      </c>
      <c r="D957">
        <f>_xlfn.XLOOKUP(A957,orders!$B$2:$B$1616,orders!$A$2:$A$1616,,0)</f>
        <v>244</v>
      </c>
      <c r="E957">
        <f>_xlfn.XLOOKUP(JoiningTables!D957,orders!$A$1:$A$1616,orders!$G$1:$G$1616,,0)</f>
        <v>2</v>
      </c>
      <c r="F957" t="str">
        <f>_xlfn.XLOOKUP(E957,stores!$A$2:$A$4,stores!$B$2:$B$4,,0)</f>
        <v>Baldwin Bikes</v>
      </c>
      <c r="G957">
        <f>_xlfn.XLOOKUP(D957,order_items!$A$2:$A$4723,order_items!$C$2:$C$4723,,0)</f>
        <v>19</v>
      </c>
      <c r="H957" t="str">
        <f>_xlfn.XLOOKUP(G957,products!$A$2:$A$322,products!$B$2:$B$322,,0)</f>
        <v>Pure Cycles William 3-Speed - 2016</v>
      </c>
      <c r="I957">
        <f>_xlfn.XLOOKUP(G957,products!$A$2:$A$322,products!$F$2:$F$322,,0)</f>
        <v>449</v>
      </c>
      <c r="J957">
        <f>_xlfn.XLOOKUP(G957,order_items!$C$2:$C$4723,order_items!$D$2:$D$4723,,0)</f>
        <v>1</v>
      </c>
      <c r="K957">
        <f>_xlfn.XLOOKUP(G957,order_items!$C$2:$C$4723,order_items!$F$2:$F$4723,,0)</f>
        <v>0.2</v>
      </c>
      <c r="L957">
        <f>_xlfn.XLOOKUP(G957,products!$A$2:$A$322,products!$D$2:$D$322,,0)</f>
        <v>3</v>
      </c>
      <c r="M957" t="str">
        <f>_xlfn.XLOOKUP(L957,categories!$A$2:$A$8,categories!$B$2:$B$8,,0)</f>
        <v>Cruisers Bicycles</v>
      </c>
    </row>
    <row r="958" spans="1:13" x14ac:dyDescent="0.25">
      <c r="A958">
        <v>957</v>
      </c>
      <c r="B958" t="str">
        <f>_xlfn.CONCAT(customers!B958," ",customers!C958)</f>
        <v>Stephen Vega</v>
      </c>
      <c r="C958" s="3">
        <f>_xlfn.XLOOKUP(A958,orders!$B$2:$B$1616,orders!$D$2:$D$1616,,0)</f>
        <v>42891</v>
      </c>
      <c r="D958">
        <f>_xlfn.XLOOKUP(A958,orders!$B$2:$B$1616,orders!$A$2:$A$1616,,0)</f>
        <v>928</v>
      </c>
      <c r="E958">
        <f>_xlfn.XLOOKUP(JoiningTables!D958,orders!$A$1:$A$1616,orders!$G$1:$G$1616,,0)</f>
        <v>1</v>
      </c>
      <c r="F958" t="str">
        <f>_xlfn.XLOOKUP(E958,stores!$A$2:$A$4,stores!$B$2:$B$4,,0)</f>
        <v>Santa Cruz Bikes</v>
      </c>
      <c r="G958">
        <f>_xlfn.XLOOKUP(D958,order_items!$A$2:$A$4723,order_items!$C$2:$C$4723,,0)</f>
        <v>71</v>
      </c>
      <c r="H958" t="str">
        <f>_xlfn.XLOOKUP(G958,products!$A$2:$A$322,products!$B$2:$B$322,,0)</f>
        <v>Sun Bicycles Atlas X-Type - 2017</v>
      </c>
      <c r="I958">
        <f>_xlfn.XLOOKUP(G958,products!$A$2:$A$322,products!$F$2:$F$322,,0)</f>
        <v>416.99</v>
      </c>
      <c r="J958">
        <f>_xlfn.XLOOKUP(G958,order_items!$C$2:$C$4723,order_items!$D$2:$D$4723,,0)</f>
        <v>1</v>
      </c>
      <c r="K958">
        <f>_xlfn.XLOOKUP(G958,order_items!$C$2:$C$4723,order_items!$F$2:$F$4723,,0)</f>
        <v>7.0000000000000007E-2</v>
      </c>
      <c r="L958">
        <f>_xlfn.XLOOKUP(G958,products!$A$2:$A$322,products!$D$2:$D$322,,0)</f>
        <v>3</v>
      </c>
      <c r="M958" t="str">
        <f>_xlfn.XLOOKUP(L958,categories!$A$2:$A$8,categories!$B$2:$B$8,,0)</f>
        <v>Cruisers Bicycles</v>
      </c>
    </row>
    <row r="959" spans="1:13" x14ac:dyDescent="0.25">
      <c r="A959">
        <v>958</v>
      </c>
      <c r="B959" t="str">
        <f>_xlfn.CONCAT(customers!B959," ",customers!C959)</f>
        <v>Ciera Koch</v>
      </c>
      <c r="C959" s="3">
        <f>_xlfn.XLOOKUP(A959,orders!$B$2:$B$1616,orders!$D$2:$D$1616,,0)</f>
        <v>42772</v>
      </c>
      <c r="D959">
        <f>_xlfn.XLOOKUP(A959,orders!$B$2:$B$1616,orders!$A$2:$A$1616,,0)</f>
        <v>699</v>
      </c>
      <c r="E959">
        <f>_xlfn.XLOOKUP(JoiningTables!D959,orders!$A$1:$A$1616,orders!$G$1:$G$1616,,0)</f>
        <v>3</v>
      </c>
      <c r="F959" t="str">
        <f>_xlfn.XLOOKUP(E959,stores!$A$2:$A$4,stores!$B$2:$B$4,,0)</f>
        <v>Rowlett Bikes</v>
      </c>
      <c r="G959">
        <f>_xlfn.XLOOKUP(D959,order_items!$A$2:$A$4723,order_items!$C$2:$C$4723,,0)</f>
        <v>106</v>
      </c>
      <c r="H959" t="str">
        <f>_xlfn.XLOOKUP(G959,products!$A$2:$A$322,products!$B$2:$B$322,,0)</f>
        <v>Sun Bicycles Cruz 3 - 2017</v>
      </c>
      <c r="I959">
        <f>_xlfn.XLOOKUP(G959,products!$A$2:$A$322,products!$F$2:$F$322,,0)</f>
        <v>449.99</v>
      </c>
      <c r="J959">
        <f>_xlfn.XLOOKUP(G959,order_items!$C$2:$C$4723,order_items!$D$2:$D$4723,,0)</f>
        <v>2</v>
      </c>
      <c r="K959">
        <f>_xlfn.XLOOKUP(G959,order_items!$C$2:$C$4723,order_items!$F$2:$F$4723,,0)</f>
        <v>0.1</v>
      </c>
      <c r="L959">
        <f>_xlfn.XLOOKUP(G959,products!$A$2:$A$322,products!$D$2:$D$322,,0)</f>
        <v>2</v>
      </c>
      <c r="M959" t="str">
        <f>_xlfn.XLOOKUP(L959,categories!$A$2:$A$8,categories!$B$2:$B$8,,0)</f>
        <v>Comfort Bicycles</v>
      </c>
    </row>
    <row r="960" spans="1:13" x14ac:dyDescent="0.25">
      <c r="A960">
        <v>959</v>
      </c>
      <c r="B960" t="str">
        <f>_xlfn.CONCAT(customers!B960," ",customers!C960)</f>
        <v>Christel Barber</v>
      </c>
      <c r="C960" s="3">
        <f>_xlfn.XLOOKUP(A960,orders!$B$2:$B$1616,orders!$D$2:$D$1616,,0)</f>
        <v>42690</v>
      </c>
      <c r="D960">
        <f>_xlfn.XLOOKUP(A960,orders!$B$2:$B$1616,orders!$A$2:$A$1616,,0)</f>
        <v>559</v>
      </c>
      <c r="E960">
        <f>_xlfn.XLOOKUP(JoiningTables!D960,orders!$A$1:$A$1616,orders!$G$1:$G$1616,,0)</f>
        <v>1</v>
      </c>
      <c r="F960" t="str">
        <f>_xlfn.XLOOKUP(E960,stores!$A$2:$A$4,stores!$B$2:$B$4,,0)</f>
        <v>Santa Cruz Bikes</v>
      </c>
      <c r="G960">
        <f>_xlfn.XLOOKUP(D960,order_items!$A$2:$A$4723,order_items!$C$2:$C$4723,,0)</f>
        <v>15</v>
      </c>
      <c r="H960" t="str">
        <f>_xlfn.XLOOKUP(G960,products!$A$2:$A$322,products!$B$2:$B$322,,0)</f>
        <v>Electra Moto 1 - 2016</v>
      </c>
      <c r="I960">
        <f>_xlfn.XLOOKUP(G960,products!$A$2:$A$322,products!$F$2:$F$322,,0)</f>
        <v>529.99</v>
      </c>
      <c r="J960">
        <f>_xlfn.XLOOKUP(G960,order_items!$C$2:$C$4723,order_items!$D$2:$D$4723,,0)</f>
        <v>1</v>
      </c>
      <c r="K960">
        <f>_xlfn.XLOOKUP(G960,order_items!$C$2:$C$4723,order_items!$F$2:$F$4723,,0)</f>
        <v>7.0000000000000007E-2</v>
      </c>
      <c r="L960">
        <f>_xlfn.XLOOKUP(G960,products!$A$2:$A$322,products!$D$2:$D$322,,0)</f>
        <v>3</v>
      </c>
      <c r="M960" t="str">
        <f>_xlfn.XLOOKUP(L960,categories!$A$2:$A$8,categories!$B$2:$B$8,,0)</f>
        <v>Cruisers Bicycles</v>
      </c>
    </row>
    <row r="961" spans="1:13" x14ac:dyDescent="0.25">
      <c r="A961">
        <v>960</v>
      </c>
      <c r="B961" t="str">
        <f>_xlfn.CONCAT(customers!B961," ",customers!C961)</f>
        <v>Arline Lawson</v>
      </c>
      <c r="C961" s="3">
        <f>_xlfn.XLOOKUP(A961,orders!$B$2:$B$1616,orders!$D$2:$D$1616,,0)</f>
        <v>43022</v>
      </c>
      <c r="D961">
        <f>_xlfn.XLOOKUP(A961,orders!$B$2:$B$1616,orders!$A$2:$A$1616,,0)</f>
        <v>1185</v>
      </c>
      <c r="E961">
        <f>_xlfn.XLOOKUP(JoiningTables!D961,orders!$A$1:$A$1616,orders!$G$1:$G$1616,,0)</f>
        <v>2</v>
      </c>
      <c r="F961" t="str">
        <f>_xlfn.XLOOKUP(E961,stores!$A$2:$A$4,stores!$B$2:$B$4,,0)</f>
        <v>Baldwin Bikes</v>
      </c>
      <c r="G961">
        <f>_xlfn.XLOOKUP(D961,order_items!$A$2:$A$4723,order_items!$C$2:$C$4723,,0)</f>
        <v>19</v>
      </c>
      <c r="H961" t="str">
        <f>_xlfn.XLOOKUP(G961,products!$A$2:$A$322,products!$B$2:$B$322,,0)</f>
        <v>Pure Cycles William 3-Speed - 2016</v>
      </c>
      <c r="I961">
        <f>_xlfn.XLOOKUP(G961,products!$A$2:$A$322,products!$F$2:$F$322,,0)</f>
        <v>449</v>
      </c>
      <c r="J961">
        <f>_xlfn.XLOOKUP(G961,order_items!$C$2:$C$4723,order_items!$D$2:$D$4723,,0)</f>
        <v>1</v>
      </c>
      <c r="K961">
        <f>_xlfn.XLOOKUP(G961,order_items!$C$2:$C$4723,order_items!$F$2:$F$4723,,0)</f>
        <v>0.2</v>
      </c>
      <c r="L961">
        <f>_xlfn.XLOOKUP(G961,products!$A$2:$A$322,products!$D$2:$D$322,,0)</f>
        <v>3</v>
      </c>
      <c r="M961" t="str">
        <f>_xlfn.XLOOKUP(L961,categories!$A$2:$A$8,categories!$B$2:$B$8,,0)</f>
        <v>Cruisers Bicycles</v>
      </c>
    </row>
    <row r="962" spans="1:13" x14ac:dyDescent="0.25">
      <c r="A962">
        <v>961</v>
      </c>
      <c r="B962" t="str">
        <f>_xlfn.CONCAT(customers!B962," ",customers!C962)</f>
        <v>Iva Wilcox</v>
      </c>
      <c r="C962" s="3">
        <f>_xlfn.XLOOKUP(A962,orders!$B$2:$B$1616,orders!$D$2:$D$1616,,0)</f>
        <v>42582</v>
      </c>
      <c r="D962">
        <f>_xlfn.XLOOKUP(A962,orders!$B$2:$B$1616,orders!$A$2:$A$1616,,0)</f>
        <v>343</v>
      </c>
      <c r="E962">
        <f>_xlfn.XLOOKUP(JoiningTables!D962,orders!$A$1:$A$1616,orders!$G$1:$G$1616,,0)</f>
        <v>2</v>
      </c>
      <c r="F962" t="str">
        <f>_xlfn.XLOOKUP(E962,stores!$A$2:$A$4,stores!$B$2:$B$4,,0)</f>
        <v>Baldwin Bikes</v>
      </c>
      <c r="G962">
        <f>_xlfn.XLOOKUP(D962,order_items!$A$2:$A$4723,order_items!$C$2:$C$4723,,0)</f>
        <v>20</v>
      </c>
      <c r="H962" t="str">
        <f>_xlfn.XLOOKUP(G962,products!$A$2:$A$322,products!$B$2:$B$322,,0)</f>
        <v>Electra Townie Original 7D EQ - Women's - 2016</v>
      </c>
      <c r="I962">
        <f>_xlfn.XLOOKUP(G962,products!$A$2:$A$322,products!$F$2:$F$322,,0)</f>
        <v>599.99</v>
      </c>
      <c r="J962">
        <f>_xlfn.XLOOKUP(G962,order_items!$C$2:$C$4723,order_items!$D$2:$D$4723,,0)</f>
        <v>1</v>
      </c>
      <c r="K962">
        <f>_xlfn.XLOOKUP(G962,order_items!$C$2:$C$4723,order_items!$F$2:$F$4723,,0)</f>
        <v>0.2</v>
      </c>
      <c r="L962">
        <f>_xlfn.XLOOKUP(G962,products!$A$2:$A$322,products!$D$2:$D$322,,0)</f>
        <v>3</v>
      </c>
      <c r="M962" t="str">
        <f>_xlfn.XLOOKUP(L962,categories!$A$2:$A$8,categories!$B$2:$B$8,,0)</f>
        <v>Cruisers Bicycles</v>
      </c>
    </row>
    <row r="963" spans="1:13" x14ac:dyDescent="0.25">
      <c r="A963">
        <v>962</v>
      </c>
      <c r="B963" t="str">
        <f>_xlfn.CONCAT(customers!B963," ",customers!C963)</f>
        <v>Maple Griffin</v>
      </c>
      <c r="C963" s="3">
        <f>_xlfn.XLOOKUP(A963,orders!$B$2:$B$1616,orders!$D$2:$D$1616,,0)</f>
        <v>42785</v>
      </c>
      <c r="D963">
        <f>_xlfn.XLOOKUP(A963,orders!$B$2:$B$1616,orders!$A$2:$A$1616,,0)</f>
        <v>727</v>
      </c>
      <c r="E963">
        <f>_xlfn.XLOOKUP(JoiningTables!D963,orders!$A$1:$A$1616,orders!$G$1:$G$1616,,0)</f>
        <v>3</v>
      </c>
      <c r="F963" t="str">
        <f>_xlfn.XLOOKUP(E963,stores!$A$2:$A$4,stores!$B$2:$B$4,,0)</f>
        <v>Rowlett Bikes</v>
      </c>
      <c r="G963">
        <f>_xlfn.XLOOKUP(D963,order_items!$A$2:$A$4723,order_items!$C$2:$C$4723,,0)</f>
        <v>78</v>
      </c>
      <c r="H963" t="str">
        <f>_xlfn.XLOOKUP(G963,products!$A$2:$A$322,products!$B$2:$B$322,,0)</f>
        <v>Sun Bicycles Biscayne Tandem CB - 2017</v>
      </c>
      <c r="I963">
        <f>_xlfn.XLOOKUP(G963,products!$A$2:$A$322,products!$F$2:$F$322,,0)</f>
        <v>647.99</v>
      </c>
      <c r="J963">
        <f>_xlfn.XLOOKUP(G963,order_items!$C$2:$C$4723,order_items!$D$2:$D$4723,,0)</f>
        <v>1</v>
      </c>
      <c r="K963">
        <f>_xlfn.XLOOKUP(G963,order_items!$C$2:$C$4723,order_items!$F$2:$F$4723,,0)</f>
        <v>0.05</v>
      </c>
      <c r="L963">
        <f>_xlfn.XLOOKUP(G963,products!$A$2:$A$322,products!$D$2:$D$322,,0)</f>
        <v>3</v>
      </c>
      <c r="M963" t="str">
        <f>_xlfn.XLOOKUP(L963,categories!$A$2:$A$8,categories!$B$2:$B$8,,0)</f>
        <v>Cruisers Bicycles</v>
      </c>
    </row>
    <row r="964" spans="1:13" x14ac:dyDescent="0.25">
      <c r="A964">
        <v>963</v>
      </c>
      <c r="B964" t="str">
        <f>_xlfn.CONCAT(customers!B964," ",customers!C964)</f>
        <v>Anisha Lang</v>
      </c>
      <c r="C964" s="3">
        <f>_xlfn.XLOOKUP(A964,orders!$B$2:$B$1616,orders!$D$2:$D$1616,,0)</f>
        <v>42580</v>
      </c>
      <c r="D964">
        <f>_xlfn.XLOOKUP(A964,orders!$B$2:$B$1616,orders!$A$2:$A$1616,,0)</f>
        <v>340</v>
      </c>
      <c r="E964">
        <f>_xlfn.XLOOKUP(JoiningTables!D964,orders!$A$1:$A$1616,orders!$G$1:$G$1616,,0)</f>
        <v>2</v>
      </c>
      <c r="F964" t="str">
        <f>_xlfn.XLOOKUP(E964,stores!$A$2:$A$4,stores!$B$2:$B$4,,0)</f>
        <v>Baldwin Bikes</v>
      </c>
      <c r="G964">
        <f>_xlfn.XLOOKUP(D964,order_items!$A$2:$A$4723,order_items!$C$2:$C$4723,,0)</f>
        <v>11</v>
      </c>
      <c r="H964" t="str">
        <f>_xlfn.XLOOKUP(G964,products!$A$2:$A$322,products!$B$2:$B$322,,0)</f>
        <v>Surly Straggler 650b - 2016</v>
      </c>
      <c r="I964">
        <f>_xlfn.XLOOKUP(G964,products!$A$2:$A$322,products!$F$2:$F$322,,0)</f>
        <v>1680.99</v>
      </c>
      <c r="J964">
        <f>_xlfn.XLOOKUP(G964,order_items!$C$2:$C$4723,order_items!$D$2:$D$4723,,0)</f>
        <v>1</v>
      </c>
      <c r="K964">
        <f>_xlfn.XLOOKUP(G964,order_items!$C$2:$C$4723,order_items!$F$2:$F$4723,,0)</f>
        <v>0.05</v>
      </c>
      <c r="L964">
        <f>_xlfn.XLOOKUP(G964,products!$A$2:$A$322,products!$D$2:$D$322,,0)</f>
        <v>4</v>
      </c>
      <c r="M964" t="str">
        <f>_xlfn.XLOOKUP(L964,categories!$A$2:$A$8,categories!$B$2:$B$8,,0)</f>
        <v>Cyclocross Bicycles</v>
      </c>
    </row>
    <row r="965" spans="1:13" x14ac:dyDescent="0.25">
      <c r="A965">
        <v>964</v>
      </c>
      <c r="B965" t="str">
        <f>_xlfn.CONCAT(customers!B965," ",customers!C965)</f>
        <v>Brent Calderon</v>
      </c>
      <c r="C965" s="3">
        <f>_xlfn.XLOOKUP(A965,orders!$B$2:$B$1616,orders!$D$2:$D$1616,,0)</f>
        <v>42640</v>
      </c>
      <c r="D965">
        <f>_xlfn.XLOOKUP(A965,orders!$B$2:$B$1616,orders!$A$2:$A$1616,,0)</f>
        <v>463</v>
      </c>
      <c r="E965">
        <f>_xlfn.XLOOKUP(JoiningTables!D965,orders!$A$1:$A$1616,orders!$G$1:$G$1616,,0)</f>
        <v>3</v>
      </c>
      <c r="F965" t="str">
        <f>_xlfn.XLOOKUP(E965,stores!$A$2:$A$4,stores!$B$2:$B$4,,0)</f>
        <v>Rowlett Bikes</v>
      </c>
      <c r="G965">
        <f>_xlfn.XLOOKUP(D965,order_items!$A$2:$A$4723,order_items!$C$2:$C$4723,,0)</f>
        <v>13</v>
      </c>
      <c r="H965" t="str">
        <f>_xlfn.XLOOKUP(G965,products!$A$2:$A$322,products!$B$2:$B$322,,0)</f>
        <v>Electra Cruiser 1 (24-Inch) - 2016</v>
      </c>
      <c r="I965">
        <f>_xlfn.XLOOKUP(G965,products!$A$2:$A$322,products!$F$2:$F$322,,0)</f>
        <v>269.99</v>
      </c>
      <c r="J965">
        <f>_xlfn.XLOOKUP(G965,order_items!$C$2:$C$4723,order_items!$D$2:$D$4723,,0)</f>
        <v>1</v>
      </c>
      <c r="K965">
        <f>_xlfn.XLOOKUP(G965,order_items!$C$2:$C$4723,order_items!$F$2:$F$4723,,0)</f>
        <v>0.1</v>
      </c>
      <c r="L965">
        <f>_xlfn.XLOOKUP(G965,products!$A$2:$A$322,products!$D$2:$D$322,,0)</f>
        <v>3</v>
      </c>
      <c r="M965" t="str">
        <f>_xlfn.XLOOKUP(L965,categories!$A$2:$A$8,categories!$B$2:$B$8,,0)</f>
        <v>Cruisers Bicycles</v>
      </c>
    </row>
    <row r="966" spans="1:13" x14ac:dyDescent="0.25">
      <c r="A966">
        <v>965</v>
      </c>
      <c r="B966" t="str">
        <f>_xlfn.CONCAT(customers!B966," ",customers!C966)</f>
        <v>Margit Osborn</v>
      </c>
      <c r="C966" s="3">
        <f>_xlfn.XLOOKUP(A966,orders!$B$2:$B$1616,orders!$D$2:$D$1616,,0)</f>
        <v>42403</v>
      </c>
      <c r="D966">
        <f>_xlfn.XLOOKUP(A966,orders!$B$2:$B$1616,orders!$A$2:$A$1616,,0)</f>
        <v>53</v>
      </c>
      <c r="E966">
        <f>_xlfn.XLOOKUP(JoiningTables!D966,orders!$A$1:$A$1616,orders!$G$1:$G$1616,,0)</f>
        <v>2</v>
      </c>
      <c r="F966" t="str">
        <f>_xlfn.XLOOKUP(E966,stores!$A$2:$A$4,stores!$B$2:$B$4,,0)</f>
        <v>Baldwin Bikes</v>
      </c>
      <c r="G966">
        <f>_xlfn.XLOOKUP(D966,order_items!$A$2:$A$4723,order_items!$C$2:$C$4723,,0)</f>
        <v>8</v>
      </c>
      <c r="H966" t="str">
        <f>_xlfn.XLOOKUP(G966,products!$A$2:$A$322,products!$B$2:$B$322,,0)</f>
        <v>Trek Remedy 29 Carbon Frameset - 2016</v>
      </c>
      <c r="I966">
        <f>_xlfn.XLOOKUP(G966,products!$A$2:$A$322,products!$F$2:$F$322,,0)</f>
        <v>1799.99</v>
      </c>
      <c r="J966">
        <f>_xlfn.XLOOKUP(G966,order_items!$C$2:$C$4723,order_items!$D$2:$D$4723,,0)</f>
        <v>2</v>
      </c>
      <c r="K966">
        <f>_xlfn.XLOOKUP(G966,order_items!$C$2:$C$4723,order_items!$F$2:$F$4723,,0)</f>
        <v>7.0000000000000007E-2</v>
      </c>
      <c r="L966">
        <f>_xlfn.XLOOKUP(G966,products!$A$2:$A$322,products!$D$2:$D$322,,0)</f>
        <v>6</v>
      </c>
      <c r="M966" t="str">
        <f>_xlfn.XLOOKUP(L966,categories!$A$2:$A$8,categories!$B$2:$B$8,,0)</f>
        <v>Mountain Bikes</v>
      </c>
    </row>
    <row r="967" spans="1:13" x14ac:dyDescent="0.25">
      <c r="A967">
        <v>966</v>
      </c>
      <c r="B967" t="str">
        <f>_xlfn.CONCAT(customers!B967," ",customers!C967)</f>
        <v>Novella Patel</v>
      </c>
      <c r="C967" s="3">
        <f>_xlfn.XLOOKUP(A967,orders!$B$2:$B$1616,orders!$D$2:$D$1616,,0)</f>
        <v>42885</v>
      </c>
      <c r="D967">
        <f>_xlfn.XLOOKUP(A967,orders!$B$2:$B$1616,orders!$A$2:$A$1616,,0)</f>
        <v>920</v>
      </c>
      <c r="E967">
        <f>_xlfn.XLOOKUP(JoiningTables!D967,orders!$A$1:$A$1616,orders!$G$1:$G$1616,,0)</f>
        <v>2</v>
      </c>
      <c r="F967" t="str">
        <f>_xlfn.XLOOKUP(E967,stores!$A$2:$A$4,stores!$B$2:$B$4,,0)</f>
        <v>Baldwin Bikes</v>
      </c>
      <c r="G967">
        <f>_xlfn.XLOOKUP(D967,order_items!$A$2:$A$4723,order_items!$C$2:$C$4723,,0)</f>
        <v>76</v>
      </c>
      <c r="H967" t="str">
        <f>_xlfn.XLOOKUP(G967,products!$A$2:$A$322,products!$B$2:$B$322,,0)</f>
        <v>Electra Girl's Hawaii 1 16" - 2017</v>
      </c>
      <c r="I967">
        <f>_xlfn.XLOOKUP(G967,products!$A$2:$A$322,products!$F$2:$F$322,,0)</f>
        <v>299.99</v>
      </c>
      <c r="J967">
        <f>_xlfn.XLOOKUP(G967,order_items!$C$2:$C$4723,order_items!$D$2:$D$4723,,0)</f>
        <v>2</v>
      </c>
      <c r="K967">
        <f>_xlfn.XLOOKUP(G967,order_items!$C$2:$C$4723,order_items!$F$2:$F$4723,,0)</f>
        <v>7.0000000000000007E-2</v>
      </c>
      <c r="L967">
        <f>_xlfn.XLOOKUP(G967,products!$A$2:$A$322,products!$D$2:$D$322,,0)</f>
        <v>3</v>
      </c>
      <c r="M967" t="str">
        <f>_xlfn.XLOOKUP(L967,categories!$A$2:$A$8,categories!$B$2:$B$8,,0)</f>
        <v>Cruisers Bicycles</v>
      </c>
    </row>
    <row r="968" spans="1:13" x14ac:dyDescent="0.25">
      <c r="A968">
        <v>967</v>
      </c>
      <c r="B968" t="str">
        <f>_xlfn.CONCAT(customers!B968," ",customers!C968)</f>
        <v>Laurette Hebert</v>
      </c>
      <c r="C968" s="3">
        <f>_xlfn.XLOOKUP(A968,orders!$B$2:$B$1616,orders!$D$2:$D$1616,,0)</f>
        <v>43077</v>
      </c>
      <c r="D968">
        <f>_xlfn.XLOOKUP(A968,orders!$B$2:$B$1616,orders!$A$2:$A$1616,,0)</f>
        <v>1290</v>
      </c>
      <c r="E968">
        <f>_xlfn.XLOOKUP(JoiningTables!D968,orders!$A$1:$A$1616,orders!$G$1:$G$1616,,0)</f>
        <v>2</v>
      </c>
      <c r="F968" t="str">
        <f>_xlfn.XLOOKUP(E968,stores!$A$2:$A$4,stores!$B$2:$B$4,,0)</f>
        <v>Baldwin Bikes</v>
      </c>
      <c r="G968">
        <f>_xlfn.XLOOKUP(D968,order_items!$A$2:$A$4723,order_items!$C$2:$C$4723,,0)</f>
        <v>75</v>
      </c>
      <c r="H968" t="str">
        <f>_xlfn.XLOOKUP(G968,products!$A$2:$A$322,products!$B$2:$B$322,,0)</f>
        <v>Electra Cruiser Lux Fat Tire 1 Ladies - 2017</v>
      </c>
      <c r="I968">
        <f>_xlfn.XLOOKUP(G968,products!$A$2:$A$322,products!$F$2:$F$322,,0)</f>
        <v>599.99</v>
      </c>
      <c r="J968">
        <f>_xlfn.XLOOKUP(G968,order_items!$C$2:$C$4723,order_items!$D$2:$D$4723,,0)</f>
        <v>1</v>
      </c>
      <c r="K968">
        <f>_xlfn.XLOOKUP(G968,order_items!$C$2:$C$4723,order_items!$F$2:$F$4723,,0)</f>
        <v>7.0000000000000007E-2</v>
      </c>
      <c r="L968">
        <f>_xlfn.XLOOKUP(G968,products!$A$2:$A$322,products!$D$2:$D$322,,0)</f>
        <v>3</v>
      </c>
      <c r="M968" t="str">
        <f>_xlfn.XLOOKUP(L968,categories!$A$2:$A$8,categories!$B$2:$B$8,,0)</f>
        <v>Cruisers Bicycles</v>
      </c>
    </row>
    <row r="969" spans="1:13" x14ac:dyDescent="0.25">
      <c r="A969">
        <v>968</v>
      </c>
      <c r="B969" t="str">
        <f>_xlfn.CONCAT(customers!B969," ",customers!C969)</f>
        <v>Jonna Brown</v>
      </c>
      <c r="C969" s="3">
        <f>_xlfn.XLOOKUP(A969,orders!$B$2:$B$1616,orders!$D$2:$D$1616,,0)</f>
        <v>42806</v>
      </c>
      <c r="D969">
        <f>_xlfn.XLOOKUP(A969,orders!$B$2:$B$1616,orders!$A$2:$A$1616,,0)</f>
        <v>775</v>
      </c>
      <c r="E969">
        <f>_xlfn.XLOOKUP(JoiningTables!D969,orders!$A$1:$A$1616,orders!$G$1:$G$1616,,0)</f>
        <v>2</v>
      </c>
      <c r="F969" t="str">
        <f>_xlfn.XLOOKUP(E969,stores!$A$2:$A$4,stores!$B$2:$B$4,,0)</f>
        <v>Baldwin Bikes</v>
      </c>
      <c r="G969">
        <f>_xlfn.XLOOKUP(D969,order_items!$A$2:$A$4723,order_items!$C$2:$C$4723,,0)</f>
        <v>39</v>
      </c>
      <c r="H969" t="str">
        <f>_xlfn.XLOOKUP(G969,products!$A$2:$A$322,products!$B$2:$B$322,,0)</f>
        <v>Trek Stache 5 - 2017</v>
      </c>
      <c r="I969">
        <f>_xlfn.XLOOKUP(G969,products!$A$2:$A$322,products!$F$2:$F$322,,0)</f>
        <v>1499.99</v>
      </c>
      <c r="J969">
        <f>_xlfn.XLOOKUP(G969,order_items!$C$2:$C$4723,order_items!$D$2:$D$4723,,0)</f>
        <v>2</v>
      </c>
      <c r="K969">
        <f>_xlfn.XLOOKUP(G969,order_items!$C$2:$C$4723,order_items!$F$2:$F$4723,,0)</f>
        <v>7.0000000000000007E-2</v>
      </c>
      <c r="L969">
        <f>_xlfn.XLOOKUP(G969,products!$A$2:$A$322,products!$D$2:$D$322,,0)</f>
        <v>6</v>
      </c>
      <c r="M969" t="str">
        <f>_xlfn.XLOOKUP(L969,categories!$A$2:$A$8,categories!$B$2:$B$8,,0)</f>
        <v>Mountain Bikes</v>
      </c>
    </row>
    <row r="970" spans="1:13" x14ac:dyDescent="0.25">
      <c r="A970">
        <v>969</v>
      </c>
      <c r="B970" t="str">
        <f>_xlfn.CONCAT(customers!B970," ",customers!C970)</f>
        <v>Jennell Solis</v>
      </c>
      <c r="C970" s="3">
        <f>_xlfn.XLOOKUP(A970,orders!$B$2:$B$1616,orders!$D$2:$D$1616,,0)</f>
        <v>42785</v>
      </c>
      <c r="D970">
        <f>_xlfn.XLOOKUP(A970,orders!$B$2:$B$1616,orders!$A$2:$A$1616,,0)</f>
        <v>726</v>
      </c>
      <c r="E970">
        <f>_xlfn.XLOOKUP(JoiningTables!D970,orders!$A$1:$A$1616,orders!$G$1:$G$1616,,0)</f>
        <v>2</v>
      </c>
      <c r="F970" t="str">
        <f>_xlfn.XLOOKUP(E970,stores!$A$2:$A$4,stores!$B$2:$B$4,,0)</f>
        <v>Baldwin Bikes</v>
      </c>
      <c r="G970">
        <f>_xlfn.XLOOKUP(D970,order_items!$A$2:$A$4723,order_items!$C$2:$C$4723,,0)</f>
        <v>64</v>
      </c>
      <c r="H970" t="str">
        <f>_xlfn.XLOOKUP(G970,products!$A$2:$A$322,products!$B$2:$B$322,,0)</f>
        <v>Electra Townie Original 7D - 2017</v>
      </c>
      <c r="I970">
        <f>_xlfn.XLOOKUP(G970,products!$A$2:$A$322,products!$F$2:$F$322,,0)</f>
        <v>489.99</v>
      </c>
      <c r="J970">
        <f>_xlfn.XLOOKUP(G970,order_items!$C$2:$C$4723,order_items!$D$2:$D$4723,,0)</f>
        <v>1</v>
      </c>
      <c r="K970">
        <f>_xlfn.XLOOKUP(G970,order_items!$C$2:$C$4723,order_items!$F$2:$F$4723,,0)</f>
        <v>0.2</v>
      </c>
      <c r="L970">
        <f>_xlfn.XLOOKUP(G970,products!$A$2:$A$322,products!$D$2:$D$322,,0)</f>
        <v>3</v>
      </c>
      <c r="M970" t="str">
        <f>_xlfn.XLOOKUP(L970,categories!$A$2:$A$8,categories!$B$2:$B$8,,0)</f>
        <v>Cruisers Bicycles</v>
      </c>
    </row>
    <row r="971" spans="1:13" x14ac:dyDescent="0.25">
      <c r="A971">
        <v>970</v>
      </c>
      <c r="B971" t="str">
        <f>_xlfn.CONCAT(customers!B971," ",customers!C971)</f>
        <v>Ruth Horton</v>
      </c>
      <c r="C971" s="3">
        <f>_xlfn.XLOOKUP(A971,orders!$B$2:$B$1616,orders!$D$2:$D$1616,,0)</f>
        <v>43109</v>
      </c>
      <c r="D971">
        <f>_xlfn.XLOOKUP(A971,orders!$B$2:$B$1616,orders!$A$2:$A$1616,,0)</f>
        <v>1337</v>
      </c>
      <c r="E971">
        <f>_xlfn.XLOOKUP(JoiningTables!D971,orders!$A$1:$A$1616,orders!$G$1:$G$1616,,0)</f>
        <v>2</v>
      </c>
      <c r="F971" t="str">
        <f>_xlfn.XLOOKUP(E971,stores!$A$2:$A$4,stores!$B$2:$B$4,,0)</f>
        <v>Baldwin Bikes</v>
      </c>
      <c r="G971">
        <f>_xlfn.XLOOKUP(D971,order_items!$A$2:$A$4723,order_items!$C$2:$C$4723,,0)</f>
        <v>153</v>
      </c>
      <c r="H971" t="str">
        <f>_xlfn.XLOOKUP(G971,products!$A$2:$A$322,products!$B$2:$B$322,,0)</f>
        <v>Trek Domane SL 7 Women's - 2018</v>
      </c>
      <c r="I971">
        <f>_xlfn.XLOOKUP(G971,products!$A$2:$A$322,products!$F$2:$F$322,,0)</f>
        <v>4999.99</v>
      </c>
      <c r="J971">
        <f>_xlfn.XLOOKUP(G971,order_items!$C$2:$C$4723,order_items!$D$2:$D$4723,,0)</f>
        <v>1</v>
      </c>
      <c r="K971">
        <f>_xlfn.XLOOKUP(G971,order_items!$C$2:$C$4723,order_items!$F$2:$F$4723,,0)</f>
        <v>0.1</v>
      </c>
      <c r="L971">
        <f>_xlfn.XLOOKUP(G971,products!$A$2:$A$322,products!$D$2:$D$322,,0)</f>
        <v>7</v>
      </c>
      <c r="M971" t="str">
        <f>_xlfn.XLOOKUP(L971,categories!$A$2:$A$8,categories!$B$2:$B$8,,0)</f>
        <v>Road Bikes</v>
      </c>
    </row>
    <row r="972" spans="1:13" x14ac:dyDescent="0.25">
      <c r="A972">
        <v>971</v>
      </c>
      <c r="B972" t="str">
        <f>_xlfn.CONCAT(customers!B972," ",customers!C972)</f>
        <v>Samual Warner</v>
      </c>
      <c r="C972" s="3">
        <f>_xlfn.XLOOKUP(A972,orders!$B$2:$B$1616,orders!$D$2:$D$1616,,0)</f>
        <v>42875</v>
      </c>
      <c r="D972">
        <f>_xlfn.XLOOKUP(A972,orders!$B$2:$B$1616,orders!$A$2:$A$1616,,0)</f>
        <v>900</v>
      </c>
      <c r="E972">
        <f>_xlfn.XLOOKUP(JoiningTables!D972,orders!$A$1:$A$1616,orders!$G$1:$G$1616,,0)</f>
        <v>2</v>
      </c>
      <c r="F972" t="str">
        <f>_xlfn.XLOOKUP(E972,stores!$A$2:$A$4,stores!$B$2:$B$4,,0)</f>
        <v>Baldwin Bikes</v>
      </c>
      <c r="G972">
        <f>_xlfn.XLOOKUP(D972,order_items!$A$2:$A$4723,order_items!$C$2:$C$4723,,0)</f>
        <v>26</v>
      </c>
      <c r="H972" t="str">
        <f>_xlfn.XLOOKUP(G972,products!$A$2:$A$322,products!$B$2:$B$322,,0)</f>
        <v>Electra Townie Original 7D EQ - 2016</v>
      </c>
      <c r="I972">
        <f>_xlfn.XLOOKUP(G972,products!$A$2:$A$322,products!$F$2:$F$322,,0)</f>
        <v>599.99</v>
      </c>
      <c r="J972">
        <f>_xlfn.XLOOKUP(G972,order_items!$C$2:$C$4723,order_items!$D$2:$D$4723,,0)</f>
        <v>1</v>
      </c>
      <c r="K972">
        <f>_xlfn.XLOOKUP(G972,order_items!$C$2:$C$4723,order_items!$F$2:$F$4723,,0)</f>
        <v>7.0000000000000007E-2</v>
      </c>
      <c r="L972">
        <f>_xlfn.XLOOKUP(G972,products!$A$2:$A$322,products!$D$2:$D$322,,0)</f>
        <v>2</v>
      </c>
      <c r="M972" t="str">
        <f>_xlfn.XLOOKUP(L972,categories!$A$2:$A$8,categories!$B$2:$B$8,,0)</f>
        <v>Comfort Bicycles</v>
      </c>
    </row>
    <row r="973" spans="1:13" x14ac:dyDescent="0.25">
      <c r="A973">
        <v>972</v>
      </c>
      <c r="B973" t="str">
        <f>_xlfn.CONCAT(customers!B973," ",customers!C973)</f>
        <v>Damian Mills</v>
      </c>
      <c r="C973" s="3">
        <f>_xlfn.XLOOKUP(A973,orders!$B$2:$B$1616,orders!$D$2:$D$1616,,0)</f>
        <v>43175</v>
      </c>
      <c r="D973">
        <f>_xlfn.XLOOKUP(A973,orders!$B$2:$B$1616,orders!$A$2:$A$1616,,0)</f>
        <v>1443</v>
      </c>
      <c r="E973">
        <f>_xlfn.XLOOKUP(JoiningTables!D973,orders!$A$1:$A$1616,orders!$G$1:$G$1616,,0)</f>
        <v>2</v>
      </c>
      <c r="F973" t="str">
        <f>_xlfn.XLOOKUP(E973,stores!$A$2:$A$4,stores!$B$2:$B$4,,0)</f>
        <v>Baldwin Bikes</v>
      </c>
      <c r="G973">
        <f>_xlfn.XLOOKUP(D973,order_items!$A$2:$A$4723,order_items!$C$2:$C$4723,,0)</f>
        <v>160</v>
      </c>
      <c r="H973" t="str">
        <f>_xlfn.XLOOKUP(G973,products!$A$2:$A$322,products!$B$2:$B$322,,0)</f>
        <v>Trek Emonda SLR 6 - 2018</v>
      </c>
      <c r="I973">
        <f>_xlfn.XLOOKUP(G973,products!$A$2:$A$322,products!$F$2:$F$322,,0)</f>
        <v>4499.99</v>
      </c>
      <c r="J973">
        <f>_xlfn.XLOOKUP(G973,order_items!$C$2:$C$4723,order_items!$D$2:$D$4723,,0)</f>
        <v>2</v>
      </c>
      <c r="K973">
        <f>_xlfn.XLOOKUP(G973,order_items!$C$2:$C$4723,order_items!$F$2:$F$4723,,0)</f>
        <v>7.0000000000000007E-2</v>
      </c>
      <c r="L973">
        <f>_xlfn.XLOOKUP(G973,products!$A$2:$A$322,products!$D$2:$D$322,,0)</f>
        <v>7</v>
      </c>
      <c r="M973" t="str">
        <f>_xlfn.XLOOKUP(L973,categories!$A$2:$A$8,categories!$B$2:$B$8,,0)</f>
        <v>Road Bikes</v>
      </c>
    </row>
    <row r="974" spans="1:13" x14ac:dyDescent="0.25">
      <c r="A974">
        <v>973</v>
      </c>
      <c r="B974" t="str">
        <f>_xlfn.CONCAT(customers!B974," ",customers!C974)</f>
        <v>Margaretta Clayton</v>
      </c>
      <c r="C974" s="3">
        <f>_xlfn.XLOOKUP(A974,orders!$B$2:$B$1616,orders!$D$2:$D$1616,,0)</f>
        <v>42730</v>
      </c>
      <c r="D974">
        <f>_xlfn.XLOOKUP(A974,orders!$B$2:$B$1616,orders!$A$2:$A$1616,,0)</f>
        <v>629</v>
      </c>
      <c r="E974">
        <f>_xlfn.XLOOKUP(JoiningTables!D974,orders!$A$1:$A$1616,orders!$G$1:$G$1616,,0)</f>
        <v>1</v>
      </c>
      <c r="F974" t="str">
        <f>_xlfn.XLOOKUP(E974,stores!$A$2:$A$4,stores!$B$2:$B$4,,0)</f>
        <v>Santa Cruz Bikes</v>
      </c>
      <c r="G974">
        <f>_xlfn.XLOOKUP(D974,order_items!$A$2:$A$4723,order_items!$C$2:$C$4723,,0)</f>
        <v>19</v>
      </c>
      <c r="H974" t="str">
        <f>_xlfn.XLOOKUP(G974,products!$A$2:$A$322,products!$B$2:$B$322,,0)</f>
        <v>Pure Cycles William 3-Speed - 2016</v>
      </c>
      <c r="I974">
        <f>_xlfn.XLOOKUP(G974,products!$A$2:$A$322,products!$F$2:$F$322,,0)</f>
        <v>449</v>
      </c>
      <c r="J974">
        <f>_xlfn.XLOOKUP(G974,order_items!$C$2:$C$4723,order_items!$D$2:$D$4723,,0)</f>
        <v>1</v>
      </c>
      <c r="K974">
        <f>_xlfn.XLOOKUP(G974,order_items!$C$2:$C$4723,order_items!$F$2:$F$4723,,0)</f>
        <v>0.2</v>
      </c>
      <c r="L974">
        <f>_xlfn.XLOOKUP(G974,products!$A$2:$A$322,products!$D$2:$D$322,,0)</f>
        <v>3</v>
      </c>
      <c r="M974" t="str">
        <f>_xlfn.XLOOKUP(L974,categories!$A$2:$A$8,categories!$B$2:$B$8,,0)</f>
        <v>Cruisers Bicycles</v>
      </c>
    </row>
    <row r="975" spans="1:13" x14ac:dyDescent="0.25">
      <c r="A975">
        <v>974</v>
      </c>
      <c r="B975" t="str">
        <f>_xlfn.CONCAT(customers!B975," ",customers!C975)</f>
        <v>Marcell Barrett</v>
      </c>
      <c r="C975" s="3">
        <f>_xlfn.XLOOKUP(A975,orders!$B$2:$B$1616,orders!$D$2:$D$1616,,0)</f>
        <v>42854</v>
      </c>
      <c r="D975">
        <f>_xlfn.XLOOKUP(A975,orders!$B$2:$B$1616,orders!$A$2:$A$1616,,0)</f>
        <v>865</v>
      </c>
      <c r="E975">
        <f>_xlfn.XLOOKUP(JoiningTables!D975,orders!$A$1:$A$1616,orders!$G$1:$G$1616,,0)</f>
        <v>2</v>
      </c>
      <c r="F975" t="str">
        <f>_xlfn.XLOOKUP(E975,stores!$A$2:$A$4,stores!$B$2:$B$4,,0)</f>
        <v>Baldwin Bikes</v>
      </c>
      <c r="G975">
        <f>_xlfn.XLOOKUP(D975,order_items!$A$2:$A$4723,order_items!$C$2:$C$4723,,0)</f>
        <v>109</v>
      </c>
      <c r="H975" t="str">
        <f>_xlfn.XLOOKUP(G975,products!$A$2:$A$322,products!$B$2:$B$322,,0)</f>
        <v>Sun Bicycles Cruz 7 - Women's - 2017</v>
      </c>
      <c r="I975">
        <f>_xlfn.XLOOKUP(G975,products!$A$2:$A$322,products!$F$2:$F$322,,0)</f>
        <v>416.99</v>
      </c>
      <c r="J975">
        <f>_xlfn.XLOOKUP(G975,order_items!$C$2:$C$4723,order_items!$D$2:$D$4723,,0)</f>
        <v>2</v>
      </c>
      <c r="K975">
        <f>_xlfn.XLOOKUP(G975,order_items!$C$2:$C$4723,order_items!$F$2:$F$4723,,0)</f>
        <v>0.2</v>
      </c>
      <c r="L975">
        <f>_xlfn.XLOOKUP(G975,products!$A$2:$A$322,products!$D$2:$D$322,,0)</f>
        <v>2</v>
      </c>
      <c r="M975" t="str">
        <f>_xlfn.XLOOKUP(L975,categories!$A$2:$A$8,categories!$B$2:$B$8,,0)</f>
        <v>Comfort Bicycles</v>
      </c>
    </row>
    <row r="976" spans="1:13" x14ac:dyDescent="0.25">
      <c r="A976">
        <v>975</v>
      </c>
      <c r="B976" t="str">
        <f>_xlfn.CONCAT(customers!B976," ",customers!C976)</f>
        <v>Annis Sanchez</v>
      </c>
      <c r="C976" s="3">
        <f>_xlfn.XLOOKUP(A976,orders!$B$2:$B$1616,orders!$D$2:$D$1616,,0)</f>
        <v>42744</v>
      </c>
      <c r="D976">
        <f>_xlfn.XLOOKUP(A976,orders!$B$2:$B$1616,orders!$A$2:$A$1616,,0)</f>
        <v>646</v>
      </c>
      <c r="E976">
        <f>_xlfn.XLOOKUP(JoiningTables!D976,orders!$A$1:$A$1616,orders!$G$1:$G$1616,,0)</f>
        <v>1</v>
      </c>
      <c r="F976" t="str">
        <f>_xlfn.XLOOKUP(E976,stores!$A$2:$A$4,stores!$B$2:$B$4,,0)</f>
        <v>Santa Cruz Bikes</v>
      </c>
      <c r="G976">
        <f>_xlfn.XLOOKUP(D976,order_items!$A$2:$A$4723,order_items!$C$2:$C$4723,,0)</f>
        <v>15</v>
      </c>
      <c r="H976" t="str">
        <f>_xlfn.XLOOKUP(G976,products!$A$2:$A$322,products!$B$2:$B$322,,0)</f>
        <v>Electra Moto 1 - 2016</v>
      </c>
      <c r="I976">
        <f>_xlfn.XLOOKUP(G976,products!$A$2:$A$322,products!$F$2:$F$322,,0)</f>
        <v>529.99</v>
      </c>
      <c r="J976">
        <f>_xlfn.XLOOKUP(G976,order_items!$C$2:$C$4723,order_items!$D$2:$D$4723,,0)</f>
        <v>1</v>
      </c>
      <c r="K976">
        <f>_xlfn.XLOOKUP(G976,order_items!$C$2:$C$4723,order_items!$F$2:$F$4723,,0)</f>
        <v>7.0000000000000007E-2</v>
      </c>
      <c r="L976">
        <f>_xlfn.XLOOKUP(G976,products!$A$2:$A$322,products!$D$2:$D$322,,0)</f>
        <v>3</v>
      </c>
      <c r="M976" t="str">
        <f>_xlfn.XLOOKUP(L976,categories!$A$2:$A$8,categories!$B$2:$B$8,,0)</f>
        <v>Cruisers Bicycles</v>
      </c>
    </row>
    <row r="977" spans="1:13" x14ac:dyDescent="0.25">
      <c r="A977">
        <v>976</v>
      </c>
      <c r="B977" t="str">
        <f>_xlfn.CONCAT(customers!B977," ",customers!C977)</f>
        <v>Ayanna Cherry</v>
      </c>
      <c r="C977" s="3">
        <f>_xlfn.XLOOKUP(A977,orders!$B$2:$B$1616,orders!$D$2:$D$1616,,0)</f>
        <v>42766</v>
      </c>
      <c r="D977">
        <f>_xlfn.XLOOKUP(A977,orders!$B$2:$B$1616,orders!$A$2:$A$1616,,0)</f>
        <v>685</v>
      </c>
      <c r="E977">
        <f>_xlfn.XLOOKUP(JoiningTables!D977,orders!$A$1:$A$1616,orders!$G$1:$G$1616,,0)</f>
        <v>2</v>
      </c>
      <c r="F977" t="str">
        <f>_xlfn.XLOOKUP(E977,stores!$A$2:$A$4,stores!$B$2:$B$4,,0)</f>
        <v>Baldwin Bikes</v>
      </c>
      <c r="G977">
        <f>_xlfn.XLOOKUP(D977,order_items!$A$2:$A$4723,order_items!$C$2:$C$4723,,0)</f>
        <v>59</v>
      </c>
      <c r="H977" t="str">
        <f>_xlfn.XLOOKUP(G977,products!$A$2:$A$322,products!$B$2:$B$322,,0)</f>
        <v>Trek Domane S 5 Disc - 2017</v>
      </c>
      <c r="I977">
        <f>_xlfn.XLOOKUP(G977,products!$A$2:$A$322,products!$F$2:$F$322,,0)</f>
        <v>2599.9899999999998</v>
      </c>
      <c r="J977">
        <f>_xlfn.XLOOKUP(G977,order_items!$C$2:$C$4723,order_items!$D$2:$D$4723,,0)</f>
        <v>2</v>
      </c>
      <c r="K977">
        <f>_xlfn.XLOOKUP(G977,order_items!$C$2:$C$4723,order_items!$F$2:$F$4723,,0)</f>
        <v>7.0000000000000007E-2</v>
      </c>
      <c r="L977">
        <f>_xlfn.XLOOKUP(G977,products!$A$2:$A$322,products!$D$2:$D$322,,0)</f>
        <v>7</v>
      </c>
      <c r="M977" t="str">
        <f>_xlfn.XLOOKUP(L977,categories!$A$2:$A$8,categories!$B$2:$B$8,,0)</f>
        <v>Road Bikes</v>
      </c>
    </row>
    <row r="978" spans="1:13" x14ac:dyDescent="0.25">
      <c r="A978">
        <v>977</v>
      </c>
      <c r="B978" t="str">
        <f>_xlfn.CONCAT(customers!B978," ",customers!C978)</f>
        <v>Barton Cox</v>
      </c>
      <c r="C978" s="3">
        <f>_xlfn.XLOOKUP(A978,orders!$B$2:$B$1616,orders!$D$2:$D$1616,,0)</f>
        <v>42654</v>
      </c>
      <c r="D978">
        <f>_xlfn.XLOOKUP(A978,orders!$B$2:$B$1616,orders!$A$2:$A$1616,,0)</f>
        <v>501</v>
      </c>
      <c r="E978">
        <f>_xlfn.XLOOKUP(JoiningTables!D978,orders!$A$1:$A$1616,orders!$G$1:$G$1616,,0)</f>
        <v>2</v>
      </c>
      <c r="F978" t="str">
        <f>_xlfn.XLOOKUP(E978,stores!$A$2:$A$4,stores!$B$2:$B$4,,0)</f>
        <v>Baldwin Bikes</v>
      </c>
      <c r="G978">
        <f>_xlfn.XLOOKUP(D978,order_items!$A$2:$A$4723,order_items!$C$2:$C$4723,,0)</f>
        <v>19</v>
      </c>
      <c r="H978" t="str">
        <f>_xlfn.XLOOKUP(G978,products!$A$2:$A$322,products!$B$2:$B$322,,0)</f>
        <v>Pure Cycles William 3-Speed - 2016</v>
      </c>
      <c r="I978">
        <f>_xlfn.XLOOKUP(G978,products!$A$2:$A$322,products!$F$2:$F$322,,0)</f>
        <v>449</v>
      </c>
      <c r="J978">
        <f>_xlfn.XLOOKUP(G978,order_items!$C$2:$C$4723,order_items!$D$2:$D$4723,,0)</f>
        <v>1</v>
      </c>
      <c r="K978">
        <f>_xlfn.XLOOKUP(G978,order_items!$C$2:$C$4723,order_items!$F$2:$F$4723,,0)</f>
        <v>0.2</v>
      </c>
      <c r="L978">
        <f>_xlfn.XLOOKUP(G978,products!$A$2:$A$322,products!$D$2:$D$322,,0)</f>
        <v>3</v>
      </c>
      <c r="M978" t="str">
        <f>_xlfn.XLOOKUP(L978,categories!$A$2:$A$8,categories!$B$2:$B$8,,0)</f>
        <v>Cruisers Bicycles</v>
      </c>
    </row>
    <row r="979" spans="1:13" x14ac:dyDescent="0.25">
      <c r="A979">
        <v>978</v>
      </c>
      <c r="B979" t="str">
        <f>_xlfn.CONCAT(customers!B979," ",customers!C979)</f>
        <v>Diana Reyes</v>
      </c>
      <c r="C979" s="3">
        <f>_xlfn.XLOOKUP(A979,orders!$B$2:$B$1616,orders!$D$2:$D$1616,,0)</f>
        <v>42997</v>
      </c>
      <c r="D979">
        <f>_xlfn.XLOOKUP(A979,orders!$B$2:$B$1616,orders!$A$2:$A$1616,,0)</f>
        <v>1134</v>
      </c>
      <c r="E979">
        <f>_xlfn.XLOOKUP(JoiningTables!D979,orders!$A$1:$A$1616,orders!$G$1:$G$1616,,0)</f>
        <v>2</v>
      </c>
      <c r="F979" t="str">
        <f>_xlfn.XLOOKUP(E979,stores!$A$2:$A$4,stores!$B$2:$B$4,,0)</f>
        <v>Baldwin Bikes</v>
      </c>
      <c r="G979">
        <f>_xlfn.XLOOKUP(D979,order_items!$A$2:$A$4723,order_items!$C$2:$C$4723,,0)</f>
        <v>97</v>
      </c>
      <c r="H979" t="str">
        <f>_xlfn.XLOOKUP(G979,products!$A$2:$A$322,products!$B$2:$B$322,,0)</f>
        <v>Electra Savannah 3i (20-inch) - Girl's - 2017</v>
      </c>
      <c r="I979">
        <f>_xlfn.XLOOKUP(G979,products!$A$2:$A$322,products!$F$2:$F$322,,0)</f>
        <v>349.99</v>
      </c>
      <c r="J979">
        <f>_xlfn.XLOOKUP(G979,order_items!$C$2:$C$4723,order_items!$D$2:$D$4723,,0)</f>
        <v>2</v>
      </c>
      <c r="K979">
        <f>_xlfn.XLOOKUP(G979,order_items!$C$2:$C$4723,order_items!$F$2:$F$4723,,0)</f>
        <v>0.1</v>
      </c>
      <c r="L979">
        <f>_xlfn.XLOOKUP(G979,products!$A$2:$A$322,products!$D$2:$D$322,,0)</f>
        <v>1</v>
      </c>
      <c r="M979" t="str">
        <f>_xlfn.XLOOKUP(L979,categories!$A$2:$A$8,categories!$B$2:$B$8,,0)</f>
        <v>Children Bicycles</v>
      </c>
    </row>
    <row r="980" spans="1:13" x14ac:dyDescent="0.25">
      <c r="A980">
        <v>979</v>
      </c>
      <c r="B980" t="str">
        <f>_xlfn.CONCAT(customers!B980," ",customers!C980)</f>
        <v>Ingeborg Ellison</v>
      </c>
      <c r="C980" s="3">
        <f>_xlfn.XLOOKUP(A980,orders!$B$2:$B$1616,orders!$D$2:$D$1616,,0)</f>
        <v>42396</v>
      </c>
      <c r="D980">
        <f>_xlfn.XLOOKUP(A980,orders!$B$2:$B$1616,orders!$A$2:$A$1616,,0)</f>
        <v>41</v>
      </c>
      <c r="E980">
        <f>_xlfn.XLOOKUP(JoiningTables!D980,orders!$A$1:$A$1616,orders!$G$1:$G$1616,,0)</f>
        <v>2</v>
      </c>
      <c r="F980" t="str">
        <f>_xlfn.XLOOKUP(E980,stores!$A$2:$A$4,stores!$B$2:$B$4,,0)</f>
        <v>Baldwin Bikes</v>
      </c>
      <c r="G980">
        <f>_xlfn.XLOOKUP(D980,order_items!$A$2:$A$4723,order_items!$C$2:$C$4723,,0)</f>
        <v>5</v>
      </c>
      <c r="H980" t="str">
        <f>_xlfn.XLOOKUP(G980,products!$A$2:$A$322,products!$B$2:$B$322,,0)</f>
        <v>Heller Shagamaw Frame - 2016</v>
      </c>
      <c r="I980">
        <f>_xlfn.XLOOKUP(G980,products!$A$2:$A$322,products!$F$2:$F$322,,0)</f>
        <v>1320.99</v>
      </c>
      <c r="J980">
        <f>_xlfn.XLOOKUP(G980,order_items!$C$2:$C$4723,order_items!$D$2:$D$4723,,0)</f>
        <v>1</v>
      </c>
      <c r="K980">
        <f>_xlfn.XLOOKUP(G980,order_items!$C$2:$C$4723,order_items!$F$2:$F$4723,,0)</f>
        <v>0.1</v>
      </c>
      <c r="L980">
        <f>_xlfn.XLOOKUP(G980,products!$A$2:$A$322,products!$D$2:$D$322,,0)</f>
        <v>6</v>
      </c>
      <c r="M980" t="str">
        <f>_xlfn.XLOOKUP(L980,categories!$A$2:$A$8,categories!$B$2:$B$8,,0)</f>
        <v>Mountain Bikes</v>
      </c>
    </row>
    <row r="981" spans="1:13" x14ac:dyDescent="0.25">
      <c r="A981">
        <v>980</v>
      </c>
      <c r="B981" t="str">
        <f>_xlfn.CONCAT(customers!B981," ",customers!C981)</f>
        <v>Carter Booth</v>
      </c>
      <c r="C981" s="3">
        <f>_xlfn.XLOOKUP(A981,orders!$B$2:$B$1616,orders!$D$2:$D$1616,,0)</f>
        <v>43070</v>
      </c>
      <c r="D981">
        <f>_xlfn.XLOOKUP(A981,orders!$B$2:$B$1616,orders!$A$2:$A$1616,,0)</f>
        <v>1278</v>
      </c>
      <c r="E981">
        <f>_xlfn.XLOOKUP(JoiningTables!D981,orders!$A$1:$A$1616,orders!$G$1:$G$1616,,0)</f>
        <v>2</v>
      </c>
      <c r="F981" t="str">
        <f>_xlfn.XLOOKUP(E981,stores!$A$2:$A$4,stores!$B$2:$B$4,,0)</f>
        <v>Baldwin Bikes</v>
      </c>
      <c r="G981">
        <f>_xlfn.XLOOKUP(D981,order_items!$A$2:$A$4723,order_items!$C$2:$C$4723,,0)</f>
        <v>103</v>
      </c>
      <c r="H981" t="str">
        <f>_xlfn.XLOOKUP(G981,products!$A$2:$A$322,products!$B$2:$B$322,,0)</f>
        <v>Sun Bicycles Streamway 3 - 2017</v>
      </c>
      <c r="I981">
        <f>_xlfn.XLOOKUP(G981,products!$A$2:$A$322,products!$F$2:$F$322,,0)</f>
        <v>551.99</v>
      </c>
      <c r="J981">
        <f>_xlfn.XLOOKUP(G981,order_items!$C$2:$C$4723,order_items!$D$2:$D$4723,,0)</f>
        <v>1</v>
      </c>
      <c r="K981">
        <f>_xlfn.XLOOKUP(G981,order_items!$C$2:$C$4723,order_items!$F$2:$F$4723,,0)</f>
        <v>0.05</v>
      </c>
      <c r="L981">
        <f>_xlfn.XLOOKUP(G981,products!$A$2:$A$322,products!$D$2:$D$322,,0)</f>
        <v>2</v>
      </c>
      <c r="M981" t="str">
        <f>_xlfn.XLOOKUP(L981,categories!$A$2:$A$8,categories!$B$2:$B$8,,0)</f>
        <v>Comfort Bicycles</v>
      </c>
    </row>
    <row r="982" spans="1:13" x14ac:dyDescent="0.25">
      <c r="A982">
        <v>981</v>
      </c>
      <c r="B982" t="str">
        <f>_xlfn.CONCAT(customers!B982," ",customers!C982)</f>
        <v>Christel Cardenas</v>
      </c>
      <c r="C982" s="3">
        <f>_xlfn.XLOOKUP(A982,orders!$B$2:$B$1616,orders!$D$2:$D$1616,,0)</f>
        <v>42595</v>
      </c>
      <c r="D982">
        <f>_xlfn.XLOOKUP(A982,orders!$B$2:$B$1616,orders!$A$2:$A$1616,,0)</f>
        <v>365</v>
      </c>
      <c r="E982">
        <f>_xlfn.XLOOKUP(JoiningTables!D982,orders!$A$1:$A$1616,orders!$G$1:$G$1616,,0)</f>
        <v>2</v>
      </c>
      <c r="F982" t="str">
        <f>_xlfn.XLOOKUP(E982,stores!$A$2:$A$4,stores!$B$2:$B$4,,0)</f>
        <v>Baldwin Bikes</v>
      </c>
      <c r="G982">
        <f>_xlfn.XLOOKUP(D982,order_items!$A$2:$A$4723,order_items!$C$2:$C$4723,,0)</f>
        <v>24</v>
      </c>
      <c r="H982" t="str">
        <f>_xlfn.XLOOKUP(G982,products!$A$2:$A$322,products!$B$2:$B$322,,0)</f>
        <v>Electra Townie Original 21D - 2016</v>
      </c>
      <c r="I982">
        <f>_xlfn.XLOOKUP(G982,products!$A$2:$A$322,products!$F$2:$F$322,,0)</f>
        <v>549.99</v>
      </c>
      <c r="J982">
        <f>_xlfn.XLOOKUP(G982,order_items!$C$2:$C$4723,order_items!$D$2:$D$4723,,0)</f>
        <v>2</v>
      </c>
      <c r="K982">
        <f>_xlfn.XLOOKUP(G982,order_items!$C$2:$C$4723,order_items!$F$2:$F$4723,,0)</f>
        <v>0.05</v>
      </c>
      <c r="L982">
        <f>_xlfn.XLOOKUP(G982,products!$A$2:$A$322,products!$D$2:$D$322,,0)</f>
        <v>2</v>
      </c>
      <c r="M982" t="str">
        <f>_xlfn.XLOOKUP(L982,categories!$A$2:$A$8,categories!$B$2:$B$8,,0)</f>
        <v>Comfort Bicycles</v>
      </c>
    </row>
    <row r="983" spans="1:13" x14ac:dyDescent="0.25">
      <c r="A983">
        <v>982</v>
      </c>
      <c r="B983" t="str">
        <f>_xlfn.CONCAT(customers!B983," ",customers!C983)</f>
        <v>Orval Hunter</v>
      </c>
      <c r="C983" s="3">
        <f>_xlfn.XLOOKUP(A983,orders!$B$2:$B$1616,orders!$D$2:$D$1616,,0)</f>
        <v>43174</v>
      </c>
      <c r="D983">
        <f>_xlfn.XLOOKUP(A983,orders!$B$2:$B$1616,orders!$A$2:$A$1616,,0)</f>
        <v>1441</v>
      </c>
      <c r="E983">
        <f>_xlfn.XLOOKUP(JoiningTables!D983,orders!$A$1:$A$1616,orders!$G$1:$G$1616,,0)</f>
        <v>3</v>
      </c>
      <c r="F983" t="str">
        <f>_xlfn.XLOOKUP(E983,stores!$A$2:$A$4,stores!$B$2:$B$4,,0)</f>
        <v>Rowlett Bikes</v>
      </c>
      <c r="G983">
        <f>_xlfn.XLOOKUP(D983,order_items!$A$2:$A$4723,order_items!$C$2:$C$4723,,0)</f>
        <v>6</v>
      </c>
      <c r="H983" t="str">
        <f>_xlfn.XLOOKUP(G983,products!$A$2:$A$322,products!$B$2:$B$322,,0)</f>
        <v>Surly Ice Cream Truck Frameset - 2016</v>
      </c>
      <c r="I983">
        <f>_xlfn.XLOOKUP(G983,products!$A$2:$A$322,products!$F$2:$F$322,,0)</f>
        <v>469.99</v>
      </c>
      <c r="J983">
        <f>_xlfn.XLOOKUP(G983,order_items!$C$2:$C$4723,order_items!$D$2:$D$4723,,0)</f>
        <v>1</v>
      </c>
      <c r="K983">
        <f>_xlfn.XLOOKUP(G983,order_items!$C$2:$C$4723,order_items!$F$2:$F$4723,,0)</f>
        <v>7.0000000000000007E-2</v>
      </c>
      <c r="L983">
        <f>_xlfn.XLOOKUP(G983,products!$A$2:$A$322,products!$D$2:$D$322,,0)</f>
        <v>6</v>
      </c>
      <c r="M983" t="str">
        <f>_xlfn.XLOOKUP(L983,categories!$A$2:$A$8,categories!$B$2:$B$8,,0)</f>
        <v>Mountain Bikes</v>
      </c>
    </row>
    <row r="984" spans="1:13" x14ac:dyDescent="0.25">
      <c r="A984">
        <v>983</v>
      </c>
      <c r="B984" t="str">
        <f>_xlfn.CONCAT(customers!B984," ",customers!C984)</f>
        <v>Marguerite Berger</v>
      </c>
      <c r="C984" s="3">
        <f>_xlfn.XLOOKUP(A984,orders!$B$2:$B$1616,orders!$D$2:$D$1616,,0)</f>
        <v>43133</v>
      </c>
      <c r="D984">
        <f>_xlfn.XLOOKUP(A984,orders!$B$2:$B$1616,orders!$A$2:$A$1616,,0)</f>
        <v>1378</v>
      </c>
      <c r="E984">
        <f>_xlfn.XLOOKUP(JoiningTables!D984,orders!$A$1:$A$1616,orders!$G$1:$G$1616,,0)</f>
        <v>1</v>
      </c>
      <c r="F984" t="str">
        <f>_xlfn.XLOOKUP(E984,stores!$A$2:$A$4,stores!$B$2:$B$4,,0)</f>
        <v>Santa Cruz Bikes</v>
      </c>
      <c r="G984">
        <f>_xlfn.XLOOKUP(D984,order_items!$A$2:$A$4723,order_items!$C$2:$C$4723,,0)</f>
        <v>96</v>
      </c>
      <c r="H984" t="str">
        <f>_xlfn.XLOOKUP(G984,products!$A$2:$A$322,products!$B$2:$B$322,,0)</f>
        <v>Electra Moto 3i (20-inch) - Boy's - 2017</v>
      </c>
      <c r="I984">
        <f>_xlfn.XLOOKUP(G984,products!$A$2:$A$322,products!$F$2:$F$322,,0)</f>
        <v>349.99</v>
      </c>
      <c r="J984">
        <f>_xlfn.XLOOKUP(G984,order_items!$C$2:$C$4723,order_items!$D$2:$D$4723,,0)</f>
        <v>2</v>
      </c>
      <c r="K984">
        <f>_xlfn.XLOOKUP(G984,order_items!$C$2:$C$4723,order_items!$F$2:$F$4723,,0)</f>
        <v>0.2</v>
      </c>
      <c r="L984">
        <f>_xlfn.XLOOKUP(G984,products!$A$2:$A$322,products!$D$2:$D$322,,0)</f>
        <v>1</v>
      </c>
      <c r="M984" t="str">
        <f>_xlfn.XLOOKUP(L984,categories!$A$2:$A$8,categories!$B$2:$B$8,,0)</f>
        <v>Children Bicycles</v>
      </c>
    </row>
    <row r="985" spans="1:13" x14ac:dyDescent="0.25">
      <c r="A985">
        <v>984</v>
      </c>
      <c r="B985" t="str">
        <f>_xlfn.CONCAT(customers!B985," ",customers!C985)</f>
        <v>Ivette Warren</v>
      </c>
      <c r="C985" s="3">
        <f>_xlfn.XLOOKUP(A985,orders!$B$2:$B$1616,orders!$D$2:$D$1616,,0)</f>
        <v>42646</v>
      </c>
      <c r="D985">
        <f>_xlfn.XLOOKUP(A985,orders!$B$2:$B$1616,orders!$A$2:$A$1616,,0)</f>
        <v>479</v>
      </c>
      <c r="E985">
        <f>_xlfn.XLOOKUP(JoiningTables!D985,orders!$A$1:$A$1616,orders!$G$1:$G$1616,,0)</f>
        <v>2</v>
      </c>
      <c r="F985" t="str">
        <f>_xlfn.XLOOKUP(E985,stores!$A$2:$A$4,stores!$B$2:$B$4,,0)</f>
        <v>Baldwin Bikes</v>
      </c>
      <c r="G985">
        <f>_xlfn.XLOOKUP(D985,order_items!$A$2:$A$4723,order_items!$C$2:$C$4723,,0)</f>
        <v>26</v>
      </c>
      <c r="H985" t="str">
        <f>_xlfn.XLOOKUP(G985,products!$A$2:$A$322,products!$B$2:$B$322,,0)</f>
        <v>Electra Townie Original 7D EQ - 2016</v>
      </c>
      <c r="I985">
        <f>_xlfn.XLOOKUP(G985,products!$A$2:$A$322,products!$F$2:$F$322,,0)</f>
        <v>599.99</v>
      </c>
      <c r="J985">
        <f>_xlfn.XLOOKUP(G985,order_items!$C$2:$C$4723,order_items!$D$2:$D$4723,,0)</f>
        <v>1</v>
      </c>
      <c r="K985">
        <f>_xlfn.XLOOKUP(G985,order_items!$C$2:$C$4723,order_items!$F$2:$F$4723,,0)</f>
        <v>7.0000000000000007E-2</v>
      </c>
      <c r="L985">
        <f>_xlfn.XLOOKUP(G985,products!$A$2:$A$322,products!$D$2:$D$322,,0)</f>
        <v>2</v>
      </c>
      <c r="M985" t="str">
        <f>_xlfn.XLOOKUP(L985,categories!$A$2:$A$8,categories!$B$2:$B$8,,0)</f>
        <v>Comfort Bicycles</v>
      </c>
    </row>
    <row r="986" spans="1:13" x14ac:dyDescent="0.25">
      <c r="A986">
        <v>985</v>
      </c>
      <c r="B986" t="str">
        <f>_xlfn.CONCAT(customers!B986," ",customers!C986)</f>
        <v>Milagros Weber</v>
      </c>
      <c r="C986" s="3">
        <f>_xlfn.XLOOKUP(A986,orders!$B$2:$B$1616,orders!$D$2:$D$1616,,0)</f>
        <v>42747</v>
      </c>
      <c r="D986">
        <f>_xlfn.XLOOKUP(A986,orders!$B$2:$B$1616,orders!$A$2:$A$1616,,0)</f>
        <v>652</v>
      </c>
      <c r="E986">
        <f>_xlfn.XLOOKUP(JoiningTables!D986,orders!$A$1:$A$1616,orders!$G$1:$G$1616,,0)</f>
        <v>3</v>
      </c>
      <c r="F986" t="str">
        <f>_xlfn.XLOOKUP(E986,stores!$A$2:$A$4,stores!$B$2:$B$4,,0)</f>
        <v>Rowlett Bikes</v>
      </c>
      <c r="G986">
        <f>_xlfn.XLOOKUP(D986,order_items!$A$2:$A$4723,order_items!$C$2:$C$4723,,0)</f>
        <v>102</v>
      </c>
      <c r="H986" t="str">
        <f>_xlfn.XLOOKUP(G986,products!$A$2:$A$322,products!$B$2:$B$322,,0)</f>
        <v>Electra Townie Original 7D - 2017</v>
      </c>
      <c r="I986">
        <f>_xlfn.XLOOKUP(G986,products!$A$2:$A$322,products!$F$2:$F$322,,0)</f>
        <v>489.99</v>
      </c>
      <c r="J986">
        <f>_xlfn.XLOOKUP(G986,order_items!$C$2:$C$4723,order_items!$D$2:$D$4723,,0)</f>
        <v>2</v>
      </c>
      <c r="K986">
        <f>_xlfn.XLOOKUP(G986,order_items!$C$2:$C$4723,order_items!$F$2:$F$4723,,0)</f>
        <v>0.05</v>
      </c>
      <c r="L986">
        <f>_xlfn.XLOOKUP(G986,products!$A$2:$A$322,products!$D$2:$D$322,,0)</f>
        <v>2</v>
      </c>
      <c r="M986" t="str">
        <f>_xlfn.XLOOKUP(L986,categories!$A$2:$A$8,categories!$B$2:$B$8,,0)</f>
        <v>Comfort Bicycles</v>
      </c>
    </row>
    <row r="987" spans="1:13" x14ac:dyDescent="0.25">
      <c r="A987">
        <v>986</v>
      </c>
      <c r="B987" t="str">
        <f>_xlfn.CONCAT(customers!B987," ",customers!C987)</f>
        <v>Marcel Lindsay</v>
      </c>
      <c r="C987" s="3">
        <f>_xlfn.XLOOKUP(A987,orders!$B$2:$B$1616,orders!$D$2:$D$1616,,0)</f>
        <v>42662</v>
      </c>
      <c r="D987">
        <f>_xlfn.XLOOKUP(A987,orders!$B$2:$B$1616,orders!$A$2:$A$1616,,0)</f>
        <v>515</v>
      </c>
      <c r="E987">
        <f>_xlfn.XLOOKUP(JoiningTables!D987,orders!$A$1:$A$1616,orders!$G$1:$G$1616,,0)</f>
        <v>2</v>
      </c>
      <c r="F987" t="str">
        <f>_xlfn.XLOOKUP(E987,stores!$A$2:$A$4,stores!$B$2:$B$4,,0)</f>
        <v>Baldwin Bikes</v>
      </c>
      <c r="G987">
        <f>_xlfn.XLOOKUP(D987,order_items!$A$2:$A$4723,order_items!$C$2:$C$4723,,0)</f>
        <v>8</v>
      </c>
      <c r="H987" t="str">
        <f>_xlfn.XLOOKUP(G987,products!$A$2:$A$322,products!$B$2:$B$322,,0)</f>
        <v>Trek Remedy 29 Carbon Frameset - 2016</v>
      </c>
      <c r="I987">
        <f>_xlfn.XLOOKUP(G987,products!$A$2:$A$322,products!$F$2:$F$322,,0)</f>
        <v>1799.99</v>
      </c>
      <c r="J987">
        <f>_xlfn.XLOOKUP(G987,order_items!$C$2:$C$4723,order_items!$D$2:$D$4723,,0)</f>
        <v>2</v>
      </c>
      <c r="K987">
        <f>_xlfn.XLOOKUP(G987,order_items!$C$2:$C$4723,order_items!$F$2:$F$4723,,0)</f>
        <v>7.0000000000000007E-2</v>
      </c>
      <c r="L987">
        <f>_xlfn.XLOOKUP(G987,products!$A$2:$A$322,products!$D$2:$D$322,,0)</f>
        <v>6</v>
      </c>
      <c r="M987" t="str">
        <f>_xlfn.XLOOKUP(L987,categories!$A$2:$A$8,categories!$B$2:$B$8,,0)</f>
        <v>Mountain Bikes</v>
      </c>
    </row>
    <row r="988" spans="1:13" x14ac:dyDescent="0.25">
      <c r="A988">
        <v>987</v>
      </c>
      <c r="B988" t="str">
        <f>_xlfn.CONCAT(customers!B988," ",customers!C988)</f>
        <v>Louis Powell</v>
      </c>
      <c r="C988" s="3">
        <f>_xlfn.XLOOKUP(A988,orders!$B$2:$B$1616,orders!$D$2:$D$1616,,0)</f>
        <v>43148</v>
      </c>
      <c r="D988">
        <f>_xlfn.XLOOKUP(A988,orders!$B$2:$B$1616,orders!$A$2:$A$1616,,0)</f>
        <v>1400</v>
      </c>
      <c r="E988">
        <f>_xlfn.XLOOKUP(JoiningTables!D988,orders!$A$1:$A$1616,orders!$G$1:$G$1616,,0)</f>
        <v>2</v>
      </c>
      <c r="F988" t="str">
        <f>_xlfn.XLOOKUP(E988,stores!$A$2:$A$4,stores!$B$2:$B$4,,0)</f>
        <v>Baldwin Bikes</v>
      </c>
      <c r="G988">
        <f>_xlfn.XLOOKUP(D988,order_items!$A$2:$A$4723,order_items!$C$2:$C$4723,,0)</f>
        <v>24</v>
      </c>
      <c r="H988" t="str">
        <f>_xlfn.XLOOKUP(G988,products!$A$2:$A$322,products!$B$2:$B$322,,0)</f>
        <v>Electra Townie Original 21D - 2016</v>
      </c>
      <c r="I988">
        <f>_xlfn.XLOOKUP(G988,products!$A$2:$A$322,products!$F$2:$F$322,,0)</f>
        <v>549.99</v>
      </c>
      <c r="J988">
        <f>_xlfn.XLOOKUP(G988,order_items!$C$2:$C$4723,order_items!$D$2:$D$4723,,0)</f>
        <v>2</v>
      </c>
      <c r="K988">
        <f>_xlfn.XLOOKUP(G988,order_items!$C$2:$C$4723,order_items!$F$2:$F$4723,,0)</f>
        <v>0.05</v>
      </c>
      <c r="L988">
        <f>_xlfn.XLOOKUP(G988,products!$A$2:$A$322,products!$D$2:$D$322,,0)</f>
        <v>2</v>
      </c>
      <c r="M988" t="str">
        <f>_xlfn.XLOOKUP(L988,categories!$A$2:$A$8,categories!$B$2:$B$8,,0)</f>
        <v>Comfort Bicycles</v>
      </c>
    </row>
    <row r="989" spans="1:13" x14ac:dyDescent="0.25">
      <c r="A989">
        <v>988</v>
      </c>
      <c r="B989" t="str">
        <f>_xlfn.CONCAT(customers!B989," ",customers!C989)</f>
        <v>Vanda Holmes</v>
      </c>
      <c r="C989" s="3">
        <f>_xlfn.XLOOKUP(A989,orders!$B$2:$B$1616,orders!$D$2:$D$1616,,0)</f>
        <v>42636</v>
      </c>
      <c r="D989">
        <f>_xlfn.XLOOKUP(A989,orders!$B$2:$B$1616,orders!$A$2:$A$1616,,0)</f>
        <v>454</v>
      </c>
      <c r="E989">
        <f>_xlfn.XLOOKUP(JoiningTables!D989,orders!$A$1:$A$1616,orders!$G$1:$G$1616,,0)</f>
        <v>2</v>
      </c>
      <c r="F989" t="str">
        <f>_xlfn.XLOOKUP(E989,stores!$A$2:$A$4,stores!$B$2:$B$4,,0)</f>
        <v>Baldwin Bikes</v>
      </c>
      <c r="G989">
        <f>_xlfn.XLOOKUP(D989,order_items!$A$2:$A$4723,order_items!$C$2:$C$4723,,0)</f>
        <v>25</v>
      </c>
      <c r="H989" t="str">
        <f>_xlfn.XLOOKUP(G989,products!$A$2:$A$322,products!$B$2:$B$322,,0)</f>
        <v>Electra Townie Original 7D - 2015/2016</v>
      </c>
      <c r="I989">
        <f>_xlfn.XLOOKUP(G989,products!$A$2:$A$322,products!$F$2:$F$322,,0)</f>
        <v>499.99</v>
      </c>
      <c r="J989">
        <f>_xlfn.XLOOKUP(G989,order_items!$C$2:$C$4723,order_items!$D$2:$D$4723,,0)</f>
        <v>2</v>
      </c>
      <c r="K989">
        <f>_xlfn.XLOOKUP(G989,order_items!$C$2:$C$4723,order_items!$F$2:$F$4723,,0)</f>
        <v>0.05</v>
      </c>
      <c r="L989">
        <f>_xlfn.XLOOKUP(G989,products!$A$2:$A$322,products!$D$2:$D$322,,0)</f>
        <v>2</v>
      </c>
      <c r="M989" t="str">
        <f>_xlfn.XLOOKUP(L989,categories!$A$2:$A$8,categories!$B$2:$B$8,,0)</f>
        <v>Comfort Bicycles</v>
      </c>
    </row>
    <row r="990" spans="1:13" x14ac:dyDescent="0.25">
      <c r="A990">
        <v>989</v>
      </c>
      <c r="B990" t="str">
        <f>_xlfn.CONCAT(customers!B990," ",customers!C990)</f>
        <v>Loreen Byers</v>
      </c>
      <c r="C990" s="3">
        <f>_xlfn.XLOOKUP(A990,orders!$B$2:$B$1616,orders!$D$2:$D$1616,,0)</f>
        <v>42697</v>
      </c>
      <c r="D990">
        <f>_xlfn.XLOOKUP(A990,orders!$B$2:$B$1616,orders!$A$2:$A$1616,,0)</f>
        <v>570</v>
      </c>
      <c r="E990">
        <f>_xlfn.XLOOKUP(JoiningTables!D990,orders!$A$1:$A$1616,orders!$G$1:$G$1616,,0)</f>
        <v>2</v>
      </c>
      <c r="F990" t="str">
        <f>_xlfn.XLOOKUP(E990,stores!$A$2:$A$4,stores!$B$2:$B$4,,0)</f>
        <v>Baldwin Bikes</v>
      </c>
      <c r="G990">
        <f>_xlfn.XLOOKUP(D990,order_items!$A$2:$A$4723,order_items!$C$2:$C$4723,,0)</f>
        <v>18</v>
      </c>
      <c r="H990" t="str">
        <f>_xlfn.XLOOKUP(G990,products!$A$2:$A$322,products!$B$2:$B$322,,0)</f>
        <v>Pure Cycles Western 3-Speed - Women's - 2015/2016</v>
      </c>
      <c r="I990">
        <f>_xlfn.XLOOKUP(G990,products!$A$2:$A$322,products!$F$2:$F$322,,0)</f>
        <v>449</v>
      </c>
      <c r="J990">
        <f>_xlfn.XLOOKUP(G990,order_items!$C$2:$C$4723,order_items!$D$2:$D$4723,,0)</f>
        <v>1</v>
      </c>
      <c r="K990">
        <f>_xlfn.XLOOKUP(G990,order_items!$C$2:$C$4723,order_items!$F$2:$F$4723,,0)</f>
        <v>7.0000000000000007E-2</v>
      </c>
      <c r="L990">
        <f>_xlfn.XLOOKUP(G990,products!$A$2:$A$322,products!$D$2:$D$322,,0)</f>
        <v>3</v>
      </c>
      <c r="M990" t="str">
        <f>_xlfn.XLOOKUP(L990,categories!$A$2:$A$8,categories!$B$2:$B$8,,0)</f>
        <v>Cruisers Bicycles</v>
      </c>
    </row>
    <row r="991" spans="1:13" x14ac:dyDescent="0.25">
      <c r="A991">
        <v>990</v>
      </c>
      <c r="B991" t="str">
        <f>_xlfn.CONCAT(customers!B991," ",customers!C991)</f>
        <v>Casimira Chapman</v>
      </c>
      <c r="C991" s="3">
        <f>_xlfn.XLOOKUP(A991,orders!$B$2:$B$1616,orders!$D$2:$D$1616,,0)</f>
        <v>42710</v>
      </c>
      <c r="D991">
        <f>_xlfn.XLOOKUP(A991,orders!$B$2:$B$1616,orders!$A$2:$A$1616,,0)</f>
        <v>590</v>
      </c>
      <c r="E991">
        <f>_xlfn.XLOOKUP(JoiningTables!D991,orders!$A$1:$A$1616,orders!$G$1:$G$1616,,0)</f>
        <v>2</v>
      </c>
      <c r="F991" t="str">
        <f>_xlfn.XLOOKUP(E991,stores!$A$2:$A$4,stores!$B$2:$B$4,,0)</f>
        <v>Baldwin Bikes</v>
      </c>
      <c r="G991">
        <f>_xlfn.XLOOKUP(D991,order_items!$A$2:$A$4723,order_items!$C$2:$C$4723,,0)</f>
        <v>2</v>
      </c>
      <c r="H991" t="str">
        <f>_xlfn.XLOOKUP(G991,products!$A$2:$A$322,products!$B$2:$B$322,,0)</f>
        <v>Ritchey Timberwolf Frameset - 2016</v>
      </c>
      <c r="I991">
        <f>_xlfn.XLOOKUP(G991,products!$A$2:$A$322,products!$F$2:$F$322,,0)</f>
        <v>749.99</v>
      </c>
      <c r="J991">
        <f>_xlfn.XLOOKUP(G991,order_items!$C$2:$C$4723,order_items!$D$2:$D$4723,,0)</f>
        <v>2</v>
      </c>
      <c r="K991">
        <f>_xlfn.XLOOKUP(G991,order_items!$C$2:$C$4723,order_items!$F$2:$F$4723,,0)</f>
        <v>0.1</v>
      </c>
      <c r="L991">
        <f>_xlfn.XLOOKUP(G991,products!$A$2:$A$322,products!$D$2:$D$322,,0)</f>
        <v>6</v>
      </c>
      <c r="M991" t="str">
        <f>_xlfn.XLOOKUP(L991,categories!$A$2:$A$8,categories!$B$2:$B$8,,0)</f>
        <v>Mountain Bikes</v>
      </c>
    </row>
    <row r="992" spans="1:13" x14ac:dyDescent="0.25">
      <c r="A992">
        <v>991</v>
      </c>
      <c r="B992" t="str">
        <f>_xlfn.CONCAT(customers!B992," ",customers!C992)</f>
        <v>Brigida Larson</v>
      </c>
      <c r="C992" s="3">
        <f>_xlfn.XLOOKUP(A992,orders!$B$2:$B$1616,orders!$D$2:$D$1616,,0)</f>
        <v>42432</v>
      </c>
      <c r="D992">
        <f>_xlfn.XLOOKUP(A992,orders!$B$2:$B$1616,orders!$A$2:$A$1616,,0)</f>
        <v>103</v>
      </c>
      <c r="E992">
        <f>_xlfn.XLOOKUP(JoiningTables!D992,orders!$A$1:$A$1616,orders!$G$1:$G$1616,,0)</f>
        <v>1</v>
      </c>
      <c r="F992" t="str">
        <f>_xlfn.XLOOKUP(E992,stores!$A$2:$A$4,stores!$B$2:$B$4,,0)</f>
        <v>Santa Cruz Bikes</v>
      </c>
      <c r="G992">
        <f>_xlfn.XLOOKUP(D992,order_items!$A$2:$A$4723,order_items!$C$2:$C$4723,,0)</f>
        <v>17</v>
      </c>
      <c r="H992" t="str">
        <f>_xlfn.XLOOKUP(G992,products!$A$2:$A$322,products!$B$2:$B$322,,0)</f>
        <v>Pure Cycles Vine 8-Speed - 2016</v>
      </c>
      <c r="I992">
        <f>_xlfn.XLOOKUP(G992,products!$A$2:$A$322,products!$F$2:$F$322,,0)</f>
        <v>429</v>
      </c>
      <c r="J992">
        <f>_xlfn.XLOOKUP(G992,order_items!$C$2:$C$4723,order_items!$D$2:$D$4723,,0)</f>
        <v>1</v>
      </c>
      <c r="K992">
        <f>_xlfn.XLOOKUP(G992,order_items!$C$2:$C$4723,order_items!$F$2:$F$4723,,0)</f>
        <v>7.0000000000000007E-2</v>
      </c>
      <c r="L992">
        <f>_xlfn.XLOOKUP(G992,products!$A$2:$A$322,products!$D$2:$D$322,,0)</f>
        <v>3</v>
      </c>
      <c r="M992" t="str">
        <f>_xlfn.XLOOKUP(L992,categories!$A$2:$A$8,categories!$B$2:$B$8,,0)</f>
        <v>Cruisers Bicycles</v>
      </c>
    </row>
    <row r="993" spans="1:13" x14ac:dyDescent="0.25">
      <c r="A993">
        <v>992</v>
      </c>
      <c r="B993" t="str">
        <f>_xlfn.CONCAT(customers!B993," ",customers!C993)</f>
        <v>Chere Alston</v>
      </c>
      <c r="C993" s="3">
        <f>_xlfn.XLOOKUP(A993,orders!$B$2:$B$1616,orders!$D$2:$D$1616,,0)</f>
        <v>42817</v>
      </c>
      <c r="D993">
        <f>_xlfn.XLOOKUP(A993,orders!$B$2:$B$1616,orders!$A$2:$A$1616,,0)</f>
        <v>795</v>
      </c>
      <c r="E993">
        <f>_xlfn.XLOOKUP(JoiningTables!D993,orders!$A$1:$A$1616,orders!$G$1:$G$1616,,0)</f>
        <v>2</v>
      </c>
      <c r="F993" t="str">
        <f>_xlfn.XLOOKUP(E993,stores!$A$2:$A$4,stores!$B$2:$B$4,,0)</f>
        <v>Baldwin Bikes</v>
      </c>
      <c r="G993">
        <f>_xlfn.XLOOKUP(D993,order_items!$A$2:$A$4723,order_items!$C$2:$C$4723,,0)</f>
        <v>95</v>
      </c>
      <c r="H993" t="str">
        <f>_xlfn.XLOOKUP(G993,products!$A$2:$A$322,products!$B$2:$B$322,,0)</f>
        <v>Electra Girl's Hawaii 1 16" - 2017</v>
      </c>
      <c r="I993">
        <f>_xlfn.XLOOKUP(G993,products!$A$2:$A$322,products!$F$2:$F$322,,0)</f>
        <v>299.99</v>
      </c>
      <c r="J993">
        <f>_xlfn.XLOOKUP(G993,order_items!$C$2:$C$4723,order_items!$D$2:$D$4723,,0)</f>
        <v>1</v>
      </c>
      <c r="K993">
        <f>_xlfn.XLOOKUP(G993,order_items!$C$2:$C$4723,order_items!$F$2:$F$4723,,0)</f>
        <v>0.05</v>
      </c>
      <c r="L993">
        <f>_xlfn.XLOOKUP(G993,products!$A$2:$A$322,products!$D$2:$D$322,,0)</f>
        <v>1</v>
      </c>
      <c r="M993" t="str">
        <f>_xlfn.XLOOKUP(L993,categories!$A$2:$A$8,categories!$B$2:$B$8,,0)</f>
        <v>Children Bicycles</v>
      </c>
    </row>
    <row r="994" spans="1:13" x14ac:dyDescent="0.25">
      <c r="A994">
        <v>993</v>
      </c>
      <c r="B994" t="str">
        <f>_xlfn.CONCAT(customers!B994," ",customers!C994)</f>
        <v>Giovanna Jefferson</v>
      </c>
      <c r="C994" s="3">
        <f>_xlfn.XLOOKUP(A994,orders!$B$2:$B$1616,orders!$D$2:$D$1616,,0)</f>
        <v>42832</v>
      </c>
      <c r="D994">
        <f>_xlfn.XLOOKUP(A994,orders!$B$2:$B$1616,orders!$A$2:$A$1616,,0)</f>
        <v>824</v>
      </c>
      <c r="E994">
        <f>_xlfn.XLOOKUP(JoiningTables!D994,orders!$A$1:$A$1616,orders!$G$1:$G$1616,,0)</f>
        <v>1</v>
      </c>
      <c r="F994" t="str">
        <f>_xlfn.XLOOKUP(E994,stores!$A$2:$A$4,stores!$B$2:$B$4,,0)</f>
        <v>Santa Cruz Bikes</v>
      </c>
      <c r="G994">
        <f>_xlfn.XLOOKUP(D994,order_items!$A$2:$A$4723,order_items!$C$2:$C$4723,,0)</f>
        <v>92</v>
      </c>
      <c r="H994" t="str">
        <f>_xlfn.XLOOKUP(G994,products!$A$2:$A$322,products!$B$2:$B$322,,0)</f>
        <v>Haro Shredder 20 - 2017</v>
      </c>
      <c r="I994">
        <f>_xlfn.XLOOKUP(G994,products!$A$2:$A$322,products!$F$2:$F$322,,0)</f>
        <v>209.99</v>
      </c>
      <c r="J994">
        <f>_xlfn.XLOOKUP(G994,order_items!$C$2:$C$4723,order_items!$D$2:$D$4723,,0)</f>
        <v>2</v>
      </c>
      <c r="K994">
        <f>_xlfn.XLOOKUP(G994,order_items!$C$2:$C$4723,order_items!$F$2:$F$4723,,0)</f>
        <v>0.2</v>
      </c>
      <c r="L994">
        <f>_xlfn.XLOOKUP(G994,products!$A$2:$A$322,products!$D$2:$D$322,,0)</f>
        <v>1</v>
      </c>
      <c r="M994" t="str">
        <f>_xlfn.XLOOKUP(L994,categories!$A$2:$A$8,categories!$B$2:$B$8,,0)</f>
        <v>Children Bicycles</v>
      </c>
    </row>
    <row r="995" spans="1:13" x14ac:dyDescent="0.25">
      <c r="A995">
        <v>994</v>
      </c>
      <c r="B995" t="str">
        <f>_xlfn.CONCAT(customers!B995," ",customers!C995)</f>
        <v>Demarcus Reese</v>
      </c>
      <c r="C995" s="3">
        <f>_xlfn.XLOOKUP(A995,orders!$B$2:$B$1616,orders!$D$2:$D$1616,,0)</f>
        <v>42590</v>
      </c>
      <c r="D995">
        <f>_xlfn.XLOOKUP(A995,orders!$B$2:$B$1616,orders!$A$2:$A$1616,,0)</f>
        <v>361</v>
      </c>
      <c r="E995">
        <f>_xlfn.XLOOKUP(JoiningTables!D995,orders!$A$1:$A$1616,orders!$G$1:$G$1616,,0)</f>
        <v>2</v>
      </c>
      <c r="F995" t="str">
        <f>_xlfn.XLOOKUP(E995,stores!$A$2:$A$4,stores!$B$2:$B$4,,0)</f>
        <v>Baldwin Bikes</v>
      </c>
      <c r="G995">
        <f>_xlfn.XLOOKUP(D995,order_items!$A$2:$A$4723,order_items!$C$2:$C$4723,,0)</f>
        <v>24</v>
      </c>
      <c r="H995" t="str">
        <f>_xlfn.XLOOKUP(G995,products!$A$2:$A$322,products!$B$2:$B$322,,0)</f>
        <v>Electra Townie Original 21D - 2016</v>
      </c>
      <c r="I995">
        <f>_xlfn.XLOOKUP(G995,products!$A$2:$A$322,products!$F$2:$F$322,,0)</f>
        <v>549.99</v>
      </c>
      <c r="J995">
        <f>_xlfn.XLOOKUP(G995,order_items!$C$2:$C$4723,order_items!$D$2:$D$4723,,0)</f>
        <v>2</v>
      </c>
      <c r="K995">
        <f>_xlfn.XLOOKUP(G995,order_items!$C$2:$C$4723,order_items!$F$2:$F$4723,,0)</f>
        <v>0.05</v>
      </c>
      <c r="L995">
        <f>_xlfn.XLOOKUP(G995,products!$A$2:$A$322,products!$D$2:$D$322,,0)</f>
        <v>2</v>
      </c>
      <c r="M995" t="str">
        <f>_xlfn.XLOOKUP(L995,categories!$A$2:$A$8,categories!$B$2:$B$8,,0)</f>
        <v>Comfort Bicycles</v>
      </c>
    </row>
    <row r="996" spans="1:13" x14ac:dyDescent="0.25">
      <c r="A996">
        <v>995</v>
      </c>
      <c r="B996" t="str">
        <f>_xlfn.CONCAT(customers!B996," ",customers!C996)</f>
        <v>Amina Salazar</v>
      </c>
      <c r="C996" s="3">
        <f>_xlfn.XLOOKUP(A996,orders!$B$2:$B$1616,orders!$D$2:$D$1616,,0)</f>
        <v>42596</v>
      </c>
      <c r="D996">
        <f>_xlfn.XLOOKUP(A996,orders!$B$2:$B$1616,orders!$A$2:$A$1616,,0)</f>
        <v>368</v>
      </c>
      <c r="E996">
        <f>_xlfn.XLOOKUP(JoiningTables!D996,orders!$A$1:$A$1616,orders!$G$1:$G$1616,,0)</f>
        <v>2</v>
      </c>
      <c r="F996" t="str">
        <f>_xlfn.XLOOKUP(E996,stores!$A$2:$A$4,stores!$B$2:$B$4,,0)</f>
        <v>Baldwin Bikes</v>
      </c>
      <c r="G996">
        <f>_xlfn.XLOOKUP(D996,order_items!$A$2:$A$4723,order_items!$C$2:$C$4723,,0)</f>
        <v>5</v>
      </c>
      <c r="H996" t="str">
        <f>_xlfn.XLOOKUP(G996,products!$A$2:$A$322,products!$B$2:$B$322,,0)</f>
        <v>Heller Shagamaw Frame - 2016</v>
      </c>
      <c r="I996">
        <f>_xlfn.XLOOKUP(G996,products!$A$2:$A$322,products!$F$2:$F$322,,0)</f>
        <v>1320.99</v>
      </c>
      <c r="J996">
        <f>_xlfn.XLOOKUP(G996,order_items!$C$2:$C$4723,order_items!$D$2:$D$4723,,0)</f>
        <v>1</v>
      </c>
      <c r="K996">
        <f>_xlfn.XLOOKUP(G996,order_items!$C$2:$C$4723,order_items!$F$2:$F$4723,,0)</f>
        <v>0.1</v>
      </c>
      <c r="L996">
        <f>_xlfn.XLOOKUP(G996,products!$A$2:$A$322,products!$D$2:$D$322,,0)</f>
        <v>6</v>
      </c>
      <c r="M996" t="str">
        <f>_xlfn.XLOOKUP(L996,categories!$A$2:$A$8,categories!$B$2:$B$8,,0)</f>
        <v>Mountain Bikes</v>
      </c>
    </row>
    <row r="997" spans="1:13" x14ac:dyDescent="0.25">
      <c r="A997">
        <v>996</v>
      </c>
      <c r="B997" t="str">
        <f>_xlfn.CONCAT(customers!B997," ",customers!C997)</f>
        <v>Serafina Clemons</v>
      </c>
      <c r="C997" s="3">
        <f>_xlfn.XLOOKUP(A997,orders!$B$2:$B$1616,orders!$D$2:$D$1616,,0)</f>
        <v>42408</v>
      </c>
      <c r="D997">
        <f>_xlfn.XLOOKUP(A997,orders!$B$2:$B$1616,orders!$A$2:$A$1616,,0)</f>
        <v>65</v>
      </c>
      <c r="E997">
        <f>_xlfn.XLOOKUP(JoiningTables!D997,orders!$A$1:$A$1616,orders!$G$1:$G$1616,,0)</f>
        <v>2</v>
      </c>
      <c r="F997" t="str">
        <f>_xlfn.XLOOKUP(E997,stores!$A$2:$A$4,stores!$B$2:$B$4,,0)</f>
        <v>Baldwin Bikes</v>
      </c>
      <c r="G997">
        <f>_xlfn.XLOOKUP(D997,order_items!$A$2:$A$4723,order_items!$C$2:$C$4723,,0)</f>
        <v>12</v>
      </c>
      <c r="H997" t="str">
        <f>_xlfn.XLOOKUP(G997,products!$A$2:$A$322,products!$B$2:$B$322,,0)</f>
        <v>Electra Townie Original 21D - 2016</v>
      </c>
      <c r="I997">
        <f>_xlfn.XLOOKUP(G997,products!$A$2:$A$322,products!$F$2:$F$322,,0)</f>
        <v>549.99</v>
      </c>
      <c r="J997">
        <f>_xlfn.XLOOKUP(G997,order_items!$C$2:$C$4723,order_items!$D$2:$D$4723,,0)</f>
        <v>2</v>
      </c>
      <c r="K997">
        <f>_xlfn.XLOOKUP(G997,order_items!$C$2:$C$4723,order_items!$F$2:$F$4723,,0)</f>
        <v>0.05</v>
      </c>
      <c r="L997">
        <f>_xlfn.XLOOKUP(G997,products!$A$2:$A$322,products!$D$2:$D$322,,0)</f>
        <v>3</v>
      </c>
      <c r="M997" t="str">
        <f>_xlfn.XLOOKUP(L997,categories!$A$2:$A$8,categories!$B$2:$B$8,,0)</f>
        <v>Cruisers Bicycles</v>
      </c>
    </row>
    <row r="998" spans="1:13" x14ac:dyDescent="0.25">
      <c r="A998">
        <v>997</v>
      </c>
      <c r="B998" t="str">
        <f>_xlfn.CONCAT(customers!B998," ",customers!C998)</f>
        <v>Trinidad Mcclain</v>
      </c>
      <c r="C998" s="3">
        <f>_xlfn.XLOOKUP(A998,orders!$B$2:$B$1616,orders!$D$2:$D$1616,,0)</f>
        <v>42635</v>
      </c>
      <c r="D998">
        <f>_xlfn.XLOOKUP(A998,orders!$B$2:$B$1616,orders!$A$2:$A$1616,,0)</f>
        <v>452</v>
      </c>
      <c r="E998">
        <f>_xlfn.XLOOKUP(JoiningTables!D998,orders!$A$1:$A$1616,orders!$G$1:$G$1616,,0)</f>
        <v>2</v>
      </c>
      <c r="F998" t="str">
        <f>_xlfn.XLOOKUP(E998,stores!$A$2:$A$4,stores!$B$2:$B$4,,0)</f>
        <v>Baldwin Bikes</v>
      </c>
      <c r="G998">
        <f>_xlfn.XLOOKUP(D998,order_items!$A$2:$A$4723,order_items!$C$2:$C$4723,,0)</f>
        <v>11</v>
      </c>
      <c r="H998" t="str">
        <f>_xlfn.XLOOKUP(G998,products!$A$2:$A$322,products!$B$2:$B$322,,0)</f>
        <v>Surly Straggler 650b - 2016</v>
      </c>
      <c r="I998">
        <f>_xlfn.XLOOKUP(G998,products!$A$2:$A$322,products!$F$2:$F$322,,0)</f>
        <v>1680.99</v>
      </c>
      <c r="J998">
        <f>_xlfn.XLOOKUP(G998,order_items!$C$2:$C$4723,order_items!$D$2:$D$4723,,0)</f>
        <v>1</v>
      </c>
      <c r="K998">
        <f>_xlfn.XLOOKUP(G998,order_items!$C$2:$C$4723,order_items!$F$2:$F$4723,,0)</f>
        <v>0.05</v>
      </c>
      <c r="L998">
        <f>_xlfn.XLOOKUP(G998,products!$A$2:$A$322,products!$D$2:$D$322,,0)</f>
        <v>4</v>
      </c>
      <c r="M998" t="str">
        <f>_xlfn.XLOOKUP(L998,categories!$A$2:$A$8,categories!$B$2:$B$8,,0)</f>
        <v>Cyclocross Bicycles</v>
      </c>
    </row>
    <row r="999" spans="1:13" x14ac:dyDescent="0.25">
      <c r="A999">
        <v>998</v>
      </c>
      <c r="B999" t="str">
        <f>_xlfn.CONCAT(customers!B999," ",customers!C999)</f>
        <v>Heather Chaney</v>
      </c>
      <c r="C999" s="3">
        <f>_xlfn.XLOOKUP(A999,orders!$B$2:$B$1616,orders!$D$2:$D$1616,,0)</f>
        <v>43048</v>
      </c>
      <c r="D999">
        <f>_xlfn.XLOOKUP(A999,orders!$B$2:$B$1616,orders!$A$2:$A$1616,,0)</f>
        <v>1238</v>
      </c>
      <c r="E999">
        <f>_xlfn.XLOOKUP(JoiningTables!D999,orders!$A$1:$A$1616,orders!$G$1:$G$1616,,0)</f>
        <v>2</v>
      </c>
      <c r="F999" t="str">
        <f>_xlfn.XLOOKUP(E999,stores!$A$2:$A$4,stores!$B$2:$B$4,,0)</f>
        <v>Baldwin Bikes</v>
      </c>
      <c r="G999">
        <f>_xlfn.XLOOKUP(D999,order_items!$A$2:$A$4723,order_items!$C$2:$C$4723,,0)</f>
        <v>40</v>
      </c>
      <c r="H999" t="str">
        <f>_xlfn.XLOOKUP(G999,products!$A$2:$A$322,products!$B$2:$B$322,,0)</f>
        <v>Trek Fuel EX 9.8 29 - 2017</v>
      </c>
      <c r="I999">
        <f>_xlfn.XLOOKUP(G999,products!$A$2:$A$322,products!$F$2:$F$322,,0)</f>
        <v>4999.99</v>
      </c>
      <c r="J999">
        <f>_xlfn.XLOOKUP(G999,order_items!$C$2:$C$4723,order_items!$D$2:$D$4723,,0)</f>
        <v>2</v>
      </c>
      <c r="K999">
        <f>_xlfn.XLOOKUP(G999,order_items!$C$2:$C$4723,order_items!$F$2:$F$4723,,0)</f>
        <v>0.05</v>
      </c>
      <c r="L999">
        <f>_xlfn.XLOOKUP(G999,products!$A$2:$A$322,products!$D$2:$D$322,,0)</f>
        <v>6</v>
      </c>
      <c r="M999" t="str">
        <f>_xlfn.XLOOKUP(L999,categories!$A$2:$A$8,categories!$B$2:$B$8,,0)</f>
        <v>Mountain Bikes</v>
      </c>
    </row>
    <row r="1000" spans="1:13" x14ac:dyDescent="0.25">
      <c r="A1000">
        <v>999</v>
      </c>
      <c r="B1000" t="str">
        <f>_xlfn.CONCAT(customers!B1000," ",customers!C1000)</f>
        <v>Latoya Johns</v>
      </c>
      <c r="C1000" s="3">
        <f>_xlfn.XLOOKUP(A1000,orders!$B$2:$B$1616,orders!$D$2:$D$1616,,0)</f>
        <v>43166</v>
      </c>
      <c r="D1000">
        <f>_xlfn.XLOOKUP(A1000,orders!$B$2:$B$1616,orders!$A$2:$A$1616,,0)</f>
        <v>1427</v>
      </c>
      <c r="E1000">
        <f>_xlfn.XLOOKUP(JoiningTables!D1000,orders!$A$1:$A$1616,orders!$G$1:$G$1616,,0)</f>
        <v>2</v>
      </c>
      <c r="F1000" t="str">
        <f>_xlfn.XLOOKUP(E1000,stores!$A$2:$A$4,stores!$B$2:$B$4,,0)</f>
        <v>Baldwin Bikes</v>
      </c>
      <c r="G1000">
        <f>_xlfn.XLOOKUP(D1000,order_items!$A$2:$A$4723,order_items!$C$2:$C$4723,,0)</f>
        <v>230</v>
      </c>
      <c r="H1000" t="str">
        <f>_xlfn.XLOOKUP(G1000,products!$A$2:$A$322,products!$B$2:$B$322,,0)</f>
        <v>Electra Cruiser Lux 1 Ladies' - 2018</v>
      </c>
      <c r="I1000">
        <f>_xlfn.XLOOKUP(G1000,products!$A$2:$A$322,products!$F$2:$F$322,,0)</f>
        <v>429.99</v>
      </c>
      <c r="J1000">
        <f>_xlfn.XLOOKUP(G1000,order_items!$C$2:$C$4723,order_items!$D$2:$D$4723,,0)</f>
        <v>2</v>
      </c>
      <c r="K1000">
        <f>_xlfn.XLOOKUP(G1000,order_items!$C$2:$C$4723,order_items!$F$2:$F$4723,,0)</f>
        <v>0.2</v>
      </c>
      <c r="L1000">
        <f>_xlfn.XLOOKUP(G1000,products!$A$2:$A$322,products!$D$2:$D$322,,0)</f>
        <v>3</v>
      </c>
      <c r="M1000" t="str">
        <f>_xlfn.XLOOKUP(L1000,categories!$A$2:$A$8,categories!$B$2:$B$8,,0)</f>
        <v>Cruisers Bicycles</v>
      </c>
    </row>
    <row r="1001" spans="1:13" x14ac:dyDescent="0.25">
      <c r="A1001">
        <v>1000</v>
      </c>
      <c r="B1001" t="str">
        <f>_xlfn.CONCAT(customers!B1001," ",customers!C1001)</f>
        <v>Shiloh Reeves</v>
      </c>
      <c r="C1001" s="3">
        <f>_xlfn.XLOOKUP(A1001,orders!$B$2:$B$1616,orders!$D$2:$D$1616,,0)</f>
        <v>42836</v>
      </c>
      <c r="D1001">
        <f>_xlfn.XLOOKUP(A1001,orders!$B$2:$B$1616,orders!$A$2:$A$1616,,0)</f>
        <v>831</v>
      </c>
      <c r="E1001">
        <f>_xlfn.XLOOKUP(JoiningTables!D1001,orders!$A$1:$A$1616,orders!$G$1:$G$1616,,0)</f>
        <v>2</v>
      </c>
      <c r="F1001" t="str">
        <f>_xlfn.XLOOKUP(E1001,stores!$A$2:$A$4,stores!$B$2:$B$4,,0)</f>
        <v>Baldwin Bikes</v>
      </c>
      <c r="G1001">
        <f>_xlfn.XLOOKUP(D1001,order_items!$A$2:$A$4723,order_items!$C$2:$C$4723,,0)</f>
        <v>67</v>
      </c>
      <c r="H1001" t="str">
        <f>_xlfn.XLOOKUP(G1001,products!$A$2:$A$322,products!$B$2:$B$322,,0)</f>
        <v>Sun Bicycles Revolutions 24 - Girl's - 2017</v>
      </c>
      <c r="I1001">
        <f>_xlfn.XLOOKUP(G1001,products!$A$2:$A$322,products!$F$2:$F$322,,0)</f>
        <v>250.99</v>
      </c>
      <c r="J1001">
        <f>_xlfn.XLOOKUP(G1001,order_items!$C$2:$C$4723,order_items!$D$2:$D$4723,,0)</f>
        <v>2</v>
      </c>
      <c r="K1001">
        <f>_xlfn.XLOOKUP(G1001,order_items!$C$2:$C$4723,order_items!$F$2:$F$4723,,0)</f>
        <v>0.2</v>
      </c>
      <c r="L1001">
        <f>_xlfn.XLOOKUP(G1001,products!$A$2:$A$322,products!$D$2:$D$322,,0)</f>
        <v>3</v>
      </c>
      <c r="M1001" t="str">
        <f>_xlfn.XLOOKUP(L1001,categories!$A$2:$A$8,categories!$B$2:$B$8,,0)</f>
        <v>Cruisers Bicycles</v>
      </c>
    </row>
    <row r="1002" spans="1:13" x14ac:dyDescent="0.25">
      <c r="A1002">
        <v>1001</v>
      </c>
      <c r="B1002" t="str">
        <f>_xlfn.CONCAT(customers!B1002," ",customers!C1002)</f>
        <v>Lee Roman</v>
      </c>
      <c r="C1002" s="3">
        <f>_xlfn.XLOOKUP(A1002,orders!$B$2:$B$1616,orders!$D$2:$D$1616,,0)</f>
        <v>42611</v>
      </c>
      <c r="D1002">
        <f>_xlfn.XLOOKUP(A1002,orders!$B$2:$B$1616,orders!$A$2:$A$1616,,0)</f>
        <v>399</v>
      </c>
      <c r="E1002">
        <f>_xlfn.XLOOKUP(JoiningTables!D1002,orders!$A$1:$A$1616,orders!$G$1:$G$1616,,0)</f>
        <v>2</v>
      </c>
      <c r="F1002" t="str">
        <f>_xlfn.XLOOKUP(E1002,stores!$A$2:$A$4,stores!$B$2:$B$4,,0)</f>
        <v>Baldwin Bikes</v>
      </c>
      <c r="G1002">
        <f>_xlfn.XLOOKUP(D1002,order_items!$A$2:$A$4723,order_items!$C$2:$C$4723,,0)</f>
        <v>25</v>
      </c>
      <c r="H1002" t="str">
        <f>_xlfn.XLOOKUP(G1002,products!$A$2:$A$322,products!$B$2:$B$322,,0)</f>
        <v>Electra Townie Original 7D - 2015/2016</v>
      </c>
      <c r="I1002">
        <f>_xlfn.XLOOKUP(G1002,products!$A$2:$A$322,products!$F$2:$F$322,,0)</f>
        <v>499.99</v>
      </c>
      <c r="J1002">
        <f>_xlfn.XLOOKUP(G1002,order_items!$C$2:$C$4723,order_items!$D$2:$D$4723,,0)</f>
        <v>2</v>
      </c>
      <c r="K1002">
        <f>_xlfn.XLOOKUP(G1002,order_items!$C$2:$C$4723,order_items!$F$2:$F$4723,,0)</f>
        <v>0.05</v>
      </c>
      <c r="L1002">
        <f>_xlfn.XLOOKUP(G1002,products!$A$2:$A$322,products!$D$2:$D$322,,0)</f>
        <v>2</v>
      </c>
      <c r="M1002" t="str">
        <f>_xlfn.XLOOKUP(L1002,categories!$A$2:$A$8,categories!$B$2:$B$8,,0)</f>
        <v>Comfort Bicycles</v>
      </c>
    </row>
    <row r="1003" spans="1:13" x14ac:dyDescent="0.25">
      <c r="A1003">
        <v>1002</v>
      </c>
      <c r="B1003" t="str">
        <f>_xlfn.CONCAT(customers!B1003," ",customers!C1003)</f>
        <v>Cami Williamson</v>
      </c>
      <c r="C1003" s="3">
        <f>_xlfn.XLOOKUP(A1003,orders!$B$2:$B$1616,orders!$D$2:$D$1616,,0)</f>
        <v>43034</v>
      </c>
      <c r="D1003">
        <f>_xlfn.XLOOKUP(A1003,orders!$B$2:$B$1616,orders!$A$2:$A$1616,,0)</f>
        <v>1207</v>
      </c>
      <c r="E1003">
        <f>_xlfn.XLOOKUP(JoiningTables!D1003,orders!$A$1:$A$1616,orders!$G$1:$G$1616,,0)</f>
        <v>2</v>
      </c>
      <c r="F1003" t="str">
        <f>_xlfn.XLOOKUP(E1003,stores!$A$2:$A$4,stores!$B$2:$B$4,,0)</f>
        <v>Baldwin Bikes</v>
      </c>
      <c r="G1003">
        <f>_xlfn.XLOOKUP(D1003,order_items!$A$2:$A$4723,order_items!$C$2:$C$4723,,0)</f>
        <v>104</v>
      </c>
      <c r="H1003" t="str">
        <f>_xlfn.XLOOKUP(G1003,products!$A$2:$A$322,products!$B$2:$B$322,,0)</f>
        <v>Sun Bicycles Streamway - 2017</v>
      </c>
      <c r="I1003">
        <f>_xlfn.XLOOKUP(G1003,products!$A$2:$A$322,products!$F$2:$F$322,,0)</f>
        <v>481.99</v>
      </c>
      <c r="J1003">
        <f>_xlfn.XLOOKUP(G1003,order_items!$C$2:$C$4723,order_items!$D$2:$D$4723,,0)</f>
        <v>2</v>
      </c>
      <c r="K1003">
        <f>_xlfn.XLOOKUP(G1003,order_items!$C$2:$C$4723,order_items!$F$2:$F$4723,,0)</f>
        <v>0.2</v>
      </c>
      <c r="L1003">
        <f>_xlfn.XLOOKUP(G1003,products!$A$2:$A$322,products!$D$2:$D$322,,0)</f>
        <v>2</v>
      </c>
      <c r="M1003" t="str">
        <f>_xlfn.XLOOKUP(L1003,categories!$A$2:$A$8,categories!$B$2:$B$8,,0)</f>
        <v>Comfort Bicycles</v>
      </c>
    </row>
    <row r="1004" spans="1:13" x14ac:dyDescent="0.25">
      <c r="A1004">
        <v>1003</v>
      </c>
      <c r="B1004" t="str">
        <f>_xlfn.CONCAT(customers!B1004," ",customers!C1004)</f>
        <v>Sharell Ross</v>
      </c>
      <c r="C1004" s="3">
        <f>_xlfn.XLOOKUP(A1004,orders!$B$2:$B$1616,orders!$D$2:$D$1616,,0)</f>
        <v>42966</v>
      </c>
      <c r="D1004">
        <f>_xlfn.XLOOKUP(A1004,orders!$B$2:$B$1616,orders!$A$2:$A$1616,,0)</f>
        <v>1075</v>
      </c>
      <c r="E1004">
        <f>_xlfn.XLOOKUP(JoiningTables!D1004,orders!$A$1:$A$1616,orders!$G$1:$G$1616,,0)</f>
        <v>1</v>
      </c>
      <c r="F1004" t="str">
        <f>_xlfn.XLOOKUP(E1004,stores!$A$2:$A$4,stores!$B$2:$B$4,,0)</f>
        <v>Santa Cruz Bikes</v>
      </c>
      <c r="G1004">
        <f>_xlfn.XLOOKUP(D1004,order_items!$A$2:$A$4723,order_items!$C$2:$C$4723,,0)</f>
        <v>48</v>
      </c>
      <c r="H1004" t="str">
        <f>_xlfn.XLOOKUP(G1004,products!$A$2:$A$322,products!$B$2:$B$322,,0)</f>
        <v>Trek Emonda S 4 - 2017</v>
      </c>
      <c r="I1004">
        <f>_xlfn.XLOOKUP(G1004,products!$A$2:$A$322,products!$F$2:$F$322,,0)</f>
        <v>1499.99</v>
      </c>
      <c r="J1004">
        <f>_xlfn.XLOOKUP(G1004,order_items!$C$2:$C$4723,order_items!$D$2:$D$4723,,0)</f>
        <v>2</v>
      </c>
      <c r="K1004">
        <f>_xlfn.XLOOKUP(G1004,order_items!$C$2:$C$4723,order_items!$F$2:$F$4723,,0)</f>
        <v>0.05</v>
      </c>
      <c r="L1004">
        <f>_xlfn.XLOOKUP(G1004,products!$A$2:$A$322,products!$D$2:$D$322,,0)</f>
        <v>7</v>
      </c>
      <c r="M1004" t="str">
        <f>_xlfn.XLOOKUP(L1004,categories!$A$2:$A$8,categories!$B$2:$B$8,,0)</f>
        <v>Road Bikes</v>
      </c>
    </row>
    <row r="1005" spans="1:13" x14ac:dyDescent="0.25">
      <c r="A1005">
        <v>1004</v>
      </c>
      <c r="B1005" t="str">
        <f>_xlfn.CONCAT(customers!B1005," ",customers!C1005)</f>
        <v>Jerald Blackwell</v>
      </c>
      <c r="C1005" s="3">
        <f>_xlfn.XLOOKUP(A1005,orders!$B$2:$B$1616,orders!$D$2:$D$1616,,0)</f>
        <v>42584</v>
      </c>
      <c r="D1005">
        <f>_xlfn.XLOOKUP(A1005,orders!$B$2:$B$1616,orders!$A$2:$A$1616,,0)</f>
        <v>347</v>
      </c>
      <c r="E1005">
        <f>_xlfn.XLOOKUP(JoiningTables!D1005,orders!$A$1:$A$1616,orders!$G$1:$G$1616,,0)</f>
        <v>2</v>
      </c>
      <c r="F1005" t="str">
        <f>_xlfn.XLOOKUP(E1005,stores!$A$2:$A$4,stores!$B$2:$B$4,,0)</f>
        <v>Baldwin Bikes</v>
      </c>
      <c r="G1005">
        <f>_xlfn.XLOOKUP(D1005,order_items!$A$2:$A$4723,order_items!$C$2:$C$4723,,0)</f>
        <v>23</v>
      </c>
      <c r="H1005" t="str">
        <f>_xlfn.XLOOKUP(G1005,products!$A$2:$A$322,products!$B$2:$B$322,,0)</f>
        <v>Electra Girl's Hawaii 1 (20-inch) - 2015/2016</v>
      </c>
      <c r="I1005">
        <f>_xlfn.XLOOKUP(G1005,products!$A$2:$A$322,products!$F$2:$F$322,,0)</f>
        <v>299.99</v>
      </c>
      <c r="J1005">
        <f>_xlfn.XLOOKUP(G1005,order_items!$C$2:$C$4723,order_items!$D$2:$D$4723,,0)</f>
        <v>2</v>
      </c>
      <c r="K1005">
        <f>_xlfn.XLOOKUP(G1005,order_items!$C$2:$C$4723,order_items!$F$2:$F$4723,,0)</f>
        <v>0.2</v>
      </c>
      <c r="L1005">
        <f>_xlfn.XLOOKUP(G1005,products!$A$2:$A$322,products!$D$2:$D$322,,0)</f>
        <v>1</v>
      </c>
      <c r="M1005" t="str">
        <f>_xlfn.XLOOKUP(L1005,categories!$A$2:$A$8,categories!$B$2:$B$8,,0)</f>
        <v>Children Bicycles</v>
      </c>
    </row>
    <row r="1006" spans="1:13" x14ac:dyDescent="0.25">
      <c r="A1006">
        <v>1005</v>
      </c>
      <c r="B1006" t="str">
        <f>_xlfn.CONCAT(customers!B1006," ",customers!C1006)</f>
        <v>Ruthanne Franco</v>
      </c>
      <c r="C1006" s="3">
        <f>_xlfn.XLOOKUP(A1006,orders!$B$2:$B$1616,orders!$D$2:$D$1616,,0)</f>
        <v>43158</v>
      </c>
      <c r="D1006">
        <f>_xlfn.XLOOKUP(A1006,orders!$B$2:$B$1616,orders!$A$2:$A$1616,,0)</f>
        <v>1410</v>
      </c>
      <c r="E1006">
        <f>_xlfn.XLOOKUP(JoiningTables!D1006,orders!$A$1:$A$1616,orders!$G$1:$G$1616,,0)</f>
        <v>2</v>
      </c>
      <c r="F1006" t="str">
        <f>_xlfn.XLOOKUP(E1006,stores!$A$2:$A$4,stores!$B$2:$B$4,,0)</f>
        <v>Baldwin Bikes</v>
      </c>
      <c r="G1006">
        <f>_xlfn.XLOOKUP(D1006,order_items!$A$2:$A$4723,order_items!$C$2:$C$4723,,0)</f>
        <v>205</v>
      </c>
      <c r="H1006" t="str">
        <f>_xlfn.XLOOKUP(G1006,products!$A$2:$A$322,products!$B$2:$B$322,,0)</f>
        <v>Trek Super Commuter+ 8S - 2018</v>
      </c>
      <c r="I1006">
        <f>_xlfn.XLOOKUP(G1006,products!$A$2:$A$322,products!$F$2:$F$322,,0)</f>
        <v>4999.99</v>
      </c>
      <c r="J1006">
        <f>_xlfn.XLOOKUP(G1006,order_items!$C$2:$C$4723,order_items!$D$2:$D$4723,,0)</f>
        <v>2</v>
      </c>
      <c r="K1006">
        <f>_xlfn.XLOOKUP(G1006,order_items!$C$2:$C$4723,order_items!$F$2:$F$4723,,0)</f>
        <v>0.05</v>
      </c>
      <c r="L1006">
        <f>_xlfn.XLOOKUP(G1006,products!$A$2:$A$322,products!$D$2:$D$322,,0)</f>
        <v>5</v>
      </c>
      <c r="M1006" t="str">
        <f>_xlfn.XLOOKUP(L1006,categories!$A$2:$A$8,categories!$B$2:$B$8,,0)</f>
        <v>Electric Bikes</v>
      </c>
    </row>
    <row r="1007" spans="1:13" x14ac:dyDescent="0.25">
      <c r="A1007">
        <v>1006</v>
      </c>
      <c r="B1007" t="str">
        <f>_xlfn.CONCAT(customers!B1007," ",customers!C1007)</f>
        <v>Marjory Leonard</v>
      </c>
      <c r="C1007" s="3">
        <f>_xlfn.XLOOKUP(A1007,orders!$B$2:$B$1616,orders!$D$2:$D$1616,,0)</f>
        <v>42999</v>
      </c>
      <c r="D1007">
        <f>_xlfn.XLOOKUP(A1007,orders!$B$2:$B$1616,orders!$A$2:$A$1616,,0)</f>
        <v>1139</v>
      </c>
      <c r="E1007">
        <f>_xlfn.XLOOKUP(JoiningTables!D1007,orders!$A$1:$A$1616,orders!$G$1:$G$1616,,0)</f>
        <v>1</v>
      </c>
      <c r="F1007" t="str">
        <f>_xlfn.XLOOKUP(E1007,stores!$A$2:$A$4,stores!$B$2:$B$4,,0)</f>
        <v>Santa Cruz Bikes</v>
      </c>
      <c r="G1007">
        <f>_xlfn.XLOOKUP(D1007,order_items!$A$2:$A$4723,order_items!$C$2:$C$4723,,0)</f>
        <v>106</v>
      </c>
      <c r="H1007" t="str">
        <f>_xlfn.XLOOKUP(G1007,products!$A$2:$A$322,products!$B$2:$B$322,,0)</f>
        <v>Sun Bicycles Cruz 3 - 2017</v>
      </c>
      <c r="I1007">
        <f>_xlfn.XLOOKUP(G1007,products!$A$2:$A$322,products!$F$2:$F$322,,0)</f>
        <v>449.99</v>
      </c>
      <c r="J1007">
        <f>_xlfn.XLOOKUP(G1007,order_items!$C$2:$C$4723,order_items!$D$2:$D$4723,,0)</f>
        <v>2</v>
      </c>
      <c r="K1007">
        <f>_xlfn.XLOOKUP(G1007,order_items!$C$2:$C$4723,order_items!$F$2:$F$4723,,0)</f>
        <v>0.1</v>
      </c>
      <c r="L1007">
        <f>_xlfn.XLOOKUP(G1007,products!$A$2:$A$322,products!$D$2:$D$322,,0)</f>
        <v>2</v>
      </c>
      <c r="M1007" t="str">
        <f>_xlfn.XLOOKUP(L1007,categories!$A$2:$A$8,categories!$B$2:$B$8,,0)</f>
        <v>Comfort Bicycles</v>
      </c>
    </row>
    <row r="1008" spans="1:13" x14ac:dyDescent="0.25">
      <c r="A1008">
        <v>1007</v>
      </c>
      <c r="B1008" t="str">
        <f>_xlfn.CONCAT(customers!B1008," ",customers!C1008)</f>
        <v>Jimmy Russell</v>
      </c>
      <c r="C1008" s="3">
        <f>_xlfn.XLOOKUP(A1008,orders!$B$2:$B$1616,orders!$D$2:$D$1616,,0)</f>
        <v>43132</v>
      </c>
      <c r="D1008">
        <f>_xlfn.XLOOKUP(A1008,orders!$B$2:$B$1616,orders!$A$2:$A$1616,,0)</f>
        <v>1377</v>
      </c>
      <c r="E1008">
        <f>_xlfn.XLOOKUP(JoiningTables!D1008,orders!$A$1:$A$1616,orders!$G$1:$G$1616,,0)</f>
        <v>2</v>
      </c>
      <c r="F1008" t="str">
        <f>_xlfn.XLOOKUP(E1008,stores!$A$2:$A$4,stores!$B$2:$B$4,,0)</f>
        <v>Baldwin Bikes</v>
      </c>
      <c r="G1008">
        <f>_xlfn.XLOOKUP(D1008,order_items!$A$2:$A$4723,order_items!$C$2:$C$4723,,0)</f>
        <v>153</v>
      </c>
      <c r="H1008" t="str">
        <f>_xlfn.XLOOKUP(G1008,products!$A$2:$A$322,products!$B$2:$B$322,,0)</f>
        <v>Trek Domane SL 7 Women's - 2018</v>
      </c>
      <c r="I1008">
        <f>_xlfn.XLOOKUP(G1008,products!$A$2:$A$322,products!$F$2:$F$322,,0)</f>
        <v>4999.99</v>
      </c>
      <c r="J1008">
        <f>_xlfn.XLOOKUP(G1008,order_items!$C$2:$C$4723,order_items!$D$2:$D$4723,,0)</f>
        <v>1</v>
      </c>
      <c r="K1008">
        <f>_xlfn.XLOOKUP(G1008,order_items!$C$2:$C$4723,order_items!$F$2:$F$4723,,0)</f>
        <v>0.1</v>
      </c>
      <c r="L1008">
        <f>_xlfn.XLOOKUP(G1008,products!$A$2:$A$322,products!$D$2:$D$322,,0)</f>
        <v>7</v>
      </c>
      <c r="M1008" t="str">
        <f>_xlfn.XLOOKUP(L1008,categories!$A$2:$A$8,categories!$B$2:$B$8,,0)</f>
        <v>Road Bikes</v>
      </c>
    </row>
    <row r="1009" spans="1:13" x14ac:dyDescent="0.25">
      <c r="A1009">
        <v>1008</v>
      </c>
      <c r="B1009" t="str">
        <f>_xlfn.CONCAT(customers!B1009," ",customers!C1009)</f>
        <v>Berneice Pollard</v>
      </c>
      <c r="C1009" s="3">
        <f>_xlfn.XLOOKUP(A1009,orders!$B$2:$B$1616,orders!$D$2:$D$1616,,0)</f>
        <v>43121</v>
      </c>
      <c r="D1009">
        <f>_xlfn.XLOOKUP(A1009,orders!$B$2:$B$1616,orders!$A$2:$A$1616,,0)</f>
        <v>1359</v>
      </c>
      <c r="E1009">
        <f>_xlfn.XLOOKUP(JoiningTables!D1009,orders!$A$1:$A$1616,orders!$G$1:$G$1616,,0)</f>
        <v>3</v>
      </c>
      <c r="F1009" t="str">
        <f>_xlfn.XLOOKUP(E1009,stores!$A$2:$A$4,stores!$B$2:$B$4,,0)</f>
        <v>Rowlett Bikes</v>
      </c>
      <c r="G1009">
        <f>_xlfn.XLOOKUP(D1009,order_items!$A$2:$A$4723,order_items!$C$2:$C$4723,,0)</f>
        <v>282</v>
      </c>
      <c r="H1009" t="str">
        <f>_xlfn.XLOOKUP(G1009,products!$A$2:$A$322,products!$B$2:$B$322,,0)</f>
        <v>Electra Cyclosaurus 1 (16-inch) - Boy's - 2018</v>
      </c>
      <c r="I1009">
        <f>_xlfn.XLOOKUP(G1009,products!$A$2:$A$322,products!$F$2:$F$322,,0)</f>
        <v>279.99</v>
      </c>
      <c r="J1009">
        <f>_xlfn.XLOOKUP(G1009,order_items!$C$2:$C$4723,order_items!$D$2:$D$4723,,0)</f>
        <v>1</v>
      </c>
      <c r="K1009">
        <f>_xlfn.XLOOKUP(G1009,order_items!$C$2:$C$4723,order_items!$F$2:$F$4723,,0)</f>
        <v>0.1</v>
      </c>
      <c r="L1009">
        <f>_xlfn.XLOOKUP(G1009,products!$A$2:$A$322,products!$D$2:$D$322,,0)</f>
        <v>1</v>
      </c>
      <c r="M1009" t="str">
        <f>_xlfn.XLOOKUP(L1009,categories!$A$2:$A$8,categories!$B$2:$B$8,,0)</f>
        <v>Children Bicycles</v>
      </c>
    </row>
    <row r="1010" spans="1:13" x14ac:dyDescent="0.25">
      <c r="A1010">
        <v>1009</v>
      </c>
      <c r="B1010" t="str">
        <f>_xlfn.CONCAT(customers!B1010," ",customers!C1010)</f>
        <v>Deangelo Cooley</v>
      </c>
      <c r="C1010" s="3">
        <f>_xlfn.XLOOKUP(A1010,orders!$B$2:$B$1616,orders!$D$2:$D$1616,,0)</f>
        <v>42980</v>
      </c>
      <c r="D1010">
        <f>_xlfn.XLOOKUP(A1010,orders!$B$2:$B$1616,orders!$A$2:$A$1616,,0)</f>
        <v>1106</v>
      </c>
      <c r="E1010">
        <f>_xlfn.XLOOKUP(JoiningTables!D1010,orders!$A$1:$A$1616,orders!$G$1:$G$1616,,0)</f>
        <v>2</v>
      </c>
      <c r="F1010" t="str">
        <f>_xlfn.XLOOKUP(E1010,stores!$A$2:$A$4,stores!$B$2:$B$4,,0)</f>
        <v>Baldwin Bikes</v>
      </c>
      <c r="G1010">
        <f>_xlfn.XLOOKUP(D1010,order_items!$A$2:$A$4723,order_items!$C$2:$C$4723,,0)</f>
        <v>96</v>
      </c>
      <c r="H1010" t="str">
        <f>_xlfn.XLOOKUP(G1010,products!$A$2:$A$322,products!$B$2:$B$322,,0)</f>
        <v>Electra Moto 3i (20-inch) - Boy's - 2017</v>
      </c>
      <c r="I1010">
        <f>_xlfn.XLOOKUP(G1010,products!$A$2:$A$322,products!$F$2:$F$322,,0)</f>
        <v>349.99</v>
      </c>
      <c r="J1010">
        <f>_xlfn.XLOOKUP(G1010,order_items!$C$2:$C$4723,order_items!$D$2:$D$4723,,0)</f>
        <v>2</v>
      </c>
      <c r="K1010">
        <f>_xlfn.XLOOKUP(G1010,order_items!$C$2:$C$4723,order_items!$F$2:$F$4723,,0)</f>
        <v>0.2</v>
      </c>
      <c r="L1010">
        <f>_xlfn.XLOOKUP(G1010,products!$A$2:$A$322,products!$D$2:$D$322,,0)</f>
        <v>1</v>
      </c>
      <c r="M1010" t="str">
        <f>_xlfn.XLOOKUP(L1010,categories!$A$2:$A$8,categories!$B$2:$B$8,,0)</f>
        <v>Children Bicycles</v>
      </c>
    </row>
    <row r="1011" spans="1:13" x14ac:dyDescent="0.25">
      <c r="A1011">
        <v>1010</v>
      </c>
      <c r="B1011" t="str">
        <f>_xlfn.CONCAT(customers!B1011," ",customers!C1011)</f>
        <v>Katia Henry</v>
      </c>
      <c r="C1011" s="3">
        <f>_xlfn.XLOOKUP(A1011,orders!$B$2:$B$1616,orders!$D$2:$D$1616,,0)</f>
        <v>43119</v>
      </c>
      <c r="D1011">
        <f>_xlfn.XLOOKUP(A1011,orders!$B$2:$B$1616,orders!$A$2:$A$1616,,0)</f>
        <v>1355</v>
      </c>
      <c r="E1011">
        <f>_xlfn.XLOOKUP(JoiningTables!D1011,orders!$A$1:$A$1616,orders!$G$1:$G$1616,,0)</f>
        <v>2</v>
      </c>
      <c r="F1011" t="str">
        <f>_xlfn.XLOOKUP(E1011,stores!$A$2:$A$4,stores!$B$2:$B$4,,0)</f>
        <v>Baldwin Bikes</v>
      </c>
      <c r="G1011">
        <f>_xlfn.XLOOKUP(D1011,order_items!$A$2:$A$4723,order_items!$C$2:$C$4723,,0)</f>
        <v>297</v>
      </c>
      <c r="H1011" t="str">
        <f>_xlfn.XLOOKUP(G1011,products!$A$2:$A$322,products!$B$2:$B$322,,0)</f>
        <v>Electra Under-The-Sea 1 16" - 2018</v>
      </c>
      <c r="I1011">
        <f>_xlfn.XLOOKUP(G1011,products!$A$2:$A$322,products!$F$2:$F$322,,0)</f>
        <v>279.99</v>
      </c>
      <c r="J1011">
        <f>_xlfn.XLOOKUP(G1011,order_items!$C$2:$C$4723,order_items!$D$2:$D$4723,,0)</f>
        <v>2</v>
      </c>
      <c r="K1011">
        <f>_xlfn.XLOOKUP(G1011,order_items!$C$2:$C$4723,order_items!$F$2:$F$4723,,0)</f>
        <v>0.2</v>
      </c>
      <c r="L1011">
        <f>_xlfn.XLOOKUP(G1011,products!$A$2:$A$322,products!$D$2:$D$322,,0)</f>
        <v>1</v>
      </c>
      <c r="M1011" t="str">
        <f>_xlfn.XLOOKUP(L1011,categories!$A$2:$A$8,categories!$B$2:$B$8,,0)</f>
        <v>Children Bicycles</v>
      </c>
    </row>
    <row r="1012" spans="1:13" x14ac:dyDescent="0.25">
      <c r="A1012">
        <v>1011</v>
      </c>
      <c r="B1012" t="str">
        <f>_xlfn.CONCAT(customers!B1012," ",customers!C1012)</f>
        <v>Sebrina Gross</v>
      </c>
      <c r="C1012" s="3">
        <f>_xlfn.XLOOKUP(A1012,orders!$B$2:$B$1616,orders!$D$2:$D$1616,,0)</f>
        <v>42585</v>
      </c>
      <c r="D1012">
        <f>_xlfn.XLOOKUP(A1012,orders!$B$2:$B$1616,orders!$A$2:$A$1616,,0)</f>
        <v>355</v>
      </c>
      <c r="E1012">
        <f>_xlfn.XLOOKUP(JoiningTables!D1012,orders!$A$1:$A$1616,orders!$G$1:$G$1616,,0)</f>
        <v>3</v>
      </c>
      <c r="F1012" t="str">
        <f>_xlfn.XLOOKUP(E1012,stores!$A$2:$A$4,stores!$B$2:$B$4,,0)</f>
        <v>Rowlett Bikes</v>
      </c>
      <c r="G1012">
        <f>_xlfn.XLOOKUP(D1012,order_items!$A$2:$A$4723,order_items!$C$2:$C$4723,,0)</f>
        <v>16</v>
      </c>
      <c r="H1012" t="str">
        <f>_xlfn.XLOOKUP(G1012,products!$A$2:$A$322,products!$B$2:$B$322,,0)</f>
        <v>Electra Townie Original 7D EQ - 2016</v>
      </c>
      <c r="I1012">
        <f>_xlfn.XLOOKUP(G1012,products!$A$2:$A$322,products!$F$2:$F$322,,0)</f>
        <v>599.99</v>
      </c>
      <c r="J1012">
        <f>_xlfn.XLOOKUP(G1012,order_items!$C$2:$C$4723,order_items!$D$2:$D$4723,,0)</f>
        <v>2</v>
      </c>
      <c r="K1012">
        <f>_xlfn.XLOOKUP(G1012,order_items!$C$2:$C$4723,order_items!$F$2:$F$4723,,0)</f>
        <v>0.05</v>
      </c>
      <c r="L1012">
        <f>_xlfn.XLOOKUP(G1012,products!$A$2:$A$322,products!$D$2:$D$322,,0)</f>
        <v>3</v>
      </c>
      <c r="M1012" t="str">
        <f>_xlfn.XLOOKUP(L1012,categories!$A$2:$A$8,categories!$B$2:$B$8,,0)</f>
        <v>Cruisers Bicycles</v>
      </c>
    </row>
    <row r="1013" spans="1:13" x14ac:dyDescent="0.25">
      <c r="A1013">
        <v>1012</v>
      </c>
      <c r="B1013" t="str">
        <f>_xlfn.CONCAT(customers!B1013," ",customers!C1013)</f>
        <v>Josephine Dale</v>
      </c>
      <c r="C1013" s="3">
        <f>_xlfn.XLOOKUP(A1013,orders!$B$2:$B$1616,orders!$D$2:$D$1616,,0)</f>
        <v>42399</v>
      </c>
      <c r="D1013">
        <f>_xlfn.XLOOKUP(A1013,orders!$B$2:$B$1616,orders!$A$2:$A$1616,,0)</f>
        <v>48</v>
      </c>
      <c r="E1013">
        <f>_xlfn.XLOOKUP(JoiningTables!D1013,orders!$A$1:$A$1616,orders!$G$1:$G$1616,,0)</f>
        <v>2</v>
      </c>
      <c r="F1013" t="str">
        <f>_xlfn.XLOOKUP(E1013,stores!$A$2:$A$4,stores!$B$2:$B$4,,0)</f>
        <v>Baldwin Bikes</v>
      </c>
      <c r="G1013">
        <f>_xlfn.XLOOKUP(D1013,order_items!$A$2:$A$4723,order_items!$C$2:$C$4723,,0)</f>
        <v>11</v>
      </c>
      <c r="H1013" t="str">
        <f>_xlfn.XLOOKUP(G1013,products!$A$2:$A$322,products!$B$2:$B$322,,0)</f>
        <v>Surly Straggler 650b - 2016</v>
      </c>
      <c r="I1013">
        <f>_xlfn.XLOOKUP(G1013,products!$A$2:$A$322,products!$F$2:$F$322,,0)</f>
        <v>1680.99</v>
      </c>
      <c r="J1013">
        <f>_xlfn.XLOOKUP(G1013,order_items!$C$2:$C$4723,order_items!$D$2:$D$4723,,0)</f>
        <v>1</v>
      </c>
      <c r="K1013">
        <f>_xlfn.XLOOKUP(G1013,order_items!$C$2:$C$4723,order_items!$F$2:$F$4723,,0)</f>
        <v>0.05</v>
      </c>
      <c r="L1013">
        <f>_xlfn.XLOOKUP(G1013,products!$A$2:$A$322,products!$D$2:$D$322,,0)</f>
        <v>4</v>
      </c>
      <c r="M1013" t="str">
        <f>_xlfn.XLOOKUP(L1013,categories!$A$2:$A$8,categories!$B$2:$B$8,,0)</f>
        <v>Cyclocross Bicycles</v>
      </c>
    </row>
    <row r="1014" spans="1:13" x14ac:dyDescent="0.25">
      <c r="A1014">
        <v>1013</v>
      </c>
      <c r="B1014" t="str">
        <f>_xlfn.CONCAT(customers!B1014," ",customers!C1014)</f>
        <v>Alma Peck</v>
      </c>
      <c r="C1014" s="3">
        <f>_xlfn.XLOOKUP(A1014,orders!$B$2:$B$1616,orders!$D$2:$D$1616,,0)</f>
        <v>43129</v>
      </c>
      <c r="D1014">
        <f>_xlfn.XLOOKUP(A1014,orders!$B$2:$B$1616,orders!$A$2:$A$1616,,0)</f>
        <v>1372</v>
      </c>
      <c r="E1014">
        <f>_xlfn.XLOOKUP(JoiningTables!D1014,orders!$A$1:$A$1616,orders!$G$1:$G$1616,,0)</f>
        <v>2</v>
      </c>
      <c r="F1014" t="str">
        <f>_xlfn.XLOOKUP(E1014,stores!$A$2:$A$4,stores!$B$2:$B$4,,0)</f>
        <v>Baldwin Bikes</v>
      </c>
      <c r="G1014">
        <f>_xlfn.XLOOKUP(D1014,order_items!$A$2:$A$4723,order_items!$C$2:$C$4723,,0)</f>
        <v>307</v>
      </c>
      <c r="H1014" t="str">
        <f>_xlfn.XLOOKUP(G1014,products!$A$2:$A$322,products!$B$2:$B$322,,0)</f>
        <v>Electra Townie Balloon 8D EQ - 2016/2017/2018</v>
      </c>
      <c r="I1014">
        <f>_xlfn.XLOOKUP(G1014,products!$A$2:$A$322,products!$F$2:$F$322,,0)</f>
        <v>749.99</v>
      </c>
      <c r="J1014">
        <f>_xlfn.XLOOKUP(G1014,order_items!$C$2:$C$4723,order_items!$D$2:$D$4723,,0)</f>
        <v>2</v>
      </c>
      <c r="K1014">
        <f>_xlfn.XLOOKUP(G1014,order_items!$C$2:$C$4723,order_items!$F$2:$F$4723,,0)</f>
        <v>7.0000000000000007E-2</v>
      </c>
      <c r="L1014">
        <f>_xlfn.XLOOKUP(G1014,products!$A$2:$A$322,products!$D$2:$D$322,,0)</f>
        <v>2</v>
      </c>
      <c r="M1014" t="str">
        <f>_xlfn.XLOOKUP(L1014,categories!$A$2:$A$8,categories!$B$2:$B$8,,0)</f>
        <v>Comfort Bicycles</v>
      </c>
    </row>
    <row r="1015" spans="1:13" x14ac:dyDescent="0.25">
      <c r="A1015">
        <v>1014</v>
      </c>
      <c r="B1015" t="str">
        <f>_xlfn.CONCAT(customers!B1015," ",customers!C1015)</f>
        <v>Ling Newman</v>
      </c>
      <c r="C1015" s="3">
        <f>_xlfn.XLOOKUP(A1015,orders!$B$2:$B$1616,orders!$D$2:$D$1616,,0)</f>
        <v>43070</v>
      </c>
      <c r="D1015">
        <f>_xlfn.XLOOKUP(A1015,orders!$B$2:$B$1616,orders!$A$2:$A$1616,,0)</f>
        <v>1279</v>
      </c>
      <c r="E1015">
        <f>_xlfn.XLOOKUP(JoiningTables!D1015,orders!$A$1:$A$1616,orders!$G$1:$G$1616,,0)</f>
        <v>2</v>
      </c>
      <c r="F1015" t="str">
        <f>_xlfn.XLOOKUP(E1015,stores!$A$2:$A$4,stores!$B$2:$B$4,,0)</f>
        <v>Baldwin Bikes</v>
      </c>
      <c r="G1015">
        <f>_xlfn.XLOOKUP(D1015,order_items!$A$2:$A$4723,order_items!$C$2:$C$4723,,0)</f>
        <v>9</v>
      </c>
      <c r="H1015" t="str">
        <f>_xlfn.XLOOKUP(G1015,products!$A$2:$A$322,products!$B$2:$B$322,,0)</f>
        <v>Trek Conduit+ - 2016</v>
      </c>
      <c r="I1015">
        <f>_xlfn.XLOOKUP(G1015,products!$A$2:$A$322,products!$F$2:$F$322,,0)</f>
        <v>2999.99</v>
      </c>
      <c r="J1015">
        <f>_xlfn.XLOOKUP(G1015,order_items!$C$2:$C$4723,order_items!$D$2:$D$4723,,0)</f>
        <v>2</v>
      </c>
      <c r="K1015">
        <f>_xlfn.XLOOKUP(G1015,order_items!$C$2:$C$4723,order_items!$F$2:$F$4723,,0)</f>
        <v>7.0000000000000007E-2</v>
      </c>
      <c r="L1015">
        <f>_xlfn.XLOOKUP(G1015,products!$A$2:$A$322,products!$D$2:$D$322,,0)</f>
        <v>5</v>
      </c>
      <c r="M1015" t="str">
        <f>_xlfn.XLOOKUP(L1015,categories!$A$2:$A$8,categories!$B$2:$B$8,,0)</f>
        <v>Electric Bikes</v>
      </c>
    </row>
    <row r="1016" spans="1:13" x14ac:dyDescent="0.25">
      <c r="A1016">
        <v>1015</v>
      </c>
      <c r="B1016" t="str">
        <f>_xlfn.CONCAT(customers!B1016," ",customers!C1016)</f>
        <v>Nichelle Rosario</v>
      </c>
      <c r="C1016" s="3">
        <f>_xlfn.XLOOKUP(A1016,orders!$B$2:$B$1616,orders!$D$2:$D$1616,,0)</f>
        <v>42813</v>
      </c>
      <c r="D1016">
        <f>_xlfn.XLOOKUP(A1016,orders!$B$2:$B$1616,orders!$A$2:$A$1616,,0)</f>
        <v>790</v>
      </c>
      <c r="E1016">
        <f>_xlfn.XLOOKUP(JoiningTables!D1016,orders!$A$1:$A$1616,orders!$G$1:$G$1616,,0)</f>
        <v>2</v>
      </c>
      <c r="F1016" t="str">
        <f>_xlfn.XLOOKUP(E1016,stores!$A$2:$A$4,stores!$B$2:$B$4,,0)</f>
        <v>Baldwin Bikes</v>
      </c>
      <c r="G1016">
        <f>_xlfn.XLOOKUP(D1016,order_items!$A$2:$A$4723,order_items!$C$2:$C$4723,,0)</f>
        <v>62</v>
      </c>
      <c r="H1016" t="str">
        <f>_xlfn.XLOOKUP(G1016,products!$A$2:$A$322,products!$B$2:$B$322,,0)</f>
        <v>Trek Boone 7 - 2017</v>
      </c>
      <c r="I1016">
        <f>_xlfn.XLOOKUP(G1016,products!$A$2:$A$322,products!$F$2:$F$322,,0)</f>
        <v>3499.99</v>
      </c>
      <c r="J1016">
        <f>_xlfn.XLOOKUP(G1016,order_items!$C$2:$C$4723,order_items!$D$2:$D$4723,,0)</f>
        <v>1</v>
      </c>
      <c r="K1016">
        <f>_xlfn.XLOOKUP(G1016,order_items!$C$2:$C$4723,order_items!$F$2:$F$4723,,0)</f>
        <v>0.2</v>
      </c>
      <c r="L1016">
        <f>_xlfn.XLOOKUP(G1016,products!$A$2:$A$322,products!$D$2:$D$322,,0)</f>
        <v>4</v>
      </c>
      <c r="M1016" t="str">
        <f>_xlfn.XLOOKUP(L1016,categories!$A$2:$A$8,categories!$B$2:$B$8,,0)</f>
        <v>Cyclocross Bicycles</v>
      </c>
    </row>
    <row r="1017" spans="1:13" x14ac:dyDescent="0.25">
      <c r="A1017">
        <v>1016</v>
      </c>
      <c r="B1017" t="str">
        <f>_xlfn.CONCAT(customers!B1017," ",customers!C1017)</f>
        <v>Shenna Benton</v>
      </c>
      <c r="C1017" s="3">
        <f>_xlfn.XLOOKUP(A1017,orders!$B$2:$B$1616,orders!$D$2:$D$1616,,0)</f>
        <v>43116</v>
      </c>
      <c r="D1017">
        <f>_xlfn.XLOOKUP(A1017,orders!$B$2:$B$1616,orders!$A$2:$A$1616,,0)</f>
        <v>1351</v>
      </c>
      <c r="E1017">
        <f>_xlfn.XLOOKUP(JoiningTables!D1017,orders!$A$1:$A$1616,orders!$G$1:$G$1616,,0)</f>
        <v>2</v>
      </c>
      <c r="F1017" t="str">
        <f>_xlfn.XLOOKUP(E1017,stores!$A$2:$A$4,stores!$B$2:$B$4,,0)</f>
        <v>Baldwin Bikes</v>
      </c>
      <c r="G1017">
        <f>_xlfn.XLOOKUP(D1017,order_items!$A$2:$A$4723,order_items!$C$2:$C$4723,,0)</f>
        <v>297</v>
      </c>
      <c r="H1017" t="str">
        <f>_xlfn.XLOOKUP(G1017,products!$A$2:$A$322,products!$B$2:$B$322,,0)</f>
        <v>Electra Under-The-Sea 1 16" - 2018</v>
      </c>
      <c r="I1017">
        <f>_xlfn.XLOOKUP(G1017,products!$A$2:$A$322,products!$F$2:$F$322,,0)</f>
        <v>279.99</v>
      </c>
      <c r="J1017">
        <f>_xlfn.XLOOKUP(G1017,order_items!$C$2:$C$4723,order_items!$D$2:$D$4723,,0)</f>
        <v>2</v>
      </c>
      <c r="K1017">
        <f>_xlfn.XLOOKUP(G1017,order_items!$C$2:$C$4723,order_items!$F$2:$F$4723,,0)</f>
        <v>0.2</v>
      </c>
      <c r="L1017">
        <f>_xlfn.XLOOKUP(G1017,products!$A$2:$A$322,products!$D$2:$D$322,,0)</f>
        <v>1</v>
      </c>
      <c r="M1017" t="str">
        <f>_xlfn.XLOOKUP(L1017,categories!$A$2:$A$8,categories!$B$2:$B$8,,0)</f>
        <v>Children Bicycles</v>
      </c>
    </row>
    <row r="1018" spans="1:13" x14ac:dyDescent="0.25">
      <c r="A1018">
        <v>1017</v>
      </c>
      <c r="B1018" t="str">
        <f>_xlfn.CONCAT(customers!B1018," ",customers!C1018)</f>
        <v>Philip Bryan</v>
      </c>
      <c r="C1018" s="3">
        <f>_xlfn.XLOOKUP(A1018,orders!$B$2:$B$1616,orders!$D$2:$D$1616,,0)</f>
        <v>43038</v>
      </c>
      <c r="D1018">
        <f>_xlfn.XLOOKUP(A1018,orders!$B$2:$B$1616,orders!$A$2:$A$1616,,0)</f>
        <v>1218</v>
      </c>
      <c r="E1018">
        <f>_xlfn.XLOOKUP(JoiningTables!D1018,orders!$A$1:$A$1616,orders!$G$1:$G$1616,,0)</f>
        <v>1</v>
      </c>
      <c r="F1018" t="str">
        <f>_xlfn.XLOOKUP(E1018,stores!$A$2:$A$4,stores!$B$2:$B$4,,0)</f>
        <v>Santa Cruz Bikes</v>
      </c>
      <c r="G1018">
        <f>_xlfn.XLOOKUP(D1018,order_items!$A$2:$A$4723,order_items!$C$2:$C$4723,,0)</f>
        <v>32</v>
      </c>
      <c r="H1018" t="str">
        <f>_xlfn.XLOOKUP(G1018,products!$A$2:$A$322,products!$B$2:$B$322,,0)</f>
        <v>Trek Farley Alloy Frameset - 2017</v>
      </c>
      <c r="I1018">
        <f>_xlfn.XLOOKUP(G1018,products!$A$2:$A$322,products!$F$2:$F$322,,0)</f>
        <v>469.99</v>
      </c>
      <c r="J1018">
        <f>_xlfn.XLOOKUP(G1018,order_items!$C$2:$C$4723,order_items!$D$2:$D$4723,,0)</f>
        <v>1</v>
      </c>
      <c r="K1018">
        <f>_xlfn.XLOOKUP(G1018,order_items!$C$2:$C$4723,order_items!$F$2:$F$4723,,0)</f>
        <v>7.0000000000000007E-2</v>
      </c>
      <c r="L1018">
        <f>_xlfn.XLOOKUP(G1018,products!$A$2:$A$322,products!$D$2:$D$322,,0)</f>
        <v>6</v>
      </c>
      <c r="M1018" t="str">
        <f>_xlfn.XLOOKUP(L1018,categories!$A$2:$A$8,categories!$B$2:$B$8,,0)</f>
        <v>Mountain Bikes</v>
      </c>
    </row>
    <row r="1019" spans="1:13" x14ac:dyDescent="0.25">
      <c r="A1019">
        <v>1018</v>
      </c>
      <c r="B1019" t="str">
        <f>_xlfn.CONCAT(customers!B1019," ",customers!C1019)</f>
        <v>Carita Salinas</v>
      </c>
      <c r="C1019" s="3">
        <f>_xlfn.XLOOKUP(A1019,orders!$B$2:$B$1616,orders!$D$2:$D$1616,,0)</f>
        <v>42809</v>
      </c>
      <c r="D1019">
        <f>_xlfn.XLOOKUP(A1019,orders!$B$2:$B$1616,orders!$A$2:$A$1616,,0)</f>
        <v>781</v>
      </c>
      <c r="E1019">
        <f>_xlfn.XLOOKUP(JoiningTables!D1019,orders!$A$1:$A$1616,orders!$G$1:$G$1616,,0)</f>
        <v>2</v>
      </c>
      <c r="F1019" t="str">
        <f>_xlfn.XLOOKUP(E1019,stores!$A$2:$A$4,stores!$B$2:$B$4,,0)</f>
        <v>Baldwin Bikes</v>
      </c>
      <c r="G1019">
        <f>_xlfn.XLOOKUP(D1019,order_items!$A$2:$A$4723,order_items!$C$2:$C$4723,,0)</f>
        <v>109</v>
      </c>
      <c r="H1019" t="str">
        <f>_xlfn.XLOOKUP(G1019,products!$A$2:$A$322,products!$B$2:$B$322,,0)</f>
        <v>Sun Bicycles Cruz 7 - Women's - 2017</v>
      </c>
      <c r="I1019">
        <f>_xlfn.XLOOKUP(G1019,products!$A$2:$A$322,products!$F$2:$F$322,,0)</f>
        <v>416.99</v>
      </c>
      <c r="J1019">
        <f>_xlfn.XLOOKUP(G1019,order_items!$C$2:$C$4723,order_items!$D$2:$D$4723,,0)</f>
        <v>2</v>
      </c>
      <c r="K1019">
        <f>_xlfn.XLOOKUP(G1019,order_items!$C$2:$C$4723,order_items!$F$2:$F$4723,,0)</f>
        <v>0.2</v>
      </c>
      <c r="L1019">
        <f>_xlfn.XLOOKUP(G1019,products!$A$2:$A$322,products!$D$2:$D$322,,0)</f>
        <v>2</v>
      </c>
      <c r="M1019" t="str">
        <f>_xlfn.XLOOKUP(L1019,categories!$A$2:$A$8,categories!$B$2:$B$8,,0)</f>
        <v>Comfort Bicycles</v>
      </c>
    </row>
    <row r="1020" spans="1:13" x14ac:dyDescent="0.25">
      <c r="A1020">
        <v>1019</v>
      </c>
      <c r="B1020" t="str">
        <f>_xlfn.CONCAT(customers!B1020," ",customers!C1020)</f>
        <v>Janie Herrera</v>
      </c>
      <c r="C1020" s="3">
        <f>_xlfn.XLOOKUP(A1020,orders!$B$2:$B$1616,orders!$D$2:$D$1616,,0)</f>
        <v>42566</v>
      </c>
      <c r="D1020">
        <f>_xlfn.XLOOKUP(A1020,orders!$B$2:$B$1616,orders!$A$2:$A$1616,,0)</f>
        <v>314</v>
      </c>
      <c r="E1020">
        <f>_xlfn.XLOOKUP(JoiningTables!D1020,orders!$A$1:$A$1616,orders!$G$1:$G$1616,,0)</f>
        <v>2</v>
      </c>
      <c r="F1020" t="str">
        <f>_xlfn.XLOOKUP(E1020,stores!$A$2:$A$4,stores!$B$2:$B$4,,0)</f>
        <v>Baldwin Bikes</v>
      </c>
      <c r="G1020">
        <f>_xlfn.XLOOKUP(D1020,order_items!$A$2:$A$4723,order_items!$C$2:$C$4723,,0)</f>
        <v>5</v>
      </c>
      <c r="H1020" t="str">
        <f>_xlfn.XLOOKUP(G1020,products!$A$2:$A$322,products!$B$2:$B$322,,0)</f>
        <v>Heller Shagamaw Frame - 2016</v>
      </c>
      <c r="I1020">
        <f>_xlfn.XLOOKUP(G1020,products!$A$2:$A$322,products!$F$2:$F$322,,0)</f>
        <v>1320.99</v>
      </c>
      <c r="J1020">
        <f>_xlfn.XLOOKUP(G1020,order_items!$C$2:$C$4723,order_items!$D$2:$D$4723,,0)</f>
        <v>1</v>
      </c>
      <c r="K1020">
        <f>_xlfn.XLOOKUP(G1020,order_items!$C$2:$C$4723,order_items!$F$2:$F$4723,,0)</f>
        <v>0.1</v>
      </c>
      <c r="L1020">
        <f>_xlfn.XLOOKUP(G1020,products!$A$2:$A$322,products!$D$2:$D$322,,0)</f>
        <v>6</v>
      </c>
      <c r="M1020" t="str">
        <f>_xlfn.XLOOKUP(L1020,categories!$A$2:$A$8,categories!$B$2:$B$8,,0)</f>
        <v>Mountain Bikes</v>
      </c>
    </row>
    <row r="1021" spans="1:13" x14ac:dyDescent="0.25">
      <c r="A1021">
        <v>1020</v>
      </c>
      <c r="B1021" t="str">
        <f>_xlfn.CONCAT(customers!B1021," ",customers!C1021)</f>
        <v>Lorraine Marks</v>
      </c>
      <c r="C1021" s="3">
        <f>_xlfn.XLOOKUP(A1021,orders!$B$2:$B$1616,orders!$D$2:$D$1616,,0)</f>
        <v>42878</v>
      </c>
      <c r="D1021">
        <f>_xlfn.XLOOKUP(A1021,orders!$B$2:$B$1616,orders!$A$2:$A$1616,,0)</f>
        <v>904</v>
      </c>
      <c r="E1021">
        <f>_xlfn.XLOOKUP(JoiningTables!D1021,orders!$A$1:$A$1616,orders!$G$1:$G$1616,,0)</f>
        <v>1</v>
      </c>
      <c r="F1021" t="str">
        <f>_xlfn.XLOOKUP(E1021,stores!$A$2:$A$4,stores!$B$2:$B$4,,0)</f>
        <v>Santa Cruz Bikes</v>
      </c>
      <c r="G1021">
        <f>_xlfn.XLOOKUP(D1021,order_items!$A$2:$A$4723,order_items!$C$2:$C$4723,,0)</f>
        <v>36</v>
      </c>
      <c r="H1021" t="str">
        <f>_xlfn.XLOOKUP(G1021,products!$A$2:$A$322,products!$B$2:$B$322,,0)</f>
        <v>Surly Troll Frameset - 2017</v>
      </c>
      <c r="I1021">
        <f>_xlfn.XLOOKUP(G1021,products!$A$2:$A$322,products!$F$2:$F$322,,0)</f>
        <v>832.99</v>
      </c>
      <c r="J1021">
        <f>_xlfn.XLOOKUP(G1021,order_items!$C$2:$C$4723,order_items!$D$2:$D$4723,,0)</f>
        <v>2</v>
      </c>
      <c r="K1021">
        <f>_xlfn.XLOOKUP(G1021,order_items!$C$2:$C$4723,order_items!$F$2:$F$4723,,0)</f>
        <v>0.1</v>
      </c>
      <c r="L1021">
        <f>_xlfn.XLOOKUP(G1021,products!$A$2:$A$322,products!$D$2:$D$322,,0)</f>
        <v>6</v>
      </c>
      <c r="M1021" t="str">
        <f>_xlfn.XLOOKUP(L1021,categories!$A$2:$A$8,categories!$B$2:$B$8,,0)</f>
        <v>Mountain Bikes</v>
      </c>
    </row>
    <row r="1022" spans="1:13" x14ac:dyDescent="0.25">
      <c r="A1022">
        <v>1021</v>
      </c>
      <c r="B1022" t="str">
        <f>_xlfn.CONCAT(customers!B1022," ",customers!C1022)</f>
        <v>Nicolas Carlson</v>
      </c>
      <c r="C1022" s="3">
        <f>_xlfn.XLOOKUP(A1022,orders!$B$2:$B$1616,orders!$D$2:$D$1616,,0)</f>
        <v>43093</v>
      </c>
      <c r="D1022">
        <f>_xlfn.XLOOKUP(A1022,orders!$B$2:$B$1616,orders!$A$2:$A$1616,,0)</f>
        <v>1311</v>
      </c>
      <c r="E1022">
        <f>_xlfn.XLOOKUP(JoiningTables!D1022,orders!$A$1:$A$1616,orders!$G$1:$G$1616,,0)</f>
        <v>2</v>
      </c>
      <c r="F1022" t="str">
        <f>_xlfn.XLOOKUP(E1022,stores!$A$2:$A$4,stores!$B$2:$B$4,,0)</f>
        <v>Baldwin Bikes</v>
      </c>
      <c r="G1022">
        <f>_xlfn.XLOOKUP(D1022,order_items!$A$2:$A$4723,order_items!$C$2:$C$4723,,0)</f>
        <v>69</v>
      </c>
      <c r="H1022" t="str">
        <f>_xlfn.XLOOKUP(G1022,products!$A$2:$A$322,products!$B$2:$B$322,,0)</f>
        <v>Sun Bicycles Cruz 7 - 2017</v>
      </c>
      <c r="I1022">
        <f>_xlfn.XLOOKUP(G1022,products!$A$2:$A$322,products!$F$2:$F$322,,0)</f>
        <v>416.99</v>
      </c>
      <c r="J1022">
        <f>_xlfn.XLOOKUP(G1022,order_items!$C$2:$C$4723,order_items!$D$2:$D$4723,,0)</f>
        <v>1</v>
      </c>
      <c r="K1022">
        <f>_xlfn.XLOOKUP(G1022,order_items!$C$2:$C$4723,order_items!$F$2:$F$4723,,0)</f>
        <v>0.05</v>
      </c>
      <c r="L1022">
        <f>_xlfn.XLOOKUP(G1022,products!$A$2:$A$322,products!$D$2:$D$322,,0)</f>
        <v>3</v>
      </c>
      <c r="M1022" t="str">
        <f>_xlfn.XLOOKUP(L1022,categories!$A$2:$A$8,categories!$B$2:$B$8,,0)</f>
        <v>Cruisers Bicycles</v>
      </c>
    </row>
    <row r="1023" spans="1:13" x14ac:dyDescent="0.25">
      <c r="A1023">
        <v>1022</v>
      </c>
      <c r="B1023" t="str">
        <f>_xlfn.CONCAT(customers!B1023," ",customers!C1023)</f>
        <v>Hye Mercer</v>
      </c>
      <c r="C1023" s="3">
        <f>_xlfn.XLOOKUP(A1023,orders!$B$2:$B$1616,orders!$D$2:$D$1616,,0)</f>
        <v>43021</v>
      </c>
      <c r="D1023">
        <f>_xlfn.XLOOKUP(A1023,orders!$B$2:$B$1616,orders!$A$2:$A$1616,,0)</f>
        <v>1181</v>
      </c>
      <c r="E1023">
        <f>_xlfn.XLOOKUP(JoiningTables!D1023,orders!$A$1:$A$1616,orders!$G$1:$G$1616,,0)</f>
        <v>2</v>
      </c>
      <c r="F1023" t="str">
        <f>_xlfn.XLOOKUP(E1023,stores!$A$2:$A$4,stores!$B$2:$B$4,,0)</f>
        <v>Baldwin Bikes</v>
      </c>
      <c r="G1023">
        <f>_xlfn.XLOOKUP(D1023,order_items!$A$2:$A$4723,order_items!$C$2:$C$4723,,0)</f>
        <v>98</v>
      </c>
      <c r="H1023" t="str">
        <f>_xlfn.XLOOKUP(G1023,products!$A$2:$A$322,products!$B$2:$B$322,,0)</f>
        <v>Electra Straight 8 3i (20-inch) - Boy's - 2017</v>
      </c>
      <c r="I1023">
        <f>_xlfn.XLOOKUP(G1023,products!$A$2:$A$322,products!$F$2:$F$322,,0)</f>
        <v>489.99</v>
      </c>
      <c r="J1023">
        <f>_xlfn.XLOOKUP(G1023,order_items!$C$2:$C$4723,order_items!$D$2:$D$4723,,0)</f>
        <v>2</v>
      </c>
      <c r="K1023">
        <f>_xlfn.XLOOKUP(G1023,order_items!$C$2:$C$4723,order_items!$F$2:$F$4723,,0)</f>
        <v>0.2</v>
      </c>
      <c r="L1023">
        <f>_xlfn.XLOOKUP(G1023,products!$A$2:$A$322,products!$D$2:$D$322,,0)</f>
        <v>1</v>
      </c>
      <c r="M1023" t="str">
        <f>_xlfn.XLOOKUP(L1023,categories!$A$2:$A$8,categories!$B$2:$B$8,,0)</f>
        <v>Children Bicycles</v>
      </c>
    </row>
    <row r="1024" spans="1:13" x14ac:dyDescent="0.25">
      <c r="A1024">
        <v>1023</v>
      </c>
      <c r="B1024" t="str">
        <f>_xlfn.CONCAT(customers!B1024," ",customers!C1024)</f>
        <v>Adena Blake</v>
      </c>
      <c r="C1024" s="3">
        <f>_xlfn.XLOOKUP(A1024,orders!$B$2:$B$1616,orders!$D$2:$D$1616,,0)</f>
        <v>42986</v>
      </c>
      <c r="D1024">
        <f>_xlfn.XLOOKUP(A1024,orders!$B$2:$B$1616,orders!$A$2:$A$1616,,0)</f>
        <v>1118</v>
      </c>
      <c r="E1024">
        <f>_xlfn.XLOOKUP(JoiningTables!D1024,orders!$A$1:$A$1616,orders!$G$1:$G$1616,,0)</f>
        <v>2</v>
      </c>
      <c r="F1024" t="str">
        <f>_xlfn.XLOOKUP(E1024,stores!$A$2:$A$4,stores!$B$2:$B$4,,0)</f>
        <v>Baldwin Bikes</v>
      </c>
      <c r="G1024">
        <f>_xlfn.XLOOKUP(D1024,order_items!$A$2:$A$4723,order_items!$C$2:$C$4723,,0)</f>
        <v>55</v>
      </c>
      <c r="H1024" t="str">
        <f>_xlfn.XLOOKUP(G1024,products!$A$2:$A$322,products!$B$2:$B$322,,0)</f>
        <v>Trek Domane S 6 - 2017</v>
      </c>
      <c r="I1024">
        <f>_xlfn.XLOOKUP(G1024,products!$A$2:$A$322,products!$F$2:$F$322,,0)</f>
        <v>2699.99</v>
      </c>
      <c r="J1024">
        <f>_xlfn.XLOOKUP(G1024,order_items!$C$2:$C$4723,order_items!$D$2:$D$4723,,0)</f>
        <v>2</v>
      </c>
      <c r="K1024">
        <f>_xlfn.XLOOKUP(G1024,order_items!$C$2:$C$4723,order_items!$F$2:$F$4723,,0)</f>
        <v>0.1</v>
      </c>
      <c r="L1024">
        <f>_xlfn.XLOOKUP(G1024,products!$A$2:$A$322,products!$D$2:$D$322,,0)</f>
        <v>7</v>
      </c>
      <c r="M1024" t="str">
        <f>_xlfn.XLOOKUP(L1024,categories!$A$2:$A$8,categories!$B$2:$B$8,,0)</f>
        <v>Road Bikes</v>
      </c>
    </row>
    <row r="1025" spans="1:13" x14ac:dyDescent="0.25">
      <c r="A1025">
        <v>1024</v>
      </c>
      <c r="B1025" t="str">
        <f>_xlfn.CONCAT(customers!B1025," ",customers!C1025)</f>
        <v>Coleman Boyd</v>
      </c>
      <c r="C1025" s="3">
        <f>_xlfn.XLOOKUP(A1025,orders!$B$2:$B$1616,orders!$D$2:$D$1616,,0)</f>
        <v>42863</v>
      </c>
      <c r="D1025">
        <f>_xlfn.XLOOKUP(A1025,orders!$B$2:$B$1616,orders!$A$2:$A$1616,,0)</f>
        <v>881</v>
      </c>
      <c r="E1025">
        <f>_xlfn.XLOOKUP(JoiningTables!D1025,orders!$A$1:$A$1616,orders!$G$1:$G$1616,,0)</f>
        <v>3</v>
      </c>
      <c r="F1025" t="str">
        <f>_xlfn.XLOOKUP(E1025,stores!$A$2:$A$4,stores!$B$2:$B$4,,0)</f>
        <v>Rowlett Bikes</v>
      </c>
      <c r="G1025">
        <f>_xlfn.XLOOKUP(D1025,order_items!$A$2:$A$4723,order_items!$C$2:$C$4723,,0)</f>
        <v>98</v>
      </c>
      <c r="H1025" t="str">
        <f>_xlfn.XLOOKUP(G1025,products!$A$2:$A$322,products!$B$2:$B$322,,0)</f>
        <v>Electra Straight 8 3i (20-inch) - Boy's - 2017</v>
      </c>
      <c r="I1025">
        <f>_xlfn.XLOOKUP(G1025,products!$A$2:$A$322,products!$F$2:$F$322,,0)</f>
        <v>489.99</v>
      </c>
      <c r="J1025">
        <f>_xlfn.XLOOKUP(G1025,order_items!$C$2:$C$4723,order_items!$D$2:$D$4723,,0)</f>
        <v>2</v>
      </c>
      <c r="K1025">
        <f>_xlfn.XLOOKUP(G1025,order_items!$C$2:$C$4723,order_items!$F$2:$F$4723,,0)</f>
        <v>0.2</v>
      </c>
      <c r="L1025">
        <f>_xlfn.XLOOKUP(G1025,products!$A$2:$A$322,products!$D$2:$D$322,,0)</f>
        <v>1</v>
      </c>
      <c r="M1025" t="str">
        <f>_xlfn.XLOOKUP(L1025,categories!$A$2:$A$8,categories!$B$2:$B$8,,0)</f>
        <v>Children Bicycles</v>
      </c>
    </row>
    <row r="1026" spans="1:13" x14ac:dyDescent="0.25">
      <c r="A1026">
        <v>1025</v>
      </c>
      <c r="B1026" t="str">
        <f>_xlfn.CONCAT(customers!B1026," ",customers!C1026)</f>
        <v>Daphine Willis</v>
      </c>
      <c r="C1026" s="3">
        <f>_xlfn.XLOOKUP(A1026,orders!$B$2:$B$1616,orders!$D$2:$D$1616,,0)</f>
        <v>42899</v>
      </c>
      <c r="D1026">
        <f>_xlfn.XLOOKUP(A1026,orders!$B$2:$B$1616,orders!$A$2:$A$1616,,0)</f>
        <v>943</v>
      </c>
      <c r="E1026">
        <f>_xlfn.XLOOKUP(JoiningTables!D1026,orders!$A$1:$A$1616,orders!$G$1:$G$1616,,0)</f>
        <v>2</v>
      </c>
      <c r="F1026" t="str">
        <f>_xlfn.XLOOKUP(E1026,stores!$A$2:$A$4,stores!$B$2:$B$4,,0)</f>
        <v>Baldwin Bikes</v>
      </c>
      <c r="G1026">
        <f>_xlfn.XLOOKUP(D1026,order_items!$A$2:$A$4723,order_items!$C$2:$C$4723,,0)</f>
        <v>25</v>
      </c>
      <c r="H1026" t="str">
        <f>_xlfn.XLOOKUP(G1026,products!$A$2:$A$322,products!$B$2:$B$322,,0)</f>
        <v>Electra Townie Original 7D - 2015/2016</v>
      </c>
      <c r="I1026">
        <f>_xlfn.XLOOKUP(G1026,products!$A$2:$A$322,products!$F$2:$F$322,,0)</f>
        <v>499.99</v>
      </c>
      <c r="J1026">
        <f>_xlfn.XLOOKUP(G1026,order_items!$C$2:$C$4723,order_items!$D$2:$D$4723,,0)</f>
        <v>2</v>
      </c>
      <c r="K1026">
        <f>_xlfn.XLOOKUP(G1026,order_items!$C$2:$C$4723,order_items!$F$2:$F$4723,,0)</f>
        <v>0.05</v>
      </c>
      <c r="L1026">
        <f>_xlfn.XLOOKUP(G1026,products!$A$2:$A$322,products!$D$2:$D$322,,0)</f>
        <v>2</v>
      </c>
      <c r="M1026" t="str">
        <f>_xlfn.XLOOKUP(L1026,categories!$A$2:$A$8,categories!$B$2:$B$8,,0)</f>
        <v>Comfort Bicycles</v>
      </c>
    </row>
    <row r="1027" spans="1:13" x14ac:dyDescent="0.25">
      <c r="A1027">
        <v>1026</v>
      </c>
      <c r="B1027" t="str">
        <f>_xlfn.CONCAT(customers!B1027," ",customers!C1027)</f>
        <v>Jenine Dawson</v>
      </c>
      <c r="C1027" s="3">
        <f>_xlfn.XLOOKUP(A1027,orders!$B$2:$B$1616,orders!$D$2:$D$1616,,0)</f>
        <v>43102</v>
      </c>
      <c r="D1027">
        <f>_xlfn.XLOOKUP(A1027,orders!$B$2:$B$1616,orders!$A$2:$A$1616,,0)</f>
        <v>1327</v>
      </c>
      <c r="E1027">
        <f>_xlfn.XLOOKUP(JoiningTables!D1027,orders!$A$1:$A$1616,orders!$G$1:$G$1616,,0)</f>
        <v>2</v>
      </c>
      <c r="F1027" t="str">
        <f>_xlfn.XLOOKUP(E1027,stores!$A$2:$A$4,stores!$B$2:$B$4,,0)</f>
        <v>Baldwin Bikes</v>
      </c>
      <c r="G1027">
        <f>_xlfn.XLOOKUP(D1027,order_items!$A$2:$A$4723,order_items!$C$2:$C$4723,,0)</f>
        <v>151</v>
      </c>
      <c r="H1027" t="str">
        <f>_xlfn.XLOOKUP(G1027,products!$A$2:$A$322,products!$B$2:$B$322,,0)</f>
        <v>Trek Domane ALR 4 Disc Women's - 2018</v>
      </c>
      <c r="I1027">
        <f>_xlfn.XLOOKUP(G1027,products!$A$2:$A$322,products!$F$2:$F$322,,0)</f>
        <v>1549.99</v>
      </c>
      <c r="J1027">
        <f>_xlfn.XLOOKUP(G1027,order_items!$C$2:$C$4723,order_items!$D$2:$D$4723,,0)</f>
        <v>2</v>
      </c>
      <c r="K1027">
        <f>_xlfn.XLOOKUP(G1027,order_items!$C$2:$C$4723,order_items!$F$2:$F$4723,,0)</f>
        <v>7.0000000000000007E-2</v>
      </c>
      <c r="L1027">
        <f>_xlfn.XLOOKUP(G1027,products!$A$2:$A$322,products!$D$2:$D$322,,0)</f>
        <v>7</v>
      </c>
      <c r="M1027" t="str">
        <f>_xlfn.XLOOKUP(L1027,categories!$A$2:$A$8,categories!$B$2:$B$8,,0)</f>
        <v>Road Bikes</v>
      </c>
    </row>
    <row r="1028" spans="1:13" x14ac:dyDescent="0.25">
      <c r="A1028">
        <v>1027</v>
      </c>
      <c r="B1028" t="str">
        <f>_xlfn.CONCAT(customers!B1028," ",customers!C1028)</f>
        <v>Shanita Wiley</v>
      </c>
      <c r="C1028" s="3">
        <f>_xlfn.XLOOKUP(A1028,orders!$B$2:$B$1616,orders!$D$2:$D$1616,,0)</f>
        <v>43094</v>
      </c>
      <c r="D1028">
        <f>_xlfn.XLOOKUP(A1028,orders!$B$2:$B$1616,orders!$A$2:$A$1616,,0)</f>
        <v>1314</v>
      </c>
      <c r="E1028">
        <f>_xlfn.XLOOKUP(JoiningTables!D1028,orders!$A$1:$A$1616,orders!$G$1:$G$1616,,0)</f>
        <v>2</v>
      </c>
      <c r="F1028" t="str">
        <f>_xlfn.XLOOKUP(E1028,stores!$A$2:$A$4,stores!$B$2:$B$4,,0)</f>
        <v>Baldwin Bikes</v>
      </c>
      <c r="G1028">
        <f>_xlfn.XLOOKUP(D1028,order_items!$A$2:$A$4723,order_items!$C$2:$C$4723,,0)</f>
        <v>52</v>
      </c>
      <c r="H1028" t="str">
        <f>_xlfn.XLOOKUP(G1028,products!$A$2:$A$322,products!$B$2:$B$322,,0)</f>
        <v>Surly Steamroller - 2017</v>
      </c>
      <c r="I1028">
        <f>_xlfn.XLOOKUP(G1028,products!$A$2:$A$322,products!$F$2:$F$322,,0)</f>
        <v>875.99</v>
      </c>
      <c r="J1028">
        <f>_xlfn.XLOOKUP(G1028,order_items!$C$2:$C$4723,order_items!$D$2:$D$4723,,0)</f>
        <v>1</v>
      </c>
      <c r="K1028">
        <f>_xlfn.XLOOKUP(G1028,order_items!$C$2:$C$4723,order_items!$F$2:$F$4723,,0)</f>
        <v>0.05</v>
      </c>
      <c r="L1028">
        <f>_xlfn.XLOOKUP(G1028,products!$A$2:$A$322,products!$D$2:$D$322,,0)</f>
        <v>7</v>
      </c>
      <c r="M1028" t="str">
        <f>_xlfn.XLOOKUP(L1028,categories!$A$2:$A$8,categories!$B$2:$B$8,,0)</f>
        <v>Road Bikes</v>
      </c>
    </row>
    <row r="1029" spans="1:13" x14ac:dyDescent="0.25">
      <c r="A1029">
        <v>1028</v>
      </c>
      <c r="B1029" t="str">
        <f>_xlfn.CONCAT(customers!B1029," ",customers!C1029)</f>
        <v>Shanna Bonner</v>
      </c>
      <c r="C1029" s="3">
        <f>_xlfn.XLOOKUP(A1029,orders!$B$2:$B$1616,orders!$D$2:$D$1616,,0)</f>
        <v>42635</v>
      </c>
      <c r="D1029">
        <f>_xlfn.XLOOKUP(A1029,orders!$B$2:$B$1616,orders!$A$2:$A$1616,,0)</f>
        <v>453</v>
      </c>
      <c r="E1029">
        <f>_xlfn.XLOOKUP(JoiningTables!D1029,orders!$A$1:$A$1616,orders!$G$1:$G$1616,,0)</f>
        <v>2</v>
      </c>
      <c r="F1029" t="str">
        <f>_xlfn.XLOOKUP(E1029,stores!$A$2:$A$4,stores!$B$2:$B$4,,0)</f>
        <v>Baldwin Bikes</v>
      </c>
      <c r="G1029">
        <f>_xlfn.XLOOKUP(D1029,order_items!$A$2:$A$4723,order_items!$C$2:$C$4723,,0)</f>
        <v>23</v>
      </c>
      <c r="H1029" t="str">
        <f>_xlfn.XLOOKUP(G1029,products!$A$2:$A$322,products!$B$2:$B$322,,0)</f>
        <v>Electra Girl's Hawaii 1 (20-inch) - 2015/2016</v>
      </c>
      <c r="I1029">
        <f>_xlfn.XLOOKUP(G1029,products!$A$2:$A$322,products!$F$2:$F$322,,0)</f>
        <v>299.99</v>
      </c>
      <c r="J1029">
        <f>_xlfn.XLOOKUP(G1029,order_items!$C$2:$C$4723,order_items!$D$2:$D$4723,,0)</f>
        <v>2</v>
      </c>
      <c r="K1029">
        <f>_xlfn.XLOOKUP(G1029,order_items!$C$2:$C$4723,order_items!$F$2:$F$4723,,0)</f>
        <v>0.2</v>
      </c>
      <c r="L1029">
        <f>_xlfn.XLOOKUP(G1029,products!$A$2:$A$322,products!$D$2:$D$322,,0)</f>
        <v>1</v>
      </c>
      <c r="M1029" t="str">
        <f>_xlfn.XLOOKUP(L1029,categories!$A$2:$A$8,categories!$B$2:$B$8,,0)</f>
        <v>Children Bicycles</v>
      </c>
    </row>
    <row r="1030" spans="1:13" x14ac:dyDescent="0.25">
      <c r="A1030">
        <v>1029</v>
      </c>
      <c r="B1030" t="str">
        <f>_xlfn.CONCAT(customers!B1030," ",customers!C1030)</f>
        <v>Ping Quinn</v>
      </c>
      <c r="C1030" s="3">
        <f>_xlfn.XLOOKUP(A1030,orders!$B$2:$B$1616,orders!$D$2:$D$1616,,0)</f>
        <v>43179</v>
      </c>
      <c r="D1030">
        <f>_xlfn.XLOOKUP(A1030,orders!$B$2:$B$1616,orders!$A$2:$A$1616,,0)</f>
        <v>1458</v>
      </c>
      <c r="E1030">
        <f>_xlfn.XLOOKUP(JoiningTables!D1030,orders!$A$1:$A$1616,orders!$G$1:$G$1616,,0)</f>
        <v>3</v>
      </c>
      <c r="F1030" t="str">
        <f>_xlfn.XLOOKUP(E1030,stores!$A$2:$A$4,stores!$B$2:$B$4,,0)</f>
        <v>Rowlett Bikes</v>
      </c>
      <c r="G1030">
        <f>_xlfn.XLOOKUP(D1030,order_items!$A$2:$A$4723,order_items!$C$2:$C$4723,,0)</f>
        <v>295</v>
      </c>
      <c r="H1030" t="str">
        <f>_xlfn.XLOOKUP(G1030,products!$A$2:$A$322,products!$B$2:$B$322,,0)</f>
        <v>Electra Treasure 1 20" - 2018</v>
      </c>
      <c r="I1030">
        <f>_xlfn.XLOOKUP(G1030,products!$A$2:$A$322,products!$F$2:$F$322,,0)</f>
        <v>319.99</v>
      </c>
      <c r="J1030">
        <f>_xlfn.XLOOKUP(G1030,order_items!$C$2:$C$4723,order_items!$D$2:$D$4723,,0)</f>
        <v>2</v>
      </c>
      <c r="K1030">
        <f>_xlfn.XLOOKUP(G1030,order_items!$C$2:$C$4723,order_items!$F$2:$F$4723,,0)</f>
        <v>0.2</v>
      </c>
      <c r="L1030">
        <f>_xlfn.XLOOKUP(G1030,products!$A$2:$A$322,products!$D$2:$D$322,,0)</f>
        <v>1</v>
      </c>
      <c r="M1030" t="str">
        <f>_xlfn.XLOOKUP(L1030,categories!$A$2:$A$8,categories!$B$2:$B$8,,0)</f>
        <v>Children Bicycles</v>
      </c>
    </row>
    <row r="1031" spans="1:13" x14ac:dyDescent="0.25">
      <c r="A1031">
        <v>1030</v>
      </c>
      <c r="B1031" t="str">
        <f>_xlfn.CONCAT(customers!B1031," ",customers!C1031)</f>
        <v>Saran Moses</v>
      </c>
      <c r="C1031" s="3">
        <f>_xlfn.XLOOKUP(A1031,orders!$B$2:$B$1616,orders!$D$2:$D$1616,,0)</f>
        <v>42577</v>
      </c>
      <c r="D1031">
        <f>_xlfn.XLOOKUP(A1031,orders!$B$2:$B$1616,orders!$A$2:$A$1616,,0)</f>
        <v>336</v>
      </c>
      <c r="E1031">
        <f>_xlfn.XLOOKUP(JoiningTables!D1031,orders!$A$1:$A$1616,orders!$G$1:$G$1616,,0)</f>
        <v>2</v>
      </c>
      <c r="F1031" t="str">
        <f>_xlfn.XLOOKUP(E1031,stores!$A$2:$A$4,stores!$B$2:$B$4,,0)</f>
        <v>Baldwin Bikes</v>
      </c>
      <c r="G1031">
        <f>_xlfn.XLOOKUP(D1031,order_items!$A$2:$A$4723,order_items!$C$2:$C$4723,,0)</f>
        <v>4</v>
      </c>
      <c r="H1031" t="str">
        <f>_xlfn.XLOOKUP(G1031,products!$A$2:$A$322,products!$B$2:$B$322,,0)</f>
        <v>Trek Fuel EX 8 29 - 2016</v>
      </c>
      <c r="I1031">
        <f>_xlfn.XLOOKUP(G1031,products!$A$2:$A$322,products!$F$2:$F$322,,0)</f>
        <v>2899.99</v>
      </c>
      <c r="J1031">
        <f>_xlfn.XLOOKUP(G1031,order_items!$C$2:$C$4723,order_items!$D$2:$D$4723,,0)</f>
        <v>1</v>
      </c>
      <c r="K1031">
        <f>_xlfn.XLOOKUP(G1031,order_items!$C$2:$C$4723,order_items!$F$2:$F$4723,,0)</f>
        <v>0.2</v>
      </c>
      <c r="L1031">
        <f>_xlfn.XLOOKUP(G1031,products!$A$2:$A$322,products!$D$2:$D$322,,0)</f>
        <v>6</v>
      </c>
      <c r="M1031" t="str">
        <f>_xlfn.XLOOKUP(L1031,categories!$A$2:$A$8,categories!$B$2:$B$8,,0)</f>
        <v>Mountain Bikes</v>
      </c>
    </row>
    <row r="1032" spans="1:13" x14ac:dyDescent="0.25">
      <c r="A1032">
        <v>1031</v>
      </c>
      <c r="B1032" t="str">
        <f>_xlfn.CONCAT(customers!B1032," ",customers!C1032)</f>
        <v>Tonja Bean</v>
      </c>
      <c r="C1032" s="3">
        <f>_xlfn.XLOOKUP(A1032,orders!$B$2:$B$1616,orders!$D$2:$D$1616,,0)</f>
        <v>43012</v>
      </c>
      <c r="D1032">
        <f>_xlfn.XLOOKUP(A1032,orders!$B$2:$B$1616,orders!$A$2:$A$1616,,0)</f>
        <v>1168</v>
      </c>
      <c r="E1032">
        <f>_xlfn.XLOOKUP(JoiningTables!D1032,orders!$A$1:$A$1616,orders!$G$1:$G$1616,,0)</f>
        <v>2</v>
      </c>
      <c r="F1032" t="str">
        <f>_xlfn.XLOOKUP(E1032,stores!$A$2:$A$4,stores!$B$2:$B$4,,0)</f>
        <v>Baldwin Bikes</v>
      </c>
      <c r="G1032">
        <f>_xlfn.XLOOKUP(D1032,order_items!$A$2:$A$4723,order_items!$C$2:$C$4723,,0)</f>
        <v>23</v>
      </c>
      <c r="H1032" t="str">
        <f>_xlfn.XLOOKUP(G1032,products!$A$2:$A$322,products!$B$2:$B$322,,0)</f>
        <v>Electra Girl's Hawaii 1 (20-inch) - 2015/2016</v>
      </c>
      <c r="I1032">
        <f>_xlfn.XLOOKUP(G1032,products!$A$2:$A$322,products!$F$2:$F$322,,0)</f>
        <v>299.99</v>
      </c>
      <c r="J1032">
        <f>_xlfn.XLOOKUP(G1032,order_items!$C$2:$C$4723,order_items!$D$2:$D$4723,,0)</f>
        <v>2</v>
      </c>
      <c r="K1032">
        <f>_xlfn.XLOOKUP(G1032,order_items!$C$2:$C$4723,order_items!$F$2:$F$4723,,0)</f>
        <v>0.2</v>
      </c>
      <c r="L1032">
        <f>_xlfn.XLOOKUP(G1032,products!$A$2:$A$322,products!$D$2:$D$322,,0)</f>
        <v>1</v>
      </c>
      <c r="M1032" t="str">
        <f>_xlfn.XLOOKUP(L1032,categories!$A$2:$A$8,categories!$B$2:$B$8,,0)</f>
        <v>Children Bicycles</v>
      </c>
    </row>
    <row r="1033" spans="1:13" x14ac:dyDescent="0.25">
      <c r="A1033">
        <v>1032</v>
      </c>
      <c r="B1033" t="str">
        <f>_xlfn.CONCAT(customers!B1033," ",customers!C1033)</f>
        <v>Vernon Knowles</v>
      </c>
      <c r="C1033" s="3">
        <f>_xlfn.XLOOKUP(A1033,orders!$B$2:$B$1616,orders!$D$2:$D$1616,,0)</f>
        <v>42713</v>
      </c>
      <c r="D1033">
        <f>_xlfn.XLOOKUP(A1033,orders!$B$2:$B$1616,orders!$A$2:$A$1616,,0)</f>
        <v>603</v>
      </c>
      <c r="E1033">
        <f>_xlfn.XLOOKUP(JoiningTables!D1033,orders!$A$1:$A$1616,orders!$G$1:$G$1616,,0)</f>
        <v>2</v>
      </c>
      <c r="F1033" t="str">
        <f>_xlfn.XLOOKUP(E1033,stores!$A$2:$A$4,stores!$B$2:$B$4,,0)</f>
        <v>Baldwin Bikes</v>
      </c>
      <c r="G1033">
        <f>_xlfn.XLOOKUP(D1033,order_items!$A$2:$A$4723,order_items!$C$2:$C$4723,,0)</f>
        <v>12</v>
      </c>
      <c r="H1033" t="str">
        <f>_xlfn.XLOOKUP(G1033,products!$A$2:$A$322,products!$B$2:$B$322,,0)</f>
        <v>Electra Townie Original 21D - 2016</v>
      </c>
      <c r="I1033">
        <f>_xlfn.XLOOKUP(G1033,products!$A$2:$A$322,products!$F$2:$F$322,,0)</f>
        <v>549.99</v>
      </c>
      <c r="J1033">
        <f>_xlfn.XLOOKUP(G1033,order_items!$C$2:$C$4723,order_items!$D$2:$D$4723,,0)</f>
        <v>2</v>
      </c>
      <c r="K1033">
        <f>_xlfn.XLOOKUP(G1033,order_items!$C$2:$C$4723,order_items!$F$2:$F$4723,,0)</f>
        <v>0.05</v>
      </c>
      <c r="L1033">
        <f>_xlfn.XLOOKUP(G1033,products!$A$2:$A$322,products!$D$2:$D$322,,0)</f>
        <v>3</v>
      </c>
      <c r="M1033" t="str">
        <f>_xlfn.XLOOKUP(L1033,categories!$A$2:$A$8,categories!$B$2:$B$8,,0)</f>
        <v>Cruisers Bicycles</v>
      </c>
    </row>
    <row r="1034" spans="1:13" x14ac:dyDescent="0.25">
      <c r="A1034">
        <v>1033</v>
      </c>
      <c r="B1034" t="str">
        <f>_xlfn.CONCAT(customers!B1034," ",customers!C1034)</f>
        <v>Jeannette Skinner</v>
      </c>
      <c r="C1034" s="3">
        <f>_xlfn.XLOOKUP(A1034,orders!$B$2:$B$1616,orders!$D$2:$D$1616,,0)</f>
        <v>43073</v>
      </c>
      <c r="D1034">
        <f>_xlfn.XLOOKUP(A1034,orders!$B$2:$B$1616,orders!$A$2:$A$1616,,0)</f>
        <v>1286</v>
      </c>
      <c r="E1034">
        <f>_xlfn.XLOOKUP(JoiningTables!D1034,orders!$A$1:$A$1616,orders!$G$1:$G$1616,,0)</f>
        <v>2</v>
      </c>
      <c r="F1034" t="str">
        <f>_xlfn.XLOOKUP(E1034,stores!$A$2:$A$4,stores!$B$2:$B$4,,0)</f>
        <v>Baldwin Bikes</v>
      </c>
      <c r="G1034">
        <f>_xlfn.XLOOKUP(D1034,order_items!$A$2:$A$4723,order_items!$C$2:$C$4723,,0)</f>
        <v>109</v>
      </c>
      <c r="H1034" t="str">
        <f>_xlfn.XLOOKUP(G1034,products!$A$2:$A$322,products!$B$2:$B$322,,0)</f>
        <v>Sun Bicycles Cruz 7 - Women's - 2017</v>
      </c>
      <c r="I1034">
        <f>_xlfn.XLOOKUP(G1034,products!$A$2:$A$322,products!$F$2:$F$322,,0)</f>
        <v>416.99</v>
      </c>
      <c r="J1034">
        <f>_xlfn.XLOOKUP(G1034,order_items!$C$2:$C$4723,order_items!$D$2:$D$4723,,0)</f>
        <v>2</v>
      </c>
      <c r="K1034">
        <f>_xlfn.XLOOKUP(G1034,order_items!$C$2:$C$4723,order_items!$F$2:$F$4723,,0)</f>
        <v>0.2</v>
      </c>
      <c r="L1034">
        <f>_xlfn.XLOOKUP(G1034,products!$A$2:$A$322,products!$D$2:$D$322,,0)</f>
        <v>2</v>
      </c>
      <c r="M1034" t="str">
        <f>_xlfn.XLOOKUP(L1034,categories!$A$2:$A$8,categories!$B$2:$B$8,,0)</f>
        <v>Comfort Bicycles</v>
      </c>
    </row>
    <row r="1035" spans="1:13" x14ac:dyDescent="0.25">
      <c r="A1035">
        <v>1034</v>
      </c>
      <c r="B1035" t="str">
        <f>_xlfn.CONCAT(customers!B1035," ",customers!C1035)</f>
        <v>Rico Salas</v>
      </c>
      <c r="C1035" s="3">
        <f>_xlfn.XLOOKUP(A1035,orders!$B$2:$B$1616,orders!$D$2:$D$1616,,0)</f>
        <v>42468</v>
      </c>
      <c r="D1035">
        <f>_xlfn.XLOOKUP(A1035,orders!$B$2:$B$1616,orders!$A$2:$A$1616,,0)</f>
        <v>167</v>
      </c>
      <c r="E1035">
        <f>_xlfn.XLOOKUP(JoiningTables!D1035,orders!$A$1:$A$1616,orders!$G$1:$G$1616,,0)</f>
        <v>2</v>
      </c>
      <c r="F1035" t="str">
        <f>_xlfn.XLOOKUP(E1035,stores!$A$2:$A$4,stores!$B$2:$B$4,,0)</f>
        <v>Baldwin Bikes</v>
      </c>
      <c r="G1035">
        <f>_xlfn.XLOOKUP(D1035,order_items!$A$2:$A$4723,order_items!$C$2:$C$4723,,0)</f>
        <v>12</v>
      </c>
      <c r="H1035" t="str">
        <f>_xlfn.XLOOKUP(G1035,products!$A$2:$A$322,products!$B$2:$B$322,,0)</f>
        <v>Electra Townie Original 21D - 2016</v>
      </c>
      <c r="I1035">
        <f>_xlfn.XLOOKUP(G1035,products!$A$2:$A$322,products!$F$2:$F$322,,0)</f>
        <v>549.99</v>
      </c>
      <c r="J1035">
        <f>_xlfn.XLOOKUP(G1035,order_items!$C$2:$C$4723,order_items!$D$2:$D$4723,,0)</f>
        <v>2</v>
      </c>
      <c r="K1035">
        <f>_xlfn.XLOOKUP(G1035,order_items!$C$2:$C$4723,order_items!$F$2:$F$4723,,0)</f>
        <v>0.05</v>
      </c>
      <c r="L1035">
        <f>_xlfn.XLOOKUP(G1035,products!$A$2:$A$322,products!$D$2:$D$322,,0)</f>
        <v>3</v>
      </c>
      <c r="M1035" t="str">
        <f>_xlfn.XLOOKUP(L1035,categories!$A$2:$A$8,categories!$B$2:$B$8,,0)</f>
        <v>Cruisers Bicycles</v>
      </c>
    </row>
    <row r="1036" spans="1:13" x14ac:dyDescent="0.25">
      <c r="A1036">
        <v>1035</v>
      </c>
      <c r="B1036" t="str">
        <f>_xlfn.CONCAT(customers!B1036," ",customers!C1036)</f>
        <v>Tangela Hurley</v>
      </c>
      <c r="C1036" s="3">
        <f>_xlfn.XLOOKUP(A1036,orders!$B$2:$B$1616,orders!$D$2:$D$1616,,0)</f>
        <v>42385</v>
      </c>
      <c r="D1036">
        <f>_xlfn.XLOOKUP(A1036,orders!$B$2:$B$1616,orders!$A$2:$A$1616,,0)</f>
        <v>22</v>
      </c>
      <c r="E1036">
        <f>_xlfn.XLOOKUP(JoiningTables!D1036,orders!$A$1:$A$1616,orders!$G$1:$G$1616,,0)</f>
        <v>1</v>
      </c>
      <c r="F1036" t="str">
        <f>_xlfn.XLOOKUP(E1036,stores!$A$2:$A$4,stores!$B$2:$B$4,,0)</f>
        <v>Santa Cruz Bikes</v>
      </c>
      <c r="G1036">
        <f>_xlfn.XLOOKUP(D1036,order_items!$A$2:$A$4723,order_items!$C$2:$C$4723,,0)</f>
        <v>15</v>
      </c>
      <c r="H1036" t="str">
        <f>_xlfn.XLOOKUP(G1036,products!$A$2:$A$322,products!$B$2:$B$322,,0)</f>
        <v>Electra Moto 1 - 2016</v>
      </c>
      <c r="I1036">
        <f>_xlfn.XLOOKUP(G1036,products!$A$2:$A$322,products!$F$2:$F$322,,0)</f>
        <v>529.99</v>
      </c>
      <c r="J1036">
        <f>_xlfn.XLOOKUP(G1036,order_items!$C$2:$C$4723,order_items!$D$2:$D$4723,,0)</f>
        <v>1</v>
      </c>
      <c r="K1036">
        <f>_xlfn.XLOOKUP(G1036,order_items!$C$2:$C$4723,order_items!$F$2:$F$4723,,0)</f>
        <v>7.0000000000000007E-2</v>
      </c>
      <c r="L1036">
        <f>_xlfn.XLOOKUP(G1036,products!$A$2:$A$322,products!$D$2:$D$322,,0)</f>
        <v>3</v>
      </c>
      <c r="M1036" t="str">
        <f>_xlfn.XLOOKUP(L1036,categories!$A$2:$A$8,categories!$B$2:$B$8,,0)</f>
        <v>Cruisers Bicycles</v>
      </c>
    </row>
    <row r="1037" spans="1:13" x14ac:dyDescent="0.25">
      <c r="A1037">
        <v>1036</v>
      </c>
      <c r="B1037" t="str">
        <f>_xlfn.CONCAT(customers!B1037," ",customers!C1037)</f>
        <v>Randee Lester</v>
      </c>
      <c r="C1037" s="3">
        <f>_xlfn.XLOOKUP(A1037,orders!$B$2:$B$1616,orders!$D$2:$D$1616,,0)</f>
        <v>42984</v>
      </c>
      <c r="D1037">
        <f>_xlfn.XLOOKUP(A1037,orders!$B$2:$B$1616,orders!$A$2:$A$1616,,0)</f>
        <v>1114</v>
      </c>
      <c r="E1037">
        <f>_xlfn.XLOOKUP(JoiningTables!D1037,orders!$A$1:$A$1616,orders!$G$1:$G$1616,,0)</f>
        <v>2</v>
      </c>
      <c r="F1037" t="str">
        <f>_xlfn.XLOOKUP(E1037,stores!$A$2:$A$4,stores!$B$2:$B$4,,0)</f>
        <v>Baldwin Bikes</v>
      </c>
      <c r="G1037">
        <f>_xlfn.XLOOKUP(D1037,order_items!$A$2:$A$4723,order_items!$C$2:$C$4723,,0)</f>
        <v>52</v>
      </c>
      <c r="H1037" t="str">
        <f>_xlfn.XLOOKUP(G1037,products!$A$2:$A$322,products!$B$2:$B$322,,0)</f>
        <v>Surly Steamroller - 2017</v>
      </c>
      <c r="I1037">
        <f>_xlfn.XLOOKUP(G1037,products!$A$2:$A$322,products!$F$2:$F$322,,0)</f>
        <v>875.99</v>
      </c>
      <c r="J1037">
        <f>_xlfn.XLOOKUP(G1037,order_items!$C$2:$C$4723,order_items!$D$2:$D$4723,,0)</f>
        <v>1</v>
      </c>
      <c r="K1037">
        <f>_xlfn.XLOOKUP(G1037,order_items!$C$2:$C$4723,order_items!$F$2:$F$4723,,0)</f>
        <v>0.05</v>
      </c>
      <c r="L1037">
        <f>_xlfn.XLOOKUP(G1037,products!$A$2:$A$322,products!$D$2:$D$322,,0)</f>
        <v>7</v>
      </c>
      <c r="M1037" t="str">
        <f>_xlfn.XLOOKUP(L1037,categories!$A$2:$A$8,categories!$B$2:$B$8,,0)</f>
        <v>Road Bikes</v>
      </c>
    </row>
    <row r="1038" spans="1:13" x14ac:dyDescent="0.25">
      <c r="A1038">
        <v>1037</v>
      </c>
      <c r="B1038" t="str">
        <f>_xlfn.CONCAT(customers!B1038," ",customers!C1038)</f>
        <v>Ashanti Hammond</v>
      </c>
      <c r="C1038" s="3">
        <f>_xlfn.XLOOKUP(A1038,orders!$B$2:$B$1616,orders!$D$2:$D$1616,,0)</f>
        <v>43114</v>
      </c>
      <c r="D1038">
        <f>_xlfn.XLOOKUP(A1038,orders!$B$2:$B$1616,orders!$A$2:$A$1616,,0)</f>
        <v>1345</v>
      </c>
      <c r="E1038">
        <f>_xlfn.XLOOKUP(JoiningTables!D1038,orders!$A$1:$A$1616,orders!$G$1:$G$1616,,0)</f>
        <v>2</v>
      </c>
      <c r="F1038" t="str">
        <f>_xlfn.XLOOKUP(E1038,stores!$A$2:$A$4,stores!$B$2:$B$4,,0)</f>
        <v>Baldwin Bikes</v>
      </c>
      <c r="G1038">
        <f>_xlfn.XLOOKUP(D1038,order_items!$A$2:$A$4723,order_items!$C$2:$C$4723,,0)</f>
        <v>40</v>
      </c>
      <c r="H1038" t="str">
        <f>_xlfn.XLOOKUP(G1038,products!$A$2:$A$322,products!$B$2:$B$322,,0)</f>
        <v>Trek Fuel EX 9.8 29 - 2017</v>
      </c>
      <c r="I1038">
        <f>_xlfn.XLOOKUP(G1038,products!$A$2:$A$322,products!$F$2:$F$322,,0)</f>
        <v>4999.99</v>
      </c>
      <c r="J1038">
        <f>_xlfn.XLOOKUP(G1038,order_items!$C$2:$C$4723,order_items!$D$2:$D$4723,,0)</f>
        <v>2</v>
      </c>
      <c r="K1038">
        <f>_xlfn.XLOOKUP(G1038,order_items!$C$2:$C$4723,order_items!$F$2:$F$4723,,0)</f>
        <v>0.05</v>
      </c>
      <c r="L1038">
        <f>_xlfn.XLOOKUP(G1038,products!$A$2:$A$322,products!$D$2:$D$322,,0)</f>
        <v>6</v>
      </c>
      <c r="M1038" t="str">
        <f>_xlfn.XLOOKUP(L1038,categories!$A$2:$A$8,categories!$B$2:$B$8,,0)</f>
        <v>Mountain Bikes</v>
      </c>
    </row>
    <row r="1039" spans="1:13" x14ac:dyDescent="0.25">
      <c r="A1039">
        <v>1038</v>
      </c>
      <c r="B1039" t="str">
        <f>_xlfn.CONCAT(customers!B1039," ",customers!C1039)</f>
        <v>Garry Juarez</v>
      </c>
      <c r="C1039" s="3">
        <f>_xlfn.XLOOKUP(A1039,orders!$B$2:$B$1616,orders!$D$2:$D$1616,,0)</f>
        <v>42869</v>
      </c>
      <c r="D1039">
        <f>_xlfn.XLOOKUP(A1039,orders!$B$2:$B$1616,orders!$A$2:$A$1616,,0)</f>
        <v>888</v>
      </c>
      <c r="E1039">
        <f>_xlfn.XLOOKUP(JoiningTables!D1039,orders!$A$1:$A$1616,orders!$G$1:$G$1616,,0)</f>
        <v>2</v>
      </c>
      <c r="F1039" t="str">
        <f>_xlfn.XLOOKUP(E1039,stores!$A$2:$A$4,stores!$B$2:$B$4,,0)</f>
        <v>Baldwin Bikes</v>
      </c>
      <c r="G1039">
        <f>_xlfn.XLOOKUP(D1039,order_items!$A$2:$A$4723,order_items!$C$2:$C$4723,,0)</f>
        <v>33</v>
      </c>
      <c r="H1039" t="str">
        <f>_xlfn.XLOOKUP(G1039,products!$A$2:$A$322,products!$B$2:$B$322,,0)</f>
        <v>Surly Wednesday Frameset - 2017</v>
      </c>
      <c r="I1039">
        <f>_xlfn.XLOOKUP(G1039,products!$A$2:$A$322,products!$F$2:$F$322,,0)</f>
        <v>469.99</v>
      </c>
      <c r="J1039">
        <f>_xlfn.XLOOKUP(G1039,order_items!$C$2:$C$4723,order_items!$D$2:$D$4723,,0)</f>
        <v>2</v>
      </c>
      <c r="K1039">
        <f>_xlfn.XLOOKUP(G1039,order_items!$C$2:$C$4723,order_items!$F$2:$F$4723,,0)</f>
        <v>0.05</v>
      </c>
      <c r="L1039">
        <f>_xlfn.XLOOKUP(G1039,products!$A$2:$A$322,products!$D$2:$D$322,,0)</f>
        <v>6</v>
      </c>
      <c r="M1039" t="str">
        <f>_xlfn.XLOOKUP(L1039,categories!$A$2:$A$8,categories!$B$2:$B$8,,0)</f>
        <v>Mountain Bikes</v>
      </c>
    </row>
    <row r="1040" spans="1:13" x14ac:dyDescent="0.25">
      <c r="A1040">
        <v>1039</v>
      </c>
      <c r="B1040" t="str">
        <f>_xlfn.CONCAT(customers!B1040," ",customers!C1040)</f>
        <v>Bee Baker</v>
      </c>
      <c r="C1040" s="3">
        <f>_xlfn.XLOOKUP(A1040,orders!$B$2:$B$1616,orders!$D$2:$D$1616,,0)</f>
        <v>42622</v>
      </c>
      <c r="D1040">
        <f>_xlfn.XLOOKUP(A1040,orders!$B$2:$B$1616,orders!$A$2:$A$1616,,0)</f>
        <v>428</v>
      </c>
      <c r="E1040">
        <f>_xlfn.XLOOKUP(JoiningTables!D1040,orders!$A$1:$A$1616,orders!$G$1:$G$1616,,0)</f>
        <v>2</v>
      </c>
      <c r="F1040" t="str">
        <f>_xlfn.XLOOKUP(E1040,stores!$A$2:$A$4,stores!$B$2:$B$4,,0)</f>
        <v>Baldwin Bikes</v>
      </c>
      <c r="G1040">
        <f>_xlfn.XLOOKUP(D1040,order_items!$A$2:$A$4723,order_items!$C$2:$C$4723,,0)</f>
        <v>5</v>
      </c>
      <c r="H1040" t="str">
        <f>_xlfn.XLOOKUP(G1040,products!$A$2:$A$322,products!$B$2:$B$322,,0)</f>
        <v>Heller Shagamaw Frame - 2016</v>
      </c>
      <c r="I1040">
        <f>_xlfn.XLOOKUP(G1040,products!$A$2:$A$322,products!$F$2:$F$322,,0)</f>
        <v>1320.99</v>
      </c>
      <c r="J1040">
        <f>_xlfn.XLOOKUP(G1040,order_items!$C$2:$C$4723,order_items!$D$2:$D$4723,,0)</f>
        <v>1</v>
      </c>
      <c r="K1040">
        <f>_xlfn.XLOOKUP(G1040,order_items!$C$2:$C$4723,order_items!$F$2:$F$4723,,0)</f>
        <v>0.1</v>
      </c>
      <c r="L1040">
        <f>_xlfn.XLOOKUP(G1040,products!$A$2:$A$322,products!$D$2:$D$322,,0)</f>
        <v>6</v>
      </c>
      <c r="M1040" t="str">
        <f>_xlfn.XLOOKUP(L1040,categories!$A$2:$A$8,categories!$B$2:$B$8,,0)</f>
        <v>Mountain Bikes</v>
      </c>
    </row>
    <row r="1041" spans="1:13" x14ac:dyDescent="0.25">
      <c r="A1041">
        <v>1040</v>
      </c>
      <c r="B1041" t="str">
        <f>_xlfn.CONCAT(customers!B1041," ",customers!C1041)</f>
        <v>Shantae Hammond</v>
      </c>
      <c r="C1041" s="3">
        <f>_xlfn.XLOOKUP(A1041,orders!$B$2:$B$1616,orders!$D$2:$D$1616,,0)</f>
        <v>42732</v>
      </c>
      <c r="D1041">
        <f>_xlfn.XLOOKUP(A1041,orders!$B$2:$B$1616,orders!$A$2:$A$1616,,0)</f>
        <v>633</v>
      </c>
      <c r="E1041">
        <f>_xlfn.XLOOKUP(JoiningTables!D1041,orders!$A$1:$A$1616,orders!$G$1:$G$1616,,0)</f>
        <v>3</v>
      </c>
      <c r="F1041" t="str">
        <f>_xlfn.XLOOKUP(E1041,stores!$A$2:$A$4,stores!$B$2:$B$4,,0)</f>
        <v>Rowlett Bikes</v>
      </c>
      <c r="G1041">
        <f>_xlfn.XLOOKUP(D1041,order_items!$A$2:$A$4723,order_items!$C$2:$C$4723,,0)</f>
        <v>12</v>
      </c>
      <c r="H1041" t="str">
        <f>_xlfn.XLOOKUP(G1041,products!$A$2:$A$322,products!$B$2:$B$322,,0)</f>
        <v>Electra Townie Original 21D - 2016</v>
      </c>
      <c r="I1041">
        <f>_xlfn.XLOOKUP(G1041,products!$A$2:$A$322,products!$F$2:$F$322,,0)</f>
        <v>549.99</v>
      </c>
      <c r="J1041">
        <f>_xlfn.XLOOKUP(G1041,order_items!$C$2:$C$4723,order_items!$D$2:$D$4723,,0)</f>
        <v>2</v>
      </c>
      <c r="K1041">
        <f>_xlfn.XLOOKUP(G1041,order_items!$C$2:$C$4723,order_items!$F$2:$F$4723,,0)</f>
        <v>0.05</v>
      </c>
      <c r="L1041">
        <f>_xlfn.XLOOKUP(G1041,products!$A$2:$A$322,products!$D$2:$D$322,,0)</f>
        <v>3</v>
      </c>
      <c r="M1041" t="str">
        <f>_xlfn.XLOOKUP(L1041,categories!$A$2:$A$8,categories!$B$2:$B$8,,0)</f>
        <v>Cruisers Bicycles</v>
      </c>
    </row>
    <row r="1042" spans="1:13" x14ac:dyDescent="0.25">
      <c r="A1042">
        <v>1041</v>
      </c>
      <c r="B1042" t="str">
        <f>_xlfn.CONCAT(customers!B1042," ",customers!C1042)</f>
        <v>Bettye Espinoza</v>
      </c>
      <c r="C1042" s="3">
        <f>_xlfn.XLOOKUP(A1042,orders!$B$2:$B$1616,orders!$D$2:$D$1616,,0)</f>
        <v>43043</v>
      </c>
      <c r="D1042">
        <f>_xlfn.XLOOKUP(A1042,orders!$B$2:$B$1616,orders!$A$2:$A$1616,,0)</f>
        <v>1228</v>
      </c>
      <c r="E1042">
        <f>_xlfn.XLOOKUP(JoiningTables!D1042,orders!$A$1:$A$1616,orders!$G$1:$G$1616,,0)</f>
        <v>2</v>
      </c>
      <c r="F1042" t="str">
        <f>_xlfn.XLOOKUP(E1042,stores!$A$2:$A$4,stores!$B$2:$B$4,,0)</f>
        <v>Baldwin Bikes</v>
      </c>
      <c r="G1042">
        <f>_xlfn.XLOOKUP(D1042,order_items!$A$2:$A$4723,order_items!$C$2:$C$4723,,0)</f>
        <v>92</v>
      </c>
      <c r="H1042" t="str">
        <f>_xlfn.XLOOKUP(G1042,products!$A$2:$A$322,products!$B$2:$B$322,,0)</f>
        <v>Haro Shredder 20 - 2017</v>
      </c>
      <c r="I1042">
        <f>_xlfn.XLOOKUP(G1042,products!$A$2:$A$322,products!$F$2:$F$322,,0)</f>
        <v>209.99</v>
      </c>
      <c r="J1042">
        <f>_xlfn.XLOOKUP(G1042,order_items!$C$2:$C$4723,order_items!$D$2:$D$4723,,0)</f>
        <v>2</v>
      </c>
      <c r="K1042">
        <f>_xlfn.XLOOKUP(G1042,order_items!$C$2:$C$4723,order_items!$F$2:$F$4723,,0)</f>
        <v>0.2</v>
      </c>
      <c r="L1042">
        <f>_xlfn.XLOOKUP(G1042,products!$A$2:$A$322,products!$D$2:$D$322,,0)</f>
        <v>1</v>
      </c>
      <c r="M1042" t="str">
        <f>_xlfn.XLOOKUP(L1042,categories!$A$2:$A$8,categories!$B$2:$B$8,,0)</f>
        <v>Children Bicycles</v>
      </c>
    </row>
    <row r="1043" spans="1:13" x14ac:dyDescent="0.25">
      <c r="A1043">
        <v>1042</v>
      </c>
      <c r="B1043" t="str">
        <f>_xlfn.CONCAT(customers!B1043," ",customers!C1043)</f>
        <v>Larissa Hays</v>
      </c>
      <c r="C1043" s="3">
        <f>_xlfn.XLOOKUP(A1043,orders!$B$2:$B$1616,orders!$D$2:$D$1616,,0)</f>
        <v>42587</v>
      </c>
      <c r="D1043">
        <f>_xlfn.XLOOKUP(A1043,orders!$B$2:$B$1616,orders!$A$2:$A$1616,,0)</f>
        <v>358</v>
      </c>
      <c r="E1043">
        <f>_xlfn.XLOOKUP(JoiningTables!D1043,orders!$A$1:$A$1616,orders!$G$1:$G$1616,,0)</f>
        <v>2</v>
      </c>
      <c r="F1043" t="str">
        <f>_xlfn.XLOOKUP(E1043,stores!$A$2:$A$4,stores!$B$2:$B$4,,0)</f>
        <v>Baldwin Bikes</v>
      </c>
      <c r="G1043">
        <f>_xlfn.XLOOKUP(D1043,order_items!$A$2:$A$4723,order_items!$C$2:$C$4723,,0)</f>
        <v>21</v>
      </c>
      <c r="H1043" t="str">
        <f>_xlfn.XLOOKUP(G1043,products!$A$2:$A$322,products!$B$2:$B$322,,0)</f>
        <v>Electra Cruiser 1 (24-Inch) - 2016</v>
      </c>
      <c r="I1043">
        <f>_xlfn.XLOOKUP(G1043,products!$A$2:$A$322,products!$F$2:$F$322,,0)</f>
        <v>269.99</v>
      </c>
      <c r="J1043">
        <f>_xlfn.XLOOKUP(G1043,order_items!$C$2:$C$4723,order_items!$D$2:$D$4723,,0)</f>
        <v>1</v>
      </c>
      <c r="K1043">
        <f>_xlfn.XLOOKUP(G1043,order_items!$C$2:$C$4723,order_items!$F$2:$F$4723,,0)</f>
        <v>0.05</v>
      </c>
      <c r="L1043">
        <f>_xlfn.XLOOKUP(G1043,products!$A$2:$A$322,products!$D$2:$D$322,,0)</f>
        <v>1</v>
      </c>
      <c r="M1043" t="str">
        <f>_xlfn.XLOOKUP(L1043,categories!$A$2:$A$8,categories!$B$2:$B$8,,0)</f>
        <v>Children Bicycles</v>
      </c>
    </row>
    <row r="1044" spans="1:13" x14ac:dyDescent="0.25">
      <c r="A1044">
        <v>1043</v>
      </c>
      <c r="B1044" t="str">
        <f>_xlfn.CONCAT(customers!B1044," ",customers!C1044)</f>
        <v>Diane Jones</v>
      </c>
      <c r="C1044" s="3">
        <f>_xlfn.XLOOKUP(A1044,orders!$B$2:$B$1616,orders!$D$2:$D$1616,,0)</f>
        <v>43160</v>
      </c>
      <c r="D1044">
        <f>_xlfn.XLOOKUP(A1044,orders!$B$2:$B$1616,orders!$A$2:$A$1616,,0)</f>
        <v>1412</v>
      </c>
      <c r="E1044">
        <f>_xlfn.XLOOKUP(JoiningTables!D1044,orders!$A$1:$A$1616,orders!$G$1:$G$1616,,0)</f>
        <v>2</v>
      </c>
      <c r="F1044" t="str">
        <f>_xlfn.XLOOKUP(E1044,stores!$A$2:$A$4,stores!$B$2:$B$4,,0)</f>
        <v>Baldwin Bikes</v>
      </c>
      <c r="G1044">
        <f>_xlfn.XLOOKUP(D1044,order_items!$A$2:$A$4723,order_items!$C$2:$C$4723,,0)</f>
        <v>180</v>
      </c>
      <c r="H1044" t="str">
        <f>_xlfn.XLOOKUP(G1044,products!$A$2:$A$322,products!$B$2:$B$322,,0)</f>
        <v>Trek Domane AL 3 Women's - 2018</v>
      </c>
      <c r="I1044">
        <f>_xlfn.XLOOKUP(G1044,products!$A$2:$A$322,products!$F$2:$F$322,,0)</f>
        <v>919.99</v>
      </c>
      <c r="J1044">
        <f>_xlfn.XLOOKUP(G1044,order_items!$C$2:$C$4723,order_items!$D$2:$D$4723,,0)</f>
        <v>1</v>
      </c>
      <c r="K1044">
        <f>_xlfn.XLOOKUP(G1044,order_items!$C$2:$C$4723,order_items!$F$2:$F$4723,,0)</f>
        <v>0.2</v>
      </c>
      <c r="L1044">
        <f>_xlfn.XLOOKUP(G1044,products!$A$2:$A$322,products!$D$2:$D$322,,0)</f>
        <v>7</v>
      </c>
      <c r="M1044" t="str">
        <f>_xlfn.XLOOKUP(L1044,categories!$A$2:$A$8,categories!$B$2:$B$8,,0)</f>
        <v>Road Bikes</v>
      </c>
    </row>
    <row r="1045" spans="1:13" x14ac:dyDescent="0.25">
      <c r="A1045">
        <v>1044</v>
      </c>
      <c r="B1045" t="str">
        <f>_xlfn.CONCAT(customers!B1045," ",customers!C1045)</f>
        <v>Zenia Bruce</v>
      </c>
      <c r="C1045" s="3">
        <f>_xlfn.XLOOKUP(A1045,orders!$B$2:$B$1616,orders!$D$2:$D$1616,,0)</f>
        <v>43173</v>
      </c>
      <c r="D1045">
        <f>_xlfn.XLOOKUP(A1045,orders!$B$2:$B$1616,orders!$A$2:$A$1616,,0)</f>
        <v>1436</v>
      </c>
      <c r="E1045">
        <f>_xlfn.XLOOKUP(JoiningTables!D1045,orders!$A$1:$A$1616,orders!$G$1:$G$1616,,0)</f>
        <v>2</v>
      </c>
      <c r="F1045" t="str">
        <f>_xlfn.XLOOKUP(E1045,stores!$A$2:$A$4,stores!$B$2:$B$4,,0)</f>
        <v>Baldwin Bikes</v>
      </c>
      <c r="G1045">
        <f>_xlfn.XLOOKUP(D1045,order_items!$A$2:$A$4723,order_items!$C$2:$C$4723,,0)</f>
        <v>244</v>
      </c>
      <c r="H1045" t="str">
        <f>_xlfn.XLOOKUP(G1045,products!$A$2:$A$322,products!$B$2:$B$322,,0)</f>
        <v>Electra Townie Original 21D Ladies' - 2018</v>
      </c>
      <c r="I1045">
        <f>_xlfn.XLOOKUP(G1045,products!$A$2:$A$322,products!$F$2:$F$322,,0)</f>
        <v>559.99</v>
      </c>
      <c r="J1045">
        <f>_xlfn.XLOOKUP(G1045,order_items!$C$2:$C$4723,order_items!$D$2:$D$4723,,0)</f>
        <v>1</v>
      </c>
      <c r="K1045">
        <f>_xlfn.XLOOKUP(G1045,order_items!$C$2:$C$4723,order_items!$F$2:$F$4723,,0)</f>
        <v>0.05</v>
      </c>
      <c r="L1045">
        <f>_xlfn.XLOOKUP(G1045,products!$A$2:$A$322,products!$D$2:$D$322,,0)</f>
        <v>3</v>
      </c>
      <c r="M1045" t="str">
        <f>_xlfn.XLOOKUP(L1045,categories!$A$2:$A$8,categories!$B$2:$B$8,,0)</f>
        <v>Cruisers Bicycles</v>
      </c>
    </row>
    <row r="1046" spans="1:13" x14ac:dyDescent="0.25">
      <c r="A1046">
        <v>1045</v>
      </c>
      <c r="B1046" t="str">
        <f>_xlfn.CONCAT(customers!B1046," ",customers!C1046)</f>
        <v>Pasquale Hogan</v>
      </c>
      <c r="C1046" s="3">
        <f>_xlfn.XLOOKUP(A1046,orders!$B$2:$B$1616,orders!$D$2:$D$1616,,0)</f>
        <v>42529</v>
      </c>
      <c r="D1046">
        <f>_xlfn.XLOOKUP(A1046,orders!$B$2:$B$1616,orders!$A$2:$A$1616,,0)</f>
        <v>261</v>
      </c>
      <c r="E1046">
        <f>_xlfn.XLOOKUP(JoiningTables!D1046,orders!$A$1:$A$1616,orders!$G$1:$G$1616,,0)</f>
        <v>1</v>
      </c>
      <c r="F1046" t="str">
        <f>_xlfn.XLOOKUP(E1046,stores!$A$2:$A$4,stores!$B$2:$B$4,,0)</f>
        <v>Santa Cruz Bikes</v>
      </c>
      <c r="G1046">
        <f>_xlfn.XLOOKUP(D1046,order_items!$A$2:$A$4723,order_items!$C$2:$C$4723,,0)</f>
        <v>16</v>
      </c>
      <c r="H1046" t="str">
        <f>_xlfn.XLOOKUP(G1046,products!$A$2:$A$322,products!$B$2:$B$322,,0)</f>
        <v>Electra Townie Original 7D EQ - 2016</v>
      </c>
      <c r="I1046">
        <f>_xlfn.XLOOKUP(G1046,products!$A$2:$A$322,products!$F$2:$F$322,,0)</f>
        <v>599.99</v>
      </c>
      <c r="J1046">
        <f>_xlfn.XLOOKUP(G1046,order_items!$C$2:$C$4723,order_items!$D$2:$D$4723,,0)</f>
        <v>2</v>
      </c>
      <c r="K1046">
        <f>_xlfn.XLOOKUP(G1046,order_items!$C$2:$C$4723,order_items!$F$2:$F$4723,,0)</f>
        <v>0.05</v>
      </c>
      <c r="L1046">
        <f>_xlfn.XLOOKUP(G1046,products!$A$2:$A$322,products!$D$2:$D$322,,0)</f>
        <v>3</v>
      </c>
      <c r="M1046" t="str">
        <f>_xlfn.XLOOKUP(L1046,categories!$A$2:$A$8,categories!$B$2:$B$8,,0)</f>
        <v>Cruisers Bicycles</v>
      </c>
    </row>
    <row r="1047" spans="1:13" x14ac:dyDescent="0.25">
      <c r="A1047">
        <v>1046</v>
      </c>
      <c r="B1047" t="str">
        <f>_xlfn.CONCAT(customers!B1047," ",customers!C1047)</f>
        <v>Dane Mcdaniel</v>
      </c>
      <c r="C1047" s="3">
        <f>_xlfn.XLOOKUP(A1047,orders!$B$2:$B$1616,orders!$D$2:$D$1616,,0)</f>
        <v>42860</v>
      </c>
      <c r="D1047">
        <f>_xlfn.XLOOKUP(A1047,orders!$B$2:$B$1616,orders!$A$2:$A$1616,,0)</f>
        <v>876</v>
      </c>
      <c r="E1047">
        <f>_xlfn.XLOOKUP(JoiningTables!D1047,orders!$A$1:$A$1616,orders!$G$1:$G$1616,,0)</f>
        <v>2</v>
      </c>
      <c r="F1047" t="str">
        <f>_xlfn.XLOOKUP(E1047,stores!$A$2:$A$4,stores!$B$2:$B$4,,0)</f>
        <v>Baldwin Bikes</v>
      </c>
      <c r="G1047">
        <f>_xlfn.XLOOKUP(D1047,order_items!$A$2:$A$4723,order_items!$C$2:$C$4723,,0)</f>
        <v>17</v>
      </c>
      <c r="H1047" t="str">
        <f>_xlfn.XLOOKUP(G1047,products!$A$2:$A$322,products!$B$2:$B$322,,0)</f>
        <v>Pure Cycles Vine 8-Speed - 2016</v>
      </c>
      <c r="I1047">
        <f>_xlfn.XLOOKUP(G1047,products!$A$2:$A$322,products!$F$2:$F$322,,0)</f>
        <v>429</v>
      </c>
      <c r="J1047">
        <f>_xlfn.XLOOKUP(G1047,order_items!$C$2:$C$4723,order_items!$D$2:$D$4723,,0)</f>
        <v>1</v>
      </c>
      <c r="K1047">
        <f>_xlfn.XLOOKUP(G1047,order_items!$C$2:$C$4723,order_items!$F$2:$F$4723,,0)</f>
        <v>7.0000000000000007E-2</v>
      </c>
      <c r="L1047">
        <f>_xlfn.XLOOKUP(G1047,products!$A$2:$A$322,products!$D$2:$D$322,,0)</f>
        <v>3</v>
      </c>
      <c r="M1047" t="str">
        <f>_xlfn.XLOOKUP(L1047,categories!$A$2:$A$8,categories!$B$2:$B$8,,0)</f>
        <v>Cruisers Bicycles</v>
      </c>
    </row>
    <row r="1048" spans="1:13" x14ac:dyDescent="0.25">
      <c r="A1048">
        <v>1047</v>
      </c>
      <c r="B1048" t="str">
        <f>_xlfn.CONCAT(customers!B1048," ",customers!C1048)</f>
        <v>Jamaal Baker</v>
      </c>
      <c r="C1048" s="3">
        <f>_xlfn.XLOOKUP(A1048,orders!$B$2:$B$1616,orders!$D$2:$D$1616,,0)</f>
        <v>42401</v>
      </c>
      <c r="D1048">
        <f>_xlfn.XLOOKUP(A1048,orders!$B$2:$B$1616,orders!$A$2:$A$1616,,0)</f>
        <v>51</v>
      </c>
      <c r="E1048">
        <f>_xlfn.XLOOKUP(JoiningTables!D1048,orders!$A$1:$A$1616,orders!$G$1:$G$1616,,0)</f>
        <v>2</v>
      </c>
      <c r="F1048" t="str">
        <f>_xlfn.XLOOKUP(E1048,stores!$A$2:$A$4,stores!$B$2:$B$4,,0)</f>
        <v>Baldwin Bikes</v>
      </c>
      <c r="G1048">
        <f>_xlfn.XLOOKUP(D1048,order_items!$A$2:$A$4723,order_items!$C$2:$C$4723,,0)</f>
        <v>13</v>
      </c>
      <c r="H1048" t="str">
        <f>_xlfn.XLOOKUP(G1048,products!$A$2:$A$322,products!$B$2:$B$322,,0)</f>
        <v>Electra Cruiser 1 (24-Inch) - 2016</v>
      </c>
      <c r="I1048">
        <f>_xlfn.XLOOKUP(G1048,products!$A$2:$A$322,products!$F$2:$F$322,,0)</f>
        <v>269.99</v>
      </c>
      <c r="J1048">
        <f>_xlfn.XLOOKUP(G1048,order_items!$C$2:$C$4723,order_items!$D$2:$D$4723,,0)</f>
        <v>1</v>
      </c>
      <c r="K1048">
        <f>_xlfn.XLOOKUP(G1048,order_items!$C$2:$C$4723,order_items!$F$2:$F$4723,,0)</f>
        <v>0.1</v>
      </c>
      <c r="L1048">
        <f>_xlfn.XLOOKUP(G1048,products!$A$2:$A$322,products!$D$2:$D$322,,0)</f>
        <v>3</v>
      </c>
      <c r="M1048" t="str">
        <f>_xlfn.XLOOKUP(L1048,categories!$A$2:$A$8,categories!$B$2:$B$8,,0)</f>
        <v>Cruisers Bicycles</v>
      </c>
    </row>
    <row r="1049" spans="1:13" x14ac:dyDescent="0.25">
      <c r="A1049">
        <v>1048</v>
      </c>
      <c r="B1049" t="str">
        <f>_xlfn.CONCAT(customers!B1049," ",customers!C1049)</f>
        <v>Ji Burt</v>
      </c>
      <c r="C1049" s="3">
        <f>_xlfn.XLOOKUP(A1049,orders!$B$2:$B$1616,orders!$D$2:$D$1616,,0)</f>
        <v>42651</v>
      </c>
      <c r="D1049">
        <f>_xlfn.XLOOKUP(A1049,orders!$B$2:$B$1616,orders!$A$2:$A$1616,,0)</f>
        <v>491</v>
      </c>
      <c r="E1049">
        <f>_xlfn.XLOOKUP(JoiningTables!D1049,orders!$A$1:$A$1616,orders!$G$1:$G$1616,,0)</f>
        <v>1</v>
      </c>
      <c r="F1049" t="str">
        <f>_xlfn.XLOOKUP(E1049,stores!$A$2:$A$4,stores!$B$2:$B$4,,0)</f>
        <v>Santa Cruz Bikes</v>
      </c>
      <c r="G1049">
        <f>_xlfn.XLOOKUP(D1049,order_items!$A$2:$A$4723,order_items!$C$2:$C$4723,,0)</f>
        <v>9</v>
      </c>
      <c r="H1049" t="str">
        <f>_xlfn.XLOOKUP(G1049,products!$A$2:$A$322,products!$B$2:$B$322,,0)</f>
        <v>Trek Conduit+ - 2016</v>
      </c>
      <c r="I1049">
        <f>_xlfn.XLOOKUP(G1049,products!$A$2:$A$322,products!$F$2:$F$322,,0)</f>
        <v>2999.99</v>
      </c>
      <c r="J1049">
        <f>_xlfn.XLOOKUP(G1049,order_items!$C$2:$C$4723,order_items!$D$2:$D$4723,,0)</f>
        <v>2</v>
      </c>
      <c r="K1049">
        <f>_xlfn.XLOOKUP(G1049,order_items!$C$2:$C$4723,order_items!$F$2:$F$4723,,0)</f>
        <v>7.0000000000000007E-2</v>
      </c>
      <c r="L1049">
        <f>_xlfn.XLOOKUP(G1049,products!$A$2:$A$322,products!$D$2:$D$322,,0)</f>
        <v>5</v>
      </c>
      <c r="M1049" t="str">
        <f>_xlfn.XLOOKUP(L1049,categories!$A$2:$A$8,categories!$B$2:$B$8,,0)</f>
        <v>Electric Bikes</v>
      </c>
    </row>
    <row r="1050" spans="1:13" x14ac:dyDescent="0.25">
      <c r="A1050">
        <v>1049</v>
      </c>
      <c r="B1050" t="str">
        <f>_xlfn.CONCAT(customers!B1050," ",customers!C1050)</f>
        <v>Marcelino Mcbride</v>
      </c>
      <c r="C1050" s="3">
        <f>_xlfn.XLOOKUP(A1050,orders!$B$2:$B$1616,orders!$D$2:$D$1616,,0)</f>
        <v>42448</v>
      </c>
      <c r="D1050">
        <f>_xlfn.XLOOKUP(A1050,orders!$B$2:$B$1616,orders!$A$2:$A$1616,,0)</f>
        <v>130</v>
      </c>
      <c r="E1050">
        <f>_xlfn.XLOOKUP(JoiningTables!D1050,orders!$A$1:$A$1616,orders!$G$1:$G$1616,,0)</f>
        <v>2</v>
      </c>
      <c r="F1050" t="str">
        <f>_xlfn.XLOOKUP(E1050,stores!$A$2:$A$4,stores!$B$2:$B$4,,0)</f>
        <v>Baldwin Bikes</v>
      </c>
      <c r="G1050">
        <f>_xlfn.XLOOKUP(D1050,order_items!$A$2:$A$4723,order_items!$C$2:$C$4723,,0)</f>
        <v>26</v>
      </c>
      <c r="H1050" t="str">
        <f>_xlfn.XLOOKUP(G1050,products!$A$2:$A$322,products!$B$2:$B$322,,0)</f>
        <v>Electra Townie Original 7D EQ - 2016</v>
      </c>
      <c r="I1050">
        <f>_xlfn.XLOOKUP(G1050,products!$A$2:$A$322,products!$F$2:$F$322,,0)</f>
        <v>599.99</v>
      </c>
      <c r="J1050">
        <f>_xlfn.XLOOKUP(G1050,order_items!$C$2:$C$4723,order_items!$D$2:$D$4723,,0)</f>
        <v>1</v>
      </c>
      <c r="K1050">
        <f>_xlfn.XLOOKUP(G1050,order_items!$C$2:$C$4723,order_items!$F$2:$F$4723,,0)</f>
        <v>7.0000000000000007E-2</v>
      </c>
      <c r="L1050">
        <f>_xlfn.XLOOKUP(G1050,products!$A$2:$A$322,products!$D$2:$D$322,,0)</f>
        <v>2</v>
      </c>
      <c r="M1050" t="str">
        <f>_xlfn.XLOOKUP(L1050,categories!$A$2:$A$8,categories!$B$2:$B$8,,0)</f>
        <v>Comfort Bicycles</v>
      </c>
    </row>
    <row r="1051" spans="1:13" x14ac:dyDescent="0.25">
      <c r="A1051">
        <v>1050</v>
      </c>
      <c r="B1051" t="str">
        <f>_xlfn.CONCAT(customers!B1051," ",customers!C1051)</f>
        <v>Rozella Fitzgerald</v>
      </c>
      <c r="C1051" s="3">
        <f>_xlfn.XLOOKUP(A1051,orders!$B$2:$B$1616,orders!$D$2:$D$1616,,0)</f>
        <v>42998</v>
      </c>
      <c r="D1051">
        <f>_xlfn.XLOOKUP(A1051,orders!$B$2:$B$1616,orders!$A$2:$A$1616,,0)</f>
        <v>1136</v>
      </c>
      <c r="E1051">
        <f>_xlfn.XLOOKUP(JoiningTables!D1051,orders!$A$1:$A$1616,orders!$G$1:$G$1616,,0)</f>
        <v>2</v>
      </c>
      <c r="F1051" t="str">
        <f>_xlfn.XLOOKUP(E1051,stores!$A$2:$A$4,stores!$B$2:$B$4,,0)</f>
        <v>Baldwin Bikes</v>
      </c>
      <c r="G1051">
        <f>_xlfn.XLOOKUP(D1051,order_items!$A$2:$A$4723,order_items!$C$2:$C$4723,,0)</f>
        <v>105</v>
      </c>
      <c r="H1051" t="str">
        <f>_xlfn.XLOOKUP(G1051,products!$A$2:$A$322,products!$B$2:$B$322,,0)</f>
        <v>Sun Bicycles Streamway 7 - 2017</v>
      </c>
      <c r="I1051">
        <f>_xlfn.XLOOKUP(G1051,products!$A$2:$A$322,products!$F$2:$F$322,,0)</f>
        <v>533.99</v>
      </c>
      <c r="J1051">
        <f>_xlfn.XLOOKUP(G1051,order_items!$C$2:$C$4723,order_items!$D$2:$D$4723,,0)</f>
        <v>2</v>
      </c>
      <c r="K1051">
        <f>_xlfn.XLOOKUP(G1051,order_items!$C$2:$C$4723,order_items!$F$2:$F$4723,,0)</f>
        <v>7.0000000000000007E-2</v>
      </c>
      <c r="L1051">
        <f>_xlfn.XLOOKUP(G1051,products!$A$2:$A$322,products!$D$2:$D$322,,0)</f>
        <v>2</v>
      </c>
      <c r="M1051" t="str">
        <f>_xlfn.XLOOKUP(L1051,categories!$A$2:$A$8,categories!$B$2:$B$8,,0)</f>
        <v>Comfort Bicycles</v>
      </c>
    </row>
    <row r="1052" spans="1:13" x14ac:dyDescent="0.25">
      <c r="A1052">
        <v>1051</v>
      </c>
      <c r="B1052" t="str">
        <f>_xlfn.CONCAT(customers!B1052," ",customers!C1052)</f>
        <v>Tonisha Fowler</v>
      </c>
      <c r="C1052" s="3">
        <f>_xlfn.XLOOKUP(A1052,orders!$B$2:$B$1616,orders!$D$2:$D$1616,,0)</f>
        <v>42752</v>
      </c>
      <c r="D1052">
        <f>_xlfn.XLOOKUP(A1052,orders!$B$2:$B$1616,orders!$A$2:$A$1616,,0)</f>
        <v>658</v>
      </c>
      <c r="E1052">
        <f>_xlfn.XLOOKUP(JoiningTables!D1052,orders!$A$1:$A$1616,orders!$G$1:$G$1616,,0)</f>
        <v>2</v>
      </c>
      <c r="F1052" t="str">
        <f>_xlfn.XLOOKUP(E1052,stores!$A$2:$A$4,stores!$B$2:$B$4,,0)</f>
        <v>Baldwin Bikes</v>
      </c>
      <c r="G1052">
        <f>_xlfn.XLOOKUP(D1052,order_items!$A$2:$A$4723,order_items!$C$2:$C$4723,,0)</f>
        <v>49</v>
      </c>
      <c r="H1052" t="str">
        <f>_xlfn.XLOOKUP(G1052,products!$A$2:$A$322,products!$B$2:$B$322,,0)</f>
        <v>Trek Domane SL 6 - 2017</v>
      </c>
      <c r="I1052">
        <f>_xlfn.XLOOKUP(G1052,products!$A$2:$A$322,products!$F$2:$F$322,,0)</f>
        <v>3499.99</v>
      </c>
      <c r="J1052">
        <f>_xlfn.XLOOKUP(G1052,order_items!$C$2:$C$4723,order_items!$D$2:$D$4723,,0)</f>
        <v>2</v>
      </c>
      <c r="K1052">
        <f>_xlfn.XLOOKUP(G1052,order_items!$C$2:$C$4723,order_items!$F$2:$F$4723,,0)</f>
        <v>0.2</v>
      </c>
      <c r="L1052">
        <f>_xlfn.XLOOKUP(G1052,products!$A$2:$A$322,products!$D$2:$D$322,,0)</f>
        <v>7</v>
      </c>
      <c r="M1052" t="str">
        <f>_xlfn.XLOOKUP(L1052,categories!$A$2:$A$8,categories!$B$2:$B$8,,0)</f>
        <v>Road Bikes</v>
      </c>
    </row>
    <row r="1053" spans="1:13" x14ac:dyDescent="0.25">
      <c r="A1053">
        <v>1052</v>
      </c>
      <c r="B1053" t="str">
        <f>_xlfn.CONCAT(customers!B1053," ",customers!C1053)</f>
        <v>Zora Ford</v>
      </c>
      <c r="C1053" s="3">
        <f>_xlfn.XLOOKUP(A1053,orders!$B$2:$B$1616,orders!$D$2:$D$1616,,0)</f>
        <v>43146</v>
      </c>
      <c r="D1053">
        <f>_xlfn.XLOOKUP(A1053,orders!$B$2:$B$1616,orders!$A$2:$A$1616,,0)</f>
        <v>1395</v>
      </c>
      <c r="E1053">
        <f>_xlfn.XLOOKUP(JoiningTables!D1053,orders!$A$1:$A$1616,orders!$G$1:$G$1616,,0)</f>
        <v>1</v>
      </c>
      <c r="F1053" t="str">
        <f>_xlfn.XLOOKUP(E1053,stores!$A$2:$A$4,stores!$B$2:$B$4,,0)</f>
        <v>Santa Cruz Bikes</v>
      </c>
      <c r="G1053">
        <f>_xlfn.XLOOKUP(D1053,order_items!$A$2:$A$4723,order_items!$C$2:$C$4723,,0)</f>
        <v>204</v>
      </c>
      <c r="H1053" t="str">
        <f>_xlfn.XLOOKUP(G1053,products!$A$2:$A$322,products!$B$2:$B$322,,0)</f>
        <v>Trek Super Commuter+ 7 - 2018</v>
      </c>
      <c r="I1053">
        <f>_xlfn.XLOOKUP(G1053,products!$A$2:$A$322,products!$F$2:$F$322,,0)</f>
        <v>3599.99</v>
      </c>
      <c r="J1053">
        <f>_xlfn.XLOOKUP(G1053,order_items!$C$2:$C$4723,order_items!$D$2:$D$4723,,0)</f>
        <v>2</v>
      </c>
      <c r="K1053">
        <f>_xlfn.XLOOKUP(G1053,order_items!$C$2:$C$4723,order_items!$F$2:$F$4723,,0)</f>
        <v>7.0000000000000007E-2</v>
      </c>
      <c r="L1053">
        <f>_xlfn.XLOOKUP(G1053,products!$A$2:$A$322,products!$D$2:$D$322,,0)</f>
        <v>5</v>
      </c>
      <c r="M1053" t="str">
        <f>_xlfn.XLOOKUP(L1053,categories!$A$2:$A$8,categories!$B$2:$B$8,,0)</f>
        <v>Electric Bikes</v>
      </c>
    </row>
    <row r="1054" spans="1:13" x14ac:dyDescent="0.25">
      <c r="A1054">
        <v>1053</v>
      </c>
      <c r="B1054" t="str">
        <f>_xlfn.CONCAT(customers!B1054," ",customers!C1054)</f>
        <v>Parthenia Figueroa</v>
      </c>
      <c r="C1054" s="3">
        <f>_xlfn.XLOOKUP(A1054,orders!$B$2:$B$1616,orders!$D$2:$D$1616,,0)</f>
        <v>43156</v>
      </c>
      <c r="D1054">
        <f>_xlfn.XLOOKUP(A1054,orders!$B$2:$B$1616,orders!$A$2:$A$1616,,0)</f>
        <v>1406</v>
      </c>
      <c r="E1054">
        <f>_xlfn.XLOOKUP(JoiningTables!D1054,orders!$A$1:$A$1616,orders!$G$1:$G$1616,,0)</f>
        <v>2</v>
      </c>
      <c r="F1054" t="str">
        <f>_xlfn.XLOOKUP(E1054,stores!$A$2:$A$4,stores!$B$2:$B$4,,0)</f>
        <v>Baldwin Bikes</v>
      </c>
      <c r="G1054">
        <f>_xlfn.XLOOKUP(D1054,order_items!$A$2:$A$4723,order_items!$C$2:$C$4723,,0)</f>
        <v>230</v>
      </c>
      <c r="H1054" t="str">
        <f>_xlfn.XLOOKUP(G1054,products!$A$2:$A$322,products!$B$2:$B$322,,0)</f>
        <v>Electra Cruiser Lux 1 Ladies' - 2018</v>
      </c>
      <c r="I1054">
        <f>_xlfn.XLOOKUP(G1054,products!$A$2:$A$322,products!$F$2:$F$322,,0)</f>
        <v>429.99</v>
      </c>
      <c r="J1054">
        <f>_xlfn.XLOOKUP(G1054,order_items!$C$2:$C$4723,order_items!$D$2:$D$4723,,0)</f>
        <v>2</v>
      </c>
      <c r="K1054">
        <f>_xlfn.XLOOKUP(G1054,order_items!$C$2:$C$4723,order_items!$F$2:$F$4723,,0)</f>
        <v>0.2</v>
      </c>
      <c r="L1054">
        <f>_xlfn.XLOOKUP(G1054,products!$A$2:$A$322,products!$D$2:$D$322,,0)</f>
        <v>3</v>
      </c>
      <c r="M1054" t="str">
        <f>_xlfn.XLOOKUP(L1054,categories!$A$2:$A$8,categories!$B$2:$B$8,,0)</f>
        <v>Cruisers Bicycles</v>
      </c>
    </row>
    <row r="1055" spans="1:13" x14ac:dyDescent="0.25">
      <c r="A1055">
        <v>1054</v>
      </c>
      <c r="B1055" t="str">
        <f>_xlfn.CONCAT(customers!B1055," ",customers!C1055)</f>
        <v>Arielle Levine</v>
      </c>
      <c r="C1055" s="3">
        <f>_xlfn.XLOOKUP(A1055,orders!$B$2:$B$1616,orders!$D$2:$D$1616,,0)</f>
        <v>42595</v>
      </c>
      <c r="D1055">
        <f>_xlfn.XLOOKUP(A1055,orders!$B$2:$B$1616,orders!$A$2:$A$1616,,0)</f>
        <v>366</v>
      </c>
      <c r="E1055">
        <f>_xlfn.XLOOKUP(JoiningTables!D1055,orders!$A$1:$A$1616,orders!$G$1:$G$1616,,0)</f>
        <v>3</v>
      </c>
      <c r="F1055" t="str">
        <f>_xlfn.XLOOKUP(E1055,stores!$A$2:$A$4,stores!$B$2:$B$4,,0)</f>
        <v>Rowlett Bikes</v>
      </c>
      <c r="G1055">
        <f>_xlfn.XLOOKUP(D1055,order_items!$A$2:$A$4723,order_items!$C$2:$C$4723,,0)</f>
        <v>21</v>
      </c>
      <c r="H1055" t="str">
        <f>_xlfn.XLOOKUP(G1055,products!$A$2:$A$322,products!$B$2:$B$322,,0)</f>
        <v>Electra Cruiser 1 (24-Inch) - 2016</v>
      </c>
      <c r="I1055">
        <f>_xlfn.XLOOKUP(G1055,products!$A$2:$A$322,products!$F$2:$F$322,,0)</f>
        <v>269.99</v>
      </c>
      <c r="J1055">
        <f>_xlfn.XLOOKUP(G1055,order_items!$C$2:$C$4723,order_items!$D$2:$D$4723,,0)</f>
        <v>1</v>
      </c>
      <c r="K1055">
        <f>_xlfn.XLOOKUP(G1055,order_items!$C$2:$C$4723,order_items!$F$2:$F$4723,,0)</f>
        <v>0.05</v>
      </c>
      <c r="L1055">
        <f>_xlfn.XLOOKUP(G1055,products!$A$2:$A$322,products!$D$2:$D$322,,0)</f>
        <v>1</v>
      </c>
      <c r="M1055" t="str">
        <f>_xlfn.XLOOKUP(L1055,categories!$A$2:$A$8,categories!$B$2:$B$8,,0)</f>
        <v>Children Bicycles</v>
      </c>
    </row>
    <row r="1056" spans="1:13" x14ac:dyDescent="0.25">
      <c r="A1056">
        <v>1055</v>
      </c>
      <c r="B1056" t="str">
        <f>_xlfn.CONCAT(customers!B1056," ",customers!C1056)</f>
        <v>Hildegarde Christensen</v>
      </c>
      <c r="C1056" s="3">
        <f>_xlfn.XLOOKUP(A1056,orders!$B$2:$B$1616,orders!$D$2:$D$1616,,0)</f>
        <v>42636</v>
      </c>
      <c r="D1056">
        <f>_xlfn.XLOOKUP(A1056,orders!$B$2:$B$1616,orders!$A$2:$A$1616,,0)</f>
        <v>455</v>
      </c>
      <c r="E1056">
        <f>_xlfn.XLOOKUP(JoiningTables!D1056,orders!$A$1:$A$1616,orders!$G$1:$G$1616,,0)</f>
        <v>2</v>
      </c>
      <c r="F1056" t="str">
        <f>_xlfn.XLOOKUP(E1056,stores!$A$2:$A$4,stores!$B$2:$B$4,,0)</f>
        <v>Baldwin Bikes</v>
      </c>
      <c r="G1056">
        <f>_xlfn.XLOOKUP(D1056,order_items!$A$2:$A$4723,order_items!$C$2:$C$4723,,0)</f>
        <v>9</v>
      </c>
      <c r="H1056" t="str">
        <f>_xlfn.XLOOKUP(G1056,products!$A$2:$A$322,products!$B$2:$B$322,,0)</f>
        <v>Trek Conduit+ - 2016</v>
      </c>
      <c r="I1056">
        <f>_xlfn.XLOOKUP(G1056,products!$A$2:$A$322,products!$F$2:$F$322,,0)</f>
        <v>2999.99</v>
      </c>
      <c r="J1056">
        <f>_xlfn.XLOOKUP(G1056,order_items!$C$2:$C$4723,order_items!$D$2:$D$4723,,0)</f>
        <v>2</v>
      </c>
      <c r="K1056">
        <f>_xlfn.XLOOKUP(G1056,order_items!$C$2:$C$4723,order_items!$F$2:$F$4723,,0)</f>
        <v>7.0000000000000007E-2</v>
      </c>
      <c r="L1056">
        <f>_xlfn.XLOOKUP(G1056,products!$A$2:$A$322,products!$D$2:$D$322,,0)</f>
        <v>5</v>
      </c>
      <c r="M1056" t="str">
        <f>_xlfn.XLOOKUP(L1056,categories!$A$2:$A$8,categories!$B$2:$B$8,,0)</f>
        <v>Electric Bikes</v>
      </c>
    </row>
    <row r="1057" spans="1:13" x14ac:dyDescent="0.25">
      <c r="A1057">
        <v>1056</v>
      </c>
      <c r="B1057" t="str">
        <f>_xlfn.CONCAT(customers!B1057," ",customers!C1057)</f>
        <v>Rebbecca Espinoza</v>
      </c>
      <c r="C1057" s="3">
        <f>_xlfn.XLOOKUP(A1057,orders!$B$2:$B$1616,orders!$D$2:$D$1616,,0)</f>
        <v>42667</v>
      </c>
      <c r="D1057">
        <f>_xlfn.XLOOKUP(A1057,orders!$B$2:$B$1616,orders!$A$2:$A$1616,,0)</f>
        <v>523</v>
      </c>
      <c r="E1057">
        <f>_xlfn.XLOOKUP(JoiningTables!D1057,orders!$A$1:$A$1616,orders!$G$1:$G$1616,,0)</f>
        <v>2</v>
      </c>
      <c r="F1057" t="str">
        <f>_xlfn.XLOOKUP(E1057,stores!$A$2:$A$4,stores!$B$2:$B$4,,0)</f>
        <v>Baldwin Bikes</v>
      </c>
      <c r="G1057">
        <f>_xlfn.XLOOKUP(D1057,order_items!$A$2:$A$4723,order_items!$C$2:$C$4723,,0)</f>
        <v>12</v>
      </c>
      <c r="H1057" t="str">
        <f>_xlfn.XLOOKUP(G1057,products!$A$2:$A$322,products!$B$2:$B$322,,0)</f>
        <v>Electra Townie Original 21D - 2016</v>
      </c>
      <c r="I1057">
        <f>_xlfn.XLOOKUP(G1057,products!$A$2:$A$322,products!$F$2:$F$322,,0)</f>
        <v>549.99</v>
      </c>
      <c r="J1057">
        <f>_xlfn.XLOOKUP(G1057,order_items!$C$2:$C$4723,order_items!$D$2:$D$4723,,0)</f>
        <v>2</v>
      </c>
      <c r="K1057">
        <f>_xlfn.XLOOKUP(G1057,order_items!$C$2:$C$4723,order_items!$F$2:$F$4723,,0)</f>
        <v>0.05</v>
      </c>
      <c r="L1057">
        <f>_xlfn.XLOOKUP(G1057,products!$A$2:$A$322,products!$D$2:$D$322,,0)</f>
        <v>3</v>
      </c>
      <c r="M1057" t="str">
        <f>_xlfn.XLOOKUP(L1057,categories!$A$2:$A$8,categories!$B$2:$B$8,,0)</f>
        <v>Cruisers Bicycles</v>
      </c>
    </row>
    <row r="1058" spans="1:13" x14ac:dyDescent="0.25">
      <c r="A1058">
        <v>1057</v>
      </c>
      <c r="B1058" t="str">
        <f>_xlfn.CONCAT(customers!B1058," ",customers!C1058)</f>
        <v>Conchita Boone</v>
      </c>
      <c r="C1058" s="3">
        <f>_xlfn.XLOOKUP(A1058,orders!$B$2:$B$1616,orders!$D$2:$D$1616,,0)</f>
        <v>42821</v>
      </c>
      <c r="D1058">
        <f>_xlfn.XLOOKUP(A1058,orders!$B$2:$B$1616,orders!$A$2:$A$1616,,0)</f>
        <v>800</v>
      </c>
      <c r="E1058">
        <f>_xlfn.XLOOKUP(JoiningTables!D1058,orders!$A$1:$A$1616,orders!$G$1:$G$1616,,0)</f>
        <v>2</v>
      </c>
      <c r="F1058" t="str">
        <f>_xlfn.XLOOKUP(E1058,stores!$A$2:$A$4,stores!$B$2:$B$4,,0)</f>
        <v>Baldwin Bikes</v>
      </c>
      <c r="G1058">
        <f>_xlfn.XLOOKUP(D1058,order_items!$A$2:$A$4723,order_items!$C$2:$C$4723,,0)</f>
        <v>65</v>
      </c>
      <c r="H1058" t="str">
        <f>_xlfn.XLOOKUP(G1058,products!$A$2:$A$322,products!$B$2:$B$322,,0)</f>
        <v>Sun Bicycles Lil Bolt Type-R - 2017</v>
      </c>
      <c r="I1058">
        <f>_xlfn.XLOOKUP(G1058,products!$A$2:$A$322,products!$F$2:$F$322,,0)</f>
        <v>346.99</v>
      </c>
      <c r="J1058">
        <f>_xlfn.XLOOKUP(G1058,order_items!$C$2:$C$4723,order_items!$D$2:$D$4723,,0)</f>
        <v>2</v>
      </c>
      <c r="K1058">
        <f>_xlfn.XLOOKUP(G1058,order_items!$C$2:$C$4723,order_items!$F$2:$F$4723,,0)</f>
        <v>0.1</v>
      </c>
      <c r="L1058">
        <f>_xlfn.XLOOKUP(G1058,products!$A$2:$A$322,products!$D$2:$D$322,,0)</f>
        <v>3</v>
      </c>
      <c r="M1058" t="str">
        <f>_xlfn.XLOOKUP(L1058,categories!$A$2:$A$8,categories!$B$2:$B$8,,0)</f>
        <v>Cruisers Bicycles</v>
      </c>
    </row>
    <row r="1059" spans="1:13" x14ac:dyDescent="0.25">
      <c r="A1059">
        <v>1058</v>
      </c>
      <c r="B1059" t="str">
        <f>_xlfn.CONCAT(customers!B1059," ",customers!C1059)</f>
        <v>Aisha Woods</v>
      </c>
      <c r="C1059" s="3">
        <f>_xlfn.XLOOKUP(A1059,orders!$B$2:$B$1616,orders!$D$2:$D$1616,,0)</f>
        <v>42694</v>
      </c>
      <c r="D1059">
        <f>_xlfn.XLOOKUP(A1059,orders!$B$2:$B$1616,orders!$A$2:$A$1616,,0)</f>
        <v>564</v>
      </c>
      <c r="E1059">
        <f>_xlfn.XLOOKUP(JoiningTables!D1059,orders!$A$1:$A$1616,orders!$G$1:$G$1616,,0)</f>
        <v>2</v>
      </c>
      <c r="F1059" t="str">
        <f>_xlfn.XLOOKUP(E1059,stores!$A$2:$A$4,stores!$B$2:$B$4,,0)</f>
        <v>Baldwin Bikes</v>
      </c>
      <c r="G1059">
        <f>_xlfn.XLOOKUP(D1059,order_items!$A$2:$A$4723,order_items!$C$2:$C$4723,,0)</f>
        <v>4</v>
      </c>
      <c r="H1059" t="str">
        <f>_xlfn.XLOOKUP(G1059,products!$A$2:$A$322,products!$B$2:$B$322,,0)</f>
        <v>Trek Fuel EX 8 29 - 2016</v>
      </c>
      <c r="I1059">
        <f>_xlfn.XLOOKUP(G1059,products!$A$2:$A$322,products!$F$2:$F$322,,0)</f>
        <v>2899.99</v>
      </c>
      <c r="J1059">
        <f>_xlfn.XLOOKUP(G1059,order_items!$C$2:$C$4723,order_items!$D$2:$D$4723,,0)</f>
        <v>1</v>
      </c>
      <c r="K1059">
        <f>_xlfn.XLOOKUP(G1059,order_items!$C$2:$C$4723,order_items!$F$2:$F$4723,,0)</f>
        <v>0.2</v>
      </c>
      <c r="L1059">
        <f>_xlfn.XLOOKUP(G1059,products!$A$2:$A$322,products!$D$2:$D$322,,0)</f>
        <v>6</v>
      </c>
      <c r="M1059" t="str">
        <f>_xlfn.XLOOKUP(L1059,categories!$A$2:$A$8,categories!$B$2:$B$8,,0)</f>
        <v>Mountain Bikes</v>
      </c>
    </row>
    <row r="1060" spans="1:13" x14ac:dyDescent="0.25">
      <c r="A1060">
        <v>1059</v>
      </c>
      <c r="B1060" t="str">
        <f>_xlfn.CONCAT(customers!B1060," ",customers!C1060)</f>
        <v>Season Harvey</v>
      </c>
      <c r="C1060" s="3">
        <f>_xlfn.XLOOKUP(A1060,orders!$B$2:$B$1616,orders!$D$2:$D$1616,,0)</f>
        <v>42841</v>
      </c>
      <c r="D1060">
        <f>_xlfn.XLOOKUP(A1060,orders!$B$2:$B$1616,orders!$A$2:$A$1616,,0)</f>
        <v>843</v>
      </c>
      <c r="E1060">
        <f>_xlfn.XLOOKUP(JoiningTables!D1060,orders!$A$1:$A$1616,orders!$G$1:$G$1616,,0)</f>
        <v>2</v>
      </c>
      <c r="F1060" t="str">
        <f>_xlfn.XLOOKUP(E1060,stores!$A$2:$A$4,stores!$B$2:$B$4,,0)</f>
        <v>Baldwin Bikes</v>
      </c>
      <c r="G1060">
        <f>_xlfn.XLOOKUP(D1060,order_items!$A$2:$A$4723,order_items!$C$2:$C$4723,,0)</f>
        <v>72</v>
      </c>
      <c r="H1060" t="str">
        <f>_xlfn.XLOOKUP(G1060,products!$A$2:$A$322,products!$B$2:$B$322,,0)</f>
        <v>Sun Bicycles Biscayne Tandem 7 - 2017</v>
      </c>
      <c r="I1060">
        <f>_xlfn.XLOOKUP(G1060,products!$A$2:$A$322,products!$F$2:$F$322,,0)</f>
        <v>619.99</v>
      </c>
      <c r="J1060">
        <f>_xlfn.XLOOKUP(G1060,order_items!$C$2:$C$4723,order_items!$D$2:$D$4723,,0)</f>
        <v>1</v>
      </c>
      <c r="K1060">
        <f>_xlfn.XLOOKUP(G1060,order_items!$C$2:$C$4723,order_items!$F$2:$F$4723,,0)</f>
        <v>0.05</v>
      </c>
      <c r="L1060">
        <f>_xlfn.XLOOKUP(G1060,products!$A$2:$A$322,products!$D$2:$D$322,,0)</f>
        <v>3</v>
      </c>
      <c r="M1060" t="str">
        <f>_xlfn.XLOOKUP(L1060,categories!$A$2:$A$8,categories!$B$2:$B$8,,0)</f>
        <v>Cruisers Bicycles</v>
      </c>
    </row>
    <row r="1061" spans="1:13" x14ac:dyDescent="0.25">
      <c r="A1061">
        <v>1060</v>
      </c>
      <c r="B1061" t="str">
        <f>_xlfn.CONCAT(customers!B1061," ",customers!C1061)</f>
        <v>Tommie Cooley</v>
      </c>
      <c r="C1061" s="3">
        <f>_xlfn.XLOOKUP(A1061,orders!$B$2:$B$1616,orders!$D$2:$D$1616,,0)</f>
        <v>43071</v>
      </c>
      <c r="D1061">
        <f>_xlfn.XLOOKUP(A1061,orders!$B$2:$B$1616,orders!$A$2:$A$1616,,0)</f>
        <v>1281</v>
      </c>
      <c r="E1061">
        <f>_xlfn.XLOOKUP(JoiningTables!D1061,orders!$A$1:$A$1616,orders!$G$1:$G$1616,,0)</f>
        <v>2</v>
      </c>
      <c r="F1061" t="str">
        <f>_xlfn.XLOOKUP(E1061,stores!$A$2:$A$4,stores!$B$2:$B$4,,0)</f>
        <v>Baldwin Bikes</v>
      </c>
      <c r="G1061">
        <f>_xlfn.XLOOKUP(D1061,order_items!$A$2:$A$4723,order_items!$C$2:$C$4723,,0)</f>
        <v>36</v>
      </c>
      <c r="H1061" t="str">
        <f>_xlfn.XLOOKUP(G1061,products!$A$2:$A$322,products!$B$2:$B$322,,0)</f>
        <v>Surly Troll Frameset - 2017</v>
      </c>
      <c r="I1061">
        <f>_xlfn.XLOOKUP(G1061,products!$A$2:$A$322,products!$F$2:$F$322,,0)</f>
        <v>832.99</v>
      </c>
      <c r="J1061">
        <f>_xlfn.XLOOKUP(G1061,order_items!$C$2:$C$4723,order_items!$D$2:$D$4723,,0)</f>
        <v>2</v>
      </c>
      <c r="K1061">
        <f>_xlfn.XLOOKUP(G1061,order_items!$C$2:$C$4723,order_items!$F$2:$F$4723,,0)</f>
        <v>0.1</v>
      </c>
      <c r="L1061">
        <f>_xlfn.XLOOKUP(G1061,products!$A$2:$A$322,products!$D$2:$D$322,,0)</f>
        <v>6</v>
      </c>
      <c r="M1061" t="str">
        <f>_xlfn.XLOOKUP(L1061,categories!$A$2:$A$8,categories!$B$2:$B$8,,0)</f>
        <v>Mountain Bikes</v>
      </c>
    </row>
    <row r="1062" spans="1:13" x14ac:dyDescent="0.25">
      <c r="A1062">
        <v>1061</v>
      </c>
      <c r="B1062" t="str">
        <f>_xlfn.CONCAT(customers!B1062," ",customers!C1062)</f>
        <v>Alanna Barry</v>
      </c>
      <c r="C1062" s="3">
        <f>_xlfn.XLOOKUP(A1062,orders!$B$2:$B$1616,orders!$D$2:$D$1616,,0)</f>
        <v>42636</v>
      </c>
      <c r="D1062">
        <f>_xlfn.XLOOKUP(A1062,orders!$B$2:$B$1616,orders!$A$2:$A$1616,,0)</f>
        <v>456</v>
      </c>
      <c r="E1062">
        <f>_xlfn.XLOOKUP(JoiningTables!D1062,orders!$A$1:$A$1616,orders!$G$1:$G$1616,,0)</f>
        <v>3</v>
      </c>
      <c r="F1062" t="str">
        <f>_xlfn.XLOOKUP(E1062,stores!$A$2:$A$4,stores!$B$2:$B$4,,0)</f>
        <v>Rowlett Bikes</v>
      </c>
      <c r="G1062">
        <f>_xlfn.XLOOKUP(D1062,order_items!$A$2:$A$4723,order_items!$C$2:$C$4723,,0)</f>
        <v>17</v>
      </c>
      <c r="H1062" t="str">
        <f>_xlfn.XLOOKUP(G1062,products!$A$2:$A$322,products!$B$2:$B$322,,0)</f>
        <v>Pure Cycles Vine 8-Speed - 2016</v>
      </c>
      <c r="I1062">
        <f>_xlfn.XLOOKUP(G1062,products!$A$2:$A$322,products!$F$2:$F$322,,0)</f>
        <v>429</v>
      </c>
      <c r="J1062">
        <f>_xlfn.XLOOKUP(G1062,order_items!$C$2:$C$4723,order_items!$D$2:$D$4723,,0)</f>
        <v>1</v>
      </c>
      <c r="K1062">
        <f>_xlfn.XLOOKUP(G1062,order_items!$C$2:$C$4723,order_items!$F$2:$F$4723,,0)</f>
        <v>7.0000000000000007E-2</v>
      </c>
      <c r="L1062">
        <f>_xlfn.XLOOKUP(G1062,products!$A$2:$A$322,products!$D$2:$D$322,,0)</f>
        <v>3</v>
      </c>
      <c r="M1062" t="str">
        <f>_xlfn.XLOOKUP(L1062,categories!$A$2:$A$8,categories!$B$2:$B$8,,0)</f>
        <v>Cruisers Bicycles</v>
      </c>
    </row>
    <row r="1063" spans="1:13" x14ac:dyDescent="0.25">
      <c r="A1063">
        <v>1062</v>
      </c>
      <c r="B1063" t="str">
        <f>_xlfn.CONCAT(customers!B1063," ",customers!C1063)</f>
        <v>Jerri Guthrie</v>
      </c>
      <c r="C1063" s="3">
        <f>_xlfn.XLOOKUP(A1063,orders!$B$2:$B$1616,orders!$D$2:$D$1616,,0)</f>
        <v>42625</v>
      </c>
      <c r="D1063">
        <f>_xlfn.XLOOKUP(A1063,orders!$B$2:$B$1616,orders!$A$2:$A$1616,,0)</f>
        <v>433</v>
      </c>
      <c r="E1063">
        <f>_xlfn.XLOOKUP(JoiningTables!D1063,orders!$A$1:$A$1616,orders!$G$1:$G$1616,,0)</f>
        <v>2</v>
      </c>
      <c r="F1063" t="str">
        <f>_xlfn.XLOOKUP(E1063,stores!$A$2:$A$4,stores!$B$2:$B$4,,0)</f>
        <v>Baldwin Bikes</v>
      </c>
      <c r="G1063">
        <f>_xlfn.XLOOKUP(D1063,order_items!$A$2:$A$4723,order_items!$C$2:$C$4723,,0)</f>
        <v>6</v>
      </c>
      <c r="H1063" t="str">
        <f>_xlfn.XLOOKUP(G1063,products!$A$2:$A$322,products!$B$2:$B$322,,0)</f>
        <v>Surly Ice Cream Truck Frameset - 2016</v>
      </c>
      <c r="I1063">
        <f>_xlfn.XLOOKUP(G1063,products!$A$2:$A$322,products!$F$2:$F$322,,0)</f>
        <v>469.99</v>
      </c>
      <c r="J1063">
        <f>_xlfn.XLOOKUP(G1063,order_items!$C$2:$C$4723,order_items!$D$2:$D$4723,,0)</f>
        <v>1</v>
      </c>
      <c r="K1063">
        <f>_xlfn.XLOOKUP(G1063,order_items!$C$2:$C$4723,order_items!$F$2:$F$4723,,0)</f>
        <v>7.0000000000000007E-2</v>
      </c>
      <c r="L1063">
        <f>_xlfn.XLOOKUP(G1063,products!$A$2:$A$322,products!$D$2:$D$322,,0)</f>
        <v>6</v>
      </c>
      <c r="M1063" t="str">
        <f>_xlfn.XLOOKUP(L1063,categories!$A$2:$A$8,categories!$B$2:$B$8,,0)</f>
        <v>Mountain Bikes</v>
      </c>
    </row>
    <row r="1064" spans="1:13" x14ac:dyDescent="0.25">
      <c r="A1064">
        <v>1063</v>
      </c>
      <c r="B1064" t="str">
        <f>_xlfn.CONCAT(customers!B1064," ",customers!C1064)</f>
        <v>Tammy Austin</v>
      </c>
      <c r="C1064" s="3">
        <f>_xlfn.XLOOKUP(A1064,orders!$B$2:$B$1616,orders!$D$2:$D$1616,,0)</f>
        <v>42999</v>
      </c>
      <c r="D1064">
        <f>_xlfn.XLOOKUP(A1064,orders!$B$2:$B$1616,orders!$A$2:$A$1616,,0)</f>
        <v>1140</v>
      </c>
      <c r="E1064">
        <f>_xlfn.XLOOKUP(JoiningTables!D1064,orders!$A$1:$A$1616,orders!$G$1:$G$1616,,0)</f>
        <v>3</v>
      </c>
      <c r="F1064" t="str">
        <f>_xlfn.XLOOKUP(E1064,stores!$A$2:$A$4,stores!$B$2:$B$4,,0)</f>
        <v>Rowlett Bikes</v>
      </c>
      <c r="G1064">
        <f>_xlfn.XLOOKUP(D1064,order_items!$A$2:$A$4723,order_items!$C$2:$C$4723,,0)</f>
        <v>39</v>
      </c>
      <c r="H1064" t="str">
        <f>_xlfn.XLOOKUP(G1064,products!$A$2:$A$322,products!$B$2:$B$322,,0)</f>
        <v>Trek Stache 5 - 2017</v>
      </c>
      <c r="I1064">
        <f>_xlfn.XLOOKUP(G1064,products!$A$2:$A$322,products!$F$2:$F$322,,0)</f>
        <v>1499.99</v>
      </c>
      <c r="J1064">
        <f>_xlfn.XLOOKUP(G1064,order_items!$C$2:$C$4723,order_items!$D$2:$D$4723,,0)</f>
        <v>2</v>
      </c>
      <c r="K1064">
        <f>_xlfn.XLOOKUP(G1064,order_items!$C$2:$C$4723,order_items!$F$2:$F$4723,,0)</f>
        <v>7.0000000000000007E-2</v>
      </c>
      <c r="L1064">
        <f>_xlfn.XLOOKUP(G1064,products!$A$2:$A$322,products!$D$2:$D$322,,0)</f>
        <v>6</v>
      </c>
      <c r="M1064" t="str">
        <f>_xlfn.XLOOKUP(L1064,categories!$A$2:$A$8,categories!$B$2:$B$8,,0)</f>
        <v>Mountain Bikes</v>
      </c>
    </row>
    <row r="1065" spans="1:13" x14ac:dyDescent="0.25">
      <c r="A1065">
        <v>1064</v>
      </c>
      <c r="B1065" t="str">
        <f>_xlfn.CONCAT(customers!B1065," ",customers!C1065)</f>
        <v>Patsy Russo</v>
      </c>
      <c r="C1065" s="3">
        <f>_xlfn.XLOOKUP(A1065,orders!$B$2:$B$1616,orders!$D$2:$D$1616,,0)</f>
        <v>42932</v>
      </c>
      <c r="D1065">
        <f>_xlfn.XLOOKUP(A1065,orders!$B$2:$B$1616,orders!$A$2:$A$1616,,0)</f>
        <v>1009</v>
      </c>
      <c r="E1065">
        <f>_xlfn.XLOOKUP(JoiningTables!D1065,orders!$A$1:$A$1616,orders!$G$1:$G$1616,,0)</f>
        <v>3</v>
      </c>
      <c r="F1065" t="str">
        <f>_xlfn.XLOOKUP(E1065,stores!$A$2:$A$4,stores!$B$2:$B$4,,0)</f>
        <v>Rowlett Bikes</v>
      </c>
      <c r="G1065">
        <f>_xlfn.XLOOKUP(D1065,order_items!$A$2:$A$4723,order_items!$C$2:$C$4723,,0)</f>
        <v>95</v>
      </c>
      <c r="H1065" t="str">
        <f>_xlfn.XLOOKUP(G1065,products!$A$2:$A$322,products!$B$2:$B$322,,0)</f>
        <v>Electra Girl's Hawaii 1 16" - 2017</v>
      </c>
      <c r="I1065">
        <f>_xlfn.XLOOKUP(G1065,products!$A$2:$A$322,products!$F$2:$F$322,,0)</f>
        <v>299.99</v>
      </c>
      <c r="J1065">
        <f>_xlfn.XLOOKUP(G1065,order_items!$C$2:$C$4723,order_items!$D$2:$D$4723,,0)</f>
        <v>1</v>
      </c>
      <c r="K1065">
        <f>_xlfn.XLOOKUP(G1065,order_items!$C$2:$C$4723,order_items!$F$2:$F$4723,,0)</f>
        <v>0.05</v>
      </c>
      <c r="L1065">
        <f>_xlfn.XLOOKUP(G1065,products!$A$2:$A$322,products!$D$2:$D$322,,0)</f>
        <v>1</v>
      </c>
      <c r="M1065" t="str">
        <f>_xlfn.XLOOKUP(L1065,categories!$A$2:$A$8,categories!$B$2:$B$8,,0)</f>
        <v>Children Bicycles</v>
      </c>
    </row>
    <row r="1066" spans="1:13" x14ac:dyDescent="0.25">
      <c r="A1066">
        <v>1065</v>
      </c>
      <c r="B1066" t="str">
        <f>_xlfn.CONCAT(customers!B1066," ",customers!C1066)</f>
        <v>Desiree Branch</v>
      </c>
      <c r="C1066" s="3">
        <f>_xlfn.XLOOKUP(A1066,orders!$B$2:$B$1616,orders!$D$2:$D$1616,,0)</f>
        <v>43021</v>
      </c>
      <c r="D1066">
        <f>_xlfn.XLOOKUP(A1066,orders!$B$2:$B$1616,orders!$A$2:$A$1616,,0)</f>
        <v>1180</v>
      </c>
      <c r="E1066">
        <f>_xlfn.XLOOKUP(JoiningTables!D1066,orders!$A$1:$A$1616,orders!$G$1:$G$1616,,0)</f>
        <v>1</v>
      </c>
      <c r="F1066" t="str">
        <f>_xlfn.XLOOKUP(E1066,stores!$A$2:$A$4,stores!$B$2:$B$4,,0)</f>
        <v>Santa Cruz Bikes</v>
      </c>
      <c r="G1066">
        <f>_xlfn.XLOOKUP(D1066,order_items!$A$2:$A$4723,order_items!$C$2:$C$4723,,0)</f>
        <v>66</v>
      </c>
      <c r="H1066" t="str">
        <f>_xlfn.XLOOKUP(G1066,products!$A$2:$A$322,products!$B$2:$B$322,,0)</f>
        <v>Sun Bicycles Revolutions 24 - 2017</v>
      </c>
      <c r="I1066">
        <f>_xlfn.XLOOKUP(G1066,products!$A$2:$A$322,products!$F$2:$F$322,,0)</f>
        <v>250.99</v>
      </c>
      <c r="J1066">
        <f>_xlfn.XLOOKUP(G1066,order_items!$C$2:$C$4723,order_items!$D$2:$D$4723,,0)</f>
        <v>1</v>
      </c>
      <c r="K1066">
        <f>_xlfn.XLOOKUP(G1066,order_items!$C$2:$C$4723,order_items!$F$2:$F$4723,,0)</f>
        <v>0.2</v>
      </c>
      <c r="L1066">
        <f>_xlfn.XLOOKUP(G1066,products!$A$2:$A$322,products!$D$2:$D$322,,0)</f>
        <v>3</v>
      </c>
      <c r="M1066" t="str">
        <f>_xlfn.XLOOKUP(L1066,categories!$A$2:$A$8,categories!$B$2:$B$8,,0)</f>
        <v>Cruisers Bicycles</v>
      </c>
    </row>
    <row r="1067" spans="1:13" x14ac:dyDescent="0.25">
      <c r="A1067">
        <v>1066</v>
      </c>
      <c r="B1067" t="str">
        <f>_xlfn.CONCAT(customers!B1067," ",customers!C1067)</f>
        <v>Raeann Duncan</v>
      </c>
      <c r="C1067" s="3">
        <f>_xlfn.XLOOKUP(A1067,orders!$B$2:$B$1616,orders!$D$2:$D$1616,,0)</f>
        <v>43112</v>
      </c>
      <c r="D1067">
        <f>_xlfn.XLOOKUP(A1067,orders!$B$2:$B$1616,orders!$A$2:$A$1616,,0)</f>
        <v>1340</v>
      </c>
      <c r="E1067">
        <f>_xlfn.XLOOKUP(JoiningTables!D1067,orders!$A$1:$A$1616,orders!$G$1:$G$1616,,0)</f>
        <v>1</v>
      </c>
      <c r="F1067" t="str">
        <f>_xlfn.XLOOKUP(E1067,stores!$A$2:$A$4,stores!$B$2:$B$4,,0)</f>
        <v>Santa Cruz Bikes</v>
      </c>
      <c r="G1067">
        <f>_xlfn.XLOOKUP(D1067,order_items!$A$2:$A$4723,order_items!$C$2:$C$4723,,0)</f>
        <v>253</v>
      </c>
      <c r="H1067" t="str">
        <f>_xlfn.XLOOKUP(G1067,products!$A$2:$A$322,products!$B$2:$B$322,,0)</f>
        <v>Electra Townie Go! 8i Ladies' - 2018</v>
      </c>
      <c r="I1067">
        <f>_xlfn.XLOOKUP(G1067,products!$A$2:$A$322,products!$F$2:$F$322,,0)</f>
        <v>2599.9899999999998</v>
      </c>
      <c r="J1067">
        <f>_xlfn.XLOOKUP(G1067,order_items!$C$2:$C$4723,order_items!$D$2:$D$4723,,0)</f>
        <v>1</v>
      </c>
      <c r="K1067">
        <f>_xlfn.XLOOKUP(G1067,order_items!$C$2:$C$4723,order_items!$F$2:$F$4723,,0)</f>
        <v>0.05</v>
      </c>
      <c r="L1067">
        <f>_xlfn.XLOOKUP(G1067,products!$A$2:$A$322,products!$D$2:$D$322,,0)</f>
        <v>3</v>
      </c>
      <c r="M1067" t="str">
        <f>_xlfn.XLOOKUP(L1067,categories!$A$2:$A$8,categories!$B$2:$B$8,,0)</f>
        <v>Cruisers Bicycles</v>
      </c>
    </row>
    <row r="1068" spans="1:13" x14ac:dyDescent="0.25">
      <c r="A1068">
        <v>1067</v>
      </c>
      <c r="B1068" t="str">
        <f>_xlfn.CONCAT(customers!B1068," ",customers!C1068)</f>
        <v>Lillia Gillespie</v>
      </c>
      <c r="C1068" s="3">
        <f>_xlfn.XLOOKUP(A1068,orders!$B$2:$B$1616,orders!$D$2:$D$1616,,0)</f>
        <v>43009</v>
      </c>
      <c r="D1068">
        <f>_xlfn.XLOOKUP(A1068,orders!$B$2:$B$1616,orders!$A$2:$A$1616,,0)</f>
        <v>1164</v>
      </c>
      <c r="E1068">
        <f>_xlfn.XLOOKUP(JoiningTables!D1068,orders!$A$1:$A$1616,orders!$G$1:$G$1616,,0)</f>
        <v>2</v>
      </c>
      <c r="F1068" t="str">
        <f>_xlfn.XLOOKUP(E1068,stores!$A$2:$A$4,stores!$B$2:$B$4,,0)</f>
        <v>Baldwin Bikes</v>
      </c>
      <c r="G1068">
        <f>_xlfn.XLOOKUP(D1068,order_items!$A$2:$A$4723,order_items!$C$2:$C$4723,,0)</f>
        <v>8</v>
      </c>
      <c r="H1068" t="str">
        <f>_xlfn.XLOOKUP(G1068,products!$A$2:$A$322,products!$B$2:$B$322,,0)</f>
        <v>Trek Remedy 29 Carbon Frameset - 2016</v>
      </c>
      <c r="I1068">
        <f>_xlfn.XLOOKUP(G1068,products!$A$2:$A$322,products!$F$2:$F$322,,0)</f>
        <v>1799.99</v>
      </c>
      <c r="J1068">
        <f>_xlfn.XLOOKUP(G1068,order_items!$C$2:$C$4723,order_items!$D$2:$D$4723,,0)</f>
        <v>2</v>
      </c>
      <c r="K1068">
        <f>_xlfn.XLOOKUP(G1068,order_items!$C$2:$C$4723,order_items!$F$2:$F$4723,,0)</f>
        <v>7.0000000000000007E-2</v>
      </c>
      <c r="L1068">
        <f>_xlfn.XLOOKUP(G1068,products!$A$2:$A$322,products!$D$2:$D$322,,0)</f>
        <v>6</v>
      </c>
      <c r="M1068" t="str">
        <f>_xlfn.XLOOKUP(L1068,categories!$A$2:$A$8,categories!$B$2:$B$8,,0)</f>
        <v>Mountain Bikes</v>
      </c>
    </row>
    <row r="1069" spans="1:13" x14ac:dyDescent="0.25">
      <c r="A1069">
        <v>1068</v>
      </c>
      <c r="B1069" t="str">
        <f>_xlfn.CONCAT(customers!B1069," ",customers!C1069)</f>
        <v>Doris Kaufman</v>
      </c>
      <c r="C1069" s="3">
        <f>_xlfn.XLOOKUP(A1069,orders!$B$2:$B$1616,orders!$D$2:$D$1616,,0)</f>
        <v>42883</v>
      </c>
      <c r="D1069">
        <f>_xlfn.XLOOKUP(A1069,orders!$B$2:$B$1616,orders!$A$2:$A$1616,,0)</f>
        <v>914</v>
      </c>
      <c r="E1069">
        <f>_xlfn.XLOOKUP(JoiningTables!D1069,orders!$A$1:$A$1616,orders!$G$1:$G$1616,,0)</f>
        <v>1</v>
      </c>
      <c r="F1069" t="str">
        <f>_xlfn.XLOOKUP(E1069,stores!$A$2:$A$4,stores!$B$2:$B$4,,0)</f>
        <v>Santa Cruz Bikes</v>
      </c>
      <c r="G1069">
        <f>_xlfn.XLOOKUP(D1069,order_items!$A$2:$A$4723,order_items!$C$2:$C$4723,,0)</f>
        <v>38</v>
      </c>
      <c r="H1069" t="str">
        <f>_xlfn.XLOOKUP(G1069,products!$A$2:$A$322,products!$B$2:$B$322,,0)</f>
        <v>Haro Flightline Two 26 Plus - 2017</v>
      </c>
      <c r="I1069">
        <f>_xlfn.XLOOKUP(G1069,products!$A$2:$A$322,products!$F$2:$F$322,,0)</f>
        <v>549.99</v>
      </c>
      <c r="J1069">
        <f>_xlfn.XLOOKUP(G1069,order_items!$C$2:$C$4723,order_items!$D$2:$D$4723,,0)</f>
        <v>1</v>
      </c>
      <c r="K1069">
        <f>_xlfn.XLOOKUP(G1069,order_items!$C$2:$C$4723,order_items!$F$2:$F$4723,,0)</f>
        <v>0.2</v>
      </c>
      <c r="L1069">
        <f>_xlfn.XLOOKUP(G1069,products!$A$2:$A$322,products!$D$2:$D$322,,0)</f>
        <v>6</v>
      </c>
      <c r="M1069" t="str">
        <f>_xlfn.XLOOKUP(L1069,categories!$A$2:$A$8,categories!$B$2:$B$8,,0)</f>
        <v>Mountain Bikes</v>
      </c>
    </row>
    <row r="1070" spans="1:13" x14ac:dyDescent="0.25">
      <c r="A1070">
        <v>1069</v>
      </c>
      <c r="B1070" t="str">
        <f>_xlfn.CONCAT(customers!B1070," ",customers!C1070)</f>
        <v>Rodolfo Buck</v>
      </c>
      <c r="C1070" s="3">
        <f>_xlfn.XLOOKUP(A1070,orders!$B$2:$B$1616,orders!$D$2:$D$1616,,0)</f>
        <v>42421</v>
      </c>
      <c r="D1070">
        <f>_xlfn.XLOOKUP(A1070,orders!$B$2:$B$1616,orders!$A$2:$A$1616,,0)</f>
        <v>88</v>
      </c>
      <c r="E1070">
        <f>_xlfn.XLOOKUP(JoiningTables!D1070,orders!$A$1:$A$1616,orders!$G$1:$G$1616,,0)</f>
        <v>2</v>
      </c>
      <c r="F1070" t="str">
        <f>_xlfn.XLOOKUP(E1070,stores!$A$2:$A$4,stores!$B$2:$B$4,,0)</f>
        <v>Baldwin Bikes</v>
      </c>
      <c r="G1070">
        <f>_xlfn.XLOOKUP(D1070,order_items!$A$2:$A$4723,order_items!$C$2:$C$4723,,0)</f>
        <v>10</v>
      </c>
      <c r="H1070" t="str">
        <f>_xlfn.XLOOKUP(G1070,products!$A$2:$A$322,products!$B$2:$B$322,,0)</f>
        <v>Surly Straggler - 2016</v>
      </c>
      <c r="I1070">
        <f>_xlfn.XLOOKUP(G1070,products!$A$2:$A$322,products!$F$2:$F$322,,0)</f>
        <v>1549</v>
      </c>
      <c r="J1070">
        <f>_xlfn.XLOOKUP(G1070,order_items!$C$2:$C$4723,order_items!$D$2:$D$4723,,0)</f>
        <v>2</v>
      </c>
      <c r="K1070">
        <f>_xlfn.XLOOKUP(G1070,order_items!$C$2:$C$4723,order_items!$F$2:$F$4723,,0)</f>
        <v>0.05</v>
      </c>
      <c r="L1070">
        <f>_xlfn.XLOOKUP(G1070,products!$A$2:$A$322,products!$D$2:$D$322,,0)</f>
        <v>4</v>
      </c>
      <c r="M1070" t="str">
        <f>_xlfn.XLOOKUP(L1070,categories!$A$2:$A$8,categories!$B$2:$B$8,,0)</f>
        <v>Cyclocross Bicycles</v>
      </c>
    </row>
    <row r="1071" spans="1:13" x14ac:dyDescent="0.25">
      <c r="A1071">
        <v>1070</v>
      </c>
      <c r="B1071" t="str">
        <f>_xlfn.CONCAT(customers!B1071," ",customers!C1071)</f>
        <v>Olimpia Mays</v>
      </c>
      <c r="C1071" s="3">
        <f>_xlfn.XLOOKUP(A1071,orders!$B$2:$B$1616,orders!$D$2:$D$1616,,0)</f>
        <v>42931</v>
      </c>
      <c r="D1071">
        <f>_xlfn.XLOOKUP(A1071,orders!$B$2:$B$1616,orders!$A$2:$A$1616,,0)</f>
        <v>1006</v>
      </c>
      <c r="E1071">
        <f>_xlfn.XLOOKUP(JoiningTables!D1071,orders!$A$1:$A$1616,orders!$G$1:$G$1616,,0)</f>
        <v>2</v>
      </c>
      <c r="F1071" t="str">
        <f>_xlfn.XLOOKUP(E1071,stores!$A$2:$A$4,stores!$B$2:$B$4,,0)</f>
        <v>Baldwin Bikes</v>
      </c>
      <c r="G1071">
        <f>_xlfn.XLOOKUP(D1071,order_items!$A$2:$A$4723,order_items!$C$2:$C$4723,,0)</f>
        <v>20</v>
      </c>
      <c r="H1071" t="str">
        <f>_xlfn.XLOOKUP(G1071,products!$A$2:$A$322,products!$B$2:$B$322,,0)</f>
        <v>Electra Townie Original 7D EQ - Women's - 2016</v>
      </c>
      <c r="I1071">
        <f>_xlfn.XLOOKUP(G1071,products!$A$2:$A$322,products!$F$2:$F$322,,0)</f>
        <v>599.99</v>
      </c>
      <c r="J1071">
        <f>_xlfn.XLOOKUP(G1071,order_items!$C$2:$C$4723,order_items!$D$2:$D$4723,,0)</f>
        <v>1</v>
      </c>
      <c r="K1071">
        <f>_xlfn.XLOOKUP(G1071,order_items!$C$2:$C$4723,order_items!$F$2:$F$4723,,0)</f>
        <v>0.2</v>
      </c>
      <c r="L1071">
        <f>_xlfn.XLOOKUP(G1071,products!$A$2:$A$322,products!$D$2:$D$322,,0)</f>
        <v>3</v>
      </c>
      <c r="M1071" t="str">
        <f>_xlfn.XLOOKUP(L1071,categories!$A$2:$A$8,categories!$B$2:$B$8,,0)</f>
        <v>Cruisers Bicycles</v>
      </c>
    </row>
    <row r="1072" spans="1:13" x14ac:dyDescent="0.25">
      <c r="A1072">
        <v>1071</v>
      </c>
      <c r="B1072" t="str">
        <f>_xlfn.CONCAT(customers!B1072," ",customers!C1072)</f>
        <v>Shemeka Lyons</v>
      </c>
      <c r="C1072" s="3">
        <f>_xlfn.XLOOKUP(A1072,orders!$B$2:$B$1616,orders!$D$2:$D$1616,,0)</f>
        <v>42614</v>
      </c>
      <c r="D1072">
        <f>_xlfn.XLOOKUP(A1072,orders!$B$2:$B$1616,orders!$A$2:$A$1616,,0)</f>
        <v>408</v>
      </c>
      <c r="E1072">
        <f>_xlfn.XLOOKUP(JoiningTables!D1072,orders!$A$1:$A$1616,orders!$G$1:$G$1616,,0)</f>
        <v>1</v>
      </c>
      <c r="F1072" t="str">
        <f>_xlfn.XLOOKUP(E1072,stores!$A$2:$A$4,stores!$B$2:$B$4,,0)</f>
        <v>Santa Cruz Bikes</v>
      </c>
      <c r="G1072">
        <f>_xlfn.XLOOKUP(D1072,order_items!$A$2:$A$4723,order_items!$C$2:$C$4723,,0)</f>
        <v>18</v>
      </c>
      <c r="H1072" t="str">
        <f>_xlfn.XLOOKUP(G1072,products!$A$2:$A$322,products!$B$2:$B$322,,0)</f>
        <v>Pure Cycles Western 3-Speed - Women's - 2015/2016</v>
      </c>
      <c r="I1072">
        <f>_xlfn.XLOOKUP(G1072,products!$A$2:$A$322,products!$F$2:$F$322,,0)</f>
        <v>449</v>
      </c>
      <c r="J1072">
        <f>_xlfn.XLOOKUP(G1072,order_items!$C$2:$C$4723,order_items!$D$2:$D$4723,,0)</f>
        <v>1</v>
      </c>
      <c r="K1072">
        <f>_xlfn.XLOOKUP(G1072,order_items!$C$2:$C$4723,order_items!$F$2:$F$4723,,0)</f>
        <v>7.0000000000000007E-2</v>
      </c>
      <c r="L1072">
        <f>_xlfn.XLOOKUP(G1072,products!$A$2:$A$322,products!$D$2:$D$322,,0)</f>
        <v>3</v>
      </c>
      <c r="M1072" t="str">
        <f>_xlfn.XLOOKUP(L1072,categories!$A$2:$A$8,categories!$B$2:$B$8,,0)</f>
        <v>Cruisers Bicycles</v>
      </c>
    </row>
    <row r="1073" spans="1:13" x14ac:dyDescent="0.25">
      <c r="A1073">
        <v>1072</v>
      </c>
      <c r="B1073" t="str">
        <f>_xlfn.CONCAT(customers!B1073," ",customers!C1073)</f>
        <v>Maryalice Henry</v>
      </c>
      <c r="C1073" s="3">
        <f>_xlfn.XLOOKUP(A1073,orders!$B$2:$B$1616,orders!$D$2:$D$1616,,0)</f>
        <v>42797</v>
      </c>
      <c r="D1073">
        <f>_xlfn.XLOOKUP(A1073,orders!$B$2:$B$1616,orders!$A$2:$A$1616,,0)</f>
        <v>748</v>
      </c>
      <c r="E1073">
        <f>_xlfn.XLOOKUP(JoiningTables!D1073,orders!$A$1:$A$1616,orders!$G$1:$G$1616,,0)</f>
        <v>3</v>
      </c>
      <c r="F1073" t="str">
        <f>_xlfn.XLOOKUP(E1073,stores!$A$2:$A$4,stores!$B$2:$B$4,,0)</f>
        <v>Rowlett Bikes</v>
      </c>
      <c r="G1073">
        <f>_xlfn.XLOOKUP(D1073,order_items!$A$2:$A$4723,order_items!$C$2:$C$4723,,0)</f>
        <v>16</v>
      </c>
      <c r="H1073" t="str">
        <f>_xlfn.XLOOKUP(G1073,products!$A$2:$A$322,products!$B$2:$B$322,,0)</f>
        <v>Electra Townie Original 7D EQ - 2016</v>
      </c>
      <c r="I1073">
        <f>_xlfn.XLOOKUP(G1073,products!$A$2:$A$322,products!$F$2:$F$322,,0)</f>
        <v>599.99</v>
      </c>
      <c r="J1073">
        <f>_xlfn.XLOOKUP(G1073,order_items!$C$2:$C$4723,order_items!$D$2:$D$4723,,0)</f>
        <v>2</v>
      </c>
      <c r="K1073">
        <f>_xlfn.XLOOKUP(G1073,order_items!$C$2:$C$4723,order_items!$F$2:$F$4723,,0)</f>
        <v>0.05</v>
      </c>
      <c r="L1073">
        <f>_xlfn.XLOOKUP(G1073,products!$A$2:$A$322,products!$D$2:$D$322,,0)</f>
        <v>3</v>
      </c>
      <c r="M1073" t="str">
        <f>_xlfn.XLOOKUP(L1073,categories!$A$2:$A$8,categories!$B$2:$B$8,,0)</f>
        <v>Cruisers Bicycles</v>
      </c>
    </row>
    <row r="1074" spans="1:13" x14ac:dyDescent="0.25">
      <c r="A1074">
        <v>1073</v>
      </c>
      <c r="B1074" t="str">
        <f>_xlfn.CONCAT(customers!B1074," ",customers!C1074)</f>
        <v>Leeanne Cross</v>
      </c>
      <c r="C1074" s="3">
        <f>_xlfn.XLOOKUP(A1074,orders!$B$2:$B$1616,orders!$D$2:$D$1616,,0)</f>
        <v>42719</v>
      </c>
      <c r="D1074">
        <f>_xlfn.XLOOKUP(A1074,orders!$B$2:$B$1616,orders!$A$2:$A$1616,,0)</f>
        <v>611</v>
      </c>
      <c r="E1074">
        <f>_xlfn.XLOOKUP(JoiningTables!D1074,orders!$A$1:$A$1616,orders!$G$1:$G$1616,,0)</f>
        <v>2</v>
      </c>
      <c r="F1074" t="str">
        <f>_xlfn.XLOOKUP(E1074,stores!$A$2:$A$4,stores!$B$2:$B$4,,0)</f>
        <v>Baldwin Bikes</v>
      </c>
      <c r="G1074">
        <f>_xlfn.XLOOKUP(D1074,order_items!$A$2:$A$4723,order_items!$C$2:$C$4723,,0)</f>
        <v>16</v>
      </c>
      <c r="H1074" t="str">
        <f>_xlfn.XLOOKUP(G1074,products!$A$2:$A$322,products!$B$2:$B$322,,0)</f>
        <v>Electra Townie Original 7D EQ - 2016</v>
      </c>
      <c r="I1074">
        <f>_xlfn.XLOOKUP(G1074,products!$A$2:$A$322,products!$F$2:$F$322,,0)</f>
        <v>599.99</v>
      </c>
      <c r="J1074">
        <f>_xlfn.XLOOKUP(G1074,order_items!$C$2:$C$4723,order_items!$D$2:$D$4723,,0)</f>
        <v>2</v>
      </c>
      <c r="K1074">
        <f>_xlfn.XLOOKUP(G1074,order_items!$C$2:$C$4723,order_items!$F$2:$F$4723,,0)</f>
        <v>0.05</v>
      </c>
      <c r="L1074">
        <f>_xlfn.XLOOKUP(G1074,products!$A$2:$A$322,products!$D$2:$D$322,,0)</f>
        <v>3</v>
      </c>
      <c r="M1074" t="str">
        <f>_xlfn.XLOOKUP(L1074,categories!$A$2:$A$8,categories!$B$2:$B$8,,0)</f>
        <v>Cruisers Bicycles</v>
      </c>
    </row>
    <row r="1075" spans="1:13" x14ac:dyDescent="0.25">
      <c r="A1075">
        <v>1074</v>
      </c>
      <c r="B1075" t="str">
        <f>_xlfn.CONCAT(customers!B1075," ",customers!C1075)</f>
        <v>Lanelle Guerra</v>
      </c>
      <c r="C1075" s="3">
        <f>_xlfn.XLOOKUP(A1075,orders!$B$2:$B$1616,orders!$D$2:$D$1616,,0)</f>
        <v>42491</v>
      </c>
      <c r="D1075">
        <f>_xlfn.XLOOKUP(A1075,orders!$B$2:$B$1616,orders!$A$2:$A$1616,,0)</f>
        <v>200</v>
      </c>
      <c r="E1075">
        <f>_xlfn.XLOOKUP(JoiningTables!D1075,orders!$A$1:$A$1616,orders!$G$1:$G$1616,,0)</f>
        <v>2</v>
      </c>
      <c r="F1075" t="str">
        <f>_xlfn.XLOOKUP(E1075,stores!$A$2:$A$4,stores!$B$2:$B$4,,0)</f>
        <v>Baldwin Bikes</v>
      </c>
      <c r="G1075">
        <f>_xlfn.XLOOKUP(D1075,order_items!$A$2:$A$4723,order_items!$C$2:$C$4723,,0)</f>
        <v>23</v>
      </c>
      <c r="H1075" t="str">
        <f>_xlfn.XLOOKUP(G1075,products!$A$2:$A$322,products!$B$2:$B$322,,0)</f>
        <v>Electra Girl's Hawaii 1 (20-inch) - 2015/2016</v>
      </c>
      <c r="I1075">
        <f>_xlfn.XLOOKUP(G1075,products!$A$2:$A$322,products!$F$2:$F$322,,0)</f>
        <v>299.99</v>
      </c>
      <c r="J1075">
        <f>_xlfn.XLOOKUP(G1075,order_items!$C$2:$C$4723,order_items!$D$2:$D$4723,,0)</f>
        <v>2</v>
      </c>
      <c r="K1075">
        <f>_xlfn.XLOOKUP(G1075,order_items!$C$2:$C$4723,order_items!$F$2:$F$4723,,0)</f>
        <v>0.2</v>
      </c>
      <c r="L1075">
        <f>_xlfn.XLOOKUP(G1075,products!$A$2:$A$322,products!$D$2:$D$322,,0)</f>
        <v>1</v>
      </c>
      <c r="M1075" t="str">
        <f>_xlfn.XLOOKUP(L1075,categories!$A$2:$A$8,categories!$B$2:$B$8,,0)</f>
        <v>Children Bicycles</v>
      </c>
    </row>
    <row r="1076" spans="1:13" x14ac:dyDescent="0.25">
      <c r="A1076">
        <v>1075</v>
      </c>
      <c r="B1076" t="str">
        <f>_xlfn.CONCAT(customers!B1076," ",customers!C1076)</f>
        <v>Dann Huff</v>
      </c>
      <c r="C1076" s="3">
        <f>_xlfn.XLOOKUP(A1076,orders!$B$2:$B$1616,orders!$D$2:$D$1616,,0)</f>
        <v>42407</v>
      </c>
      <c r="D1076">
        <f>_xlfn.XLOOKUP(A1076,orders!$B$2:$B$1616,orders!$A$2:$A$1616,,0)</f>
        <v>63</v>
      </c>
      <c r="E1076">
        <f>_xlfn.XLOOKUP(JoiningTables!D1076,orders!$A$1:$A$1616,orders!$G$1:$G$1616,,0)</f>
        <v>2</v>
      </c>
      <c r="F1076" t="str">
        <f>_xlfn.XLOOKUP(E1076,stores!$A$2:$A$4,stores!$B$2:$B$4,,0)</f>
        <v>Baldwin Bikes</v>
      </c>
      <c r="G1076">
        <f>_xlfn.XLOOKUP(D1076,order_items!$A$2:$A$4723,order_items!$C$2:$C$4723,,0)</f>
        <v>25</v>
      </c>
      <c r="H1076" t="str">
        <f>_xlfn.XLOOKUP(G1076,products!$A$2:$A$322,products!$B$2:$B$322,,0)</f>
        <v>Electra Townie Original 7D - 2015/2016</v>
      </c>
      <c r="I1076">
        <f>_xlfn.XLOOKUP(G1076,products!$A$2:$A$322,products!$F$2:$F$322,,0)</f>
        <v>499.99</v>
      </c>
      <c r="J1076">
        <f>_xlfn.XLOOKUP(G1076,order_items!$C$2:$C$4723,order_items!$D$2:$D$4723,,0)</f>
        <v>2</v>
      </c>
      <c r="K1076">
        <f>_xlfn.XLOOKUP(G1076,order_items!$C$2:$C$4723,order_items!$F$2:$F$4723,,0)</f>
        <v>0.05</v>
      </c>
      <c r="L1076">
        <f>_xlfn.XLOOKUP(G1076,products!$A$2:$A$322,products!$D$2:$D$322,,0)</f>
        <v>2</v>
      </c>
      <c r="M1076" t="str">
        <f>_xlfn.XLOOKUP(L1076,categories!$A$2:$A$8,categories!$B$2:$B$8,,0)</f>
        <v>Comfort Bicycles</v>
      </c>
    </row>
    <row r="1077" spans="1:13" x14ac:dyDescent="0.25">
      <c r="A1077">
        <v>1076</v>
      </c>
      <c r="B1077" t="str">
        <f>_xlfn.CONCAT(customers!B1077," ",customers!C1077)</f>
        <v>Sherise Mercer</v>
      </c>
      <c r="C1077" s="3">
        <f>_xlfn.XLOOKUP(A1077,orders!$B$2:$B$1616,orders!$D$2:$D$1616,,0)</f>
        <v>43000</v>
      </c>
      <c r="D1077">
        <f>_xlfn.XLOOKUP(A1077,orders!$B$2:$B$1616,orders!$A$2:$A$1616,,0)</f>
        <v>1141</v>
      </c>
      <c r="E1077">
        <f>_xlfn.XLOOKUP(JoiningTables!D1077,orders!$A$1:$A$1616,orders!$G$1:$G$1616,,0)</f>
        <v>1</v>
      </c>
      <c r="F1077" t="str">
        <f>_xlfn.XLOOKUP(E1077,stores!$A$2:$A$4,stores!$B$2:$B$4,,0)</f>
        <v>Santa Cruz Bikes</v>
      </c>
      <c r="G1077">
        <f>_xlfn.XLOOKUP(D1077,order_items!$A$2:$A$4723,order_items!$C$2:$C$4723,,0)</f>
        <v>8</v>
      </c>
      <c r="H1077" t="str">
        <f>_xlfn.XLOOKUP(G1077,products!$A$2:$A$322,products!$B$2:$B$322,,0)</f>
        <v>Trek Remedy 29 Carbon Frameset - 2016</v>
      </c>
      <c r="I1077">
        <f>_xlfn.XLOOKUP(G1077,products!$A$2:$A$322,products!$F$2:$F$322,,0)</f>
        <v>1799.99</v>
      </c>
      <c r="J1077">
        <f>_xlfn.XLOOKUP(G1077,order_items!$C$2:$C$4723,order_items!$D$2:$D$4723,,0)</f>
        <v>2</v>
      </c>
      <c r="K1077">
        <f>_xlfn.XLOOKUP(G1077,order_items!$C$2:$C$4723,order_items!$F$2:$F$4723,,0)</f>
        <v>7.0000000000000007E-2</v>
      </c>
      <c r="L1077">
        <f>_xlfn.XLOOKUP(G1077,products!$A$2:$A$322,products!$D$2:$D$322,,0)</f>
        <v>6</v>
      </c>
      <c r="M1077" t="str">
        <f>_xlfn.XLOOKUP(L1077,categories!$A$2:$A$8,categories!$B$2:$B$8,,0)</f>
        <v>Mountain Bikes</v>
      </c>
    </row>
    <row r="1078" spans="1:13" x14ac:dyDescent="0.25">
      <c r="A1078">
        <v>1077</v>
      </c>
      <c r="B1078" t="str">
        <f>_xlfn.CONCAT(customers!B1078," ",customers!C1078)</f>
        <v>Heather Perry</v>
      </c>
      <c r="C1078" s="3">
        <f>_xlfn.XLOOKUP(A1078,orders!$B$2:$B$1616,orders!$D$2:$D$1616,,0)</f>
        <v>42949</v>
      </c>
      <c r="D1078">
        <f>_xlfn.XLOOKUP(A1078,orders!$B$2:$B$1616,orders!$A$2:$A$1616,,0)</f>
        <v>1039</v>
      </c>
      <c r="E1078">
        <f>_xlfn.XLOOKUP(JoiningTables!D1078,orders!$A$1:$A$1616,orders!$G$1:$G$1616,,0)</f>
        <v>2</v>
      </c>
      <c r="F1078" t="str">
        <f>_xlfn.XLOOKUP(E1078,stores!$A$2:$A$4,stores!$B$2:$B$4,,0)</f>
        <v>Baldwin Bikes</v>
      </c>
      <c r="G1078">
        <f>_xlfn.XLOOKUP(D1078,order_items!$A$2:$A$4723,order_items!$C$2:$C$4723,,0)</f>
        <v>18</v>
      </c>
      <c r="H1078" t="str">
        <f>_xlfn.XLOOKUP(G1078,products!$A$2:$A$322,products!$B$2:$B$322,,0)</f>
        <v>Pure Cycles Western 3-Speed - Women's - 2015/2016</v>
      </c>
      <c r="I1078">
        <f>_xlfn.XLOOKUP(G1078,products!$A$2:$A$322,products!$F$2:$F$322,,0)</f>
        <v>449</v>
      </c>
      <c r="J1078">
        <f>_xlfn.XLOOKUP(G1078,order_items!$C$2:$C$4723,order_items!$D$2:$D$4723,,0)</f>
        <v>1</v>
      </c>
      <c r="K1078">
        <f>_xlfn.XLOOKUP(G1078,order_items!$C$2:$C$4723,order_items!$F$2:$F$4723,,0)</f>
        <v>7.0000000000000007E-2</v>
      </c>
      <c r="L1078">
        <f>_xlfn.XLOOKUP(G1078,products!$A$2:$A$322,products!$D$2:$D$322,,0)</f>
        <v>3</v>
      </c>
      <c r="M1078" t="str">
        <f>_xlfn.XLOOKUP(L1078,categories!$A$2:$A$8,categories!$B$2:$B$8,,0)</f>
        <v>Cruisers Bicycles</v>
      </c>
    </row>
    <row r="1079" spans="1:13" x14ac:dyDescent="0.25">
      <c r="A1079">
        <v>1078</v>
      </c>
      <c r="B1079" t="str">
        <f>_xlfn.CONCAT(customers!B1079," ",customers!C1079)</f>
        <v>Theresia Barron</v>
      </c>
      <c r="C1079" s="3">
        <f>_xlfn.XLOOKUP(A1079,orders!$B$2:$B$1616,orders!$D$2:$D$1616,,0)</f>
        <v>42437</v>
      </c>
      <c r="D1079">
        <f>_xlfn.XLOOKUP(A1079,orders!$B$2:$B$1616,orders!$A$2:$A$1616,,0)</f>
        <v>113</v>
      </c>
      <c r="E1079">
        <f>_xlfn.XLOOKUP(JoiningTables!D1079,orders!$A$1:$A$1616,orders!$G$1:$G$1616,,0)</f>
        <v>2</v>
      </c>
      <c r="F1079" t="str">
        <f>_xlfn.XLOOKUP(E1079,stores!$A$2:$A$4,stores!$B$2:$B$4,,0)</f>
        <v>Baldwin Bikes</v>
      </c>
      <c r="G1079">
        <f>_xlfn.XLOOKUP(D1079,order_items!$A$2:$A$4723,order_items!$C$2:$C$4723,,0)</f>
        <v>12</v>
      </c>
      <c r="H1079" t="str">
        <f>_xlfn.XLOOKUP(G1079,products!$A$2:$A$322,products!$B$2:$B$322,,0)</f>
        <v>Electra Townie Original 21D - 2016</v>
      </c>
      <c r="I1079">
        <f>_xlfn.XLOOKUP(G1079,products!$A$2:$A$322,products!$F$2:$F$322,,0)</f>
        <v>549.99</v>
      </c>
      <c r="J1079">
        <f>_xlfn.XLOOKUP(G1079,order_items!$C$2:$C$4723,order_items!$D$2:$D$4723,,0)</f>
        <v>2</v>
      </c>
      <c r="K1079">
        <f>_xlfn.XLOOKUP(G1079,order_items!$C$2:$C$4723,order_items!$F$2:$F$4723,,0)</f>
        <v>0.05</v>
      </c>
      <c r="L1079">
        <f>_xlfn.XLOOKUP(G1079,products!$A$2:$A$322,products!$D$2:$D$322,,0)</f>
        <v>3</v>
      </c>
      <c r="M1079" t="str">
        <f>_xlfn.XLOOKUP(L1079,categories!$A$2:$A$8,categories!$B$2:$B$8,,0)</f>
        <v>Cruisers Bicycles</v>
      </c>
    </row>
    <row r="1080" spans="1:13" x14ac:dyDescent="0.25">
      <c r="A1080">
        <v>1079</v>
      </c>
      <c r="B1080" t="str">
        <f>_xlfn.CONCAT(customers!B1080," ",customers!C1080)</f>
        <v>Cindi Ellis</v>
      </c>
      <c r="C1080" s="3">
        <f>_xlfn.XLOOKUP(A1080,orders!$B$2:$B$1616,orders!$D$2:$D$1616,,0)</f>
        <v>42471</v>
      </c>
      <c r="D1080">
        <f>_xlfn.XLOOKUP(A1080,orders!$B$2:$B$1616,orders!$A$2:$A$1616,,0)</f>
        <v>172</v>
      </c>
      <c r="E1080">
        <f>_xlfn.XLOOKUP(JoiningTables!D1080,orders!$A$1:$A$1616,orders!$G$1:$G$1616,,0)</f>
        <v>2</v>
      </c>
      <c r="F1080" t="str">
        <f>_xlfn.XLOOKUP(E1080,stores!$A$2:$A$4,stores!$B$2:$B$4,,0)</f>
        <v>Baldwin Bikes</v>
      </c>
      <c r="G1080">
        <f>_xlfn.XLOOKUP(D1080,order_items!$A$2:$A$4723,order_items!$C$2:$C$4723,,0)</f>
        <v>23</v>
      </c>
      <c r="H1080" t="str">
        <f>_xlfn.XLOOKUP(G1080,products!$A$2:$A$322,products!$B$2:$B$322,,0)</f>
        <v>Electra Girl's Hawaii 1 (20-inch) - 2015/2016</v>
      </c>
      <c r="I1080">
        <f>_xlfn.XLOOKUP(G1080,products!$A$2:$A$322,products!$F$2:$F$322,,0)</f>
        <v>299.99</v>
      </c>
      <c r="J1080">
        <f>_xlfn.XLOOKUP(G1080,order_items!$C$2:$C$4723,order_items!$D$2:$D$4723,,0)</f>
        <v>2</v>
      </c>
      <c r="K1080">
        <f>_xlfn.XLOOKUP(G1080,order_items!$C$2:$C$4723,order_items!$F$2:$F$4723,,0)</f>
        <v>0.2</v>
      </c>
      <c r="L1080">
        <f>_xlfn.XLOOKUP(G1080,products!$A$2:$A$322,products!$D$2:$D$322,,0)</f>
        <v>1</v>
      </c>
      <c r="M1080" t="str">
        <f>_xlfn.XLOOKUP(L1080,categories!$A$2:$A$8,categories!$B$2:$B$8,,0)</f>
        <v>Children Bicycles</v>
      </c>
    </row>
    <row r="1081" spans="1:13" x14ac:dyDescent="0.25">
      <c r="A1081">
        <v>1080</v>
      </c>
      <c r="B1081" t="str">
        <f>_xlfn.CONCAT(customers!B1081," ",customers!C1081)</f>
        <v>Mirella Duffy</v>
      </c>
      <c r="C1081" s="3">
        <f>_xlfn.XLOOKUP(A1081,orders!$B$2:$B$1616,orders!$D$2:$D$1616,,0)</f>
        <v>42603</v>
      </c>
      <c r="D1081">
        <f>_xlfn.XLOOKUP(A1081,orders!$B$2:$B$1616,orders!$A$2:$A$1616,,0)</f>
        <v>388</v>
      </c>
      <c r="E1081">
        <f>_xlfn.XLOOKUP(JoiningTables!D1081,orders!$A$1:$A$1616,orders!$G$1:$G$1616,,0)</f>
        <v>3</v>
      </c>
      <c r="F1081" t="str">
        <f>_xlfn.XLOOKUP(E1081,stores!$A$2:$A$4,stores!$B$2:$B$4,,0)</f>
        <v>Rowlett Bikes</v>
      </c>
      <c r="G1081">
        <f>_xlfn.XLOOKUP(D1081,order_items!$A$2:$A$4723,order_items!$C$2:$C$4723,,0)</f>
        <v>19</v>
      </c>
      <c r="H1081" t="str">
        <f>_xlfn.XLOOKUP(G1081,products!$A$2:$A$322,products!$B$2:$B$322,,0)</f>
        <v>Pure Cycles William 3-Speed - 2016</v>
      </c>
      <c r="I1081">
        <f>_xlfn.XLOOKUP(G1081,products!$A$2:$A$322,products!$F$2:$F$322,,0)</f>
        <v>449</v>
      </c>
      <c r="J1081">
        <f>_xlfn.XLOOKUP(G1081,order_items!$C$2:$C$4723,order_items!$D$2:$D$4723,,0)</f>
        <v>1</v>
      </c>
      <c r="K1081">
        <f>_xlfn.XLOOKUP(G1081,order_items!$C$2:$C$4723,order_items!$F$2:$F$4723,,0)</f>
        <v>0.2</v>
      </c>
      <c r="L1081">
        <f>_xlfn.XLOOKUP(G1081,products!$A$2:$A$322,products!$D$2:$D$322,,0)</f>
        <v>3</v>
      </c>
      <c r="M1081" t="str">
        <f>_xlfn.XLOOKUP(L1081,categories!$A$2:$A$8,categories!$B$2:$B$8,,0)</f>
        <v>Cruisers Bicycles</v>
      </c>
    </row>
    <row r="1082" spans="1:13" x14ac:dyDescent="0.25">
      <c r="A1082">
        <v>1081</v>
      </c>
      <c r="B1082" t="str">
        <f>_xlfn.CONCAT(customers!B1082," ",customers!C1082)</f>
        <v>Carson Macias</v>
      </c>
      <c r="C1082" s="3">
        <f>_xlfn.XLOOKUP(A1082,orders!$B$2:$B$1616,orders!$D$2:$D$1616,,0)</f>
        <v>42770</v>
      </c>
      <c r="D1082">
        <f>_xlfn.XLOOKUP(A1082,orders!$B$2:$B$1616,orders!$A$2:$A$1616,,0)</f>
        <v>691</v>
      </c>
      <c r="E1082">
        <f>_xlfn.XLOOKUP(JoiningTables!D1082,orders!$A$1:$A$1616,orders!$G$1:$G$1616,,0)</f>
        <v>2</v>
      </c>
      <c r="F1082" t="str">
        <f>_xlfn.XLOOKUP(E1082,stores!$A$2:$A$4,stores!$B$2:$B$4,,0)</f>
        <v>Baldwin Bikes</v>
      </c>
      <c r="G1082">
        <f>_xlfn.XLOOKUP(D1082,order_items!$A$2:$A$4723,order_items!$C$2:$C$4723,,0)</f>
        <v>23</v>
      </c>
      <c r="H1082" t="str">
        <f>_xlfn.XLOOKUP(G1082,products!$A$2:$A$322,products!$B$2:$B$322,,0)</f>
        <v>Electra Girl's Hawaii 1 (20-inch) - 2015/2016</v>
      </c>
      <c r="I1082">
        <f>_xlfn.XLOOKUP(G1082,products!$A$2:$A$322,products!$F$2:$F$322,,0)</f>
        <v>299.99</v>
      </c>
      <c r="J1082">
        <f>_xlfn.XLOOKUP(G1082,order_items!$C$2:$C$4723,order_items!$D$2:$D$4723,,0)</f>
        <v>2</v>
      </c>
      <c r="K1082">
        <f>_xlfn.XLOOKUP(G1082,order_items!$C$2:$C$4723,order_items!$F$2:$F$4723,,0)</f>
        <v>0.2</v>
      </c>
      <c r="L1082">
        <f>_xlfn.XLOOKUP(G1082,products!$A$2:$A$322,products!$D$2:$D$322,,0)</f>
        <v>1</v>
      </c>
      <c r="M1082" t="str">
        <f>_xlfn.XLOOKUP(L1082,categories!$A$2:$A$8,categories!$B$2:$B$8,,0)</f>
        <v>Children Bicycles</v>
      </c>
    </row>
    <row r="1083" spans="1:13" x14ac:dyDescent="0.25">
      <c r="A1083">
        <v>1082</v>
      </c>
      <c r="B1083" t="str">
        <f>_xlfn.CONCAT(customers!B1083," ",customers!C1083)</f>
        <v>Divina Madden</v>
      </c>
      <c r="C1083" s="3">
        <f>_xlfn.XLOOKUP(A1083,orders!$B$2:$B$1616,orders!$D$2:$D$1616,,0)</f>
        <v>42517</v>
      </c>
      <c r="D1083">
        <f>_xlfn.XLOOKUP(A1083,orders!$B$2:$B$1616,orders!$A$2:$A$1616,,0)</f>
        <v>241</v>
      </c>
      <c r="E1083">
        <f>_xlfn.XLOOKUP(JoiningTables!D1083,orders!$A$1:$A$1616,orders!$G$1:$G$1616,,0)</f>
        <v>2</v>
      </c>
      <c r="F1083" t="str">
        <f>_xlfn.XLOOKUP(E1083,stores!$A$2:$A$4,stores!$B$2:$B$4,,0)</f>
        <v>Baldwin Bikes</v>
      </c>
      <c r="G1083">
        <f>_xlfn.XLOOKUP(D1083,order_items!$A$2:$A$4723,order_items!$C$2:$C$4723,,0)</f>
        <v>7</v>
      </c>
      <c r="H1083" t="str">
        <f>_xlfn.XLOOKUP(G1083,products!$A$2:$A$322,products!$B$2:$B$322,,0)</f>
        <v>Trek Slash 8 27.5 - 2016</v>
      </c>
      <c r="I1083">
        <f>_xlfn.XLOOKUP(G1083,products!$A$2:$A$322,products!$F$2:$F$322,,0)</f>
        <v>3999.99</v>
      </c>
      <c r="J1083">
        <f>_xlfn.XLOOKUP(G1083,order_items!$C$2:$C$4723,order_items!$D$2:$D$4723,,0)</f>
        <v>2</v>
      </c>
      <c r="K1083">
        <f>_xlfn.XLOOKUP(G1083,order_items!$C$2:$C$4723,order_items!$F$2:$F$4723,,0)</f>
        <v>0.1</v>
      </c>
      <c r="L1083">
        <f>_xlfn.XLOOKUP(G1083,products!$A$2:$A$322,products!$D$2:$D$322,,0)</f>
        <v>6</v>
      </c>
      <c r="M1083" t="str">
        <f>_xlfn.XLOOKUP(L1083,categories!$A$2:$A$8,categories!$B$2:$B$8,,0)</f>
        <v>Mountain Bikes</v>
      </c>
    </row>
    <row r="1084" spans="1:13" x14ac:dyDescent="0.25">
      <c r="A1084">
        <v>1083</v>
      </c>
      <c r="B1084" t="str">
        <f>_xlfn.CONCAT(customers!B1084," ",customers!C1084)</f>
        <v>Cher Alston</v>
      </c>
      <c r="C1084" s="3">
        <f>_xlfn.XLOOKUP(A1084,orders!$B$2:$B$1616,orders!$D$2:$D$1616,,0)</f>
        <v>43102</v>
      </c>
      <c r="D1084">
        <f>_xlfn.XLOOKUP(A1084,orders!$B$2:$B$1616,orders!$A$2:$A$1616,,0)</f>
        <v>1328</v>
      </c>
      <c r="E1084">
        <f>_xlfn.XLOOKUP(JoiningTables!D1084,orders!$A$1:$A$1616,orders!$G$1:$G$1616,,0)</f>
        <v>2</v>
      </c>
      <c r="F1084" t="str">
        <f>_xlfn.XLOOKUP(E1084,stores!$A$2:$A$4,stores!$B$2:$B$4,,0)</f>
        <v>Baldwin Bikes</v>
      </c>
      <c r="G1084">
        <f>_xlfn.XLOOKUP(D1084,order_items!$A$2:$A$4723,order_items!$C$2:$C$4723,,0)</f>
        <v>241</v>
      </c>
      <c r="H1084" t="str">
        <f>_xlfn.XLOOKUP(G1084,products!$A$2:$A$322,products!$B$2:$B$322,,0)</f>
        <v>Electra Townie Commute 8D - 2018</v>
      </c>
      <c r="I1084">
        <f>_xlfn.XLOOKUP(G1084,products!$A$2:$A$322,products!$F$2:$F$322,,0)</f>
        <v>749.99</v>
      </c>
      <c r="J1084">
        <f>_xlfn.XLOOKUP(G1084,order_items!$C$2:$C$4723,order_items!$D$2:$D$4723,,0)</f>
        <v>1</v>
      </c>
      <c r="K1084">
        <f>_xlfn.XLOOKUP(G1084,order_items!$C$2:$C$4723,order_items!$F$2:$F$4723,,0)</f>
        <v>7.0000000000000007E-2</v>
      </c>
      <c r="L1084">
        <f>_xlfn.XLOOKUP(G1084,products!$A$2:$A$322,products!$D$2:$D$322,,0)</f>
        <v>3</v>
      </c>
      <c r="M1084" t="str">
        <f>_xlfn.XLOOKUP(L1084,categories!$A$2:$A$8,categories!$B$2:$B$8,,0)</f>
        <v>Cruisers Bicycles</v>
      </c>
    </row>
    <row r="1085" spans="1:13" x14ac:dyDescent="0.25">
      <c r="A1085">
        <v>1084</v>
      </c>
      <c r="B1085" t="str">
        <f>_xlfn.CONCAT(customers!B1085," ",customers!C1085)</f>
        <v>Regine Odom</v>
      </c>
      <c r="C1085" s="3">
        <f>_xlfn.XLOOKUP(A1085,orders!$B$2:$B$1616,orders!$D$2:$D$1616,,0)</f>
        <v>43122</v>
      </c>
      <c r="D1085">
        <f>_xlfn.XLOOKUP(A1085,orders!$B$2:$B$1616,orders!$A$2:$A$1616,,0)</f>
        <v>1361</v>
      </c>
      <c r="E1085">
        <f>_xlfn.XLOOKUP(JoiningTables!D1085,orders!$A$1:$A$1616,orders!$G$1:$G$1616,,0)</f>
        <v>2</v>
      </c>
      <c r="F1085" t="str">
        <f>_xlfn.XLOOKUP(E1085,stores!$A$2:$A$4,stores!$B$2:$B$4,,0)</f>
        <v>Baldwin Bikes</v>
      </c>
      <c r="G1085">
        <f>_xlfn.XLOOKUP(D1085,order_items!$A$2:$A$4723,order_items!$C$2:$C$4723,,0)</f>
        <v>307</v>
      </c>
      <c r="H1085" t="str">
        <f>_xlfn.XLOOKUP(G1085,products!$A$2:$A$322,products!$B$2:$B$322,,0)</f>
        <v>Electra Townie Balloon 8D EQ - 2016/2017/2018</v>
      </c>
      <c r="I1085">
        <f>_xlfn.XLOOKUP(G1085,products!$A$2:$A$322,products!$F$2:$F$322,,0)</f>
        <v>749.99</v>
      </c>
      <c r="J1085">
        <f>_xlfn.XLOOKUP(G1085,order_items!$C$2:$C$4723,order_items!$D$2:$D$4723,,0)</f>
        <v>2</v>
      </c>
      <c r="K1085">
        <f>_xlfn.XLOOKUP(G1085,order_items!$C$2:$C$4723,order_items!$F$2:$F$4723,,0)</f>
        <v>7.0000000000000007E-2</v>
      </c>
      <c r="L1085">
        <f>_xlfn.XLOOKUP(G1085,products!$A$2:$A$322,products!$D$2:$D$322,,0)</f>
        <v>2</v>
      </c>
      <c r="M1085" t="str">
        <f>_xlfn.XLOOKUP(L1085,categories!$A$2:$A$8,categories!$B$2:$B$8,,0)</f>
        <v>Comfort Bicycles</v>
      </c>
    </row>
    <row r="1086" spans="1:13" x14ac:dyDescent="0.25">
      <c r="A1086">
        <v>1085</v>
      </c>
      <c r="B1086" t="str">
        <f>_xlfn.CONCAT(customers!B1086," ",customers!C1086)</f>
        <v>Adam Thornton</v>
      </c>
      <c r="C1086" s="3">
        <f>_xlfn.XLOOKUP(A1086,orders!$B$2:$B$1616,orders!$D$2:$D$1616,,0)</f>
        <v>42629</v>
      </c>
      <c r="D1086">
        <f>_xlfn.XLOOKUP(A1086,orders!$B$2:$B$1616,orders!$A$2:$A$1616,,0)</f>
        <v>437</v>
      </c>
      <c r="E1086">
        <f>_xlfn.XLOOKUP(JoiningTables!D1086,orders!$A$1:$A$1616,orders!$G$1:$G$1616,,0)</f>
        <v>2</v>
      </c>
      <c r="F1086" t="str">
        <f>_xlfn.XLOOKUP(E1086,stores!$A$2:$A$4,stores!$B$2:$B$4,,0)</f>
        <v>Baldwin Bikes</v>
      </c>
      <c r="G1086">
        <f>_xlfn.XLOOKUP(D1086,order_items!$A$2:$A$4723,order_items!$C$2:$C$4723,,0)</f>
        <v>3</v>
      </c>
      <c r="H1086" t="str">
        <f>_xlfn.XLOOKUP(G1086,products!$A$2:$A$322,products!$B$2:$B$322,,0)</f>
        <v>Surly Wednesday Frameset - 2016</v>
      </c>
      <c r="I1086">
        <f>_xlfn.XLOOKUP(G1086,products!$A$2:$A$322,products!$F$2:$F$322,,0)</f>
        <v>999.99</v>
      </c>
      <c r="J1086">
        <f>_xlfn.XLOOKUP(G1086,order_items!$C$2:$C$4723,order_items!$D$2:$D$4723,,0)</f>
        <v>1</v>
      </c>
      <c r="K1086">
        <f>_xlfn.XLOOKUP(G1086,order_items!$C$2:$C$4723,order_items!$F$2:$F$4723,,0)</f>
        <v>0.05</v>
      </c>
      <c r="L1086">
        <f>_xlfn.XLOOKUP(G1086,products!$A$2:$A$322,products!$D$2:$D$322,,0)</f>
        <v>6</v>
      </c>
      <c r="M1086" t="str">
        <f>_xlfn.XLOOKUP(L1086,categories!$A$2:$A$8,categories!$B$2:$B$8,,0)</f>
        <v>Mountain Bikes</v>
      </c>
    </row>
    <row r="1087" spans="1:13" x14ac:dyDescent="0.25">
      <c r="A1087">
        <v>1086</v>
      </c>
      <c r="B1087" t="str">
        <f>_xlfn.CONCAT(customers!B1087," ",customers!C1087)</f>
        <v>Cori Schwartz</v>
      </c>
      <c r="C1087" s="3">
        <f>_xlfn.XLOOKUP(A1087,orders!$B$2:$B$1616,orders!$D$2:$D$1616,,0)</f>
        <v>42966</v>
      </c>
      <c r="D1087">
        <f>_xlfn.XLOOKUP(A1087,orders!$B$2:$B$1616,orders!$A$2:$A$1616,,0)</f>
        <v>1080</v>
      </c>
      <c r="E1087">
        <f>_xlfn.XLOOKUP(JoiningTables!D1087,orders!$A$1:$A$1616,orders!$G$1:$G$1616,,0)</f>
        <v>2</v>
      </c>
      <c r="F1087" t="str">
        <f>_xlfn.XLOOKUP(E1087,stores!$A$2:$A$4,stores!$B$2:$B$4,,0)</f>
        <v>Baldwin Bikes</v>
      </c>
      <c r="G1087">
        <f>_xlfn.XLOOKUP(D1087,order_items!$A$2:$A$4723,order_items!$C$2:$C$4723,,0)</f>
        <v>31</v>
      </c>
      <c r="H1087" t="str">
        <f>_xlfn.XLOOKUP(G1087,products!$A$2:$A$322,products!$B$2:$B$322,,0)</f>
        <v>Surly Wednesday - 2017</v>
      </c>
      <c r="I1087">
        <f>_xlfn.XLOOKUP(G1087,products!$A$2:$A$322,products!$F$2:$F$322,,0)</f>
        <v>1632.99</v>
      </c>
      <c r="J1087">
        <f>_xlfn.XLOOKUP(G1087,order_items!$C$2:$C$4723,order_items!$D$2:$D$4723,,0)</f>
        <v>1</v>
      </c>
      <c r="K1087">
        <f>_xlfn.XLOOKUP(G1087,order_items!$C$2:$C$4723,order_items!$F$2:$F$4723,,0)</f>
        <v>7.0000000000000007E-2</v>
      </c>
      <c r="L1087">
        <f>_xlfn.XLOOKUP(G1087,products!$A$2:$A$322,products!$D$2:$D$322,,0)</f>
        <v>6</v>
      </c>
      <c r="M1087" t="str">
        <f>_xlfn.XLOOKUP(L1087,categories!$A$2:$A$8,categories!$B$2:$B$8,,0)</f>
        <v>Mountain Bikes</v>
      </c>
    </row>
    <row r="1088" spans="1:13" x14ac:dyDescent="0.25">
      <c r="A1088">
        <v>1087</v>
      </c>
      <c r="B1088" t="str">
        <f>_xlfn.CONCAT(customers!B1088," ",customers!C1088)</f>
        <v>Willow Gardner</v>
      </c>
      <c r="C1088" s="3">
        <f>_xlfn.XLOOKUP(A1088,orders!$B$2:$B$1616,orders!$D$2:$D$1616,,0)</f>
        <v>43002</v>
      </c>
      <c r="D1088">
        <f>_xlfn.XLOOKUP(A1088,orders!$B$2:$B$1616,orders!$A$2:$A$1616,,0)</f>
        <v>1143</v>
      </c>
      <c r="E1088">
        <f>_xlfn.XLOOKUP(JoiningTables!D1088,orders!$A$1:$A$1616,orders!$G$1:$G$1616,,0)</f>
        <v>1</v>
      </c>
      <c r="F1088" t="str">
        <f>_xlfn.XLOOKUP(E1088,stores!$A$2:$A$4,stores!$B$2:$B$4,,0)</f>
        <v>Santa Cruz Bikes</v>
      </c>
      <c r="G1088">
        <f>_xlfn.XLOOKUP(D1088,order_items!$A$2:$A$4723,order_items!$C$2:$C$4723,,0)</f>
        <v>99</v>
      </c>
      <c r="H1088" t="str">
        <f>_xlfn.XLOOKUP(G1088,products!$A$2:$A$322,products!$B$2:$B$322,,0)</f>
        <v>Electra Sugar Skulls 1 (20-inch) - Girl's - 2017</v>
      </c>
      <c r="I1088">
        <f>_xlfn.XLOOKUP(G1088,products!$A$2:$A$322,products!$F$2:$F$322,,0)</f>
        <v>299.99</v>
      </c>
      <c r="J1088">
        <f>_xlfn.XLOOKUP(G1088,order_items!$C$2:$C$4723,order_items!$D$2:$D$4723,,0)</f>
        <v>1</v>
      </c>
      <c r="K1088">
        <f>_xlfn.XLOOKUP(G1088,order_items!$C$2:$C$4723,order_items!$F$2:$F$4723,,0)</f>
        <v>7.0000000000000007E-2</v>
      </c>
      <c r="L1088">
        <f>_xlfn.XLOOKUP(G1088,products!$A$2:$A$322,products!$D$2:$D$322,,0)</f>
        <v>1</v>
      </c>
      <c r="M1088" t="str">
        <f>_xlfn.XLOOKUP(L1088,categories!$A$2:$A$8,categories!$B$2:$B$8,,0)</f>
        <v>Children Bicycles</v>
      </c>
    </row>
    <row r="1089" spans="1:13" x14ac:dyDescent="0.25">
      <c r="A1089">
        <v>1088</v>
      </c>
      <c r="B1089" t="str">
        <f>_xlfn.CONCAT(customers!B1089," ",customers!C1089)</f>
        <v>Jane Henderson</v>
      </c>
      <c r="C1089" s="3">
        <f>_xlfn.XLOOKUP(A1089,orders!$B$2:$B$1616,orders!$D$2:$D$1616,,0)</f>
        <v>43085</v>
      </c>
      <c r="D1089">
        <f>_xlfn.XLOOKUP(A1089,orders!$B$2:$B$1616,orders!$A$2:$A$1616,,0)</f>
        <v>1301</v>
      </c>
      <c r="E1089">
        <f>_xlfn.XLOOKUP(JoiningTables!D1089,orders!$A$1:$A$1616,orders!$G$1:$G$1616,,0)</f>
        <v>1</v>
      </c>
      <c r="F1089" t="str">
        <f>_xlfn.XLOOKUP(E1089,stores!$A$2:$A$4,stores!$B$2:$B$4,,0)</f>
        <v>Santa Cruz Bikes</v>
      </c>
      <c r="G1089">
        <f>_xlfn.XLOOKUP(D1089,order_items!$A$2:$A$4723,order_items!$C$2:$C$4723,,0)</f>
        <v>45</v>
      </c>
      <c r="H1089" t="str">
        <f>_xlfn.XLOOKUP(G1089,products!$A$2:$A$322,products!$B$2:$B$322,,0)</f>
        <v>Haro SR 1.2 - 2017</v>
      </c>
      <c r="I1089">
        <f>_xlfn.XLOOKUP(G1089,products!$A$2:$A$322,products!$F$2:$F$322,,0)</f>
        <v>869.99</v>
      </c>
      <c r="J1089">
        <f>_xlfn.XLOOKUP(G1089,order_items!$C$2:$C$4723,order_items!$D$2:$D$4723,,0)</f>
        <v>2</v>
      </c>
      <c r="K1089">
        <f>_xlfn.XLOOKUP(G1089,order_items!$C$2:$C$4723,order_items!$F$2:$F$4723,,0)</f>
        <v>0.05</v>
      </c>
      <c r="L1089">
        <f>_xlfn.XLOOKUP(G1089,products!$A$2:$A$322,products!$D$2:$D$322,,0)</f>
        <v>6</v>
      </c>
      <c r="M1089" t="str">
        <f>_xlfn.XLOOKUP(L1089,categories!$A$2:$A$8,categories!$B$2:$B$8,,0)</f>
        <v>Mountain Bikes</v>
      </c>
    </row>
    <row r="1090" spans="1:13" x14ac:dyDescent="0.25">
      <c r="A1090">
        <v>1089</v>
      </c>
      <c r="B1090" t="str">
        <f>_xlfn.CONCAT(customers!B1090," ",customers!C1090)</f>
        <v>Chere Mcfadden</v>
      </c>
      <c r="C1090" s="3">
        <f>_xlfn.XLOOKUP(A1090,orders!$B$2:$B$1616,orders!$D$2:$D$1616,,0)</f>
        <v>42642</v>
      </c>
      <c r="D1090">
        <f>_xlfn.XLOOKUP(A1090,orders!$B$2:$B$1616,orders!$A$2:$A$1616,,0)</f>
        <v>469</v>
      </c>
      <c r="E1090">
        <f>_xlfn.XLOOKUP(JoiningTables!D1090,orders!$A$1:$A$1616,orders!$G$1:$G$1616,,0)</f>
        <v>2</v>
      </c>
      <c r="F1090" t="str">
        <f>_xlfn.XLOOKUP(E1090,stores!$A$2:$A$4,stores!$B$2:$B$4,,0)</f>
        <v>Baldwin Bikes</v>
      </c>
      <c r="G1090">
        <f>_xlfn.XLOOKUP(D1090,order_items!$A$2:$A$4723,order_items!$C$2:$C$4723,,0)</f>
        <v>8</v>
      </c>
      <c r="H1090" t="str">
        <f>_xlfn.XLOOKUP(G1090,products!$A$2:$A$322,products!$B$2:$B$322,,0)</f>
        <v>Trek Remedy 29 Carbon Frameset - 2016</v>
      </c>
      <c r="I1090">
        <f>_xlfn.XLOOKUP(G1090,products!$A$2:$A$322,products!$F$2:$F$322,,0)</f>
        <v>1799.99</v>
      </c>
      <c r="J1090">
        <f>_xlfn.XLOOKUP(G1090,order_items!$C$2:$C$4723,order_items!$D$2:$D$4723,,0)</f>
        <v>2</v>
      </c>
      <c r="K1090">
        <f>_xlfn.XLOOKUP(G1090,order_items!$C$2:$C$4723,order_items!$F$2:$F$4723,,0)</f>
        <v>7.0000000000000007E-2</v>
      </c>
      <c r="L1090">
        <f>_xlfn.XLOOKUP(G1090,products!$A$2:$A$322,products!$D$2:$D$322,,0)</f>
        <v>6</v>
      </c>
      <c r="M1090" t="str">
        <f>_xlfn.XLOOKUP(L1090,categories!$A$2:$A$8,categories!$B$2:$B$8,,0)</f>
        <v>Mountain Bikes</v>
      </c>
    </row>
    <row r="1091" spans="1:13" x14ac:dyDescent="0.25">
      <c r="A1091">
        <v>1090</v>
      </c>
      <c r="B1091" t="str">
        <f>_xlfn.CONCAT(customers!B1091," ",customers!C1091)</f>
        <v>Ira Erickson</v>
      </c>
      <c r="C1091" s="3">
        <f>_xlfn.XLOOKUP(A1091,orders!$B$2:$B$1616,orders!$D$2:$D$1616,,0)</f>
        <v>43023</v>
      </c>
      <c r="D1091">
        <f>_xlfn.XLOOKUP(A1091,orders!$B$2:$B$1616,orders!$A$2:$A$1616,,0)</f>
        <v>1189</v>
      </c>
      <c r="E1091">
        <f>_xlfn.XLOOKUP(JoiningTables!D1091,orders!$A$1:$A$1616,orders!$G$1:$G$1616,,0)</f>
        <v>2</v>
      </c>
      <c r="F1091" t="str">
        <f>_xlfn.XLOOKUP(E1091,stores!$A$2:$A$4,stores!$B$2:$B$4,,0)</f>
        <v>Baldwin Bikes</v>
      </c>
      <c r="G1091">
        <f>_xlfn.XLOOKUP(D1091,order_items!$A$2:$A$4723,order_items!$C$2:$C$4723,,0)</f>
        <v>55</v>
      </c>
      <c r="H1091" t="str">
        <f>_xlfn.XLOOKUP(G1091,products!$A$2:$A$322,products!$B$2:$B$322,,0)</f>
        <v>Trek Domane S 6 - 2017</v>
      </c>
      <c r="I1091">
        <f>_xlfn.XLOOKUP(G1091,products!$A$2:$A$322,products!$F$2:$F$322,,0)</f>
        <v>2699.99</v>
      </c>
      <c r="J1091">
        <f>_xlfn.XLOOKUP(G1091,order_items!$C$2:$C$4723,order_items!$D$2:$D$4723,,0)</f>
        <v>2</v>
      </c>
      <c r="K1091">
        <f>_xlfn.XLOOKUP(G1091,order_items!$C$2:$C$4723,order_items!$F$2:$F$4723,,0)</f>
        <v>0.1</v>
      </c>
      <c r="L1091">
        <f>_xlfn.XLOOKUP(G1091,products!$A$2:$A$322,products!$D$2:$D$322,,0)</f>
        <v>7</v>
      </c>
      <c r="M1091" t="str">
        <f>_xlfn.XLOOKUP(L1091,categories!$A$2:$A$8,categories!$B$2:$B$8,,0)</f>
        <v>Road Bikes</v>
      </c>
    </row>
    <row r="1092" spans="1:13" x14ac:dyDescent="0.25">
      <c r="A1092">
        <v>1091</v>
      </c>
      <c r="B1092" t="str">
        <f>_xlfn.CONCAT(customers!B1092," ",customers!C1092)</f>
        <v>Risa Gallagher</v>
      </c>
      <c r="C1092" s="3">
        <f>_xlfn.XLOOKUP(A1092,orders!$B$2:$B$1616,orders!$D$2:$D$1616,,0)</f>
        <v>43034</v>
      </c>
      <c r="D1092">
        <f>_xlfn.XLOOKUP(A1092,orders!$B$2:$B$1616,orders!$A$2:$A$1616,,0)</f>
        <v>1205</v>
      </c>
      <c r="E1092">
        <f>_xlfn.XLOOKUP(JoiningTables!D1092,orders!$A$1:$A$1616,orders!$G$1:$G$1616,,0)</f>
        <v>1</v>
      </c>
      <c r="F1092" t="str">
        <f>_xlfn.XLOOKUP(E1092,stores!$A$2:$A$4,stores!$B$2:$B$4,,0)</f>
        <v>Santa Cruz Bikes</v>
      </c>
      <c r="G1092">
        <f>_xlfn.XLOOKUP(D1092,order_items!$A$2:$A$4723,order_items!$C$2:$C$4723,,0)</f>
        <v>105</v>
      </c>
      <c r="H1092" t="str">
        <f>_xlfn.XLOOKUP(G1092,products!$A$2:$A$322,products!$B$2:$B$322,,0)</f>
        <v>Sun Bicycles Streamway 7 - 2017</v>
      </c>
      <c r="I1092">
        <f>_xlfn.XLOOKUP(G1092,products!$A$2:$A$322,products!$F$2:$F$322,,0)</f>
        <v>533.99</v>
      </c>
      <c r="J1092">
        <f>_xlfn.XLOOKUP(G1092,order_items!$C$2:$C$4723,order_items!$D$2:$D$4723,,0)</f>
        <v>2</v>
      </c>
      <c r="K1092">
        <f>_xlfn.XLOOKUP(G1092,order_items!$C$2:$C$4723,order_items!$F$2:$F$4723,,0)</f>
        <v>7.0000000000000007E-2</v>
      </c>
      <c r="L1092">
        <f>_xlfn.XLOOKUP(G1092,products!$A$2:$A$322,products!$D$2:$D$322,,0)</f>
        <v>2</v>
      </c>
      <c r="M1092" t="str">
        <f>_xlfn.XLOOKUP(L1092,categories!$A$2:$A$8,categories!$B$2:$B$8,,0)</f>
        <v>Comfort Bicycles</v>
      </c>
    </row>
    <row r="1093" spans="1:13" x14ac:dyDescent="0.25">
      <c r="A1093">
        <v>1092</v>
      </c>
      <c r="B1093" t="str">
        <f>_xlfn.CONCAT(customers!B1093," ",customers!C1093)</f>
        <v>Lavinia Cotton</v>
      </c>
      <c r="C1093" s="3">
        <f>_xlfn.XLOOKUP(A1093,orders!$B$2:$B$1616,orders!$D$2:$D$1616,,0)</f>
        <v>42911</v>
      </c>
      <c r="D1093">
        <f>_xlfn.XLOOKUP(A1093,orders!$B$2:$B$1616,orders!$A$2:$A$1616,,0)</f>
        <v>975</v>
      </c>
      <c r="E1093">
        <f>_xlfn.XLOOKUP(JoiningTables!D1093,orders!$A$1:$A$1616,orders!$G$1:$G$1616,,0)</f>
        <v>2</v>
      </c>
      <c r="F1093" t="str">
        <f>_xlfn.XLOOKUP(E1093,stores!$A$2:$A$4,stores!$B$2:$B$4,,0)</f>
        <v>Baldwin Bikes</v>
      </c>
      <c r="G1093">
        <f>_xlfn.XLOOKUP(D1093,order_items!$A$2:$A$4723,order_items!$C$2:$C$4723,,0)</f>
        <v>110</v>
      </c>
      <c r="H1093" t="str">
        <f>_xlfn.XLOOKUP(G1093,products!$A$2:$A$322,products!$B$2:$B$322,,0)</f>
        <v>Sun Bicycles Drifter 7 - 2017</v>
      </c>
      <c r="I1093">
        <f>_xlfn.XLOOKUP(G1093,products!$A$2:$A$322,products!$F$2:$F$322,,0)</f>
        <v>470.99</v>
      </c>
      <c r="J1093">
        <f>_xlfn.XLOOKUP(G1093,order_items!$C$2:$C$4723,order_items!$D$2:$D$4723,,0)</f>
        <v>2</v>
      </c>
      <c r="K1093">
        <f>_xlfn.XLOOKUP(G1093,order_items!$C$2:$C$4723,order_items!$F$2:$F$4723,,0)</f>
        <v>7.0000000000000007E-2</v>
      </c>
      <c r="L1093">
        <f>_xlfn.XLOOKUP(G1093,products!$A$2:$A$322,products!$D$2:$D$322,,0)</f>
        <v>2</v>
      </c>
      <c r="M1093" t="str">
        <f>_xlfn.XLOOKUP(L1093,categories!$A$2:$A$8,categories!$B$2:$B$8,,0)</f>
        <v>Comfort Bicycles</v>
      </c>
    </row>
    <row r="1094" spans="1:13" x14ac:dyDescent="0.25">
      <c r="A1094">
        <v>1093</v>
      </c>
      <c r="B1094" t="str">
        <f>_xlfn.CONCAT(customers!B1094," ",customers!C1094)</f>
        <v>Alejandrina Hodges</v>
      </c>
      <c r="C1094" s="3">
        <f>_xlfn.XLOOKUP(A1094,orders!$B$2:$B$1616,orders!$D$2:$D$1616,,0)</f>
        <v>42741</v>
      </c>
      <c r="D1094">
        <f>_xlfn.XLOOKUP(A1094,orders!$B$2:$B$1616,orders!$A$2:$A$1616,,0)</f>
        <v>640</v>
      </c>
      <c r="E1094">
        <f>_xlfn.XLOOKUP(JoiningTables!D1094,orders!$A$1:$A$1616,orders!$G$1:$G$1616,,0)</f>
        <v>2</v>
      </c>
      <c r="F1094" t="str">
        <f>_xlfn.XLOOKUP(E1094,stores!$A$2:$A$4,stores!$B$2:$B$4,,0)</f>
        <v>Baldwin Bikes</v>
      </c>
      <c r="G1094">
        <f>_xlfn.XLOOKUP(D1094,order_items!$A$2:$A$4723,order_items!$C$2:$C$4723,,0)</f>
        <v>106</v>
      </c>
      <c r="H1094" t="str">
        <f>_xlfn.XLOOKUP(G1094,products!$A$2:$A$322,products!$B$2:$B$322,,0)</f>
        <v>Sun Bicycles Cruz 3 - 2017</v>
      </c>
      <c r="I1094">
        <f>_xlfn.XLOOKUP(G1094,products!$A$2:$A$322,products!$F$2:$F$322,,0)</f>
        <v>449.99</v>
      </c>
      <c r="J1094">
        <f>_xlfn.XLOOKUP(G1094,order_items!$C$2:$C$4723,order_items!$D$2:$D$4723,,0)</f>
        <v>2</v>
      </c>
      <c r="K1094">
        <f>_xlfn.XLOOKUP(G1094,order_items!$C$2:$C$4723,order_items!$F$2:$F$4723,,0)</f>
        <v>0.1</v>
      </c>
      <c r="L1094">
        <f>_xlfn.XLOOKUP(G1094,products!$A$2:$A$322,products!$D$2:$D$322,,0)</f>
        <v>2</v>
      </c>
      <c r="M1094" t="str">
        <f>_xlfn.XLOOKUP(L1094,categories!$A$2:$A$8,categories!$B$2:$B$8,,0)</f>
        <v>Comfort Bicycles</v>
      </c>
    </row>
    <row r="1095" spans="1:13" x14ac:dyDescent="0.25">
      <c r="A1095">
        <v>1094</v>
      </c>
      <c r="B1095" t="str">
        <f>_xlfn.CONCAT(customers!B1095," ",customers!C1095)</f>
        <v>Keitha Black</v>
      </c>
      <c r="C1095" s="3">
        <f>_xlfn.XLOOKUP(A1095,orders!$B$2:$B$1616,orders!$D$2:$D$1616,,0)</f>
        <v>42427</v>
      </c>
      <c r="D1095">
        <f>_xlfn.XLOOKUP(A1095,orders!$B$2:$B$1616,orders!$A$2:$A$1616,,0)</f>
        <v>96</v>
      </c>
      <c r="E1095">
        <f>_xlfn.XLOOKUP(JoiningTables!D1095,orders!$A$1:$A$1616,orders!$G$1:$G$1616,,0)</f>
        <v>2</v>
      </c>
      <c r="F1095" t="str">
        <f>_xlfn.XLOOKUP(E1095,stores!$A$2:$A$4,stores!$B$2:$B$4,,0)</f>
        <v>Baldwin Bikes</v>
      </c>
      <c r="G1095">
        <f>_xlfn.XLOOKUP(D1095,order_items!$A$2:$A$4723,order_items!$C$2:$C$4723,,0)</f>
        <v>26</v>
      </c>
      <c r="H1095" t="str">
        <f>_xlfn.XLOOKUP(G1095,products!$A$2:$A$322,products!$B$2:$B$322,,0)</f>
        <v>Electra Townie Original 7D EQ - 2016</v>
      </c>
      <c r="I1095">
        <f>_xlfn.XLOOKUP(G1095,products!$A$2:$A$322,products!$F$2:$F$322,,0)</f>
        <v>599.99</v>
      </c>
      <c r="J1095">
        <f>_xlfn.XLOOKUP(G1095,order_items!$C$2:$C$4723,order_items!$D$2:$D$4723,,0)</f>
        <v>1</v>
      </c>
      <c r="K1095">
        <f>_xlfn.XLOOKUP(G1095,order_items!$C$2:$C$4723,order_items!$F$2:$F$4723,,0)</f>
        <v>7.0000000000000007E-2</v>
      </c>
      <c r="L1095">
        <f>_xlfn.XLOOKUP(G1095,products!$A$2:$A$322,products!$D$2:$D$322,,0)</f>
        <v>2</v>
      </c>
      <c r="M1095" t="str">
        <f>_xlfn.XLOOKUP(L1095,categories!$A$2:$A$8,categories!$B$2:$B$8,,0)</f>
        <v>Comfort Bicycles</v>
      </c>
    </row>
    <row r="1096" spans="1:13" x14ac:dyDescent="0.25">
      <c r="A1096">
        <v>1095</v>
      </c>
      <c r="B1096" t="str">
        <f>_xlfn.CONCAT(customers!B1096," ",customers!C1096)</f>
        <v>Corene Swanson</v>
      </c>
      <c r="C1096" s="3">
        <f>_xlfn.XLOOKUP(A1096,orders!$B$2:$B$1616,orders!$D$2:$D$1616,,0)</f>
        <v>42396</v>
      </c>
      <c r="D1096">
        <f>_xlfn.XLOOKUP(A1096,orders!$B$2:$B$1616,orders!$A$2:$A$1616,,0)</f>
        <v>42</v>
      </c>
      <c r="E1096">
        <f>_xlfn.XLOOKUP(JoiningTables!D1096,orders!$A$1:$A$1616,orders!$G$1:$G$1616,,0)</f>
        <v>2</v>
      </c>
      <c r="F1096" t="str">
        <f>_xlfn.XLOOKUP(E1096,stores!$A$2:$A$4,stores!$B$2:$B$4,,0)</f>
        <v>Baldwin Bikes</v>
      </c>
      <c r="G1096">
        <f>_xlfn.XLOOKUP(D1096,order_items!$A$2:$A$4723,order_items!$C$2:$C$4723,,0)</f>
        <v>19</v>
      </c>
      <c r="H1096" t="str">
        <f>_xlfn.XLOOKUP(G1096,products!$A$2:$A$322,products!$B$2:$B$322,,0)</f>
        <v>Pure Cycles William 3-Speed - 2016</v>
      </c>
      <c r="I1096">
        <f>_xlfn.XLOOKUP(G1096,products!$A$2:$A$322,products!$F$2:$F$322,,0)</f>
        <v>449</v>
      </c>
      <c r="J1096">
        <f>_xlfn.XLOOKUP(G1096,order_items!$C$2:$C$4723,order_items!$D$2:$D$4723,,0)</f>
        <v>1</v>
      </c>
      <c r="K1096">
        <f>_xlfn.XLOOKUP(G1096,order_items!$C$2:$C$4723,order_items!$F$2:$F$4723,,0)</f>
        <v>0.2</v>
      </c>
      <c r="L1096">
        <f>_xlfn.XLOOKUP(G1096,products!$A$2:$A$322,products!$D$2:$D$322,,0)</f>
        <v>3</v>
      </c>
      <c r="M1096" t="str">
        <f>_xlfn.XLOOKUP(L1096,categories!$A$2:$A$8,categories!$B$2:$B$8,,0)</f>
        <v>Cruisers Bicycles</v>
      </c>
    </row>
    <row r="1097" spans="1:13" x14ac:dyDescent="0.25">
      <c r="A1097">
        <v>1096</v>
      </c>
      <c r="B1097" t="str">
        <f>_xlfn.CONCAT(customers!B1097," ",customers!C1097)</f>
        <v>Tonda Webb</v>
      </c>
      <c r="C1097" s="3">
        <f>_xlfn.XLOOKUP(A1097,orders!$B$2:$B$1616,orders!$D$2:$D$1616,,0)</f>
        <v>42669</v>
      </c>
      <c r="D1097">
        <f>_xlfn.XLOOKUP(A1097,orders!$B$2:$B$1616,orders!$A$2:$A$1616,,0)</f>
        <v>526</v>
      </c>
      <c r="E1097">
        <f>_xlfn.XLOOKUP(JoiningTables!D1097,orders!$A$1:$A$1616,orders!$G$1:$G$1616,,0)</f>
        <v>2</v>
      </c>
      <c r="F1097" t="str">
        <f>_xlfn.XLOOKUP(E1097,stores!$A$2:$A$4,stores!$B$2:$B$4,,0)</f>
        <v>Baldwin Bikes</v>
      </c>
      <c r="G1097">
        <f>_xlfn.XLOOKUP(D1097,order_items!$A$2:$A$4723,order_items!$C$2:$C$4723,,0)</f>
        <v>3</v>
      </c>
      <c r="H1097" t="str">
        <f>_xlfn.XLOOKUP(G1097,products!$A$2:$A$322,products!$B$2:$B$322,,0)</f>
        <v>Surly Wednesday Frameset - 2016</v>
      </c>
      <c r="I1097">
        <f>_xlfn.XLOOKUP(G1097,products!$A$2:$A$322,products!$F$2:$F$322,,0)</f>
        <v>999.99</v>
      </c>
      <c r="J1097">
        <f>_xlfn.XLOOKUP(G1097,order_items!$C$2:$C$4723,order_items!$D$2:$D$4723,,0)</f>
        <v>1</v>
      </c>
      <c r="K1097">
        <f>_xlfn.XLOOKUP(G1097,order_items!$C$2:$C$4723,order_items!$F$2:$F$4723,,0)</f>
        <v>0.05</v>
      </c>
      <c r="L1097">
        <f>_xlfn.XLOOKUP(G1097,products!$A$2:$A$322,products!$D$2:$D$322,,0)</f>
        <v>6</v>
      </c>
      <c r="M1097" t="str">
        <f>_xlfn.XLOOKUP(L1097,categories!$A$2:$A$8,categories!$B$2:$B$8,,0)</f>
        <v>Mountain Bikes</v>
      </c>
    </row>
    <row r="1098" spans="1:13" x14ac:dyDescent="0.25">
      <c r="A1098">
        <v>1097</v>
      </c>
      <c r="B1098" t="str">
        <f>_xlfn.CONCAT(customers!B1098," ",customers!C1098)</f>
        <v>Collen Dennis</v>
      </c>
      <c r="C1098" s="3">
        <f>_xlfn.XLOOKUP(A1098,orders!$B$2:$B$1616,orders!$D$2:$D$1616,,0)</f>
        <v>42769</v>
      </c>
      <c r="D1098">
        <f>_xlfn.XLOOKUP(A1098,orders!$B$2:$B$1616,orders!$A$2:$A$1616,,0)</f>
        <v>690</v>
      </c>
      <c r="E1098">
        <f>_xlfn.XLOOKUP(JoiningTables!D1098,orders!$A$1:$A$1616,orders!$G$1:$G$1616,,0)</f>
        <v>1</v>
      </c>
      <c r="F1098" t="str">
        <f>_xlfn.XLOOKUP(E1098,stores!$A$2:$A$4,stores!$B$2:$B$4,,0)</f>
        <v>Santa Cruz Bikes</v>
      </c>
      <c r="G1098">
        <f>_xlfn.XLOOKUP(D1098,order_items!$A$2:$A$4723,order_items!$C$2:$C$4723,,0)</f>
        <v>84</v>
      </c>
      <c r="H1098" t="str">
        <f>_xlfn.XLOOKUP(G1098,products!$A$2:$A$322,products!$B$2:$B$322,,0)</f>
        <v>Sun Bicycles Lil Kitt'n - 2017</v>
      </c>
      <c r="I1098">
        <f>_xlfn.XLOOKUP(G1098,products!$A$2:$A$322,products!$F$2:$F$322,,0)</f>
        <v>109.99</v>
      </c>
      <c r="J1098">
        <f>_xlfn.XLOOKUP(G1098,order_items!$C$2:$C$4723,order_items!$D$2:$D$4723,,0)</f>
        <v>1</v>
      </c>
      <c r="K1098">
        <f>_xlfn.XLOOKUP(G1098,order_items!$C$2:$C$4723,order_items!$F$2:$F$4723,,0)</f>
        <v>0.1</v>
      </c>
      <c r="L1098">
        <f>_xlfn.XLOOKUP(G1098,products!$A$2:$A$322,products!$D$2:$D$322,,0)</f>
        <v>1</v>
      </c>
      <c r="M1098" t="str">
        <f>_xlfn.XLOOKUP(L1098,categories!$A$2:$A$8,categories!$B$2:$B$8,,0)</f>
        <v>Children Bicycles</v>
      </c>
    </row>
    <row r="1099" spans="1:13" x14ac:dyDescent="0.25">
      <c r="A1099">
        <v>1098</v>
      </c>
      <c r="B1099" t="str">
        <f>_xlfn.CONCAT(customers!B1099," ",customers!C1099)</f>
        <v>Treasa Dickerson</v>
      </c>
      <c r="C1099" s="3">
        <f>_xlfn.XLOOKUP(A1099,orders!$B$2:$B$1616,orders!$D$2:$D$1616,,0)</f>
        <v>43057</v>
      </c>
      <c r="D1099">
        <f>_xlfn.XLOOKUP(A1099,orders!$B$2:$B$1616,orders!$A$2:$A$1616,,0)</f>
        <v>1254</v>
      </c>
      <c r="E1099">
        <f>_xlfn.XLOOKUP(JoiningTables!D1099,orders!$A$1:$A$1616,orders!$G$1:$G$1616,,0)</f>
        <v>2</v>
      </c>
      <c r="F1099" t="str">
        <f>_xlfn.XLOOKUP(E1099,stores!$A$2:$A$4,stores!$B$2:$B$4,,0)</f>
        <v>Baldwin Bikes</v>
      </c>
      <c r="G1099">
        <f>_xlfn.XLOOKUP(D1099,order_items!$A$2:$A$4723,order_items!$C$2:$C$4723,,0)</f>
        <v>80</v>
      </c>
      <c r="H1099" t="str">
        <f>_xlfn.XLOOKUP(G1099,products!$A$2:$A$322,products!$B$2:$B$322,,0)</f>
        <v>Sun Bicycles Brickell Tandem CB - 2017</v>
      </c>
      <c r="I1099">
        <f>_xlfn.XLOOKUP(G1099,products!$A$2:$A$322,products!$F$2:$F$322,,0)</f>
        <v>761.99</v>
      </c>
      <c r="J1099">
        <f>_xlfn.XLOOKUP(G1099,order_items!$C$2:$C$4723,order_items!$D$2:$D$4723,,0)</f>
        <v>1</v>
      </c>
      <c r="K1099">
        <f>_xlfn.XLOOKUP(G1099,order_items!$C$2:$C$4723,order_items!$F$2:$F$4723,,0)</f>
        <v>0.2</v>
      </c>
      <c r="L1099">
        <f>_xlfn.XLOOKUP(G1099,products!$A$2:$A$322,products!$D$2:$D$322,,0)</f>
        <v>3</v>
      </c>
      <c r="M1099" t="str">
        <f>_xlfn.XLOOKUP(L1099,categories!$A$2:$A$8,categories!$B$2:$B$8,,0)</f>
        <v>Cruisers Bicycles</v>
      </c>
    </row>
    <row r="1100" spans="1:13" x14ac:dyDescent="0.25">
      <c r="A1100">
        <v>1099</v>
      </c>
      <c r="B1100" t="str">
        <f>_xlfn.CONCAT(customers!B1100," ",customers!C1100)</f>
        <v>Jewell Reyes</v>
      </c>
      <c r="C1100" s="3">
        <f>_xlfn.XLOOKUP(A1100,orders!$B$2:$B$1616,orders!$D$2:$D$1616,,0)</f>
        <v>43059</v>
      </c>
      <c r="D1100">
        <f>_xlfn.XLOOKUP(A1100,orders!$B$2:$B$1616,orders!$A$2:$A$1616,,0)</f>
        <v>1258</v>
      </c>
      <c r="E1100">
        <f>_xlfn.XLOOKUP(JoiningTables!D1100,orders!$A$1:$A$1616,orders!$G$1:$G$1616,,0)</f>
        <v>2</v>
      </c>
      <c r="F1100" t="str">
        <f>_xlfn.XLOOKUP(E1100,stores!$A$2:$A$4,stores!$B$2:$B$4,,0)</f>
        <v>Baldwin Bikes</v>
      </c>
      <c r="G1100">
        <f>_xlfn.XLOOKUP(D1100,order_items!$A$2:$A$4723,order_items!$C$2:$C$4723,,0)</f>
        <v>94</v>
      </c>
      <c r="H1100" t="str">
        <f>_xlfn.XLOOKUP(G1100,products!$A$2:$A$322,products!$B$2:$B$322,,0)</f>
        <v>Haro Shredder Pro 20 - 2017</v>
      </c>
      <c r="I1100">
        <f>_xlfn.XLOOKUP(G1100,products!$A$2:$A$322,products!$F$2:$F$322,,0)</f>
        <v>249.99</v>
      </c>
      <c r="J1100">
        <f>_xlfn.XLOOKUP(G1100,order_items!$C$2:$C$4723,order_items!$D$2:$D$4723,,0)</f>
        <v>2</v>
      </c>
      <c r="K1100">
        <f>_xlfn.XLOOKUP(G1100,order_items!$C$2:$C$4723,order_items!$F$2:$F$4723,,0)</f>
        <v>0.05</v>
      </c>
      <c r="L1100">
        <f>_xlfn.XLOOKUP(G1100,products!$A$2:$A$322,products!$D$2:$D$322,,0)</f>
        <v>1</v>
      </c>
      <c r="M1100" t="str">
        <f>_xlfn.XLOOKUP(L1100,categories!$A$2:$A$8,categories!$B$2:$B$8,,0)</f>
        <v>Children Bicycles</v>
      </c>
    </row>
    <row r="1101" spans="1:13" x14ac:dyDescent="0.25">
      <c r="A1101">
        <v>1100</v>
      </c>
      <c r="B1101" t="str">
        <f>_xlfn.CONCAT(customers!B1101," ",customers!C1101)</f>
        <v>Penny Acevedo</v>
      </c>
      <c r="C1101" s="3">
        <f>_xlfn.XLOOKUP(A1101,orders!$B$2:$B$1616,orders!$D$2:$D$1616,,0)</f>
        <v>42985</v>
      </c>
      <c r="D1101">
        <f>_xlfn.XLOOKUP(A1101,orders!$B$2:$B$1616,orders!$A$2:$A$1616,,0)</f>
        <v>1115</v>
      </c>
      <c r="E1101">
        <f>_xlfn.XLOOKUP(JoiningTables!D1101,orders!$A$1:$A$1616,orders!$G$1:$G$1616,,0)</f>
        <v>2</v>
      </c>
      <c r="F1101" t="str">
        <f>_xlfn.XLOOKUP(E1101,stores!$A$2:$A$4,stores!$B$2:$B$4,,0)</f>
        <v>Baldwin Bikes</v>
      </c>
      <c r="G1101">
        <f>_xlfn.XLOOKUP(D1101,order_items!$A$2:$A$4723,order_items!$C$2:$C$4723,,0)</f>
        <v>97</v>
      </c>
      <c r="H1101" t="str">
        <f>_xlfn.XLOOKUP(G1101,products!$A$2:$A$322,products!$B$2:$B$322,,0)</f>
        <v>Electra Savannah 3i (20-inch) - Girl's - 2017</v>
      </c>
      <c r="I1101">
        <f>_xlfn.XLOOKUP(G1101,products!$A$2:$A$322,products!$F$2:$F$322,,0)</f>
        <v>349.99</v>
      </c>
      <c r="J1101">
        <f>_xlfn.XLOOKUP(G1101,order_items!$C$2:$C$4723,order_items!$D$2:$D$4723,,0)</f>
        <v>2</v>
      </c>
      <c r="K1101">
        <f>_xlfn.XLOOKUP(G1101,order_items!$C$2:$C$4723,order_items!$F$2:$F$4723,,0)</f>
        <v>0.1</v>
      </c>
      <c r="L1101">
        <f>_xlfn.XLOOKUP(G1101,products!$A$2:$A$322,products!$D$2:$D$322,,0)</f>
        <v>1</v>
      </c>
      <c r="M1101" t="str">
        <f>_xlfn.XLOOKUP(L1101,categories!$A$2:$A$8,categories!$B$2:$B$8,,0)</f>
        <v>Children Bicycles</v>
      </c>
    </row>
    <row r="1102" spans="1:13" x14ac:dyDescent="0.25">
      <c r="A1102">
        <v>1101</v>
      </c>
      <c r="B1102" t="str">
        <f>_xlfn.CONCAT(customers!B1102," ",customers!C1102)</f>
        <v>Louise Flowers</v>
      </c>
      <c r="C1102" s="3">
        <f>_xlfn.XLOOKUP(A1102,orders!$B$2:$B$1616,orders!$D$2:$D$1616,,0)</f>
        <v>43181</v>
      </c>
      <c r="D1102">
        <f>_xlfn.XLOOKUP(A1102,orders!$B$2:$B$1616,orders!$A$2:$A$1616,,0)</f>
        <v>1462</v>
      </c>
      <c r="E1102">
        <f>_xlfn.XLOOKUP(JoiningTables!D1102,orders!$A$1:$A$1616,orders!$G$1:$G$1616,,0)</f>
        <v>2</v>
      </c>
      <c r="F1102" t="str">
        <f>_xlfn.XLOOKUP(E1102,stores!$A$2:$A$4,stores!$B$2:$B$4,,0)</f>
        <v>Baldwin Bikes</v>
      </c>
      <c r="G1102">
        <f>_xlfn.XLOOKUP(D1102,order_items!$A$2:$A$4723,order_items!$C$2:$C$4723,,0)</f>
        <v>263</v>
      </c>
      <c r="H1102" t="str">
        <f>_xlfn.XLOOKUP(G1102,products!$A$2:$A$322,products!$B$2:$B$322,,0)</f>
        <v>Strider Classic 12 Balance Bike - 2018</v>
      </c>
      <c r="I1102">
        <f>_xlfn.XLOOKUP(G1102,products!$A$2:$A$322,products!$F$2:$F$322,,0)</f>
        <v>89.99</v>
      </c>
      <c r="J1102">
        <f>_xlfn.XLOOKUP(G1102,order_items!$C$2:$C$4723,order_items!$D$2:$D$4723,,0)</f>
        <v>2</v>
      </c>
      <c r="K1102">
        <f>_xlfn.XLOOKUP(G1102,order_items!$C$2:$C$4723,order_items!$F$2:$F$4723,,0)</f>
        <v>0.2</v>
      </c>
      <c r="L1102">
        <f>_xlfn.XLOOKUP(G1102,products!$A$2:$A$322,products!$D$2:$D$322,,0)</f>
        <v>1</v>
      </c>
      <c r="M1102" t="str">
        <f>_xlfn.XLOOKUP(L1102,categories!$A$2:$A$8,categories!$B$2:$B$8,,0)</f>
        <v>Children Bicycles</v>
      </c>
    </row>
    <row r="1103" spans="1:13" x14ac:dyDescent="0.25">
      <c r="A1103">
        <v>1102</v>
      </c>
      <c r="B1103" t="str">
        <f>_xlfn.CONCAT(customers!B1103," ",customers!C1103)</f>
        <v>Henrietta Wagner</v>
      </c>
      <c r="C1103" s="3">
        <f>_xlfn.XLOOKUP(A1103,orders!$B$2:$B$1616,orders!$D$2:$D$1616,,0)</f>
        <v>42493</v>
      </c>
      <c r="D1103">
        <f>_xlfn.XLOOKUP(A1103,orders!$B$2:$B$1616,orders!$A$2:$A$1616,,0)</f>
        <v>203</v>
      </c>
      <c r="E1103">
        <f>_xlfn.XLOOKUP(JoiningTables!D1103,orders!$A$1:$A$1616,orders!$G$1:$G$1616,,0)</f>
        <v>3</v>
      </c>
      <c r="F1103" t="str">
        <f>_xlfn.XLOOKUP(E1103,stores!$A$2:$A$4,stores!$B$2:$B$4,,0)</f>
        <v>Rowlett Bikes</v>
      </c>
      <c r="G1103">
        <f>_xlfn.XLOOKUP(D1103,order_items!$A$2:$A$4723,order_items!$C$2:$C$4723,,0)</f>
        <v>26</v>
      </c>
      <c r="H1103" t="str">
        <f>_xlfn.XLOOKUP(G1103,products!$A$2:$A$322,products!$B$2:$B$322,,0)</f>
        <v>Electra Townie Original 7D EQ - 2016</v>
      </c>
      <c r="I1103">
        <f>_xlfn.XLOOKUP(G1103,products!$A$2:$A$322,products!$F$2:$F$322,,0)</f>
        <v>599.99</v>
      </c>
      <c r="J1103">
        <f>_xlfn.XLOOKUP(G1103,order_items!$C$2:$C$4723,order_items!$D$2:$D$4723,,0)</f>
        <v>1</v>
      </c>
      <c r="K1103">
        <f>_xlfn.XLOOKUP(G1103,order_items!$C$2:$C$4723,order_items!$F$2:$F$4723,,0)</f>
        <v>7.0000000000000007E-2</v>
      </c>
      <c r="L1103">
        <f>_xlfn.XLOOKUP(G1103,products!$A$2:$A$322,products!$D$2:$D$322,,0)</f>
        <v>2</v>
      </c>
      <c r="M1103" t="str">
        <f>_xlfn.XLOOKUP(L1103,categories!$A$2:$A$8,categories!$B$2:$B$8,,0)</f>
        <v>Comfort Bicycles</v>
      </c>
    </row>
    <row r="1104" spans="1:13" x14ac:dyDescent="0.25">
      <c r="A1104">
        <v>1103</v>
      </c>
      <c r="B1104" t="str">
        <f>_xlfn.CONCAT(customers!B1104," ",customers!C1104)</f>
        <v>Ardelia Cooley</v>
      </c>
      <c r="C1104" s="3">
        <f>_xlfn.XLOOKUP(A1104,orders!$B$2:$B$1616,orders!$D$2:$D$1616,,0)</f>
        <v>42716</v>
      </c>
      <c r="D1104">
        <f>_xlfn.XLOOKUP(A1104,orders!$B$2:$B$1616,orders!$A$2:$A$1616,,0)</f>
        <v>608</v>
      </c>
      <c r="E1104">
        <f>_xlfn.XLOOKUP(JoiningTables!D1104,orders!$A$1:$A$1616,orders!$G$1:$G$1616,,0)</f>
        <v>1</v>
      </c>
      <c r="F1104" t="str">
        <f>_xlfn.XLOOKUP(E1104,stores!$A$2:$A$4,stores!$B$2:$B$4,,0)</f>
        <v>Santa Cruz Bikes</v>
      </c>
      <c r="G1104">
        <f>_xlfn.XLOOKUP(D1104,order_items!$A$2:$A$4723,order_items!$C$2:$C$4723,,0)</f>
        <v>4</v>
      </c>
      <c r="H1104" t="str">
        <f>_xlfn.XLOOKUP(G1104,products!$A$2:$A$322,products!$B$2:$B$322,,0)</f>
        <v>Trek Fuel EX 8 29 - 2016</v>
      </c>
      <c r="I1104">
        <f>_xlfn.XLOOKUP(G1104,products!$A$2:$A$322,products!$F$2:$F$322,,0)</f>
        <v>2899.99</v>
      </c>
      <c r="J1104">
        <f>_xlfn.XLOOKUP(G1104,order_items!$C$2:$C$4723,order_items!$D$2:$D$4723,,0)</f>
        <v>1</v>
      </c>
      <c r="K1104">
        <f>_xlfn.XLOOKUP(G1104,order_items!$C$2:$C$4723,order_items!$F$2:$F$4723,,0)</f>
        <v>0.2</v>
      </c>
      <c r="L1104">
        <f>_xlfn.XLOOKUP(G1104,products!$A$2:$A$322,products!$D$2:$D$322,,0)</f>
        <v>6</v>
      </c>
      <c r="M1104" t="str">
        <f>_xlfn.XLOOKUP(L1104,categories!$A$2:$A$8,categories!$B$2:$B$8,,0)</f>
        <v>Mountain Bikes</v>
      </c>
    </row>
    <row r="1105" spans="1:13" x14ac:dyDescent="0.25">
      <c r="A1105">
        <v>1104</v>
      </c>
      <c r="B1105" t="str">
        <f>_xlfn.CONCAT(customers!B1105," ",customers!C1105)</f>
        <v>Khalilah Robertson</v>
      </c>
      <c r="C1105" s="3">
        <f>_xlfn.XLOOKUP(A1105,orders!$B$2:$B$1616,orders!$D$2:$D$1616,,0)</f>
        <v>42801</v>
      </c>
      <c r="D1105">
        <f>_xlfn.XLOOKUP(A1105,orders!$B$2:$B$1616,orders!$A$2:$A$1616,,0)</f>
        <v>760</v>
      </c>
      <c r="E1105">
        <f>_xlfn.XLOOKUP(JoiningTables!D1105,orders!$A$1:$A$1616,orders!$G$1:$G$1616,,0)</f>
        <v>2</v>
      </c>
      <c r="F1105" t="str">
        <f>_xlfn.XLOOKUP(E1105,stores!$A$2:$A$4,stores!$B$2:$B$4,,0)</f>
        <v>Baldwin Bikes</v>
      </c>
      <c r="G1105">
        <f>_xlfn.XLOOKUP(D1105,order_items!$A$2:$A$4723,order_items!$C$2:$C$4723,,0)</f>
        <v>21</v>
      </c>
      <c r="H1105" t="str">
        <f>_xlfn.XLOOKUP(G1105,products!$A$2:$A$322,products!$B$2:$B$322,,0)</f>
        <v>Electra Cruiser 1 (24-Inch) - 2016</v>
      </c>
      <c r="I1105">
        <f>_xlfn.XLOOKUP(G1105,products!$A$2:$A$322,products!$F$2:$F$322,,0)</f>
        <v>269.99</v>
      </c>
      <c r="J1105">
        <f>_xlfn.XLOOKUP(G1105,order_items!$C$2:$C$4723,order_items!$D$2:$D$4723,,0)</f>
        <v>1</v>
      </c>
      <c r="K1105">
        <f>_xlfn.XLOOKUP(G1105,order_items!$C$2:$C$4723,order_items!$F$2:$F$4723,,0)</f>
        <v>0.05</v>
      </c>
      <c r="L1105">
        <f>_xlfn.XLOOKUP(G1105,products!$A$2:$A$322,products!$D$2:$D$322,,0)</f>
        <v>1</v>
      </c>
      <c r="M1105" t="str">
        <f>_xlfn.XLOOKUP(L1105,categories!$A$2:$A$8,categories!$B$2:$B$8,,0)</f>
        <v>Children Bicycles</v>
      </c>
    </row>
    <row r="1106" spans="1:13" x14ac:dyDescent="0.25">
      <c r="A1106">
        <v>1105</v>
      </c>
      <c r="B1106" t="str">
        <f>_xlfn.CONCAT(customers!B1106," ",customers!C1106)</f>
        <v>Armando Black</v>
      </c>
      <c r="C1106" s="3">
        <f>_xlfn.XLOOKUP(A1106,orders!$B$2:$B$1616,orders!$D$2:$D$1616,,0)</f>
        <v>42822</v>
      </c>
      <c r="D1106">
        <f>_xlfn.XLOOKUP(A1106,orders!$B$2:$B$1616,orders!$A$2:$A$1616,,0)</f>
        <v>803</v>
      </c>
      <c r="E1106">
        <f>_xlfn.XLOOKUP(JoiningTables!D1106,orders!$A$1:$A$1616,orders!$G$1:$G$1616,,0)</f>
        <v>3</v>
      </c>
      <c r="F1106" t="str">
        <f>_xlfn.XLOOKUP(E1106,stores!$A$2:$A$4,stores!$B$2:$B$4,,0)</f>
        <v>Rowlett Bikes</v>
      </c>
      <c r="G1106">
        <f>_xlfn.XLOOKUP(D1106,order_items!$A$2:$A$4723,order_items!$C$2:$C$4723,,0)</f>
        <v>111</v>
      </c>
      <c r="H1106" t="str">
        <f>_xlfn.XLOOKUP(G1106,products!$A$2:$A$322,products!$B$2:$B$322,,0)</f>
        <v>Sun Bicycles Drifter 7 - Women's - 2017</v>
      </c>
      <c r="I1106">
        <f>_xlfn.XLOOKUP(G1106,products!$A$2:$A$322,products!$F$2:$F$322,,0)</f>
        <v>470.99</v>
      </c>
      <c r="J1106">
        <f>_xlfn.XLOOKUP(G1106,order_items!$C$2:$C$4723,order_items!$D$2:$D$4723,,0)</f>
        <v>2</v>
      </c>
      <c r="K1106">
        <f>_xlfn.XLOOKUP(G1106,order_items!$C$2:$C$4723,order_items!$F$2:$F$4723,,0)</f>
        <v>0.1</v>
      </c>
      <c r="L1106">
        <f>_xlfn.XLOOKUP(G1106,products!$A$2:$A$322,products!$D$2:$D$322,,0)</f>
        <v>2</v>
      </c>
      <c r="M1106" t="str">
        <f>_xlfn.XLOOKUP(L1106,categories!$A$2:$A$8,categories!$B$2:$B$8,,0)</f>
        <v>Comfort Bicycles</v>
      </c>
    </row>
    <row r="1107" spans="1:13" x14ac:dyDescent="0.25">
      <c r="A1107">
        <v>1106</v>
      </c>
      <c r="B1107" t="str">
        <f>_xlfn.CONCAT(customers!B1107," ",customers!C1107)</f>
        <v>Jerri Henry</v>
      </c>
      <c r="C1107" s="3">
        <f>_xlfn.XLOOKUP(A1107,orders!$B$2:$B$1616,orders!$D$2:$D$1616,,0)</f>
        <v>42966</v>
      </c>
      <c r="D1107">
        <f>_xlfn.XLOOKUP(A1107,orders!$B$2:$B$1616,orders!$A$2:$A$1616,,0)</f>
        <v>1081</v>
      </c>
      <c r="E1107">
        <f>_xlfn.XLOOKUP(JoiningTables!D1107,orders!$A$1:$A$1616,orders!$G$1:$G$1616,,0)</f>
        <v>2</v>
      </c>
      <c r="F1107" t="str">
        <f>_xlfn.XLOOKUP(E1107,stores!$A$2:$A$4,stores!$B$2:$B$4,,0)</f>
        <v>Baldwin Bikes</v>
      </c>
      <c r="G1107">
        <f>_xlfn.XLOOKUP(D1107,order_items!$A$2:$A$4723,order_items!$C$2:$C$4723,,0)</f>
        <v>52</v>
      </c>
      <c r="H1107" t="str">
        <f>_xlfn.XLOOKUP(G1107,products!$A$2:$A$322,products!$B$2:$B$322,,0)</f>
        <v>Surly Steamroller - 2017</v>
      </c>
      <c r="I1107">
        <f>_xlfn.XLOOKUP(G1107,products!$A$2:$A$322,products!$F$2:$F$322,,0)</f>
        <v>875.99</v>
      </c>
      <c r="J1107">
        <f>_xlfn.XLOOKUP(G1107,order_items!$C$2:$C$4723,order_items!$D$2:$D$4723,,0)</f>
        <v>1</v>
      </c>
      <c r="K1107">
        <f>_xlfn.XLOOKUP(G1107,order_items!$C$2:$C$4723,order_items!$F$2:$F$4723,,0)</f>
        <v>0.05</v>
      </c>
      <c r="L1107">
        <f>_xlfn.XLOOKUP(G1107,products!$A$2:$A$322,products!$D$2:$D$322,,0)</f>
        <v>7</v>
      </c>
      <c r="M1107" t="str">
        <f>_xlfn.XLOOKUP(L1107,categories!$A$2:$A$8,categories!$B$2:$B$8,,0)</f>
        <v>Road Bikes</v>
      </c>
    </row>
    <row r="1108" spans="1:13" x14ac:dyDescent="0.25">
      <c r="A1108">
        <v>1107</v>
      </c>
      <c r="B1108" t="str">
        <f>_xlfn.CONCAT(customers!B1108," ",customers!C1108)</f>
        <v>Lynda Newman</v>
      </c>
      <c r="C1108" s="3">
        <f>_xlfn.XLOOKUP(A1108,orders!$B$2:$B$1616,orders!$D$2:$D$1616,,0)</f>
        <v>43044</v>
      </c>
      <c r="D1108">
        <f>_xlfn.XLOOKUP(A1108,orders!$B$2:$B$1616,orders!$A$2:$A$1616,,0)</f>
        <v>1230</v>
      </c>
      <c r="E1108">
        <f>_xlfn.XLOOKUP(JoiningTables!D1108,orders!$A$1:$A$1616,orders!$G$1:$G$1616,,0)</f>
        <v>2</v>
      </c>
      <c r="F1108" t="str">
        <f>_xlfn.XLOOKUP(E1108,stores!$A$2:$A$4,stores!$B$2:$B$4,,0)</f>
        <v>Baldwin Bikes</v>
      </c>
      <c r="G1108">
        <f>_xlfn.XLOOKUP(D1108,order_items!$A$2:$A$4723,order_items!$C$2:$C$4723,,0)</f>
        <v>32</v>
      </c>
      <c r="H1108" t="str">
        <f>_xlfn.XLOOKUP(G1108,products!$A$2:$A$322,products!$B$2:$B$322,,0)</f>
        <v>Trek Farley Alloy Frameset - 2017</v>
      </c>
      <c r="I1108">
        <f>_xlfn.XLOOKUP(G1108,products!$A$2:$A$322,products!$F$2:$F$322,,0)</f>
        <v>469.99</v>
      </c>
      <c r="J1108">
        <f>_xlfn.XLOOKUP(G1108,order_items!$C$2:$C$4723,order_items!$D$2:$D$4723,,0)</f>
        <v>1</v>
      </c>
      <c r="K1108">
        <f>_xlfn.XLOOKUP(G1108,order_items!$C$2:$C$4723,order_items!$F$2:$F$4723,,0)</f>
        <v>7.0000000000000007E-2</v>
      </c>
      <c r="L1108">
        <f>_xlfn.XLOOKUP(G1108,products!$A$2:$A$322,products!$D$2:$D$322,,0)</f>
        <v>6</v>
      </c>
      <c r="M1108" t="str">
        <f>_xlfn.XLOOKUP(L1108,categories!$A$2:$A$8,categories!$B$2:$B$8,,0)</f>
        <v>Mountain Bikes</v>
      </c>
    </row>
    <row r="1109" spans="1:13" x14ac:dyDescent="0.25">
      <c r="A1109">
        <v>1108</v>
      </c>
      <c r="B1109" t="str">
        <f>_xlfn.CONCAT(customers!B1109," ",customers!C1109)</f>
        <v>Bao Wade</v>
      </c>
      <c r="C1109" s="3">
        <f>_xlfn.XLOOKUP(A1109,orders!$B$2:$B$1616,orders!$D$2:$D$1616,,0)</f>
        <v>42682</v>
      </c>
      <c r="D1109">
        <f>_xlfn.XLOOKUP(A1109,orders!$B$2:$B$1616,orders!$A$2:$A$1616,,0)</f>
        <v>545</v>
      </c>
      <c r="E1109">
        <f>_xlfn.XLOOKUP(JoiningTables!D1109,orders!$A$1:$A$1616,orders!$G$1:$G$1616,,0)</f>
        <v>3</v>
      </c>
      <c r="F1109" t="str">
        <f>_xlfn.XLOOKUP(E1109,stores!$A$2:$A$4,stores!$B$2:$B$4,,0)</f>
        <v>Rowlett Bikes</v>
      </c>
      <c r="G1109">
        <f>_xlfn.XLOOKUP(D1109,order_items!$A$2:$A$4723,order_items!$C$2:$C$4723,,0)</f>
        <v>25</v>
      </c>
      <c r="H1109" t="str">
        <f>_xlfn.XLOOKUP(G1109,products!$A$2:$A$322,products!$B$2:$B$322,,0)</f>
        <v>Electra Townie Original 7D - 2015/2016</v>
      </c>
      <c r="I1109">
        <f>_xlfn.XLOOKUP(G1109,products!$A$2:$A$322,products!$F$2:$F$322,,0)</f>
        <v>499.99</v>
      </c>
      <c r="J1109">
        <f>_xlfn.XLOOKUP(G1109,order_items!$C$2:$C$4723,order_items!$D$2:$D$4723,,0)</f>
        <v>2</v>
      </c>
      <c r="K1109">
        <f>_xlfn.XLOOKUP(G1109,order_items!$C$2:$C$4723,order_items!$F$2:$F$4723,,0)</f>
        <v>0.05</v>
      </c>
      <c r="L1109">
        <f>_xlfn.XLOOKUP(G1109,products!$A$2:$A$322,products!$D$2:$D$322,,0)</f>
        <v>2</v>
      </c>
      <c r="M1109" t="str">
        <f>_xlfn.XLOOKUP(L1109,categories!$A$2:$A$8,categories!$B$2:$B$8,,0)</f>
        <v>Comfort Bicycles</v>
      </c>
    </row>
    <row r="1110" spans="1:13" x14ac:dyDescent="0.25">
      <c r="A1110">
        <v>1109</v>
      </c>
      <c r="B1110" t="str">
        <f>_xlfn.CONCAT(customers!B1110," ",customers!C1110)</f>
        <v>Gussie Harding</v>
      </c>
      <c r="C1110" s="3">
        <f>_xlfn.XLOOKUP(A1110,orders!$B$2:$B$1616,orders!$D$2:$D$1616,,0)</f>
        <v>43016</v>
      </c>
      <c r="D1110">
        <f>_xlfn.XLOOKUP(A1110,orders!$B$2:$B$1616,orders!$A$2:$A$1616,,0)</f>
        <v>1174</v>
      </c>
      <c r="E1110">
        <f>_xlfn.XLOOKUP(JoiningTables!D1110,orders!$A$1:$A$1616,orders!$G$1:$G$1616,,0)</f>
        <v>2</v>
      </c>
      <c r="F1110" t="str">
        <f>_xlfn.XLOOKUP(E1110,stores!$A$2:$A$4,stores!$B$2:$B$4,,0)</f>
        <v>Baldwin Bikes</v>
      </c>
      <c r="G1110">
        <f>_xlfn.XLOOKUP(D1110,order_items!$A$2:$A$4723,order_items!$C$2:$C$4723,,0)</f>
        <v>110</v>
      </c>
      <c r="H1110" t="str">
        <f>_xlfn.XLOOKUP(G1110,products!$A$2:$A$322,products!$B$2:$B$322,,0)</f>
        <v>Sun Bicycles Drifter 7 - 2017</v>
      </c>
      <c r="I1110">
        <f>_xlfn.XLOOKUP(G1110,products!$A$2:$A$322,products!$F$2:$F$322,,0)</f>
        <v>470.99</v>
      </c>
      <c r="J1110">
        <f>_xlfn.XLOOKUP(G1110,order_items!$C$2:$C$4723,order_items!$D$2:$D$4723,,0)</f>
        <v>2</v>
      </c>
      <c r="K1110">
        <f>_xlfn.XLOOKUP(G1110,order_items!$C$2:$C$4723,order_items!$F$2:$F$4723,,0)</f>
        <v>7.0000000000000007E-2</v>
      </c>
      <c r="L1110">
        <f>_xlfn.XLOOKUP(G1110,products!$A$2:$A$322,products!$D$2:$D$322,,0)</f>
        <v>2</v>
      </c>
      <c r="M1110" t="str">
        <f>_xlfn.XLOOKUP(L1110,categories!$A$2:$A$8,categories!$B$2:$B$8,,0)</f>
        <v>Comfort Bicycles</v>
      </c>
    </row>
    <row r="1111" spans="1:13" x14ac:dyDescent="0.25">
      <c r="A1111">
        <v>1110</v>
      </c>
      <c r="B1111" t="str">
        <f>_xlfn.CONCAT(customers!B1111," ",customers!C1111)</f>
        <v>Shirely Cantrell</v>
      </c>
      <c r="C1111" s="3">
        <f>_xlfn.XLOOKUP(A1111,orders!$B$2:$B$1616,orders!$D$2:$D$1616,,0)</f>
        <v>42579</v>
      </c>
      <c r="D1111">
        <f>_xlfn.XLOOKUP(A1111,orders!$B$2:$B$1616,orders!$A$2:$A$1616,,0)</f>
        <v>339</v>
      </c>
      <c r="E1111">
        <f>_xlfn.XLOOKUP(JoiningTables!D1111,orders!$A$1:$A$1616,orders!$G$1:$G$1616,,0)</f>
        <v>2</v>
      </c>
      <c r="F1111" t="str">
        <f>_xlfn.XLOOKUP(E1111,stores!$A$2:$A$4,stores!$B$2:$B$4,,0)</f>
        <v>Baldwin Bikes</v>
      </c>
      <c r="G1111">
        <f>_xlfn.XLOOKUP(D1111,order_items!$A$2:$A$4723,order_items!$C$2:$C$4723,,0)</f>
        <v>13</v>
      </c>
      <c r="H1111" t="str">
        <f>_xlfn.XLOOKUP(G1111,products!$A$2:$A$322,products!$B$2:$B$322,,0)</f>
        <v>Electra Cruiser 1 (24-Inch) - 2016</v>
      </c>
      <c r="I1111">
        <f>_xlfn.XLOOKUP(G1111,products!$A$2:$A$322,products!$F$2:$F$322,,0)</f>
        <v>269.99</v>
      </c>
      <c r="J1111">
        <f>_xlfn.XLOOKUP(G1111,order_items!$C$2:$C$4723,order_items!$D$2:$D$4723,,0)</f>
        <v>1</v>
      </c>
      <c r="K1111">
        <f>_xlfn.XLOOKUP(G1111,order_items!$C$2:$C$4723,order_items!$F$2:$F$4723,,0)</f>
        <v>0.1</v>
      </c>
      <c r="L1111">
        <f>_xlfn.XLOOKUP(G1111,products!$A$2:$A$322,products!$D$2:$D$322,,0)</f>
        <v>3</v>
      </c>
      <c r="M1111" t="str">
        <f>_xlfn.XLOOKUP(L1111,categories!$A$2:$A$8,categories!$B$2:$B$8,,0)</f>
        <v>Cruisers Bicycles</v>
      </c>
    </row>
    <row r="1112" spans="1:13" x14ac:dyDescent="0.25">
      <c r="A1112">
        <v>1111</v>
      </c>
      <c r="B1112" t="str">
        <f>_xlfn.CONCAT(customers!B1112," ",customers!C1112)</f>
        <v>Caroline Jenkins</v>
      </c>
      <c r="C1112" s="3">
        <f>_xlfn.XLOOKUP(A1112,orders!$B$2:$B$1616,orders!$D$2:$D$1616,,0)</f>
        <v>43018</v>
      </c>
      <c r="D1112">
        <f>_xlfn.XLOOKUP(A1112,orders!$B$2:$B$1616,orders!$A$2:$A$1616,,0)</f>
        <v>1176</v>
      </c>
      <c r="E1112">
        <f>_xlfn.XLOOKUP(JoiningTables!D1112,orders!$A$1:$A$1616,orders!$G$1:$G$1616,,0)</f>
        <v>3</v>
      </c>
      <c r="F1112" t="str">
        <f>_xlfn.XLOOKUP(E1112,stores!$A$2:$A$4,stores!$B$2:$B$4,,0)</f>
        <v>Rowlett Bikes</v>
      </c>
      <c r="G1112">
        <f>_xlfn.XLOOKUP(D1112,order_items!$A$2:$A$4723,order_items!$C$2:$C$4723,,0)</f>
        <v>87</v>
      </c>
      <c r="H1112" t="str">
        <f>_xlfn.XLOOKUP(G1112,products!$A$2:$A$322,products!$B$2:$B$322,,0)</f>
        <v>Trek Precaliber 12 Boys - 2017</v>
      </c>
      <c r="I1112">
        <f>_xlfn.XLOOKUP(G1112,products!$A$2:$A$322,products!$F$2:$F$322,,0)</f>
        <v>189.99</v>
      </c>
      <c r="J1112">
        <f>_xlfn.XLOOKUP(G1112,order_items!$C$2:$C$4723,order_items!$D$2:$D$4723,,0)</f>
        <v>2</v>
      </c>
      <c r="K1112">
        <f>_xlfn.XLOOKUP(G1112,order_items!$C$2:$C$4723,order_items!$F$2:$F$4723,,0)</f>
        <v>0.1</v>
      </c>
      <c r="L1112">
        <f>_xlfn.XLOOKUP(G1112,products!$A$2:$A$322,products!$D$2:$D$322,,0)</f>
        <v>1</v>
      </c>
      <c r="M1112" t="str">
        <f>_xlfn.XLOOKUP(L1112,categories!$A$2:$A$8,categories!$B$2:$B$8,,0)</f>
        <v>Children Bicycles</v>
      </c>
    </row>
    <row r="1113" spans="1:13" x14ac:dyDescent="0.25">
      <c r="A1113">
        <v>1112</v>
      </c>
      <c r="B1113" t="str">
        <f>_xlfn.CONCAT(customers!B1113," ",customers!C1113)</f>
        <v>Hollis Rasmussen</v>
      </c>
      <c r="C1113" s="3">
        <f>_xlfn.XLOOKUP(A1113,orders!$B$2:$B$1616,orders!$D$2:$D$1616,,0)</f>
        <v>42576</v>
      </c>
      <c r="D1113">
        <f>_xlfn.XLOOKUP(A1113,orders!$B$2:$B$1616,orders!$A$2:$A$1616,,0)</f>
        <v>334</v>
      </c>
      <c r="E1113">
        <f>_xlfn.XLOOKUP(JoiningTables!D1113,orders!$A$1:$A$1616,orders!$G$1:$G$1616,,0)</f>
        <v>2</v>
      </c>
      <c r="F1113" t="str">
        <f>_xlfn.XLOOKUP(E1113,stores!$A$2:$A$4,stores!$B$2:$B$4,,0)</f>
        <v>Baldwin Bikes</v>
      </c>
      <c r="G1113">
        <f>_xlfn.XLOOKUP(D1113,order_items!$A$2:$A$4723,order_items!$C$2:$C$4723,,0)</f>
        <v>16</v>
      </c>
      <c r="H1113" t="str">
        <f>_xlfn.XLOOKUP(G1113,products!$A$2:$A$322,products!$B$2:$B$322,,0)</f>
        <v>Electra Townie Original 7D EQ - 2016</v>
      </c>
      <c r="I1113">
        <f>_xlfn.XLOOKUP(G1113,products!$A$2:$A$322,products!$F$2:$F$322,,0)</f>
        <v>599.99</v>
      </c>
      <c r="J1113">
        <f>_xlfn.XLOOKUP(G1113,order_items!$C$2:$C$4723,order_items!$D$2:$D$4723,,0)</f>
        <v>2</v>
      </c>
      <c r="K1113">
        <f>_xlfn.XLOOKUP(G1113,order_items!$C$2:$C$4723,order_items!$F$2:$F$4723,,0)</f>
        <v>0.05</v>
      </c>
      <c r="L1113">
        <f>_xlfn.XLOOKUP(G1113,products!$A$2:$A$322,products!$D$2:$D$322,,0)</f>
        <v>3</v>
      </c>
      <c r="M1113" t="str">
        <f>_xlfn.XLOOKUP(L1113,categories!$A$2:$A$8,categories!$B$2:$B$8,,0)</f>
        <v>Cruisers Bicycles</v>
      </c>
    </row>
    <row r="1114" spans="1:13" x14ac:dyDescent="0.25">
      <c r="A1114">
        <v>1113</v>
      </c>
      <c r="B1114" t="str">
        <f>_xlfn.CONCAT(customers!B1114," ",customers!C1114)</f>
        <v>Kendra Harrington</v>
      </c>
      <c r="C1114" s="3">
        <f>_xlfn.XLOOKUP(A1114,orders!$B$2:$B$1616,orders!$D$2:$D$1616,,0)</f>
        <v>42794</v>
      </c>
      <c r="D1114">
        <f>_xlfn.XLOOKUP(A1114,orders!$B$2:$B$1616,orders!$A$2:$A$1616,,0)</f>
        <v>740</v>
      </c>
      <c r="E1114">
        <f>_xlfn.XLOOKUP(JoiningTables!D1114,orders!$A$1:$A$1616,orders!$G$1:$G$1616,,0)</f>
        <v>2</v>
      </c>
      <c r="F1114" t="str">
        <f>_xlfn.XLOOKUP(E1114,stores!$A$2:$A$4,stores!$B$2:$B$4,,0)</f>
        <v>Baldwin Bikes</v>
      </c>
      <c r="G1114">
        <f>_xlfn.XLOOKUP(D1114,order_items!$A$2:$A$4723,order_items!$C$2:$C$4723,,0)</f>
        <v>81</v>
      </c>
      <c r="H1114" t="str">
        <f>_xlfn.XLOOKUP(G1114,products!$A$2:$A$322,products!$B$2:$B$322,,0)</f>
        <v>Electra Amsterdam Fashion 7i Ladies' - 2017</v>
      </c>
      <c r="I1114">
        <f>_xlfn.XLOOKUP(G1114,products!$A$2:$A$322,products!$F$2:$F$322,,0)</f>
        <v>1099.99</v>
      </c>
      <c r="J1114">
        <f>_xlfn.XLOOKUP(G1114,order_items!$C$2:$C$4723,order_items!$D$2:$D$4723,,0)</f>
        <v>2</v>
      </c>
      <c r="K1114">
        <f>_xlfn.XLOOKUP(G1114,order_items!$C$2:$C$4723,order_items!$F$2:$F$4723,,0)</f>
        <v>0.05</v>
      </c>
      <c r="L1114">
        <f>_xlfn.XLOOKUP(G1114,products!$A$2:$A$322,products!$D$2:$D$322,,0)</f>
        <v>3</v>
      </c>
      <c r="M1114" t="str">
        <f>_xlfn.XLOOKUP(L1114,categories!$A$2:$A$8,categories!$B$2:$B$8,,0)</f>
        <v>Cruisers Bicycles</v>
      </c>
    </row>
    <row r="1115" spans="1:13" x14ac:dyDescent="0.25">
      <c r="A1115">
        <v>1114</v>
      </c>
      <c r="B1115" t="str">
        <f>_xlfn.CONCAT(customers!B1115," ",customers!C1115)</f>
        <v>Douglass Blankenship</v>
      </c>
      <c r="C1115" s="3">
        <f>_xlfn.XLOOKUP(A1115,orders!$B$2:$B$1616,orders!$D$2:$D$1616,,0)</f>
        <v>43025</v>
      </c>
      <c r="D1115">
        <f>_xlfn.XLOOKUP(A1115,orders!$B$2:$B$1616,orders!$A$2:$A$1616,,0)</f>
        <v>1192</v>
      </c>
      <c r="E1115">
        <f>_xlfn.XLOOKUP(JoiningTables!D1115,orders!$A$1:$A$1616,orders!$G$1:$G$1616,,0)</f>
        <v>2</v>
      </c>
      <c r="F1115" t="str">
        <f>_xlfn.XLOOKUP(E1115,stores!$A$2:$A$4,stores!$B$2:$B$4,,0)</f>
        <v>Baldwin Bikes</v>
      </c>
      <c r="G1115">
        <f>_xlfn.XLOOKUP(D1115,order_items!$A$2:$A$4723,order_items!$C$2:$C$4723,,0)</f>
        <v>24</v>
      </c>
      <c r="H1115" t="str">
        <f>_xlfn.XLOOKUP(G1115,products!$A$2:$A$322,products!$B$2:$B$322,,0)</f>
        <v>Electra Townie Original 21D - 2016</v>
      </c>
      <c r="I1115">
        <f>_xlfn.XLOOKUP(G1115,products!$A$2:$A$322,products!$F$2:$F$322,,0)</f>
        <v>549.99</v>
      </c>
      <c r="J1115">
        <f>_xlfn.XLOOKUP(G1115,order_items!$C$2:$C$4723,order_items!$D$2:$D$4723,,0)</f>
        <v>2</v>
      </c>
      <c r="K1115">
        <f>_xlfn.XLOOKUP(G1115,order_items!$C$2:$C$4723,order_items!$F$2:$F$4723,,0)</f>
        <v>0.05</v>
      </c>
      <c r="L1115">
        <f>_xlfn.XLOOKUP(G1115,products!$A$2:$A$322,products!$D$2:$D$322,,0)</f>
        <v>2</v>
      </c>
      <c r="M1115" t="str">
        <f>_xlfn.XLOOKUP(L1115,categories!$A$2:$A$8,categories!$B$2:$B$8,,0)</f>
        <v>Comfort Bicycles</v>
      </c>
    </row>
    <row r="1116" spans="1:13" x14ac:dyDescent="0.25">
      <c r="A1116">
        <v>1115</v>
      </c>
      <c r="B1116" t="str">
        <f>_xlfn.CONCAT(customers!B1116," ",customers!C1116)</f>
        <v>Lina Meadows</v>
      </c>
      <c r="C1116" s="3">
        <f>_xlfn.XLOOKUP(A1116,orders!$B$2:$B$1616,orders!$D$2:$D$1616,,0)</f>
        <v>42932</v>
      </c>
      <c r="D1116">
        <f>_xlfn.XLOOKUP(A1116,orders!$B$2:$B$1616,orders!$A$2:$A$1616,,0)</f>
        <v>1007</v>
      </c>
      <c r="E1116">
        <f>_xlfn.XLOOKUP(JoiningTables!D1116,orders!$A$1:$A$1616,orders!$G$1:$G$1616,,0)</f>
        <v>2</v>
      </c>
      <c r="F1116" t="str">
        <f>_xlfn.XLOOKUP(E1116,stores!$A$2:$A$4,stores!$B$2:$B$4,,0)</f>
        <v>Baldwin Bikes</v>
      </c>
      <c r="G1116">
        <f>_xlfn.XLOOKUP(D1116,order_items!$A$2:$A$4723,order_items!$C$2:$C$4723,,0)</f>
        <v>26</v>
      </c>
      <c r="H1116" t="str">
        <f>_xlfn.XLOOKUP(G1116,products!$A$2:$A$322,products!$B$2:$B$322,,0)</f>
        <v>Electra Townie Original 7D EQ - 2016</v>
      </c>
      <c r="I1116">
        <f>_xlfn.XLOOKUP(G1116,products!$A$2:$A$322,products!$F$2:$F$322,,0)</f>
        <v>599.99</v>
      </c>
      <c r="J1116">
        <f>_xlfn.XLOOKUP(G1116,order_items!$C$2:$C$4723,order_items!$D$2:$D$4723,,0)</f>
        <v>1</v>
      </c>
      <c r="K1116">
        <f>_xlfn.XLOOKUP(G1116,order_items!$C$2:$C$4723,order_items!$F$2:$F$4723,,0)</f>
        <v>7.0000000000000007E-2</v>
      </c>
      <c r="L1116">
        <f>_xlfn.XLOOKUP(G1116,products!$A$2:$A$322,products!$D$2:$D$322,,0)</f>
        <v>2</v>
      </c>
      <c r="M1116" t="str">
        <f>_xlfn.XLOOKUP(L1116,categories!$A$2:$A$8,categories!$B$2:$B$8,,0)</f>
        <v>Comfort Bicycles</v>
      </c>
    </row>
    <row r="1117" spans="1:13" x14ac:dyDescent="0.25">
      <c r="A1117">
        <v>1116</v>
      </c>
      <c r="B1117" t="str">
        <f>_xlfn.CONCAT(customers!B1117," ",customers!C1117)</f>
        <v>Patria Harper</v>
      </c>
      <c r="C1117" s="3">
        <f>_xlfn.XLOOKUP(A1117,orders!$B$2:$B$1616,orders!$D$2:$D$1616,,0)</f>
        <v>43167</v>
      </c>
      <c r="D1117">
        <f>_xlfn.XLOOKUP(A1117,orders!$B$2:$B$1616,orders!$A$2:$A$1616,,0)</f>
        <v>1429</v>
      </c>
      <c r="E1117">
        <f>_xlfn.XLOOKUP(JoiningTables!D1117,orders!$A$1:$A$1616,orders!$G$1:$G$1616,,0)</f>
        <v>2</v>
      </c>
      <c r="F1117" t="str">
        <f>_xlfn.XLOOKUP(E1117,stores!$A$2:$A$4,stores!$B$2:$B$4,,0)</f>
        <v>Baldwin Bikes</v>
      </c>
      <c r="G1117">
        <f>_xlfn.XLOOKUP(D1117,order_items!$A$2:$A$4723,order_items!$C$2:$C$4723,,0)</f>
        <v>70</v>
      </c>
      <c r="H1117" t="str">
        <f>_xlfn.XLOOKUP(G1117,products!$A$2:$A$322,products!$B$2:$B$322,,0)</f>
        <v>Electra Amsterdam Original 3i - 2015/2017</v>
      </c>
      <c r="I1117">
        <f>_xlfn.XLOOKUP(G1117,products!$A$2:$A$322,products!$F$2:$F$322,,0)</f>
        <v>659.99</v>
      </c>
      <c r="J1117">
        <f>_xlfn.XLOOKUP(G1117,order_items!$C$2:$C$4723,order_items!$D$2:$D$4723,,0)</f>
        <v>1</v>
      </c>
      <c r="K1117">
        <f>_xlfn.XLOOKUP(G1117,order_items!$C$2:$C$4723,order_items!$F$2:$F$4723,,0)</f>
        <v>0.05</v>
      </c>
      <c r="L1117">
        <f>_xlfn.XLOOKUP(G1117,products!$A$2:$A$322,products!$D$2:$D$322,,0)</f>
        <v>3</v>
      </c>
      <c r="M1117" t="str">
        <f>_xlfn.XLOOKUP(L1117,categories!$A$2:$A$8,categories!$B$2:$B$8,,0)</f>
        <v>Cruisers Bicycles</v>
      </c>
    </row>
    <row r="1118" spans="1:13" x14ac:dyDescent="0.25">
      <c r="A1118">
        <v>1117</v>
      </c>
      <c r="B1118" t="str">
        <f>_xlfn.CONCAT(customers!B1118," ",customers!C1118)</f>
        <v>Jeffrey Hill</v>
      </c>
      <c r="C1118" s="3">
        <f>_xlfn.XLOOKUP(A1118,orders!$B$2:$B$1616,orders!$D$2:$D$1616,,0)</f>
        <v>43061</v>
      </c>
      <c r="D1118">
        <f>_xlfn.XLOOKUP(A1118,orders!$B$2:$B$1616,orders!$A$2:$A$1616,,0)</f>
        <v>1260</v>
      </c>
      <c r="E1118">
        <f>_xlfn.XLOOKUP(JoiningTables!D1118,orders!$A$1:$A$1616,orders!$G$1:$G$1616,,0)</f>
        <v>2</v>
      </c>
      <c r="F1118" t="str">
        <f>_xlfn.XLOOKUP(E1118,stores!$A$2:$A$4,stores!$B$2:$B$4,,0)</f>
        <v>Baldwin Bikes</v>
      </c>
      <c r="G1118">
        <f>_xlfn.XLOOKUP(D1118,order_items!$A$2:$A$4723,order_items!$C$2:$C$4723,,0)</f>
        <v>8</v>
      </c>
      <c r="H1118" t="str">
        <f>_xlfn.XLOOKUP(G1118,products!$A$2:$A$322,products!$B$2:$B$322,,0)</f>
        <v>Trek Remedy 29 Carbon Frameset - 2016</v>
      </c>
      <c r="I1118">
        <f>_xlfn.XLOOKUP(G1118,products!$A$2:$A$322,products!$F$2:$F$322,,0)</f>
        <v>1799.99</v>
      </c>
      <c r="J1118">
        <f>_xlfn.XLOOKUP(G1118,order_items!$C$2:$C$4723,order_items!$D$2:$D$4723,,0)</f>
        <v>2</v>
      </c>
      <c r="K1118">
        <f>_xlfn.XLOOKUP(G1118,order_items!$C$2:$C$4723,order_items!$F$2:$F$4723,,0)</f>
        <v>7.0000000000000007E-2</v>
      </c>
      <c r="L1118">
        <f>_xlfn.XLOOKUP(G1118,products!$A$2:$A$322,products!$D$2:$D$322,,0)</f>
        <v>6</v>
      </c>
      <c r="M1118" t="str">
        <f>_xlfn.XLOOKUP(L1118,categories!$A$2:$A$8,categories!$B$2:$B$8,,0)</f>
        <v>Mountain Bikes</v>
      </c>
    </row>
    <row r="1119" spans="1:13" x14ac:dyDescent="0.25">
      <c r="A1119">
        <v>1118</v>
      </c>
      <c r="B1119" t="str">
        <f>_xlfn.CONCAT(customers!B1119," ",customers!C1119)</f>
        <v>Ja Dillard</v>
      </c>
      <c r="C1119" s="3">
        <f>_xlfn.XLOOKUP(A1119,orders!$B$2:$B$1616,orders!$D$2:$D$1616,,0)</f>
        <v>43127</v>
      </c>
      <c r="D1119">
        <f>_xlfn.XLOOKUP(A1119,orders!$B$2:$B$1616,orders!$A$2:$A$1616,,0)</f>
        <v>1367</v>
      </c>
      <c r="E1119">
        <f>_xlfn.XLOOKUP(JoiningTables!D1119,orders!$A$1:$A$1616,orders!$G$1:$G$1616,,0)</f>
        <v>1</v>
      </c>
      <c r="F1119" t="str">
        <f>_xlfn.XLOOKUP(E1119,stores!$A$2:$A$4,stores!$B$2:$B$4,,0)</f>
        <v>Santa Cruz Bikes</v>
      </c>
      <c r="G1119">
        <f>_xlfn.XLOOKUP(D1119,order_items!$A$2:$A$4723,order_items!$C$2:$C$4723,,0)</f>
        <v>132</v>
      </c>
      <c r="H1119" t="str">
        <f>_xlfn.XLOOKUP(G1119,products!$A$2:$A$322,products!$B$2:$B$322,,0)</f>
        <v>Trek Procal AL Frameset - 2018</v>
      </c>
      <c r="I1119">
        <f>_xlfn.XLOOKUP(G1119,products!$A$2:$A$322,products!$F$2:$F$322,,0)</f>
        <v>1499.99</v>
      </c>
      <c r="J1119">
        <f>_xlfn.XLOOKUP(G1119,order_items!$C$2:$C$4723,order_items!$D$2:$D$4723,,0)</f>
        <v>1</v>
      </c>
      <c r="K1119">
        <f>_xlfn.XLOOKUP(G1119,order_items!$C$2:$C$4723,order_items!$F$2:$F$4723,,0)</f>
        <v>0.1</v>
      </c>
      <c r="L1119">
        <f>_xlfn.XLOOKUP(G1119,products!$A$2:$A$322,products!$D$2:$D$322,,0)</f>
        <v>6</v>
      </c>
      <c r="M1119" t="str">
        <f>_xlfn.XLOOKUP(L1119,categories!$A$2:$A$8,categories!$B$2:$B$8,,0)</f>
        <v>Mountain Bikes</v>
      </c>
    </row>
    <row r="1120" spans="1:13" x14ac:dyDescent="0.25">
      <c r="A1120">
        <v>1119</v>
      </c>
      <c r="B1120" t="str">
        <f>_xlfn.CONCAT(customers!B1120," ",customers!C1120)</f>
        <v>Tora Dunlap</v>
      </c>
      <c r="C1120" s="3">
        <f>_xlfn.XLOOKUP(A1120,orders!$B$2:$B$1616,orders!$D$2:$D$1616,,0)</f>
        <v>42729</v>
      </c>
      <c r="D1120">
        <f>_xlfn.XLOOKUP(A1120,orders!$B$2:$B$1616,orders!$A$2:$A$1616,,0)</f>
        <v>627</v>
      </c>
      <c r="E1120">
        <f>_xlfn.XLOOKUP(JoiningTables!D1120,orders!$A$1:$A$1616,orders!$G$1:$G$1616,,0)</f>
        <v>2</v>
      </c>
      <c r="F1120" t="str">
        <f>_xlfn.XLOOKUP(E1120,stores!$A$2:$A$4,stores!$B$2:$B$4,,0)</f>
        <v>Baldwin Bikes</v>
      </c>
      <c r="G1120">
        <f>_xlfn.XLOOKUP(D1120,order_items!$A$2:$A$4723,order_items!$C$2:$C$4723,,0)</f>
        <v>19</v>
      </c>
      <c r="H1120" t="str">
        <f>_xlfn.XLOOKUP(G1120,products!$A$2:$A$322,products!$B$2:$B$322,,0)</f>
        <v>Pure Cycles William 3-Speed - 2016</v>
      </c>
      <c r="I1120">
        <f>_xlfn.XLOOKUP(G1120,products!$A$2:$A$322,products!$F$2:$F$322,,0)</f>
        <v>449</v>
      </c>
      <c r="J1120">
        <f>_xlfn.XLOOKUP(G1120,order_items!$C$2:$C$4723,order_items!$D$2:$D$4723,,0)</f>
        <v>1</v>
      </c>
      <c r="K1120">
        <f>_xlfn.XLOOKUP(G1120,order_items!$C$2:$C$4723,order_items!$F$2:$F$4723,,0)</f>
        <v>0.2</v>
      </c>
      <c r="L1120">
        <f>_xlfn.XLOOKUP(G1120,products!$A$2:$A$322,products!$D$2:$D$322,,0)</f>
        <v>3</v>
      </c>
      <c r="M1120" t="str">
        <f>_xlfn.XLOOKUP(L1120,categories!$A$2:$A$8,categories!$B$2:$B$8,,0)</f>
        <v>Cruisers Bicycles</v>
      </c>
    </row>
    <row r="1121" spans="1:13" x14ac:dyDescent="0.25">
      <c r="A1121">
        <v>1120</v>
      </c>
      <c r="B1121" t="str">
        <f>_xlfn.CONCAT(customers!B1121," ",customers!C1121)</f>
        <v>Karole Alvarez</v>
      </c>
      <c r="C1121" s="3">
        <f>_xlfn.XLOOKUP(A1121,orders!$B$2:$B$1616,orders!$D$2:$D$1616,,0)</f>
        <v>43022</v>
      </c>
      <c r="D1121">
        <f>_xlfn.XLOOKUP(A1121,orders!$B$2:$B$1616,orders!$A$2:$A$1616,,0)</f>
        <v>1186</v>
      </c>
      <c r="E1121">
        <f>_xlfn.XLOOKUP(JoiningTables!D1121,orders!$A$1:$A$1616,orders!$G$1:$G$1616,,0)</f>
        <v>2</v>
      </c>
      <c r="F1121" t="str">
        <f>_xlfn.XLOOKUP(E1121,stores!$A$2:$A$4,stores!$B$2:$B$4,,0)</f>
        <v>Baldwin Bikes</v>
      </c>
      <c r="G1121">
        <f>_xlfn.XLOOKUP(D1121,order_items!$A$2:$A$4723,order_items!$C$2:$C$4723,,0)</f>
        <v>48</v>
      </c>
      <c r="H1121" t="str">
        <f>_xlfn.XLOOKUP(G1121,products!$A$2:$A$322,products!$B$2:$B$322,,0)</f>
        <v>Trek Emonda S 4 - 2017</v>
      </c>
      <c r="I1121">
        <f>_xlfn.XLOOKUP(G1121,products!$A$2:$A$322,products!$F$2:$F$322,,0)</f>
        <v>1499.99</v>
      </c>
      <c r="J1121">
        <f>_xlfn.XLOOKUP(G1121,order_items!$C$2:$C$4723,order_items!$D$2:$D$4723,,0)</f>
        <v>2</v>
      </c>
      <c r="K1121">
        <f>_xlfn.XLOOKUP(G1121,order_items!$C$2:$C$4723,order_items!$F$2:$F$4723,,0)</f>
        <v>0.05</v>
      </c>
      <c r="L1121">
        <f>_xlfn.XLOOKUP(G1121,products!$A$2:$A$322,products!$D$2:$D$322,,0)</f>
        <v>7</v>
      </c>
      <c r="M1121" t="str">
        <f>_xlfn.XLOOKUP(L1121,categories!$A$2:$A$8,categories!$B$2:$B$8,,0)</f>
        <v>Road Bikes</v>
      </c>
    </row>
    <row r="1122" spans="1:13" x14ac:dyDescent="0.25">
      <c r="A1122">
        <v>1121</v>
      </c>
      <c r="B1122" t="str">
        <f>_xlfn.CONCAT(customers!B1122," ",customers!C1122)</f>
        <v>Shasta Combs</v>
      </c>
      <c r="C1122" s="3">
        <f>_xlfn.XLOOKUP(A1122,orders!$B$2:$B$1616,orders!$D$2:$D$1616,,0)</f>
        <v>42712</v>
      </c>
      <c r="D1122">
        <f>_xlfn.XLOOKUP(A1122,orders!$B$2:$B$1616,orders!$A$2:$A$1616,,0)</f>
        <v>597</v>
      </c>
      <c r="E1122">
        <f>_xlfn.XLOOKUP(JoiningTables!D1122,orders!$A$1:$A$1616,orders!$G$1:$G$1616,,0)</f>
        <v>2</v>
      </c>
      <c r="F1122" t="str">
        <f>_xlfn.XLOOKUP(E1122,stores!$A$2:$A$4,stores!$B$2:$B$4,,0)</f>
        <v>Baldwin Bikes</v>
      </c>
      <c r="G1122">
        <f>_xlfn.XLOOKUP(D1122,order_items!$A$2:$A$4723,order_items!$C$2:$C$4723,,0)</f>
        <v>17</v>
      </c>
      <c r="H1122" t="str">
        <f>_xlfn.XLOOKUP(G1122,products!$A$2:$A$322,products!$B$2:$B$322,,0)</f>
        <v>Pure Cycles Vine 8-Speed - 2016</v>
      </c>
      <c r="I1122">
        <f>_xlfn.XLOOKUP(G1122,products!$A$2:$A$322,products!$F$2:$F$322,,0)</f>
        <v>429</v>
      </c>
      <c r="J1122">
        <f>_xlfn.XLOOKUP(G1122,order_items!$C$2:$C$4723,order_items!$D$2:$D$4723,,0)</f>
        <v>1</v>
      </c>
      <c r="K1122">
        <f>_xlfn.XLOOKUP(G1122,order_items!$C$2:$C$4723,order_items!$F$2:$F$4723,,0)</f>
        <v>7.0000000000000007E-2</v>
      </c>
      <c r="L1122">
        <f>_xlfn.XLOOKUP(G1122,products!$A$2:$A$322,products!$D$2:$D$322,,0)</f>
        <v>3</v>
      </c>
      <c r="M1122" t="str">
        <f>_xlfn.XLOOKUP(L1122,categories!$A$2:$A$8,categories!$B$2:$B$8,,0)</f>
        <v>Cruisers Bicycles</v>
      </c>
    </row>
    <row r="1123" spans="1:13" x14ac:dyDescent="0.25">
      <c r="A1123">
        <v>1122</v>
      </c>
      <c r="B1123" t="str">
        <f>_xlfn.CONCAT(customers!B1123," ",customers!C1123)</f>
        <v>Cicely Deleon</v>
      </c>
      <c r="C1123" s="3">
        <f>_xlfn.XLOOKUP(A1123,orders!$B$2:$B$1616,orders!$D$2:$D$1616,,0)</f>
        <v>43105</v>
      </c>
      <c r="D1123">
        <f>_xlfn.XLOOKUP(A1123,orders!$B$2:$B$1616,orders!$A$2:$A$1616,,0)</f>
        <v>1331</v>
      </c>
      <c r="E1123">
        <f>_xlfn.XLOOKUP(JoiningTables!D1123,orders!$A$1:$A$1616,orders!$G$1:$G$1616,,0)</f>
        <v>2</v>
      </c>
      <c r="F1123" t="str">
        <f>_xlfn.XLOOKUP(E1123,stores!$A$2:$A$4,stores!$B$2:$B$4,,0)</f>
        <v>Baldwin Bikes</v>
      </c>
      <c r="G1123">
        <f>_xlfn.XLOOKUP(D1123,order_items!$A$2:$A$4723,order_items!$C$2:$C$4723,,0)</f>
        <v>253</v>
      </c>
      <c r="H1123" t="str">
        <f>_xlfn.XLOOKUP(G1123,products!$A$2:$A$322,products!$B$2:$B$322,,0)</f>
        <v>Electra Townie Go! 8i Ladies' - 2018</v>
      </c>
      <c r="I1123">
        <f>_xlfn.XLOOKUP(G1123,products!$A$2:$A$322,products!$F$2:$F$322,,0)</f>
        <v>2599.9899999999998</v>
      </c>
      <c r="J1123">
        <f>_xlfn.XLOOKUP(G1123,order_items!$C$2:$C$4723,order_items!$D$2:$D$4723,,0)</f>
        <v>1</v>
      </c>
      <c r="K1123">
        <f>_xlfn.XLOOKUP(G1123,order_items!$C$2:$C$4723,order_items!$F$2:$F$4723,,0)</f>
        <v>0.05</v>
      </c>
      <c r="L1123">
        <f>_xlfn.XLOOKUP(G1123,products!$A$2:$A$322,products!$D$2:$D$322,,0)</f>
        <v>3</v>
      </c>
      <c r="M1123" t="str">
        <f>_xlfn.XLOOKUP(L1123,categories!$A$2:$A$8,categories!$B$2:$B$8,,0)</f>
        <v>Cruisers Bicycles</v>
      </c>
    </row>
    <row r="1124" spans="1:13" x14ac:dyDescent="0.25">
      <c r="A1124">
        <v>1123</v>
      </c>
      <c r="B1124" t="str">
        <f>_xlfn.CONCAT(customers!B1124," ",customers!C1124)</f>
        <v>Raphael O'neil</v>
      </c>
      <c r="C1124" s="3">
        <f>_xlfn.XLOOKUP(A1124,orders!$B$2:$B$1616,orders!$D$2:$D$1616,,0)</f>
        <v>42912</v>
      </c>
      <c r="D1124">
        <f>_xlfn.XLOOKUP(A1124,orders!$B$2:$B$1616,orders!$A$2:$A$1616,,0)</f>
        <v>978</v>
      </c>
      <c r="E1124">
        <f>_xlfn.XLOOKUP(JoiningTables!D1124,orders!$A$1:$A$1616,orders!$G$1:$G$1616,,0)</f>
        <v>2</v>
      </c>
      <c r="F1124" t="str">
        <f>_xlfn.XLOOKUP(E1124,stores!$A$2:$A$4,stores!$B$2:$B$4,,0)</f>
        <v>Baldwin Bikes</v>
      </c>
      <c r="G1124">
        <f>_xlfn.XLOOKUP(D1124,order_items!$A$2:$A$4723,order_items!$C$2:$C$4723,,0)</f>
        <v>106</v>
      </c>
      <c r="H1124" t="str">
        <f>_xlfn.XLOOKUP(G1124,products!$A$2:$A$322,products!$B$2:$B$322,,0)</f>
        <v>Sun Bicycles Cruz 3 - 2017</v>
      </c>
      <c r="I1124">
        <f>_xlfn.XLOOKUP(G1124,products!$A$2:$A$322,products!$F$2:$F$322,,0)</f>
        <v>449.99</v>
      </c>
      <c r="J1124">
        <f>_xlfn.XLOOKUP(G1124,order_items!$C$2:$C$4723,order_items!$D$2:$D$4723,,0)</f>
        <v>2</v>
      </c>
      <c r="K1124">
        <f>_xlfn.XLOOKUP(G1124,order_items!$C$2:$C$4723,order_items!$F$2:$F$4723,,0)</f>
        <v>0.1</v>
      </c>
      <c r="L1124">
        <f>_xlfn.XLOOKUP(G1124,products!$A$2:$A$322,products!$D$2:$D$322,,0)</f>
        <v>2</v>
      </c>
      <c r="M1124" t="str">
        <f>_xlfn.XLOOKUP(L1124,categories!$A$2:$A$8,categories!$B$2:$B$8,,0)</f>
        <v>Comfort Bicycles</v>
      </c>
    </row>
    <row r="1125" spans="1:13" x14ac:dyDescent="0.25">
      <c r="A1125">
        <v>1124</v>
      </c>
      <c r="B1125" t="str">
        <f>_xlfn.CONCAT(customers!B1125," ",customers!C1125)</f>
        <v>Hubert Reilly</v>
      </c>
      <c r="C1125" s="3">
        <f>_xlfn.XLOOKUP(A1125,orders!$B$2:$B$1616,orders!$D$2:$D$1616,,0)</f>
        <v>42455</v>
      </c>
      <c r="D1125">
        <f>_xlfn.XLOOKUP(A1125,orders!$B$2:$B$1616,orders!$A$2:$A$1616,,0)</f>
        <v>144</v>
      </c>
      <c r="E1125">
        <f>_xlfn.XLOOKUP(JoiningTables!D1125,orders!$A$1:$A$1616,orders!$G$1:$G$1616,,0)</f>
        <v>2</v>
      </c>
      <c r="F1125" t="str">
        <f>_xlfn.XLOOKUP(E1125,stores!$A$2:$A$4,stores!$B$2:$B$4,,0)</f>
        <v>Baldwin Bikes</v>
      </c>
      <c r="G1125">
        <f>_xlfn.XLOOKUP(D1125,order_items!$A$2:$A$4723,order_items!$C$2:$C$4723,,0)</f>
        <v>8</v>
      </c>
      <c r="H1125" t="str">
        <f>_xlfn.XLOOKUP(G1125,products!$A$2:$A$322,products!$B$2:$B$322,,0)</f>
        <v>Trek Remedy 29 Carbon Frameset - 2016</v>
      </c>
      <c r="I1125">
        <f>_xlfn.XLOOKUP(G1125,products!$A$2:$A$322,products!$F$2:$F$322,,0)</f>
        <v>1799.99</v>
      </c>
      <c r="J1125">
        <f>_xlfn.XLOOKUP(G1125,order_items!$C$2:$C$4723,order_items!$D$2:$D$4723,,0)</f>
        <v>2</v>
      </c>
      <c r="K1125">
        <f>_xlfn.XLOOKUP(G1125,order_items!$C$2:$C$4723,order_items!$F$2:$F$4723,,0)</f>
        <v>7.0000000000000007E-2</v>
      </c>
      <c r="L1125">
        <f>_xlfn.XLOOKUP(G1125,products!$A$2:$A$322,products!$D$2:$D$322,,0)</f>
        <v>6</v>
      </c>
      <c r="M1125" t="str">
        <f>_xlfn.XLOOKUP(L1125,categories!$A$2:$A$8,categories!$B$2:$B$8,,0)</f>
        <v>Mountain Bikes</v>
      </c>
    </row>
    <row r="1126" spans="1:13" x14ac:dyDescent="0.25">
      <c r="A1126">
        <v>1125</v>
      </c>
      <c r="B1126" t="str">
        <f>_xlfn.CONCAT(customers!B1126," ",customers!C1126)</f>
        <v>Caleb England</v>
      </c>
      <c r="C1126" s="3">
        <f>_xlfn.XLOOKUP(A1126,orders!$B$2:$B$1616,orders!$D$2:$D$1616,,0)</f>
        <v>42754</v>
      </c>
      <c r="D1126">
        <f>_xlfn.XLOOKUP(A1126,orders!$B$2:$B$1616,orders!$A$2:$A$1616,,0)</f>
        <v>662</v>
      </c>
      <c r="E1126">
        <f>_xlfn.XLOOKUP(JoiningTables!D1126,orders!$A$1:$A$1616,orders!$G$1:$G$1616,,0)</f>
        <v>1</v>
      </c>
      <c r="F1126" t="str">
        <f>_xlfn.XLOOKUP(E1126,stores!$A$2:$A$4,stores!$B$2:$B$4,,0)</f>
        <v>Santa Cruz Bikes</v>
      </c>
      <c r="G1126">
        <f>_xlfn.XLOOKUP(D1126,order_items!$A$2:$A$4723,order_items!$C$2:$C$4723,,0)</f>
        <v>55</v>
      </c>
      <c r="H1126" t="str">
        <f>_xlfn.XLOOKUP(G1126,products!$A$2:$A$322,products!$B$2:$B$322,,0)</f>
        <v>Trek Domane S 6 - 2017</v>
      </c>
      <c r="I1126">
        <f>_xlfn.XLOOKUP(G1126,products!$A$2:$A$322,products!$F$2:$F$322,,0)</f>
        <v>2699.99</v>
      </c>
      <c r="J1126">
        <f>_xlfn.XLOOKUP(G1126,order_items!$C$2:$C$4723,order_items!$D$2:$D$4723,,0)</f>
        <v>2</v>
      </c>
      <c r="K1126">
        <f>_xlfn.XLOOKUP(G1126,order_items!$C$2:$C$4723,order_items!$F$2:$F$4723,,0)</f>
        <v>0.1</v>
      </c>
      <c r="L1126">
        <f>_xlfn.XLOOKUP(G1126,products!$A$2:$A$322,products!$D$2:$D$322,,0)</f>
        <v>7</v>
      </c>
      <c r="M1126" t="str">
        <f>_xlfn.XLOOKUP(L1126,categories!$A$2:$A$8,categories!$B$2:$B$8,,0)</f>
        <v>Road Bikes</v>
      </c>
    </row>
    <row r="1127" spans="1:13" x14ac:dyDescent="0.25">
      <c r="A1127">
        <v>1126</v>
      </c>
      <c r="B1127" t="str">
        <f>_xlfn.CONCAT(customers!B1127," ",customers!C1127)</f>
        <v>Elmira Levy</v>
      </c>
      <c r="C1127" s="3">
        <f>_xlfn.XLOOKUP(A1127,orders!$B$2:$B$1616,orders!$D$2:$D$1616,,0)</f>
        <v>43139</v>
      </c>
      <c r="D1127">
        <f>_xlfn.XLOOKUP(A1127,orders!$B$2:$B$1616,orders!$A$2:$A$1616,,0)</f>
        <v>1384</v>
      </c>
      <c r="E1127">
        <f>_xlfn.XLOOKUP(JoiningTables!D1127,orders!$A$1:$A$1616,orders!$G$1:$G$1616,,0)</f>
        <v>2</v>
      </c>
      <c r="F1127" t="str">
        <f>_xlfn.XLOOKUP(E1127,stores!$A$2:$A$4,stores!$B$2:$B$4,,0)</f>
        <v>Baldwin Bikes</v>
      </c>
      <c r="G1127">
        <f>_xlfn.XLOOKUP(D1127,order_items!$A$2:$A$4723,order_items!$C$2:$C$4723,,0)</f>
        <v>32</v>
      </c>
      <c r="H1127" t="str">
        <f>_xlfn.XLOOKUP(G1127,products!$A$2:$A$322,products!$B$2:$B$322,,0)</f>
        <v>Trek Farley Alloy Frameset - 2017</v>
      </c>
      <c r="I1127">
        <f>_xlfn.XLOOKUP(G1127,products!$A$2:$A$322,products!$F$2:$F$322,,0)</f>
        <v>469.99</v>
      </c>
      <c r="J1127">
        <f>_xlfn.XLOOKUP(G1127,order_items!$C$2:$C$4723,order_items!$D$2:$D$4723,,0)</f>
        <v>1</v>
      </c>
      <c r="K1127">
        <f>_xlfn.XLOOKUP(G1127,order_items!$C$2:$C$4723,order_items!$F$2:$F$4723,,0)</f>
        <v>7.0000000000000007E-2</v>
      </c>
      <c r="L1127">
        <f>_xlfn.XLOOKUP(G1127,products!$A$2:$A$322,products!$D$2:$D$322,,0)</f>
        <v>6</v>
      </c>
      <c r="M1127" t="str">
        <f>_xlfn.XLOOKUP(L1127,categories!$A$2:$A$8,categories!$B$2:$B$8,,0)</f>
        <v>Mountain Bikes</v>
      </c>
    </row>
    <row r="1128" spans="1:13" x14ac:dyDescent="0.25">
      <c r="A1128">
        <v>1127</v>
      </c>
      <c r="B1128" t="str">
        <f>_xlfn.CONCAT(customers!B1128," ",customers!C1128)</f>
        <v>Waldo Hart</v>
      </c>
      <c r="C1128" s="3">
        <f>_xlfn.XLOOKUP(A1128,orders!$B$2:$B$1616,orders!$D$2:$D$1616,,0)</f>
        <v>42481</v>
      </c>
      <c r="D1128">
        <f>_xlfn.XLOOKUP(A1128,orders!$B$2:$B$1616,orders!$A$2:$A$1616,,0)</f>
        <v>186</v>
      </c>
      <c r="E1128">
        <f>_xlfn.XLOOKUP(JoiningTables!D1128,orders!$A$1:$A$1616,orders!$G$1:$G$1616,,0)</f>
        <v>2</v>
      </c>
      <c r="F1128" t="str">
        <f>_xlfn.XLOOKUP(E1128,stores!$A$2:$A$4,stores!$B$2:$B$4,,0)</f>
        <v>Baldwin Bikes</v>
      </c>
      <c r="G1128">
        <f>_xlfn.XLOOKUP(D1128,order_items!$A$2:$A$4723,order_items!$C$2:$C$4723,,0)</f>
        <v>4</v>
      </c>
      <c r="H1128" t="str">
        <f>_xlfn.XLOOKUP(G1128,products!$A$2:$A$322,products!$B$2:$B$322,,0)</f>
        <v>Trek Fuel EX 8 29 - 2016</v>
      </c>
      <c r="I1128">
        <f>_xlfn.XLOOKUP(G1128,products!$A$2:$A$322,products!$F$2:$F$322,,0)</f>
        <v>2899.99</v>
      </c>
      <c r="J1128">
        <f>_xlfn.XLOOKUP(G1128,order_items!$C$2:$C$4723,order_items!$D$2:$D$4723,,0)</f>
        <v>1</v>
      </c>
      <c r="K1128">
        <f>_xlfn.XLOOKUP(G1128,order_items!$C$2:$C$4723,order_items!$F$2:$F$4723,,0)</f>
        <v>0.2</v>
      </c>
      <c r="L1128">
        <f>_xlfn.XLOOKUP(G1128,products!$A$2:$A$322,products!$D$2:$D$322,,0)</f>
        <v>6</v>
      </c>
      <c r="M1128" t="str">
        <f>_xlfn.XLOOKUP(L1128,categories!$A$2:$A$8,categories!$B$2:$B$8,,0)</f>
        <v>Mountain Bikes</v>
      </c>
    </row>
    <row r="1129" spans="1:13" x14ac:dyDescent="0.25">
      <c r="A1129">
        <v>1128</v>
      </c>
      <c r="B1129" t="str">
        <f>_xlfn.CONCAT(customers!B1129," ",customers!C1129)</f>
        <v>Bea Kane</v>
      </c>
      <c r="C1129" s="3">
        <f>_xlfn.XLOOKUP(A1129,orders!$B$2:$B$1616,orders!$D$2:$D$1616,,0)</f>
        <v>42975</v>
      </c>
      <c r="D1129">
        <f>_xlfn.XLOOKUP(A1129,orders!$B$2:$B$1616,orders!$A$2:$A$1616,,0)</f>
        <v>1099</v>
      </c>
      <c r="E1129">
        <f>_xlfn.XLOOKUP(JoiningTables!D1129,orders!$A$1:$A$1616,orders!$G$1:$G$1616,,0)</f>
        <v>2</v>
      </c>
      <c r="F1129" t="str">
        <f>_xlfn.XLOOKUP(E1129,stores!$A$2:$A$4,stores!$B$2:$B$4,,0)</f>
        <v>Baldwin Bikes</v>
      </c>
      <c r="G1129">
        <f>_xlfn.XLOOKUP(D1129,order_items!$A$2:$A$4723,order_items!$C$2:$C$4723,,0)</f>
        <v>64</v>
      </c>
      <c r="H1129" t="str">
        <f>_xlfn.XLOOKUP(G1129,products!$A$2:$A$322,products!$B$2:$B$322,,0)</f>
        <v>Electra Townie Original 7D - 2017</v>
      </c>
      <c r="I1129">
        <f>_xlfn.XLOOKUP(G1129,products!$A$2:$A$322,products!$F$2:$F$322,,0)</f>
        <v>489.99</v>
      </c>
      <c r="J1129">
        <f>_xlfn.XLOOKUP(G1129,order_items!$C$2:$C$4723,order_items!$D$2:$D$4723,,0)</f>
        <v>1</v>
      </c>
      <c r="K1129">
        <f>_xlfn.XLOOKUP(G1129,order_items!$C$2:$C$4723,order_items!$F$2:$F$4723,,0)</f>
        <v>0.2</v>
      </c>
      <c r="L1129">
        <f>_xlfn.XLOOKUP(G1129,products!$A$2:$A$322,products!$D$2:$D$322,,0)</f>
        <v>3</v>
      </c>
      <c r="M1129" t="str">
        <f>_xlfn.XLOOKUP(L1129,categories!$A$2:$A$8,categories!$B$2:$B$8,,0)</f>
        <v>Cruisers Bicycles</v>
      </c>
    </row>
    <row r="1130" spans="1:13" x14ac:dyDescent="0.25">
      <c r="A1130">
        <v>1129</v>
      </c>
      <c r="B1130" t="str">
        <f>_xlfn.CONCAT(customers!B1130," ",customers!C1130)</f>
        <v>Gilberto Sanders</v>
      </c>
      <c r="C1130" s="3">
        <f>_xlfn.XLOOKUP(A1130,orders!$B$2:$B$1616,orders!$D$2:$D$1616,,0)</f>
        <v>42749</v>
      </c>
      <c r="D1130">
        <f>_xlfn.XLOOKUP(A1130,orders!$B$2:$B$1616,orders!$A$2:$A$1616,,0)</f>
        <v>654</v>
      </c>
      <c r="E1130">
        <f>_xlfn.XLOOKUP(JoiningTables!D1130,orders!$A$1:$A$1616,orders!$G$1:$G$1616,,0)</f>
        <v>2</v>
      </c>
      <c r="F1130" t="str">
        <f>_xlfn.XLOOKUP(E1130,stores!$A$2:$A$4,stores!$B$2:$B$4,,0)</f>
        <v>Baldwin Bikes</v>
      </c>
      <c r="G1130">
        <f>_xlfn.XLOOKUP(D1130,order_items!$A$2:$A$4723,order_items!$C$2:$C$4723,,0)</f>
        <v>9</v>
      </c>
      <c r="H1130" t="str">
        <f>_xlfn.XLOOKUP(G1130,products!$A$2:$A$322,products!$B$2:$B$322,,0)</f>
        <v>Trek Conduit+ - 2016</v>
      </c>
      <c r="I1130">
        <f>_xlfn.XLOOKUP(G1130,products!$A$2:$A$322,products!$F$2:$F$322,,0)</f>
        <v>2999.99</v>
      </c>
      <c r="J1130">
        <f>_xlfn.XLOOKUP(G1130,order_items!$C$2:$C$4723,order_items!$D$2:$D$4723,,0)</f>
        <v>2</v>
      </c>
      <c r="K1130">
        <f>_xlfn.XLOOKUP(G1130,order_items!$C$2:$C$4723,order_items!$F$2:$F$4723,,0)</f>
        <v>7.0000000000000007E-2</v>
      </c>
      <c r="L1130">
        <f>_xlfn.XLOOKUP(G1130,products!$A$2:$A$322,products!$D$2:$D$322,,0)</f>
        <v>5</v>
      </c>
      <c r="M1130" t="str">
        <f>_xlfn.XLOOKUP(L1130,categories!$A$2:$A$8,categories!$B$2:$B$8,,0)</f>
        <v>Electric Bikes</v>
      </c>
    </row>
    <row r="1131" spans="1:13" x14ac:dyDescent="0.25">
      <c r="A1131">
        <v>1130</v>
      </c>
      <c r="B1131" t="str">
        <f>_xlfn.CONCAT(customers!B1131," ",customers!C1131)</f>
        <v>Benny Bender</v>
      </c>
      <c r="C1131" s="3">
        <f>_xlfn.XLOOKUP(A1131,orders!$B$2:$B$1616,orders!$D$2:$D$1616,,0)</f>
        <v>42552</v>
      </c>
      <c r="D1131">
        <f>_xlfn.XLOOKUP(A1131,orders!$B$2:$B$1616,orders!$A$2:$A$1616,,0)</f>
        <v>295</v>
      </c>
      <c r="E1131">
        <f>_xlfn.XLOOKUP(JoiningTables!D1131,orders!$A$1:$A$1616,orders!$G$1:$G$1616,,0)</f>
        <v>2</v>
      </c>
      <c r="F1131" t="str">
        <f>_xlfn.XLOOKUP(E1131,stores!$A$2:$A$4,stores!$B$2:$B$4,,0)</f>
        <v>Baldwin Bikes</v>
      </c>
      <c r="G1131">
        <f>_xlfn.XLOOKUP(D1131,order_items!$A$2:$A$4723,order_items!$C$2:$C$4723,,0)</f>
        <v>22</v>
      </c>
      <c r="H1131" t="str">
        <f>_xlfn.XLOOKUP(G1131,products!$A$2:$A$322,products!$B$2:$B$322,,0)</f>
        <v>Electra Girl's Hawaii 1 (16-inch) - 2015/2016</v>
      </c>
      <c r="I1131">
        <f>_xlfn.XLOOKUP(G1131,products!$A$2:$A$322,products!$F$2:$F$322,,0)</f>
        <v>269.99</v>
      </c>
      <c r="J1131">
        <f>_xlfn.XLOOKUP(G1131,order_items!$C$2:$C$4723,order_items!$D$2:$D$4723,,0)</f>
        <v>1</v>
      </c>
      <c r="K1131">
        <f>_xlfn.XLOOKUP(G1131,order_items!$C$2:$C$4723,order_items!$F$2:$F$4723,,0)</f>
        <v>0.05</v>
      </c>
      <c r="L1131">
        <f>_xlfn.XLOOKUP(G1131,products!$A$2:$A$322,products!$D$2:$D$322,,0)</f>
        <v>1</v>
      </c>
      <c r="M1131" t="str">
        <f>_xlfn.XLOOKUP(L1131,categories!$A$2:$A$8,categories!$B$2:$B$8,,0)</f>
        <v>Children Bicycles</v>
      </c>
    </row>
    <row r="1132" spans="1:13" x14ac:dyDescent="0.25">
      <c r="A1132">
        <v>1131</v>
      </c>
      <c r="B1132" t="str">
        <f>_xlfn.CONCAT(customers!B1132," ",customers!C1132)</f>
        <v>Desmond Rose</v>
      </c>
      <c r="C1132" s="3">
        <f>_xlfn.XLOOKUP(A1132,orders!$B$2:$B$1616,orders!$D$2:$D$1616,,0)</f>
        <v>43180</v>
      </c>
      <c r="D1132">
        <f>_xlfn.XLOOKUP(A1132,orders!$B$2:$B$1616,orders!$A$2:$A$1616,,0)</f>
        <v>1460</v>
      </c>
      <c r="E1132">
        <f>_xlfn.XLOOKUP(JoiningTables!D1132,orders!$A$1:$A$1616,orders!$G$1:$G$1616,,0)</f>
        <v>2</v>
      </c>
      <c r="F1132" t="str">
        <f>_xlfn.XLOOKUP(E1132,stores!$A$2:$A$4,stores!$B$2:$B$4,,0)</f>
        <v>Baldwin Bikes</v>
      </c>
      <c r="G1132">
        <f>_xlfn.XLOOKUP(D1132,order_items!$A$2:$A$4723,order_items!$C$2:$C$4723,,0)</f>
        <v>201</v>
      </c>
      <c r="H1132" t="str">
        <f>_xlfn.XLOOKUP(G1132,products!$A$2:$A$322,products!$B$2:$B$322,,0)</f>
        <v>Trek Powerfly 5 FS - 2018</v>
      </c>
      <c r="I1132">
        <f>_xlfn.XLOOKUP(G1132,products!$A$2:$A$322,products!$F$2:$F$322,,0)</f>
        <v>4499.99</v>
      </c>
      <c r="J1132">
        <f>_xlfn.XLOOKUP(G1132,order_items!$C$2:$C$4723,order_items!$D$2:$D$4723,,0)</f>
        <v>1</v>
      </c>
      <c r="K1132">
        <f>_xlfn.XLOOKUP(G1132,order_items!$C$2:$C$4723,order_items!$F$2:$F$4723,,0)</f>
        <v>0.05</v>
      </c>
      <c r="L1132">
        <f>_xlfn.XLOOKUP(G1132,products!$A$2:$A$322,products!$D$2:$D$322,,0)</f>
        <v>5</v>
      </c>
      <c r="M1132" t="str">
        <f>_xlfn.XLOOKUP(L1132,categories!$A$2:$A$8,categories!$B$2:$B$8,,0)</f>
        <v>Electric Bikes</v>
      </c>
    </row>
    <row r="1133" spans="1:13" x14ac:dyDescent="0.25">
      <c r="A1133">
        <v>1132</v>
      </c>
      <c r="B1133" t="str">
        <f>_xlfn.CONCAT(customers!B1133," ",customers!C1133)</f>
        <v>Parthenia Holman</v>
      </c>
      <c r="C1133" s="3">
        <f>_xlfn.XLOOKUP(A1133,orders!$B$2:$B$1616,orders!$D$2:$D$1616,,0)</f>
        <v>42990</v>
      </c>
      <c r="D1133">
        <f>_xlfn.XLOOKUP(A1133,orders!$B$2:$B$1616,orders!$A$2:$A$1616,,0)</f>
        <v>1122</v>
      </c>
      <c r="E1133">
        <f>_xlfn.XLOOKUP(JoiningTables!D1133,orders!$A$1:$A$1616,orders!$G$1:$G$1616,,0)</f>
        <v>2</v>
      </c>
      <c r="F1133" t="str">
        <f>_xlfn.XLOOKUP(E1133,stores!$A$2:$A$4,stores!$B$2:$B$4,,0)</f>
        <v>Baldwin Bikes</v>
      </c>
      <c r="G1133">
        <f>_xlfn.XLOOKUP(D1133,order_items!$A$2:$A$4723,order_items!$C$2:$C$4723,,0)</f>
        <v>9</v>
      </c>
      <c r="H1133" t="str">
        <f>_xlfn.XLOOKUP(G1133,products!$A$2:$A$322,products!$B$2:$B$322,,0)</f>
        <v>Trek Conduit+ - 2016</v>
      </c>
      <c r="I1133">
        <f>_xlfn.XLOOKUP(G1133,products!$A$2:$A$322,products!$F$2:$F$322,,0)</f>
        <v>2999.99</v>
      </c>
      <c r="J1133">
        <f>_xlfn.XLOOKUP(G1133,order_items!$C$2:$C$4723,order_items!$D$2:$D$4723,,0)</f>
        <v>2</v>
      </c>
      <c r="K1133">
        <f>_xlfn.XLOOKUP(G1133,order_items!$C$2:$C$4723,order_items!$F$2:$F$4723,,0)</f>
        <v>7.0000000000000007E-2</v>
      </c>
      <c r="L1133">
        <f>_xlfn.XLOOKUP(G1133,products!$A$2:$A$322,products!$D$2:$D$322,,0)</f>
        <v>5</v>
      </c>
      <c r="M1133" t="str">
        <f>_xlfn.XLOOKUP(L1133,categories!$A$2:$A$8,categories!$B$2:$B$8,,0)</f>
        <v>Electric Bikes</v>
      </c>
    </row>
    <row r="1134" spans="1:13" x14ac:dyDescent="0.25">
      <c r="A1134">
        <v>1133</v>
      </c>
      <c r="B1134" t="str">
        <f>_xlfn.CONCAT(customers!B1134," ",customers!C1134)</f>
        <v>Dung King</v>
      </c>
      <c r="C1134" s="3">
        <f>_xlfn.XLOOKUP(A1134,orders!$B$2:$B$1616,orders!$D$2:$D$1616,,0)</f>
        <v>42840</v>
      </c>
      <c r="D1134">
        <f>_xlfn.XLOOKUP(A1134,orders!$B$2:$B$1616,orders!$A$2:$A$1616,,0)</f>
        <v>842</v>
      </c>
      <c r="E1134">
        <f>_xlfn.XLOOKUP(JoiningTables!D1134,orders!$A$1:$A$1616,orders!$G$1:$G$1616,,0)</f>
        <v>2</v>
      </c>
      <c r="F1134" t="str">
        <f>_xlfn.XLOOKUP(E1134,stores!$A$2:$A$4,stores!$B$2:$B$4,,0)</f>
        <v>Baldwin Bikes</v>
      </c>
      <c r="G1134">
        <f>_xlfn.XLOOKUP(D1134,order_items!$A$2:$A$4723,order_items!$C$2:$C$4723,,0)</f>
        <v>81</v>
      </c>
      <c r="H1134" t="str">
        <f>_xlfn.XLOOKUP(G1134,products!$A$2:$A$322,products!$B$2:$B$322,,0)</f>
        <v>Electra Amsterdam Fashion 7i Ladies' - 2017</v>
      </c>
      <c r="I1134">
        <f>_xlfn.XLOOKUP(G1134,products!$A$2:$A$322,products!$F$2:$F$322,,0)</f>
        <v>1099.99</v>
      </c>
      <c r="J1134">
        <f>_xlfn.XLOOKUP(G1134,order_items!$C$2:$C$4723,order_items!$D$2:$D$4723,,0)</f>
        <v>2</v>
      </c>
      <c r="K1134">
        <f>_xlfn.XLOOKUP(G1134,order_items!$C$2:$C$4723,order_items!$F$2:$F$4723,,0)</f>
        <v>0.05</v>
      </c>
      <c r="L1134">
        <f>_xlfn.XLOOKUP(G1134,products!$A$2:$A$322,products!$D$2:$D$322,,0)</f>
        <v>3</v>
      </c>
      <c r="M1134" t="str">
        <f>_xlfn.XLOOKUP(L1134,categories!$A$2:$A$8,categories!$B$2:$B$8,,0)</f>
        <v>Cruisers Bicycles</v>
      </c>
    </row>
    <row r="1135" spans="1:13" x14ac:dyDescent="0.25">
      <c r="A1135">
        <v>1134</v>
      </c>
      <c r="B1135" t="str">
        <f>_xlfn.CONCAT(customers!B1135," ",customers!C1135)</f>
        <v>Sherril Alvarado</v>
      </c>
      <c r="C1135" s="3">
        <f>_xlfn.XLOOKUP(A1135,orders!$B$2:$B$1616,orders!$D$2:$D$1616,,0)</f>
        <v>42954</v>
      </c>
      <c r="D1135">
        <f>_xlfn.XLOOKUP(A1135,orders!$B$2:$B$1616,orders!$A$2:$A$1616,,0)</f>
        <v>1046</v>
      </c>
      <c r="E1135">
        <f>_xlfn.XLOOKUP(JoiningTables!D1135,orders!$A$1:$A$1616,orders!$G$1:$G$1616,,0)</f>
        <v>3</v>
      </c>
      <c r="F1135" t="str">
        <f>_xlfn.XLOOKUP(E1135,stores!$A$2:$A$4,stores!$B$2:$B$4,,0)</f>
        <v>Rowlett Bikes</v>
      </c>
      <c r="G1135">
        <f>_xlfn.XLOOKUP(D1135,order_items!$A$2:$A$4723,order_items!$C$2:$C$4723,,0)</f>
        <v>60</v>
      </c>
      <c r="H1135" t="str">
        <f>_xlfn.XLOOKUP(G1135,products!$A$2:$A$322,products!$B$2:$B$322,,0)</f>
        <v>Sun Bicycles ElectroLite - 2017</v>
      </c>
      <c r="I1135">
        <f>_xlfn.XLOOKUP(G1135,products!$A$2:$A$322,products!$F$2:$F$322,,0)</f>
        <v>1559.99</v>
      </c>
      <c r="J1135">
        <f>_xlfn.XLOOKUP(G1135,order_items!$C$2:$C$4723,order_items!$D$2:$D$4723,,0)</f>
        <v>2</v>
      </c>
      <c r="K1135">
        <f>_xlfn.XLOOKUP(G1135,order_items!$C$2:$C$4723,order_items!$F$2:$F$4723,,0)</f>
        <v>0.2</v>
      </c>
      <c r="L1135">
        <f>_xlfn.XLOOKUP(G1135,products!$A$2:$A$322,products!$D$2:$D$322,,0)</f>
        <v>5</v>
      </c>
      <c r="M1135" t="str">
        <f>_xlfn.XLOOKUP(L1135,categories!$A$2:$A$8,categories!$B$2:$B$8,,0)</f>
        <v>Electric Bikes</v>
      </c>
    </row>
    <row r="1136" spans="1:13" x14ac:dyDescent="0.25">
      <c r="A1136">
        <v>1135</v>
      </c>
      <c r="B1136" t="str">
        <f>_xlfn.CONCAT(customers!B1136," ",customers!C1136)</f>
        <v>Alisia Albert</v>
      </c>
      <c r="C1136" s="3">
        <f>_xlfn.XLOOKUP(A1136,orders!$B$2:$B$1616,orders!$D$2:$D$1616,,0)</f>
        <v>43186</v>
      </c>
      <c r="D1136">
        <f>_xlfn.XLOOKUP(A1136,orders!$B$2:$B$1616,orders!$A$2:$A$1616,,0)</f>
        <v>1469</v>
      </c>
      <c r="E1136">
        <f>_xlfn.XLOOKUP(JoiningTables!D1136,orders!$A$1:$A$1616,orders!$G$1:$G$1616,,0)</f>
        <v>3</v>
      </c>
      <c r="F1136" t="str">
        <f>_xlfn.XLOOKUP(E1136,stores!$A$2:$A$4,stores!$B$2:$B$4,,0)</f>
        <v>Rowlett Bikes</v>
      </c>
      <c r="G1136">
        <f>_xlfn.XLOOKUP(D1136,order_items!$A$2:$A$4723,order_items!$C$2:$C$4723,,0)</f>
        <v>77</v>
      </c>
      <c r="H1136" t="str">
        <f>_xlfn.XLOOKUP(G1136,products!$A$2:$A$322,products!$B$2:$B$322,,0)</f>
        <v>Electra Glam Punk 3i Ladies' - 2017</v>
      </c>
      <c r="I1136">
        <f>_xlfn.XLOOKUP(G1136,products!$A$2:$A$322,products!$F$2:$F$322,,0)</f>
        <v>799.99</v>
      </c>
      <c r="J1136">
        <f>_xlfn.XLOOKUP(G1136,order_items!$C$2:$C$4723,order_items!$D$2:$D$4723,,0)</f>
        <v>2</v>
      </c>
      <c r="K1136">
        <f>_xlfn.XLOOKUP(G1136,order_items!$C$2:$C$4723,order_items!$F$2:$F$4723,,0)</f>
        <v>7.0000000000000007E-2</v>
      </c>
      <c r="L1136">
        <f>_xlfn.XLOOKUP(G1136,products!$A$2:$A$322,products!$D$2:$D$322,,0)</f>
        <v>3</v>
      </c>
      <c r="M1136" t="str">
        <f>_xlfn.XLOOKUP(L1136,categories!$A$2:$A$8,categories!$B$2:$B$8,,0)</f>
        <v>Cruisers Bicycles</v>
      </c>
    </row>
    <row r="1137" spans="1:13" x14ac:dyDescent="0.25">
      <c r="A1137">
        <v>1136</v>
      </c>
      <c r="B1137" t="str">
        <f>_xlfn.CONCAT(customers!B1137," ",customers!C1137)</f>
        <v>Kallie Best</v>
      </c>
      <c r="C1137" s="3">
        <f>_xlfn.XLOOKUP(A1137,orders!$B$2:$B$1616,orders!$D$2:$D$1616,,0)</f>
        <v>43058</v>
      </c>
      <c r="D1137">
        <f>_xlfn.XLOOKUP(A1137,orders!$B$2:$B$1616,orders!$A$2:$A$1616,,0)</f>
        <v>1257</v>
      </c>
      <c r="E1137">
        <f>_xlfn.XLOOKUP(JoiningTables!D1137,orders!$A$1:$A$1616,orders!$G$1:$G$1616,,0)</f>
        <v>2</v>
      </c>
      <c r="F1137" t="str">
        <f>_xlfn.XLOOKUP(E1137,stores!$A$2:$A$4,stores!$B$2:$B$4,,0)</f>
        <v>Baldwin Bikes</v>
      </c>
      <c r="G1137">
        <f>_xlfn.XLOOKUP(D1137,order_items!$A$2:$A$4723,order_items!$C$2:$C$4723,,0)</f>
        <v>30</v>
      </c>
      <c r="H1137" t="str">
        <f>_xlfn.XLOOKUP(G1137,products!$A$2:$A$322,products!$B$2:$B$322,,0)</f>
        <v>Surly Ice Cream Truck Frameset - 2017</v>
      </c>
      <c r="I1137">
        <f>_xlfn.XLOOKUP(G1137,products!$A$2:$A$322,products!$F$2:$F$322,,0)</f>
        <v>999.99</v>
      </c>
      <c r="J1137">
        <f>_xlfn.XLOOKUP(G1137,order_items!$C$2:$C$4723,order_items!$D$2:$D$4723,,0)</f>
        <v>1</v>
      </c>
      <c r="K1137">
        <f>_xlfn.XLOOKUP(G1137,order_items!$C$2:$C$4723,order_items!$F$2:$F$4723,,0)</f>
        <v>7.0000000000000007E-2</v>
      </c>
      <c r="L1137">
        <f>_xlfn.XLOOKUP(G1137,products!$A$2:$A$322,products!$D$2:$D$322,,0)</f>
        <v>6</v>
      </c>
      <c r="M1137" t="str">
        <f>_xlfn.XLOOKUP(L1137,categories!$A$2:$A$8,categories!$B$2:$B$8,,0)</f>
        <v>Mountain Bikes</v>
      </c>
    </row>
    <row r="1138" spans="1:13" x14ac:dyDescent="0.25">
      <c r="A1138">
        <v>1137</v>
      </c>
      <c r="B1138" t="str">
        <f>_xlfn.CONCAT(customers!B1138," ",customers!C1138)</f>
        <v>Dottie Roberts</v>
      </c>
      <c r="C1138" s="3">
        <f>_xlfn.XLOOKUP(A1138,orders!$B$2:$B$1616,orders!$D$2:$D$1616,,0)</f>
        <v>42774</v>
      </c>
      <c r="D1138">
        <f>_xlfn.XLOOKUP(A1138,orders!$B$2:$B$1616,orders!$A$2:$A$1616,,0)</f>
        <v>704</v>
      </c>
      <c r="E1138">
        <f>_xlfn.XLOOKUP(JoiningTables!D1138,orders!$A$1:$A$1616,orders!$G$1:$G$1616,,0)</f>
        <v>2</v>
      </c>
      <c r="F1138" t="str">
        <f>_xlfn.XLOOKUP(E1138,stores!$A$2:$A$4,stores!$B$2:$B$4,,0)</f>
        <v>Baldwin Bikes</v>
      </c>
      <c r="G1138">
        <f>_xlfn.XLOOKUP(D1138,order_items!$A$2:$A$4723,order_items!$C$2:$C$4723,,0)</f>
        <v>10</v>
      </c>
      <c r="H1138" t="str">
        <f>_xlfn.XLOOKUP(G1138,products!$A$2:$A$322,products!$B$2:$B$322,,0)</f>
        <v>Surly Straggler - 2016</v>
      </c>
      <c r="I1138">
        <f>_xlfn.XLOOKUP(G1138,products!$A$2:$A$322,products!$F$2:$F$322,,0)</f>
        <v>1549</v>
      </c>
      <c r="J1138">
        <f>_xlfn.XLOOKUP(G1138,order_items!$C$2:$C$4723,order_items!$D$2:$D$4723,,0)</f>
        <v>2</v>
      </c>
      <c r="K1138">
        <f>_xlfn.XLOOKUP(G1138,order_items!$C$2:$C$4723,order_items!$F$2:$F$4723,,0)</f>
        <v>0.05</v>
      </c>
      <c r="L1138">
        <f>_xlfn.XLOOKUP(G1138,products!$A$2:$A$322,products!$D$2:$D$322,,0)</f>
        <v>4</v>
      </c>
      <c r="M1138" t="str">
        <f>_xlfn.XLOOKUP(L1138,categories!$A$2:$A$8,categories!$B$2:$B$8,,0)</f>
        <v>Cyclocross Bicycles</v>
      </c>
    </row>
    <row r="1139" spans="1:13" x14ac:dyDescent="0.25">
      <c r="A1139">
        <v>1138</v>
      </c>
      <c r="B1139" t="str">
        <f>_xlfn.CONCAT(customers!B1139," ",customers!C1139)</f>
        <v>Hubert Stone</v>
      </c>
      <c r="C1139" s="3">
        <f>_xlfn.XLOOKUP(A1139,orders!$B$2:$B$1616,orders!$D$2:$D$1616,,0)</f>
        <v>42786</v>
      </c>
      <c r="D1139">
        <f>_xlfn.XLOOKUP(A1139,orders!$B$2:$B$1616,orders!$A$2:$A$1616,,0)</f>
        <v>728</v>
      </c>
      <c r="E1139">
        <f>_xlfn.XLOOKUP(JoiningTables!D1139,orders!$A$1:$A$1616,orders!$G$1:$G$1616,,0)</f>
        <v>1</v>
      </c>
      <c r="F1139" t="str">
        <f>_xlfn.XLOOKUP(E1139,stores!$A$2:$A$4,stores!$B$2:$B$4,,0)</f>
        <v>Santa Cruz Bikes</v>
      </c>
      <c r="G1139">
        <f>_xlfn.XLOOKUP(D1139,order_items!$A$2:$A$4723,order_items!$C$2:$C$4723,,0)</f>
        <v>70</v>
      </c>
      <c r="H1139" t="str">
        <f>_xlfn.XLOOKUP(G1139,products!$A$2:$A$322,products!$B$2:$B$322,,0)</f>
        <v>Electra Amsterdam Original 3i - 2015/2017</v>
      </c>
      <c r="I1139">
        <f>_xlfn.XLOOKUP(G1139,products!$A$2:$A$322,products!$F$2:$F$322,,0)</f>
        <v>659.99</v>
      </c>
      <c r="J1139">
        <f>_xlfn.XLOOKUP(G1139,order_items!$C$2:$C$4723,order_items!$D$2:$D$4723,,0)</f>
        <v>1</v>
      </c>
      <c r="K1139">
        <f>_xlfn.XLOOKUP(G1139,order_items!$C$2:$C$4723,order_items!$F$2:$F$4723,,0)</f>
        <v>0.05</v>
      </c>
      <c r="L1139">
        <f>_xlfn.XLOOKUP(G1139,products!$A$2:$A$322,products!$D$2:$D$322,,0)</f>
        <v>3</v>
      </c>
      <c r="M1139" t="str">
        <f>_xlfn.XLOOKUP(L1139,categories!$A$2:$A$8,categories!$B$2:$B$8,,0)</f>
        <v>Cruisers Bicycles</v>
      </c>
    </row>
    <row r="1140" spans="1:13" x14ac:dyDescent="0.25">
      <c r="A1140">
        <v>1139</v>
      </c>
      <c r="B1140" t="str">
        <f>_xlfn.CONCAT(customers!B1140," ",customers!C1140)</f>
        <v>Gabriella Jones</v>
      </c>
      <c r="C1140" s="3">
        <f>_xlfn.XLOOKUP(A1140,orders!$B$2:$B$1616,orders!$D$2:$D$1616,,0)</f>
        <v>42845</v>
      </c>
      <c r="D1140">
        <f>_xlfn.XLOOKUP(A1140,orders!$B$2:$B$1616,orders!$A$2:$A$1616,,0)</f>
        <v>851</v>
      </c>
      <c r="E1140">
        <f>_xlfn.XLOOKUP(JoiningTables!D1140,orders!$A$1:$A$1616,orders!$G$1:$G$1616,,0)</f>
        <v>2</v>
      </c>
      <c r="F1140" t="str">
        <f>_xlfn.XLOOKUP(E1140,stores!$A$2:$A$4,stores!$B$2:$B$4,,0)</f>
        <v>Baldwin Bikes</v>
      </c>
      <c r="G1140">
        <f>_xlfn.XLOOKUP(D1140,order_items!$A$2:$A$4723,order_items!$C$2:$C$4723,,0)</f>
        <v>30</v>
      </c>
      <c r="H1140" t="str">
        <f>_xlfn.XLOOKUP(G1140,products!$A$2:$A$322,products!$B$2:$B$322,,0)</f>
        <v>Surly Ice Cream Truck Frameset - 2017</v>
      </c>
      <c r="I1140">
        <f>_xlfn.XLOOKUP(G1140,products!$A$2:$A$322,products!$F$2:$F$322,,0)</f>
        <v>999.99</v>
      </c>
      <c r="J1140">
        <f>_xlfn.XLOOKUP(G1140,order_items!$C$2:$C$4723,order_items!$D$2:$D$4723,,0)</f>
        <v>1</v>
      </c>
      <c r="K1140">
        <f>_xlfn.XLOOKUP(G1140,order_items!$C$2:$C$4723,order_items!$F$2:$F$4723,,0)</f>
        <v>7.0000000000000007E-2</v>
      </c>
      <c r="L1140">
        <f>_xlfn.XLOOKUP(G1140,products!$A$2:$A$322,products!$D$2:$D$322,,0)</f>
        <v>6</v>
      </c>
      <c r="M1140" t="str">
        <f>_xlfn.XLOOKUP(L1140,categories!$A$2:$A$8,categories!$B$2:$B$8,,0)</f>
        <v>Mountain Bikes</v>
      </c>
    </row>
    <row r="1141" spans="1:13" x14ac:dyDescent="0.25">
      <c r="A1141">
        <v>1140</v>
      </c>
      <c r="B1141" t="str">
        <f>_xlfn.CONCAT(customers!B1141," ",customers!C1141)</f>
        <v>Penney Hall</v>
      </c>
      <c r="C1141" s="3">
        <f>_xlfn.XLOOKUP(A1141,orders!$B$2:$B$1616,orders!$D$2:$D$1616,,0)</f>
        <v>42497</v>
      </c>
      <c r="D1141">
        <f>_xlfn.XLOOKUP(A1141,orders!$B$2:$B$1616,orders!$A$2:$A$1616,,0)</f>
        <v>211</v>
      </c>
      <c r="E1141">
        <f>_xlfn.XLOOKUP(JoiningTables!D1141,orders!$A$1:$A$1616,orders!$G$1:$G$1616,,0)</f>
        <v>2</v>
      </c>
      <c r="F1141" t="str">
        <f>_xlfn.XLOOKUP(E1141,stores!$A$2:$A$4,stores!$B$2:$B$4,,0)</f>
        <v>Baldwin Bikes</v>
      </c>
      <c r="G1141">
        <f>_xlfn.XLOOKUP(D1141,order_items!$A$2:$A$4723,order_items!$C$2:$C$4723,,0)</f>
        <v>10</v>
      </c>
      <c r="H1141" t="str">
        <f>_xlfn.XLOOKUP(G1141,products!$A$2:$A$322,products!$B$2:$B$322,,0)</f>
        <v>Surly Straggler - 2016</v>
      </c>
      <c r="I1141">
        <f>_xlfn.XLOOKUP(G1141,products!$A$2:$A$322,products!$F$2:$F$322,,0)</f>
        <v>1549</v>
      </c>
      <c r="J1141">
        <f>_xlfn.XLOOKUP(G1141,order_items!$C$2:$C$4723,order_items!$D$2:$D$4723,,0)</f>
        <v>2</v>
      </c>
      <c r="K1141">
        <f>_xlfn.XLOOKUP(G1141,order_items!$C$2:$C$4723,order_items!$F$2:$F$4723,,0)</f>
        <v>0.05</v>
      </c>
      <c r="L1141">
        <f>_xlfn.XLOOKUP(G1141,products!$A$2:$A$322,products!$D$2:$D$322,,0)</f>
        <v>4</v>
      </c>
      <c r="M1141" t="str">
        <f>_xlfn.XLOOKUP(L1141,categories!$A$2:$A$8,categories!$B$2:$B$8,,0)</f>
        <v>Cyclocross Bicycles</v>
      </c>
    </row>
    <row r="1142" spans="1:13" x14ac:dyDescent="0.25">
      <c r="A1142">
        <v>1141</v>
      </c>
      <c r="B1142" t="str">
        <f>_xlfn.CONCAT(customers!B1142," ",customers!C1142)</f>
        <v>Mallie Osborn</v>
      </c>
      <c r="C1142" s="3">
        <f>_xlfn.XLOOKUP(A1142,orders!$B$2:$B$1616,orders!$D$2:$D$1616,,0)</f>
        <v>42568</v>
      </c>
      <c r="D1142">
        <f>_xlfn.XLOOKUP(A1142,orders!$B$2:$B$1616,orders!$A$2:$A$1616,,0)</f>
        <v>318</v>
      </c>
      <c r="E1142">
        <f>_xlfn.XLOOKUP(JoiningTables!D1142,orders!$A$1:$A$1616,orders!$G$1:$G$1616,,0)</f>
        <v>2</v>
      </c>
      <c r="F1142" t="str">
        <f>_xlfn.XLOOKUP(E1142,stores!$A$2:$A$4,stores!$B$2:$B$4,,0)</f>
        <v>Baldwin Bikes</v>
      </c>
      <c r="G1142">
        <f>_xlfn.XLOOKUP(D1142,order_items!$A$2:$A$4723,order_items!$C$2:$C$4723,,0)</f>
        <v>13</v>
      </c>
      <c r="H1142" t="str">
        <f>_xlfn.XLOOKUP(G1142,products!$A$2:$A$322,products!$B$2:$B$322,,0)</f>
        <v>Electra Cruiser 1 (24-Inch) - 2016</v>
      </c>
      <c r="I1142">
        <f>_xlfn.XLOOKUP(G1142,products!$A$2:$A$322,products!$F$2:$F$322,,0)</f>
        <v>269.99</v>
      </c>
      <c r="J1142">
        <f>_xlfn.XLOOKUP(G1142,order_items!$C$2:$C$4723,order_items!$D$2:$D$4723,,0)</f>
        <v>1</v>
      </c>
      <c r="K1142">
        <f>_xlfn.XLOOKUP(G1142,order_items!$C$2:$C$4723,order_items!$F$2:$F$4723,,0)</f>
        <v>0.1</v>
      </c>
      <c r="L1142">
        <f>_xlfn.XLOOKUP(G1142,products!$A$2:$A$322,products!$D$2:$D$322,,0)</f>
        <v>3</v>
      </c>
      <c r="M1142" t="str">
        <f>_xlfn.XLOOKUP(L1142,categories!$A$2:$A$8,categories!$B$2:$B$8,,0)</f>
        <v>Cruisers Bicycles</v>
      </c>
    </row>
    <row r="1143" spans="1:13" x14ac:dyDescent="0.25">
      <c r="A1143">
        <v>1142</v>
      </c>
      <c r="B1143" t="str">
        <f>_xlfn.CONCAT(customers!B1143," ",customers!C1143)</f>
        <v>Britteny Schroeder</v>
      </c>
      <c r="C1143" s="3">
        <f>_xlfn.XLOOKUP(A1143,orders!$B$2:$B$1616,orders!$D$2:$D$1616,,0)</f>
        <v>43170</v>
      </c>
      <c r="D1143">
        <f>_xlfn.XLOOKUP(A1143,orders!$B$2:$B$1616,orders!$A$2:$A$1616,,0)</f>
        <v>1433</v>
      </c>
      <c r="E1143">
        <f>_xlfn.XLOOKUP(JoiningTables!D1143,orders!$A$1:$A$1616,orders!$G$1:$G$1616,,0)</f>
        <v>2</v>
      </c>
      <c r="F1143" t="str">
        <f>_xlfn.XLOOKUP(E1143,stores!$A$2:$A$4,stores!$B$2:$B$4,,0)</f>
        <v>Baldwin Bikes</v>
      </c>
      <c r="G1143">
        <f>_xlfn.XLOOKUP(D1143,order_items!$A$2:$A$4723,order_items!$C$2:$C$4723,,0)</f>
        <v>264</v>
      </c>
      <c r="H1143" t="str">
        <f>_xlfn.XLOOKUP(G1143,products!$A$2:$A$322,products!$B$2:$B$322,,0)</f>
        <v>Strider Sport 16 - 2018</v>
      </c>
      <c r="I1143">
        <f>_xlfn.XLOOKUP(G1143,products!$A$2:$A$322,products!$F$2:$F$322,,0)</f>
        <v>249.99</v>
      </c>
      <c r="J1143">
        <f>_xlfn.XLOOKUP(G1143,order_items!$C$2:$C$4723,order_items!$D$2:$D$4723,,0)</f>
        <v>2</v>
      </c>
      <c r="K1143">
        <f>_xlfn.XLOOKUP(G1143,order_items!$C$2:$C$4723,order_items!$F$2:$F$4723,,0)</f>
        <v>0.1</v>
      </c>
      <c r="L1143">
        <f>_xlfn.XLOOKUP(G1143,products!$A$2:$A$322,products!$D$2:$D$322,,0)</f>
        <v>1</v>
      </c>
      <c r="M1143" t="str">
        <f>_xlfn.XLOOKUP(L1143,categories!$A$2:$A$8,categories!$B$2:$B$8,,0)</f>
        <v>Children Bicycles</v>
      </c>
    </row>
    <row r="1144" spans="1:13" x14ac:dyDescent="0.25">
      <c r="A1144">
        <v>1143</v>
      </c>
      <c r="B1144" t="str">
        <f>_xlfn.CONCAT(customers!B1144," ",customers!C1144)</f>
        <v>Sommer Hopkins</v>
      </c>
      <c r="C1144" s="3">
        <f>_xlfn.XLOOKUP(A1144,orders!$B$2:$B$1616,orders!$D$2:$D$1616,,0)</f>
        <v>42800</v>
      </c>
      <c r="D1144">
        <f>_xlfn.XLOOKUP(A1144,orders!$B$2:$B$1616,orders!$A$2:$A$1616,,0)</f>
        <v>756</v>
      </c>
      <c r="E1144">
        <f>_xlfn.XLOOKUP(JoiningTables!D1144,orders!$A$1:$A$1616,orders!$G$1:$G$1616,,0)</f>
        <v>2</v>
      </c>
      <c r="F1144" t="str">
        <f>_xlfn.XLOOKUP(E1144,stores!$A$2:$A$4,stores!$B$2:$B$4,,0)</f>
        <v>Baldwin Bikes</v>
      </c>
      <c r="G1144">
        <f>_xlfn.XLOOKUP(D1144,order_items!$A$2:$A$4723,order_items!$C$2:$C$4723,,0)</f>
        <v>64</v>
      </c>
      <c r="H1144" t="str">
        <f>_xlfn.XLOOKUP(G1144,products!$A$2:$A$322,products!$B$2:$B$322,,0)</f>
        <v>Electra Townie Original 7D - 2017</v>
      </c>
      <c r="I1144">
        <f>_xlfn.XLOOKUP(G1144,products!$A$2:$A$322,products!$F$2:$F$322,,0)</f>
        <v>489.99</v>
      </c>
      <c r="J1144">
        <f>_xlfn.XLOOKUP(G1144,order_items!$C$2:$C$4723,order_items!$D$2:$D$4723,,0)</f>
        <v>1</v>
      </c>
      <c r="K1144">
        <f>_xlfn.XLOOKUP(G1144,order_items!$C$2:$C$4723,order_items!$F$2:$F$4723,,0)</f>
        <v>0.2</v>
      </c>
      <c r="L1144">
        <f>_xlfn.XLOOKUP(G1144,products!$A$2:$A$322,products!$D$2:$D$322,,0)</f>
        <v>3</v>
      </c>
      <c r="M1144" t="str">
        <f>_xlfn.XLOOKUP(L1144,categories!$A$2:$A$8,categories!$B$2:$B$8,,0)</f>
        <v>Cruisers Bicycles</v>
      </c>
    </row>
    <row r="1145" spans="1:13" x14ac:dyDescent="0.25">
      <c r="A1145">
        <v>1144</v>
      </c>
      <c r="B1145" t="str">
        <f>_xlfn.CONCAT(customers!B1145," ",customers!C1145)</f>
        <v>Jewel Sparks</v>
      </c>
      <c r="C1145" s="3">
        <f>_xlfn.XLOOKUP(A1145,orders!$B$2:$B$1616,orders!$D$2:$D$1616,,0)</f>
        <v>42676</v>
      </c>
      <c r="D1145">
        <f>_xlfn.XLOOKUP(A1145,orders!$B$2:$B$1616,orders!$A$2:$A$1616,,0)</f>
        <v>539</v>
      </c>
      <c r="E1145">
        <f>_xlfn.XLOOKUP(JoiningTables!D1145,orders!$A$1:$A$1616,orders!$G$1:$G$1616,,0)</f>
        <v>2</v>
      </c>
      <c r="F1145" t="str">
        <f>_xlfn.XLOOKUP(E1145,stores!$A$2:$A$4,stores!$B$2:$B$4,,0)</f>
        <v>Baldwin Bikes</v>
      </c>
      <c r="G1145">
        <f>_xlfn.XLOOKUP(D1145,order_items!$A$2:$A$4723,order_items!$C$2:$C$4723,,0)</f>
        <v>9</v>
      </c>
      <c r="H1145" t="str">
        <f>_xlfn.XLOOKUP(G1145,products!$A$2:$A$322,products!$B$2:$B$322,,0)</f>
        <v>Trek Conduit+ - 2016</v>
      </c>
      <c r="I1145">
        <f>_xlfn.XLOOKUP(G1145,products!$A$2:$A$322,products!$F$2:$F$322,,0)</f>
        <v>2999.99</v>
      </c>
      <c r="J1145">
        <f>_xlfn.XLOOKUP(G1145,order_items!$C$2:$C$4723,order_items!$D$2:$D$4723,,0)</f>
        <v>2</v>
      </c>
      <c r="K1145">
        <f>_xlfn.XLOOKUP(G1145,order_items!$C$2:$C$4723,order_items!$F$2:$F$4723,,0)</f>
        <v>7.0000000000000007E-2</v>
      </c>
      <c r="L1145">
        <f>_xlfn.XLOOKUP(G1145,products!$A$2:$A$322,products!$D$2:$D$322,,0)</f>
        <v>5</v>
      </c>
      <c r="M1145" t="str">
        <f>_xlfn.XLOOKUP(L1145,categories!$A$2:$A$8,categories!$B$2:$B$8,,0)</f>
        <v>Electric Bikes</v>
      </c>
    </row>
    <row r="1146" spans="1:13" x14ac:dyDescent="0.25">
      <c r="A1146">
        <v>1145</v>
      </c>
      <c r="B1146" t="str">
        <f>_xlfn.CONCAT(customers!B1146," ",customers!C1146)</f>
        <v>Deandrea Vega</v>
      </c>
      <c r="C1146" s="3">
        <f>_xlfn.XLOOKUP(A1146,orders!$B$2:$B$1616,orders!$D$2:$D$1616,,0)</f>
        <v>42918</v>
      </c>
      <c r="D1146">
        <f>_xlfn.XLOOKUP(A1146,orders!$B$2:$B$1616,orders!$A$2:$A$1616,,0)</f>
        <v>989</v>
      </c>
      <c r="E1146">
        <f>_xlfn.XLOOKUP(JoiningTables!D1146,orders!$A$1:$A$1616,orders!$G$1:$G$1616,,0)</f>
        <v>2</v>
      </c>
      <c r="F1146" t="str">
        <f>_xlfn.XLOOKUP(E1146,stores!$A$2:$A$4,stores!$B$2:$B$4,,0)</f>
        <v>Baldwin Bikes</v>
      </c>
      <c r="G1146">
        <f>_xlfn.XLOOKUP(D1146,order_items!$A$2:$A$4723,order_items!$C$2:$C$4723,,0)</f>
        <v>99</v>
      </c>
      <c r="H1146" t="str">
        <f>_xlfn.XLOOKUP(G1146,products!$A$2:$A$322,products!$B$2:$B$322,,0)</f>
        <v>Electra Sugar Skulls 1 (20-inch) - Girl's - 2017</v>
      </c>
      <c r="I1146">
        <f>_xlfn.XLOOKUP(G1146,products!$A$2:$A$322,products!$F$2:$F$322,,0)</f>
        <v>299.99</v>
      </c>
      <c r="J1146">
        <f>_xlfn.XLOOKUP(G1146,order_items!$C$2:$C$4723,order_items!$D$2:$D$4723,,0)</f>
        <v>1</v>
      </c>
      <c r="K1146">
        <f>_xlfn.XLOOKUP(G1146,order_items!$C$2:$C$4723,order_items!$F$2:$F$4723,,0)</f>
        <v>7.0000000000000007E-2</v>
      </c>
      <c r="L1146">
        <f>_xlfn.XLOOKUP(G1146,products!$A$2:$A$322,products!$D$2:$D$322,,0)</f>
        <v>1</v>
      </c>
      <c r="M1146" t="str">
        <f>_xlfn.XLOOKUP(L1146,categories!$A$2:$A$8,categories!$B$2:$B$8,,0)</f>
        <v>Children Bicycles</v>
      </c>
    </row>
    <row r="1147" spans="1:13" x14ac:dyDescent="0.25">
      <c r="A1147">
        <v>1146</v>
      </c>
      <c r="B1147" t="str">
        <f>_xlfn.CONCAT(customers!B1147," ",customers!C1147)</f>
        <v>Charlsie Carson</v>
      </c>
      <c r="C1147" s="3">
        <f>_xlfn.XLOOKUP(A1147,orders!$B$2:$B$1616,orders!$D$2:$D$1616,,0)</f>
        <v>42634</v>
      </c>
      <c r="D1147">
        <f>_xlfn.XLOOKUP(A1147,orders!$B$2:$B$1616,orders!$A$2:$A$1616,,0)</f>
        <v>451</v>
      </c>
      <c r="E1147">
        <f>_xlfn.XLOOKUP(JoiningTables!D1147,orders!$A$1:$A$1616,orders!$G$1:$G$1616,,0)</f>
        <v>2</v>
      </c>
      <c r="F1147" t="str">
        <f>_xlfn.XLOOKUP(E1147,stores!$A$2:$A$4,stores!$B$2:$B$4,,0)</f>
        <v>Baldwin Bikes</v>
      </c>
      <c r="G1147">
        <f>_xlfn.XLOOKUP(D1147,order_items!$A$2:$A$4723,order_items!$C$2:$C$4723,,0)</f>
        <v>14</v>
      </c>
      <c r="H1147" t="str">
        <f>_xlfn.XLOOKUP(G1147,products!$A$2:$A$322,products!$B$2:$B$322,,0)</f>
        <v>Electra Girl's Hawaii 1 (16-inch) - 2015/2016</v>
      </c>
      <c r="I1147">
        <f>_xlfn.XLOOKUP(G1147,products!$A$2:$A$322,products!$F$2:$F$322,,0)</f>
        <v>269.99</v>
      </c>
      <c r="J1147">
        <f>_xlfn.XLOOKUP(G1147,order_items!$C$2:$C$4723,order_items!$D$2:$D$4723,,0)</f>
        <v>1</v>
      </c>
      <c r="K1147">
        <f>_xlfn.XLOOKUP(G1147,order_items!$C$2:$C$4723,order_items!$F$2:$F$4723,,0)</f>
        <v>0.1</v>
      </c>
      <c r="L1147">
        <f>_xlfn.XLOOKUP(G1147,products!$A$2:$A$322,products!$D$2:$D$322,,0)</f>
        <v>3</v>
      </c>
      <c r="M1147" t="str">
        <f>_xlfn.XLOOKUP(L1147,categories!$A$2:$A$8,categories!$B$2:$B$8,,0)</f>
        <v>Cruisers Bicycles</v>
      </c>
    </row>
    <row r="1148" spans="1:13" x14ac:dyDescent="0.25">
      <c r="A1148">
        <v>1147</v>
      </c>
      <c r="B1148" t="str">
        <f>_xlfn.CONCAT(customers!B1148," ",customers!C1148)</f>
        <v>Kandace Ayers</v>
      </c>
      <c r="C1148" s="3">
        <f>_xlfn.XLOOKUP(A1148,orders!$B$2:$B$1616,orders!$D$2:$D$1616,,0)</f>
        <v>42469</v>
      </c>
      <c r="D1148">
        <f>_xlfn.XLOOKUP(A1148,orders!$B$2:$B$1616,orders!$A$2:$A$1616,,0)</f>
        <v>168</v>
      </c>
      <c r="E1148">
        <f>_xlfn.XLOOKUP(JoiningTables!D1148,orders!$A$1:$A$1616,orders!$G$1:$G$1616,,0)</f>
        <v>1</v>
      </c>
      <c r="F1148" t="str">
        <f>_xlfn.XLOOKUP(E1148,stores!$A$2:$A$4,stores!$B$2:$B$4,,0)</f>
        <v>Santa Cruz Bikes</v>
      </c>
      <c r="G1148">
        <f>_xlfn.XLOOKUP(D1148,order_items!$A$2:$A$4723,order_items!$C$2:$C$4723,,0)</f>
        <v>6</v>
      </c>
      <c r="H1148" t="str">
        <f>_xlfn.XLOOKUP(G1148,products!$A$2:$A$322,products!$B$2:$B$322,,0)</f>
        <v>Surly Ice Cream Truck Frameset - 2016</v>
      </c>
      <c r="I1148">
        <f>_xlfn.XLOOKUP(G1148,products!$A$2:$A$322,products!$F$2:$F$322,,0)</f>
        <v>469.99</v>
      </c>
      <c r="J1148">
        <f>_xlfn.XLOOKUP(G1148,order_items!$C$2:$C$4723,order_items!$D$2:$D$4723,,0)</f>
        <v>1</v>
      </c>
      <c r="K1148">
        <f>_xlfn.XLOOKUP(G1148,order_items!$C$2:$C$4723,order_items!$F$2:$F$4723,,0)</f>
        <v>7.0000000000000007E-2</v>
      </c>
      <c r="L1148">
        <f>_xlfn.XLOOKUP(G1148,products!$A$2:$A$322,products!$D$2:$D$322,,0)</f>
        <v>6</v>
      </c>
      <c r="M1148" t="str">
        <f>_xlfn.XLOOKUP(L1148,categories!$A$2:$A$8,categories!$B$2:$B$8,,0)</f>
        <v>Mountain Bikes</v>
      </c>
    </row>
    <row r="1149" spans="1:13" x14ac:dyDescent="0.25">
      <c r="A1149">
        <v>1148</v>
      </c>
      <c r="B1149" t="str">
        <f>_xlfn.CONCAT(customers!B1149," ",customers!C1149)</f>
        <v>Lenore Valdez</v>
      </c>
      <c r="C1149" s="3">
        <f>_xlfn.XLOOKUP(A1149,orders!$B$2:$B$1616,orders!$D$2:$D$1616,,0)</f>
        <v>42824</v>
      </c>
      <c r="D1149">
        <f>_xlfn.XLOOKUP(A1149,orders!$B$2:$B$1616,orders!$A$2:$A$1616,,0)</f>
        <v>807</v>
      </c>
      <c r="E1149">
        <f>_xlfn.XLOOKUP(JoiningTables!D1149,orders!$A$1:$A$1616,orders!$G$1:$G$1616,,0)</f>
        <v>2</v>
      </c>
      <c r="F1149" t="str">
        <f>_xlfn.XLOOKUP(E1149,stores!$A$2:$A$4,stores!$B$2:$B$4,,0)</f>
        <v>Baldwin Bikes</v>
      </c>
      <c r="G1149">
        <f>_xlfn.XLOOKUP(D1149,order_items!$A$2:$A$4723,order_items!$C$2:$C$4723,,0)</f>
        <v>21</v>
      </c>
      <c r="H1149" t="str">
        <f>_xlfn.XLOOKUP(G1149,products!$A$2:$A$322,products!$B$2:$B$322,,0)</f>
        <v>Electra Cruiser 1 (24-Inch) - 2016</v>
      </c>
      <c r="I1149">
        <f>_xlfn.XLOOKUP(G1149,products!$A$2:$A$322,products!$F$2:$F$322,,0)</f>
        <v>269.99</v>
      </c>
      <c r="J1149">
        <f>_xlfn.XLOOKUP(G1149,order_items!$C$2:$C$4723,order_items!$D$2:$D$4723,,0)</f>
        <v>1</v>
      </c>
      <c r="K1149">
        <f>_xlfn.XLOOKUP(G1149,order_items!$C$2:$C$4723,order_items!$F$2:$F$4723,,0)</f>
        <v>0.05</v>
      </c>
      <c r="L1149">
        <f>_xlfn.XLOOKUP(G1149,products!$A$2:$A$322,products!$D$2:$D$322,,0)</f>
        <v>1</v>
      </c>
      <c r="M1149" t="str">
        <f>_xlfn.XLOOKUP(L1149,categories!$A$2:$A$8,categories!$B$2:$B$8,,0)</f>
        <v>Children Bicycles</v>
      </c>
    </row>
    <row r="1150" spans="1:13" x14ac:dyDescent="0.25">
      <c r="A1150">
        <v>1149</v>
      </c>
      <c r="B1150" t="str">
        <f>_xlfn.CONCAT(customers!B1150," ",customers!C1150)</f>
        <v>Drucilla Gilliam</v>
      </c>
      <c r="C1150" s="3">
        <f>_xlfn.XLOOKUP(A1150,orders!$B$2:$B$1616,orders!$D$2:$D$1616,,0)</f>
        <v>42385</v>
      </c>
      <c r="D1150">
        <f>_xlfn.XLOOKUP(A1150,orders!$B$2:$B$1616,orders!$A$2:$A$1616,,0)</f>
        <v>23</v>
      </c>
      <c r="E1150">
        <f>_xlfn.XLOOKUP(JoiningTables!D1150,orders!$A$1:$A$1616,orders!$G$1:$G$1616,,0)</f>
        <v>1</v>
      </c>
      <c r="F1150" t="str">
        <f>_xlfn.XLOOKUP(E1150,stores!$A$2:$A$4,stores!$B$2:$B$4,,0)</f>
        <v>Santa Cruz Bikes</v>
      </c>
      <c r="G1150">
        <f>_xlfn.XLOOKUP(D1150,order_items!$A$2:$A$4723,order_items!$C$2:$C$4723,,0)</f>
        <v>4</v>
      </c>
      <c r="H1150" t="str">
        <f>_xlfn.XLOOKUP(G1150,products!$A$2:$A$322,products!$B$2:$B$322,,0)</f>
        <v>Trek Fuel EX 8 29 - 2016</v>
      </c>
      <c r="I1150">
        <f>_xlfn.XLOOKUP(G1150,products!$A$2:$A$322,products!$F$2:$F$322,,0)</f>
        <v>2899.99</v>
      </c>
      <c r="J1150">
        <f>_xlfn.XLOOKUP(G1150,order_items!$C$2:$C$4723,order_items!$D$2:$D$4723,,0)</f>
        <v>1</v>
      </c>
      <c r="K1150">
        <f>_xlfn.XLOOKUP(G1150,order_items!$C$2:$C$4723,order_items!$F$2:$F$4723,,0)</f>
        <v>0.2</v>
      </c>
      <c r="L1150">
        <f>_xlfn.XLOOKUP(G1150,products!$A$2:$A$322,products!$D$2:$D$322,,0)</f>
        <v>6</v>
      </c>
      <c r="M1150" t="str">
        <f>_xlfn.XLOOKUP(L1150,categories!$A$2:$A$8,categories!$B$2:$B$8,,0)</f>
        <v>Mountain Bikes</v>
      </c>
    </row>
    <row r="1151" spans="1:13" x14ac:dyDescent="0.25">
      <c r="A1151">
        <v>1150</v>
      </c>
      <c r="B1151" t="str">
        <f>_xlfn.CONCAT(customers!B1151," ",customers!C1151)</f>
        <v>Keturah Reid</v>
      </c>
      <c r="C1151" s="3">
        <f>_xlfn.XLOOKUP(A1151,orders!$B$2:$B$1616,orders!$D$2:$D$1616,,0)</f>
        <v>43020</v>
      </c>
      <c r="D1151">
        <f>_xlfn.XLOOKUP(A1151,orders!$B$2:$B$1616,orders!$A$2:$A$1616,,0)</f>
        <v>1179</v>
      </c>
      <c r="E1151">
        <f>_xlfn.XLOOKUP(JoiningTables!D1151,orders!$A$1:$A$1616,orders!$G$1:$G$1616,,0)</f>
        <v>3</v>
      </c>
      <c r="F1151" t="str">
        <f>_xlfn.XLOOKUP(E1151,stores!$A$2:$A$4,stores!$B$2:$B$4,,0)</f>
        <v>Rowlett Bikes</v>
      </c>
      <c r="G1151">
        <f>_xlfn.XLOOKUP(D1151,order_items!$A$2:$A$4723,order_items!$C$2:$C$4723,,0)</f>
        <v>93</v>
      </c>
      <c r="H1151" t="str">
        <f>_xlfn.XLOOKUP(G1151,products!$A$2:$A$322,products!$B$2:$B$322,,0)</f>
        <v>Haro Shredder 20 Girls - 2017</v>
      </c>
      <c r="I1151">
        <f>_xlfn.XLOOKUP(G1151,products!$A$2:$A$322,products!$F$2:$F$322,,0)</f>
        <v>209.99</v>
      </c>
      <c r="J1151">
        <f>_xlfn.XLOOKUP(G1151,order_items!$C$2:$C$4723,order_items!$D$2:$D$4723,,0)</f>
        <v>2</v>
      </c>
      <c r="K1151">
        <f>_xlfn.XLOOKUP(G1151,order_items!$C$2:$C$4723,order_items!$F$2:$F$4723,,0)</f>
        <v>0.2</v>
      </c>
      <c r="L1151">
        <f>_xlfn.XLOOKUP(G1151,products!$A$2:$A$322,products!$D$2:$D$322,,0)</f>
        <v>1</v>
      </c>
      <c r="M1151" t="str">
        <f>_xlfn.XLOOKUP(L1151,categories!$A$2:$A$8,categories!$B$2:$B$8,,0)</f>
        <v>Children Bicycles</v>
      </c>
    </row>
    <row r="1152" spans="1:13" x14ac:dyDescent="0.25">
      <c r="A1152">
        <v>1151</v>
      </c>
      <c r="B1152" t="str">
        <f>_xlfn.CONCAT(customers!B1152," ",customers!C1152)</f>
        <v>Herminia Reyes</v>
      </c>
      <c r="C1152" s="3">
        <f>_xlfn.XLOOKUP(A1152,orders!$B$2:$B$1616,orders!$D$2:$D$1616,,0)</f>
        <v>42614</v>
      </c>
      <c r="D1152">
        <f>_xlfn.XLOOKUP(A1152,orders!$B$2:$B$1616,orders!$A$2:$A$1616,,0)</f>
        <v>410</v>
      </c>
      <c r="E1152">
        <f>_xlfn.XLOOKUP(JoiningTables!D1152,orders!$A$1:$A$1616,orders!$G$1:$G$1616,,0)</f>
        <v>2</v>
      </c>
      <c r="F1152" t="str">
        <f>_xlfn.XLOOKUP(E1152,stores!$A$2:$A$4,stores!$B$2:$B$4,,0)</f>
        <v>Baldwin Bikes</v>
      </c>
      <c r="G1152">
        <f>_xlfn.XLOOKUP(D1152,order_items!$A$2:$A$4723,order_items!$C$2:$C$4723,,0)</f>
        <v>25</v>
      </c>
      <c r="H1152" t="str">
        <f>_xlfn.XLOOKUP(G1152,products!$A$2:$A$322,products!$B$2:$B$322,,0)</f>
        <v>Electra Townie Original 7D - 2015/2016</v>
      </c>
      <c r="I1152">
        <f>_xlfn.XLOOKUP(G1152,products!$A$2:$A$322,products!$F$2:$F$322,,0)</f>
        <v>499.99</v>
      </c>
      <c r="J1152">
        <f>_xlfn.XLOOKUP(G1152,order_items!$C$2:$C$4723,order_items!$D$2:$D$4723,,0)</f>
        <v>2</v>
      </c>
      <c r="K1152">
        <f>_xlfn.XLOOKUP(G1152,order_items!$C$2:$C$4723,order_items!$F$2:$F$4723,,0)</f>
        <v>0.05</v>
      </c>
      <c r="L1152">
        <f>_xlfn.XLOOKUP(G1152,products!$A$2:$A$322,products!$D$2:$D$322,,0)</f>
        <v>2</v>
      </c>
      <c r="M1152" t="str">
        <f>_xlfn.XLOOKUP(L1152,categories!$A$2:$A$8,categories!$B$2:$B$8,,0)</f>
        <v>Comfort Bicycles</v>
      </c>
    </row>
    <row r="1153" spans="1:13" x14ac:dyDescent="0.25">
      <c r="A1153">
        <v>1152</v>
      </c>
      <c r="B1153" t="str">
        <f>_xlfn.CONCAT(customers!B1153," ",customers!C1153)</f>
        <v>Tuyet Rosa</v>
      </c>
      <c r="C1153" s="3">
        <f>_xlfn.XLOOKUP(A1153,orders!$B$2:$B$1616,orders!$D$2:$D$1616,,0)</f>
        <v>42803</v>
      </c>
      <c r="D1153">
        <f>_xlfn.XLOOKUP(A1153,orders!$B$2:$B$1616,orders!$A$2:$A$1616,,0)</f>
        <v>765</v>
      </c>
      <c r="E1153">
        <f>_xlfn.XLOOKUP(JoiningTables!D1153,orders!$A$1:$A$1616,orders!$G$1:$G$1616,,0)</f>
        <v>1</v>
      </c>
      <c r="F1153" t="str">
        <f>_xlfn.XLOOKUP(E1153,stores!$A$2:$A$4,stores!$B$2:$B$4,,0)</f>
        <v>Santa Cruz Bikes</v>
      </c>
      <c r="G1153">
        <f>_xlfn.XLOOKUP(D1153,order_items!$A$2:$A$4723,order_items!$C$2:$C$4723,,0)</f>
        <v>28</v>
      </c>
      <c r="H1153" t="str">
        <f>_xlfn.XLOOKUP(G1153,products!$A$2:$A$322,products!$B$2:$B$322,,0)</f>
        <v>Surly Karate Monkey 27.5+ Frameset - 2017</v>
      </c>
      <c r="I1153">
        <f>_xlfn.XLOOKUP(G1153,products!$A$2:$A$322,products!$F$2:$F$322,,0)</f>
        <v>2499.9899999999998</v>
      </c>
      <c r="J1153">
        <f>_xlfn.XLOOKUP(G1153,order_items!$C$2:$C$4723,order_items!$D$2:$D$4723,,0)</f>
        <v>1</v>
      </c>
      <c r="K1153">
        <f>_xlfn.XLOOKUP(G1153,order_items!$C$2:$C$4723,order_items!$F$2:$F$4723,,0)</f>
        <v>7.0000000000000007E-2</v>
      </c>
      <c r="L1153">
        <f>_xlfn.XLOOKUP(G1153,products!$A$2:$A$322,products!$D$2:$D$322,,0)</f>
        <v>6</v>
      </c>
      <c r="M1153" t="str">
        <f>_xlfn.XLOOKUP(L1153,categories!$A$2:$A$8,categories!$B$2:$B$8,,0)</f>
        <v>Mountain Bikes</v>
      </c>
    </row>
    <row r="1154" spans="1:13" x14ac:dyDescent="0.25">
      <c r="A1154">
        <v>1153</v>
      </c>
      <c r="B1154" t="str">
        <f>_xlfn.CONCAT(customers!B1154," ",customers!C1154)</f>
        <v>Ara Vazquez</v>
      </c>
      <c r="C1154" s="3">
        <f>_xlfn.XLOOKUP(A1154,orders!$B$2:$B$1616,orders!$D$2:$D$1616,,0)</f>
        <v>42745</v>
      </c>
      <c r="D1154">
        <f>_xlfn.XLOOKUP(A1154,orders!$B$2:$B$1616,orders!$A$2:$A$1616,,0)</f>
        <v>649</v>
      </c>
      <c r="E1154">
        <f>_xlfn.XLOOKUP(JoiningTables!D1154,orders!$A$1:$A$1616,orders!$G$1:$G$1616,,0)</f>
        <v>1</v>
      </c>
      <c r="F1154" t="str">
        <f>_xlfn.XLOOKUP(E1154,stores!$A$2:$A$4,stores!$B$2:$B$4,,0)</f>
        <v>Santa Cruz Bikes</v>
      </c>
      <c r="G1154">
        <f>_xlfn.XLOOKUP(D1154,order_items!$A$2:$A$4723,order_items!$C$2:$C$4723,,0)</f>
        <v>97</v>
      </c>
      <c r="H1154" t="str">
        <f>_xlfn.XLOOKUP(G1154,products!$A$2:$A$322,products!$B$2:$B$322,,0)</f>
        <v>Electra Savannah 3i (20-inch) - Girl's - 2017</v>
      </c>
      <c r="I1154">
        <f>_xlfn.XLOOKUP(G1154,products!$A$2:$A$322,products!$F$2:$F$322,,0)</f>
        <v>349.99</v>
      </c>
      <c r="J1154">
        <f>_xlfn.XLOOKUP(G1154,order_items!$C$2:$C$4723,order_items!$D$2:$D$4723,,0)</f>
        <v>2</v>
      </c>
      <c r="K1154">
        <f>_xlfn.XLOOKUP(G1154,order_items!$C$2:$C$4723,order_items!$F$2:$F$4723,,0)</f>
        <v>0.1</v>
      </c>
      <c r="L1154">
        <f>_xlfn.XLOOKUP(G1154,products!$A$2:$A$322,products!$D$2:$D$322,,0)</f>
        <v>1</v>
      </c>
      <c r="M1154" t="str">
        <f>_xlfn.XLOOKUP(L1154,categories!$A$2:$A$8,categories!$B$2:$B$8,,0)</f>
        <v>Children Bicycles</v>
      </c>
    </row>
    <row r="1155" spans="1:13" x14ac:dyDescent="0.25">
      <c r="A1155">
        <v>1154</v>
      </c>
      <c r="B1155" t="str">
        <f>_xlfn.CONCAT(customers!B1155," ",customers!C1155)</f>
        <v>Barry Albert</v>
      </c>
      <c r="C1155" s="3">
        <f>_xlfn.XLOOKUP(A1155,orders!$B$2:$B$1616,orders!$D$2:$D$1616,,0)</f>
        <v>43175</v>
      </c>
      <c r="D1155">
        <f>_xlfn.XLOOKUP(A1155,orders!$B$2:$B$1616,orders!$A$2:$A$1616,,0)</f>
        <v>1444</v>
      </c>
      <c r="E1155">
        <f>_xlfn.XLOOKUP(JoiningTables!D1155,orders!$A$1:$A$1616,orders!$G$1:$G$1616,,0)</f>
        <v>2</v>
      </c>
      <c r="F1155" t="str">
        <f>_xlfn.XLOOKUP(E1155,stores!$A$2:$A$4,stores!$B$2:$B$4,,0)</f>
        <v>Baldwin Bikes</v>
      </c>
      <c r="G1155">
        <f>_xlfn.XLOOKUP(D1155,order_items!$A$2:$A$4723,order_items!$C$2:$C$4723,,0)</f>
        <v>90</v>
      </c>
      <c r="H1155" t="str">
        <f>_xlfn.XLOOKUP(G1155,products!$A$2:$A$322,products!$B$2:$B$322,,0)</f>
        <v>Trek Precaliber 16 Girls - 2017</v>
      </c>
      <c r="I1155">
        <f>_xlfn.XLOOKUP(G1155,products!$A$2:$A$322,products!$F$2:$F$322,,0)</f>
        <v>209.99</v>
      </c>
      <c r="J1155">
        <f>_xlfn.XLOOKUP(G1155,order_items!$C$2:$C$4723,order_items!$D$2:$D$4723,,0)</f>
        <v>1</v>
      </c>
      <c r="K1155">
        <f>_xlfn.XLOOKUP(G1155,order_items!$C$2:$C$4723,order_items!$F$2:$F$4723,,0)</f>
        <v>7.0000000000000007E-2</v>
      </c>
      <c r="L1155">
        <f>_xlfn.XLOOKUP(G1155,products!$A$2:$A$322,products!$D$2:$D$322,,0)</f>
        <v>1</v>
      </c>
      <c r="M1155" t="str">
        <f>_xlfn.XLOOKUP(L1155,categories!$A$2:$A$8,categories!$B$2:$B$8,,0)</f>
        <v>Children Bicycles</v>
      </c>
    </row>
    <row r="1156" spans="1:13" x14ac:dyDescent="0.25">
      <c r="A1156">
        <v>1155</v>
      </c>
      <c r="B1156" t="str">
        <f>_xlfn.CONCAT(customers!B1156," ",customers!C1156)</f>
        <v>Verdell Joyner</v>
      </c>
      <c r="C1156" s="3">
        <f>_xlfn.XLOOKUP(A1156,orders!$B$2:$B$1616,orders!$D$2:$D$1616,,0)</f>
        <v>43036</v>
      </c>
      <c r="D1156">
        <f>_xlfn.XLOOKUP(A1156,orders!$B$2:$B$1616,orders!$A$2:$A$1616,,0)</f>
        <v>1217</v>
      </c>
      <c r="E1156">
        <f>_xlfn.XLOOKUP(JoiningTables!D1156,orders!$A$1:$A$1616,orders!$G$1:$G$1616,,0)</f>
        <v>2</v>
      </c>
      <c r="F1156" t="str">
        <f>_xlfn.XLOOKUP(E1156,stores!$A$2:$A$4,stores!$B$2:$B$4,,0)</f>
        <v>Baldwin Bikes</v>
      </c>
      <c r="G1156">
        <f>_xlfn.XLOOKUP(D1156,order_items!$A$2:$A$4723,order_items!$C$2:$C$4723,,0)</f>
        <v>73</v>
      </c>
      <c r="H1156" t="str">
        <f>_xlfn.XLOOKUP(G1156,products!$A$2:$A$322,products!$B$2:$B$322,,0)</f>
        <v>Sun Bicycles Brickell Tandem 7 - 2017</v>
      </c>
      <c r="I1156">
        <f>_xlfn.XLOOKUP(G1156,products!$A$2:$A$322,products!$F$2:$F$322,,0)</f>
        <v>749.99</v>
      </c>
      <c r="J1156">
        <f>_xlfn.XLOOKUP(G1156,order_items!$C$2:$C$4723,order_items!$D$2:$D$4723,,0)</f>
        <v>1</v>
      </c>
      <c r="K1156">
        <f>_xlfn.XLOOKUP(G1156,order_items!$C$2:$C$4723,order_items!$F$2:$F$4723,,0)</f>
        <v>0.05</v>
      </c>
      <c r="L1156">
        <f>_xlfn.XLOOKUP(G1156,products!$A$2:$A$322,products!$D$2:$D$322,,0)</f>
        <v>3</v>
      </c>
      <c r="M1156" t="str">
        <f>_xlfn.XLOOKUP(L1156,categories!$A$2:$A$8,categories!$B$2:$B$8,,0)</f>
        <v>Cruisers Bicycles</v>
      </c>
    </row>
    <row r="1157" spans="1:13" x14ac:dyDescent="0.25">
      <c r="A1157">
        <v>1156</v>
      </c>
      <c r="B1157" t="str">
        <f>_xlfn.CONCAT(customers!B1157," ",customers!C1157)</f>
        <v>Han Wade</v>
      </c>
      <c r="C1157" s="3">
        <f>_xlfn.XLOOKUP(A1157,orders!$B$2:$B$1616,orders!$D$2:$D$1616,,0)</f>
        <v>42601</v>
      </c>
      <c r="D1157">
        <f>_xlfn.XLOOKUP(A1157,orders!$B$2:$B$1616,orders!$A$2:$A$1616,,0)</f>
        <v>380</v>
      </c>
      <c r="E1157">
        <f>_xlfn.XLOOKUP(JoiningTables!D1157,orders!$A$1:$A$1616,orders!$G$1:$G$1616,,0)</f>
        <v>2</v>
      </c>
      <c r="F1157" t="str">
        <f>_xlfn.XLOOKUP(E1157,stores!$A$2:$A$4,stores!$B$2:$B$4,,0)</f>
        <v>Baldwin Bikes</v>
      </c>
      <c r="G1157">
        <f>_xlfn.XLOOKUP(D1157,order_items!$A$2:$A$4723,order_items!$C$2:$C$4723,,0)</f>
        <v>16</v>
      </c>
      <c r="H1157" t="str">
        <f>_xlfn.XLOOKUP(G1157,products!$A$2:$A$322,products!$B$2:$B$322,,0)</f>
        <v>Electra Townie Original 7D EQ - 2016</v>
      </c>
      <c r="I1157">
        <f>_xlfn.XLOOKUP(G1157,products!$A$2:$A$322,products!$F$2:$F$322,,0)</f>
        <v>599.99</v>
      </c>
      <c r="J1157">
        <f>_xlfn.XLOOKUP(G1157,order_items!$C$2:$C$4723,order_items!$D$2:$D$4723,,0)</f>
        <v>2</v>
      </c>
      <c r="K1157">
        <f>_xlfn.XLOOKUP(G1157,order_items!$C$2:$C$4723,order_items!$F$2:$F$4723,,0)</f>
        <v>0.05</v>
      </c>
      <c r="L1157">
        <f>_xlfn.XLOOKUP(G1157,products!$A$2:$A$322,products!$D$2:$D$322,,0)</f>
        <v>3</v>
      </c>
      <c r="M1157" t="str">
        <f>_xlfn.XLOOKUP(L1157,categories!$A$2:$A$8,categories!$B$2:$B$8,,0)</f>
        <v>Cruisers Bicycles</v>
      </c>
    </row>
    <row r="1158" spans="1:13" x14ac:dyDescent="0.25">
      <c r="A1158">
        <v>1157</v>
      </c>
      <c r="B1158" t="str">
        <f>_xlfn.CONCAT(customers!B1158," ",customers!C1158)</f>
        <v>Anton Barton</v>
      </c>
      <c r="C1158" s="3">
        <f>_xlfn.XLOOKUP(A1158,orders!$B$2:$B$1616,orders!$D$2:$D$1616,,0)</f>
        <v>42727</v>
      </c>
      <c r="D1158">
        <f>_xlfn.XLOOKUP(A1158,orders!$B$2:$B$1616,orders!$A$2:$A$1616,,0)</f>
        <v>621</v>
      </c>
      <c r="E1158">
        <f>_xlfn.XLOOKUP(JoiningTables!D1158,orders!$A$1:$A$1616,orders!$G$1:$G$1616,,0)</f>
        <v>2</v>
      </c>
      <c r="F1158" t="str">
        <f>_xlfn.XLOOKUP(E1158,stores!$A$2:$A$4,stores!$B$2:$B$4,,0)</f>
        <v>Baldwin Bikes</v>
      </c>
      <c r="G1158">
        <f>_xlfn.XLOOKUP(D1158,order_items!$A$2:$A$4723,order_items!$C$2:$C$4723,,0)</f>
        <v>17</v>
      </c>
      <c r="H1158" t="str">
        <f>_xlfn.XLOOKUP(G1158,products!$A$2:$A$322,products!$B$2:$B$322,,0)</f>
        <v>Pure Cycles Vine 8-Speed - 2016</v>
      </c>
      <c r="I1158">
        <f>_xlfn.XLOOKUP(G1158,products!$A$2:$A$322,products!$F$2:$F$322,,0)</f>
        <v>429</v>
      </c>
      <c r="J1158">
        <f>_xlfn.XLOOKUP(G1158,order_items!$C$2:$C$4723,order_items!$D$2:$D$4723,,0)</f>
        <v>1</v>
      </c>
      <c r="K1158">
        <f>_xlfn.XLOOKUP(G1158,order_items!$C$2:$C$4723,order_items!$F$2:$F$4723,,0)</f>
        <v>7.0000000000000007E-2</v>
      </c>
      <c r="L1158">
        <f>_xlfn.XLOOKUP(G1158,products!$A$2:$A$322,products!$D$2:$D$322,,0)</f>
        <v>3</v>
      </c>
      <c r="M1158" t="str">
        <f>_xlfn.XLOOKUP(L1158,categories!$A$2:$A$8,categories!$B$2:$B$8,,0)</f>
        <v>Cruisers Bicycles</v>
      </c>
    </row>
    <row r="1159" spans="1:13" x14ac:dyDescent="0.25">
      <c r="A1159">
        <v>1158</v>
      </c>
      <c r="B1159" t="str">
        <f>_xlfn.CONCAT(customers!B1159," ",customers!C1159)</f>
        <v>Vito Pickett</v>
      </c>
      <c r="C1159" s="3">
        <f>_xlfn.XLOOKUP(A1159,orders!$B$2:$B$1616,orders!$D$2:$D$1616,,0)</f>
        <v>42913</v>
      </c>
      <c r="D1159">
        <f>_xlfn.XLOOKUP(A1159,orders!$B$2:$B$1616,orders!$A$2:$A$1616,,0)</f>
        <v>983</v>
      </c>
      <c r="E1159">
        <f>_xlfn.XLOOKUP(JoiningTables!D1159,orders!$A$1:$A$1616,orders!$G$1:$G$1616,,0)</f>
        <v>2</v>
      </c>
      <c r="F1159" t="str">
        <f>_xlfn.XLOOKUP(E1159,stores!$A$2:$A$4,stores!$B$2:$B$4,,0)</f>
        <v>Baldwin Bikes</v>
      </c>
      <c r="G1159">
        <f>_xlfn.XLOOKUP(D1159,order_items!$A$2:$A$4723,order_items!$C$2:$C$4723,,0)</f>
        <v>63</v>
      </c>
      <c r="H1159" t="str">
        <f>_xlfn.XLOOKUP(G1159,products!$A$2:$A$322,products!$B$2:$B$322,,0)</f>
        <v>Trek Boone Race Shop Limited - 2017</v>
      </c>
      <c r="I1159">
        <f>_xlfn.XLOOKUP(G1159,products!$A$2:$A$322,products!$F$2:$F$322,,0)</f>
        <v>3499.99</v>
      </c>
      <c r="J1159">
        <f>_xlfn.XLOOKUP(G1159,order_items!$C$2:$C$4723,order_items!$D$2:$D$4723,,0)</f>
        <v>2</v>
      </c>
      <c r="K1159">
        <f>_xlfn.XLOOKUP(G1159,order_items!$C$2:$C$4723,order_items!$F$2:$F$4723,,0)</f>
        <v>7.0000000000000007E-2</v>
      </c>
      <c r="L1159">
        <f>_xlfn.XLOOKUP(G1159,products!$A$2:$A$322,products!$D$2:$D$322,,0)</f>
        <v>4</v>
      </c>
      <c r="M1159" t="str">
        <f>_xlfn.XLOOKUP(L1159,categories!$A$2:$A$8,categories!$B$2:$B$8,,0)</f>
        <v>Cyclocross Bicycles</v>
      </c>
    </row>
    <row r="1160" spans="1:13" x14ac:dyDescent="0.25">
      <c r="A1160">
        <v>1159</v>
      </c>
      <c r="B1160" t="str">
        <f>_xlfn.CONCAT(customers!B1160," ",customers!C1160)</f>
        <v>Charlene Norris</v>
      </c>
      <c r="C1160" s="3">
        <f>_xlfn.XLOOKUP(A1160,orders!$B$2:$B$1616,orders!$D$2:$D$1616,,0)</f>
        <v>42721</v>
      </c>
      <c r="D1160">
        <f>_xlfn.XLOOKUP(A1160,orders!$B$2:$B$1616,orders!$A$2:$A$1616,,0)</f>
        <v>613</v>
      </c>
      <c r="E1160">
        <f>_xlfn.XLOOKUP(JoiningTables!D1160,orders!$A$1:$A$1616,orders!$G$1:$G$1616,,0)</f>
        <v>2</v>
      </c>
      <c r="F1160" t="str">
        <f>_xlfn.XLOOKUP(E1160,stores!$A$2:$A$4,stores!$B$2:$B$4,,0)</f>
        <v>Baldwin Bikes</v>
      </c>
      <c r="G1160">
        <f>_xlfn.XLOOKUP(D1160,order_items!$A$2:$A$4723,order_items!$C$2:$C$4723,,0)</f>
        <v>9</v>
      </c>
      <c r="H1160" t="str">
        <f>_xlfn.XLOOKUP(G1160,products!$A$2:$A$322,products!$B$2:$B$322,,0)</f>
        <v>Trek Conduit+ - 2016</v>
      </c>
      <c r="I1160">
        <f>_xlfn.XLOOKUP(G1160,products!$A$2:$A$322,products!$F$2:$F$322,,0)</f>
        <v>2999.99</v>
      </c>
      <c r="J1160">
        <f>_xlfn.XLOOKUP(G1160,order_items!$C$2:$C$4723,order_items!$D$2:$D$4723,,0)</f>
        <v>2</v>
      </c>
      <c r="K1160">
        <f>_xlfn.XLOOKUP(G1160,order_items!$C$2:$C$4723,order_items!$F$2:$F$4723,,0)</f>
        <v>7.0000000000000007E-2</v>
      </c>
      <c r="L1160">
        <f>_xlfn.XLOOKUP(G1160,products!$A$2:$A$322,products!$D$2:$D$322,,0)</f>
        <v>5</v>
      </c>
      <c r="M1160" t="str">
        <f>_xlfn.XLOOKUP(L1160,categories!$A$2:$A$8,categories!$B$2:$B$8,,0)</f>
        <v>Electric Bikes</v>
      </c>
    </row>
    <row r="1161" spans="1:13" x14ac:dyDescent="0.25">
      <c r="A1161">
        <v>1160</v>
      </c>
      <c r="B1161" t="str">
        <f>_xlfn.CONCAT(customers!B1161," ",customers!C1161)</f>
        <v>Efren Whitfield</v>
      </c>
      <c r="C1161" s="3">
        <f>_xlfn.XLOOKUP(A1161,orders!$B$2:$B$1616,orders!$D$2:$D$1616,,0)</f>
        <v>42969</v>
      </c>
      <c r="D1161">
        <f>_xlfn.XLOOKUP(A1161,orders!$B$2:$B$1616,orders!$A$2:$A$1616,,0)</f>
        <v>1088</v>
      </c>
      <c r="E1161">
        <f>_xlfn.XLOOKUP(JoiningTables!D1161,orders!$A$1:$A$1616,orders!$G$1:$G$1616,,0)</f>
        <v>3</v>
      </c>
      <c r="F1161" t="str">
        <f>_xlfn.XLOOKUP(E1161,stores!$A$2:$A$4,stores!$B$2:$B$4,,0)</f>
        <v>Rowlett Bikes</v>
      </c>
      <c r="G1161">
        <f>_xlfn.XLOOKUP(D1161,order_items!$A$2:$A$4723,order_items!$C$2:$C$4723,,0)</f>
        <v>64</v>
      </c>
      <c r="H1161" t="str">
        <f>_xlfn.XLOOKUP(G1161,products!$A$2:$A$322,products!$B$2:$B$322,,0)</f>
        <v>Electra Townie Original 7D - 2017</v>
      </c>
      <c r="I1161">
        <f>_xlfn.XLOOKUP(G1161,products!$A$2:$A$322,products!$F$2:$F$322,,0)</f>
        <v>489.99</v>
      </c>
      <c r="J1161">
        <f>_xlfn.XLOOKUP(G1161,order_items!$C$2:$C$4723,order_items!$D$2:$D$4723,,0)</f>
        <v>1</v>
      </c>
      <c r="K1161">
        <f>_xlfn.XLOOKUP(G1161,order_items!$C$2:$C$4723,order_items!$F$2:$F$4723,,0)</f>
        <v>0.2</v>
      </c>
      <c r="L1161">
        <f>_xlfn.XLOOKUP(G1161,products!$A$2:$A$322,products!$D$2:$D$322,,0)</f>
        <v>3</v>
      </c>
      <c r="M1161" t="str">
        <f>_xlfn.XLOOKUP(L1161,categories!$A$2:$A$8,categories!$B$2:$B$8,,0)</f>
        <v>Cruisers Bicycles</v>
      </c>
    </row>
    <row r="1162" spans="1:13" x14ac:dyDescent="0.25">
      <c r="A1162">
        <v>1161</v>
      </c>
      <c r="B1162" t="str">
        <f>_xlfn.CONCAT(customers!B1162," ",customers!C1162)</f>
        <v>Santa Larson</v>
      </c>
      <c r="C1162" s="3">
        <f>_xlfn.XLOOKUP(A1162,orders!$B$2:$B$1616,orders!$D$2:$D$1616,,0)</f>
        <v>43119</v>
      </c>
      <c r="D1162">
        <f>_xlfn.XLOOKUP(A1162,orders!$B$2:$B$1616,orders!$A$2:$A$1616,,0)</f>
        <v>1356</v>
      </c>
      <c r="E1162">
        <f>_xlfn.XLOOKUP(JoiningTables!D1162,orders!$A$1:$A$1616,orders!$G$1:$G$1616,,0)</f>
        <v>2</v>
      </c>
      <c r="F1162" t="str">
        <f>_xlfn.XLOOKUP(E1162,stores!$A$2:$A$4,stores!$B$2:$B$4,,0)</f>
        <v>Baldwin Bikes</v>
      </c>
      <c r="G1162">
        <f>_xlfn.XLOOKUP(D1162,order_items!$A$2:$A$4723,order_items!$C$2:$C$4723,,0)</f>
        <v>192</v>
      </c>
      <c r="H1162" t="str">
        <f>_xlfn.XLOOKUP(G1162,products!$A$2:$A$322,products!$B$2:$B$322,,0)</f>
        <v>Electra Townie Go! 8i - 2017/2018</v>
      </c>
      <c r="I1162">
        <f>_xlfn.XLOOKUP(G1162,products!$A$2:$A$322,products!$F$2:$F$322,,0)</f>
        <v>2599.9899999999998</v>
      </c>
      <c r="J1162">
        <f>_xlfn.XLOOKUP(G1162,order_items!$C$2:$C$4723,order_items!$D$2:$D$4723,,0)</f>
        <v>1</v>
      </c>
      <c r="K1162">
        <f>_xlfn.XLOOKUP(G1162,order_items!$C$2:$C$4723,order_items!$F$2:$F$4723,,0)</f>
        <v>0.05</v>
      </c>
      <c r="L1162">
        <f>_xlfn.XLOOKUP(G1162,products!$A$2:$A$322,products!$D$2:$D$322,,0)</f>
        <v>5</v>
      </c>
      <c r="M1162" t="str">
        <f>_xlfn.XLOOKUP(L1162,categories!$A$2:$A$8,categories!$B$2:$B$8,,0)</f>
        <v>Electric Bikes</v>
      </c>
    </row>
    <row r="1163" spans="1:13" x14ac:dyDescent="0.25">
      <c r="A1163">
        <v>1162</v>
      </c>
      <c r="B1163" t="str">
        <f>_xlfn.CONCAT(customers!B1163," ",customers!C1163)</f>
        <v>Carmelina Sellers</v>
      </c>
      <c r="C1163" s="3">
        <f>_xlfn.XLOOKUP(A1163,orders!$B$2:$B$1616,orders!$D$2:$D$1616,,0)</f>
        <v>42777</v>
      </c>
      <c r="D1163">
        <f>_xlfn.XLOOKUP(A1163,orders!$B$2:$B$1616,orders!$A$2:$A$1616,,0)</f>
        <v>709</v>
      </c>
      <c r="E1163">
        <f>_xlfn.XLOOKUP(JoiningTables!D1163,orders!$A$1:$A$1616,orders!$G$1:$G$1616,,0)</f>
        <v>2</v>
      </c>
      <c r="F1163" t="str">
        <f>_xlfn.XLOOKUP(E1163,stores!$A$2:$A$4,stores!$B$2:$B$4,,0)</f>
        <v>Baldwin Bikes</v>
      </c>
      <c r="G1163">
        <f>_xlfn.XLOOKUP(D1163,order_items!$A$2:$A$4723,order_items!$C$2:$C$4723,,0)</f>
        <v>55</v>
      </c>
      <c r="H1163" t="str">
        <f>_xlfn.XLOOKUP(G1163,products!$A$2:$A$322,products!$B$2:$B$322,,0)</f>
        <v>Trek Domane S 6 - 2017</v>
      </c>
      <c r="I1163">
        <f>_xlfn.XLOOKUP(G1163,products!$A$2:$A$322,products!$F$2:$F$322,,0)</f>
        <v>2699.99</v>
      </c>
      <c r="J1163">
        <f>_xlfn.XLOOKUP(G1163,order_items!$C$2:$C$4723,order_items!$D$2:$D$4723,,0)</f>
        <v>2</v>
      </c>
      <c r="K1163">
        <f>_xlfn.XLOOKUP(G1163,order_items!$C$2:$C$4723,order_items!$F$2:$F$4723,,0)</f>
        <v>0.1</v>
      </c>
      <c r="L1163">
        <f>_xlfn.XLOOKUP(G1163,products!$A$2:$A$322,products!$D$2:$D$322,,0)</f>
        <v>7</v>
      </c>
      <c r="M1163" t="str">
        <f>_xlfn.XLOOKUP(L1163,categories!$A$2:$A$8,categories!$B$2:$B$8,,0)</f>
        <v>Road Bikes</v>
      </c>
    </row>
    <row r="1164" spans="1:13" x14ac:dyDescent="0.25">
      <c r="A1164">
        <v>1163</v>
      </c>
      <c r="B1164" t="str">
        <f>_xlfn.CONCAT(customers!B1164," ",customers!C1164)</f>
        <v>Carmela Hays</v>
      </c>
      <c r="C1164" s="3">
        <f>_xlfn.XLOOKUP(A1164,orders!$B$2:$B$1616,orders!$D$2:$D$1616,,0)</f>
        <v>42729</v>
      </c>
      <c r="D1164">
        <f>_xlfn.XLOOKUP(A1164,orders!$B$2:$B$1616,orders!$A$2:$A$1616,,0)</f>
        <v>625</v>
      </c>
      <c r="E1164">
        <f>_xlfn.XLOOKUP(JoiningTables!D1164,orders!$A$1:$A$1616,orders!$G$1:$G$1616,,0)</f>
        <v>1</v>
      </c>
      <c r="F1164" t="str">
        <f>_xlfn.XLOOKUP(E1164,stores!$A$2:$A$4,stores!$B$2:$B$4,,0)</f>
        <v>Santa Cruz Bikes</v>
      </c>
      <c r="G1164">
        <f>_xlfn.XLOOKUP(D1164,order_items!$A$2:$A$4723,order_items!$C$2:$C$4723,,0)</f>
        <v>17</v>
      </c>
      <c r="H1164" t="str">
        <f>_xlfn.XLOOKUP(G1164,products!$A$2:$A$322,products!$B$2:$B$322,,0)</f>
        <v>Pure Cycles Vine 8-Speed - 2016</v>
      </c>
      <c r="I1164">
        <f>_xlfn.XLOOKUP(G1164,products!$A$2:$A$322,products!$F$2:$F$322,,0)</f>
        <v>429</v>
      </c>
      <c r="J1164">
        <f>_xlfn.XLOOKUP(G1164,order_items!$C$2:$C$4723,order_items!$D$2:$D$4723,,0)</f>
        <v>1</v>
      </c>
      <c r="K1164">
        <f>_xlfn.XLOOKUP(G1164,order_items!$C$2:$C$4723,order_items!$F$2:$F$4723,,0)</f>
        <v>7.0000000000000007E-2</v>
      </c>
      <c r="L1164">
        <f>_xlfn.XLOOKUP(G1164,products!$A$2:$A$322,products!$D$2:$D$322,,0)</f>
        <v>3</v>
      </c>
      <c r="M1164" t="str">
        <f>_xlfn.XLOOKUP(L1164,categories!$A$2:$A$8,categories!$B$2:$B$8,,0)</f>
        <v>Cruisers Bicycles</v>
      </c>
    </row>
    <row r="1165" spans="1:13" x14ac:dyDescent="0.25">
      <c r="A1165">
        <v>1164</v>
      </c>
      <c r="B1165" t="str">
        <f>_xlfn.CONCAT(customers!B1165," ",customers!C1165)</f>
        <v>Patrina Tanner</v>
      </c>
      <c r="C1165" s="3">
        <f>_xlfn.XLOOKUP(A1165,orders!$B$2:$B$1616,orders!$D$2:$D$1616,,0)</f>
        <v>42826</v>
      </c>
      <c r="D1165">
        <f>_xlfn.XLOOKUP(A1165,orders!$B$2:$B$1616,orders!$A$2:$A$1616,,0)</f>
        <v>812</v>
      </c>
      <c r="E1165">
        <f>_xlfn.XLOOKUP(JoiningTables!D1165,orders!$A$1:$A$1616,orders!$G$1:$G$1616,,0)</f>
        <v>2</v>
      </c>
      <c r="F1165" t="str">
        <f>_xlfn.XLOOKUP(E1165,stores!$A$2:$A$4,stores!$B$2:$B$4,,0)</f>
        <v>Baldwin Bikes</v>
      </c>
      <c r="G1165">
        <f>_xlfn.XLOOKUP(D1165,order_items!$A$2:$A$4723,order_items!$C$2:$C$4723,,0)</f>
        <v>76</v>
      </c>
      <c r="H1165" t="str">
        <f>_xlfn.XLOOKUP(G1165,products!$A$2:$A$322,products!$B$2:$B$322,,0)</f>
        <v>Electra Girl's Hawaii 1 16" - 2017</v>
      </c>
      <c r="I1165">
        <f>_xlfn.XLOOKUP(G1165,products!$A$2:$A$322,products!$F$2:$F$322,,0)</f>
        <v>299.99</v>
      </c>
      <c r="J1165">
        <f>_xlfn.XLOOKUP(G1165,order_items!$C$2:$C$4723,order_items!$D$2:$D$4723,,0)</f>
        <v>2</v>
      </c>
      <c r="K1165">
        <f>_xlfn.XLOOKUP(G1165,order_items!$C$2:$C$4723,order_items!$F$2:$F$4723,,0)</f>
        <v>7.0000000000000007E-2</v>
      </c>
      <c r="L1165">
        <f>_xlfn.XLOOKUP(G1165,products!$A$2:$A$322,products!$D$2:$D$322,,0)</f>
        <v>3</v>
      </c>
      <c r="M1165" t="str">
        <f>_xlfn.XLOOKUP(L1165,categories!$A$2:$A$8,categories!$B$2:$B$8,,0)</f>
        <v>Cruisers Bicycles</v>
      </c>
    </row>
    <row r="1166" spans="1:13" x14ac:dyDescent="0.25">
      <c r="A1166">
        <v>1165</v>
      </c>
      <c r="B1166" t="str">
        <f>_xlfn.CONCAT(customers!B1166," ",customers!C1166)</f>
        <v>Rikki Morrow</v>
      </c>
      <c r="C1166" s="3">
        <f>_xlfn.XLOOKUP(A1166,orders!$B$2:$B$1616,orders!$D$2:$D$1616,,0)</f>
        <v>42429</v>
      </c>
      <c r="D1166">
        <f>_xlfn.XLOOKUP(A1166,orders!$B$2:$B$1616,orders!$A$2:$A$1616,,0)</f>
        <v>99</v>
      </c>
      <c r="E1166">
        <f>_xlfn.XLOOKUP(JoiningTables!D1166,orders!$A$1:$A$1616,orders!$G$1:$G$1616,,0)</f>
        <v>3</v>
      </c>
      <c r="F1166" t="str">
        <f>_xlfn.XLOOKUP(E1166,stores!$A$2:$A$4,stores!$B$2:$B$4,,0)</f>
        <v>Rowlett Bikes</v>
      </c>
      <c r="G1166">
        <f>_xlfn.XLOOKUP(D1166,order_items!$A$2:$A$4723,order_items!$C$2:$C$4723,,0)</f>
        <v>13</v>
      </c>
      <c r="H1166" t="str">
        <f>_xlfn.XLOOKUP(G1166,products!$A$2:$A$322,products!$B$2:$B$322,,0)</f>
        <v>Electra Cruiser 1 (24-Inch) - 2016</v>
      </c>
      <c r="I1166">
        <f>_xlfn.XLOOKUP(G1166,products!$A$2:$A$322,products!$F$2:$F$322,,0)</f>
        <v>269.99</v>
      </c>
      <c r="J1166">
        <f>_xlfn.XLOOKUP(G1166,order_items!$C$2:$C$4723,order_items!$D$2:$D$4723,,0)</f>
        <v>1</v>
      </c>
      <c r="K1166">
        <f>_xlfn.XLOOKUP(G1166,order_items!$C$2:$C$4723,order_items!$F$2:$F$4723,,0)</f>
        <v>0.1</v>
      </c>
      <c r="L1166">
        <f>_xlfn.XLOOKUP(G1166,products!$A$2:$A$322,products!$D$2:$D$322,,0)</f>
        <v>3</v>
      </c>
      <c r="M1166" t="str">
        <f>_xlfn.XLOOKUP(L1166,categories!$A$2:$A$8,categories!$B$2:$B$8,,0)</f>
        <v>Cruisers Bicycles</v>
      </c>
    </row>
    <row r="1167" spans="1:13" x14ac:dyDescent="0.25">
      <c r="A1167">
        <v>1166</v>
      </c>
      <c r="B1167" t="str">
        <f>_xlfn.CONCAT(customers!B1167," ",customers!C1167)</f>
        <v>Junita Reese</v>
      </c>
      <c r="C1167" s="3">
        <f>_xlfn.XLOOKUP(A1167,orders!$B$2:$B$1616,orders!$D$2:$D$1616,,0)</f>
        <v>43052</v>
      </c>
      <c r="D1167">
        <f>_xlfn.XLOOKUP(A1167,orders!$B$2:$B$1616,orders!$A$2:$A$1616,,0)</f>
        <v>1245</v>
      </c>
      <c r="E1167">
        <f>_xlfn.XLOOKUP(JoiningTables!D1167,orders!$A$1:$A$1616,orders!$G$1:$G$1616,,0)</f>
        <v>2</v>
      </c>
      <c r="F1167" t="str">
        <f>_xlfn.XLOOKUP(E1167,stores!$A$2:$A$4,stores!$B$2:$B$4,,0)</f>
        <v>Baldwin Bikes</v>
      </c>
      <c r="G1167">
        <f>_xlfn.XLOOKUP(D1167,order_items!$A$2:$A$4723,order_items!$C$2:$C$4723,,0)</f>
        <v>13</v>
      </c>
      <c r="H1167" t="str">
        <f>_xlfn.XLOOKUP(G1167,products!$A$2:$A$322,products!$B$2:$B$322,,0)</f>
        <v>Electra Cruiser 1 (24-Inch) - 2016</v>
      </c>
      <c r="I1167">
        <f>_xlfn.XLOOKUP(G1167,products!$A$2:$A$322,products!$F$2:$F$322,,0)</f>
        <v>269.99</v>
      </c>
      <c r="J1167">
        <f>_xlfn.XLOOKUP(G1167,order_items!$C$2:$C$4723,order_items!$D$2:$D$4723,,0)</f>
        <v>1</v>
      </c>
      <c r="K1167">
        <f>_xlfn.XLOOKUP(G1167,order_items!$C$2:$C$4723,order_items!$F$2:$F$4723,,0)</f>
        <v>0.1</v>
      </c>
      <c r="L1167">
        <f>_xlfn.XLOOKUP(G1167,products!$A$2:$A$322,products!$D$2:$D$322,,0)</f>
        <v>3</v>
      </c>
      <c r="M1167" t="str">
        <f>_xlfn.XLOOKUP(L1167,categories!$A$2:$A$8,categories!$B$2:$B$8,,0)</f>
        <v>Cruisers Bicycles</v>
      </c>
    </row>
    <row r="1168" spans="1:13" x14ac:dyDescent="0.25">
      <c r="A1168">
        <v>1167</v>
      </c>
      <c r="B1168" t="str">
        <f>_xlfn.CONCAT(customers!B1168," ",customers!C1168)</f>
        <v>Ryan Carter</v>
      </c>
      <c r="C1168" s="3">
        <f>_xlfn.XLOOKUP(A1168,orders!$B$2:$B$1616,orders!$D$2:$D$1616,,0)</f>
        <v>42509</v>
      </c>
      <c r="D1168">
        <f>_xlfn.XLOOKUP(A1168,orders!$B$2:$B$1616,orders!$A$2:$A$1616,,0)</f>
        <v>230</v>
      </c>
      <c r="E1168">
        <f>_xlfn.XLOOKUP(JoiningTables!D1168,orders!$A$1:$A$1616,orders!$G$1:$G$1616,,0)</f>
        <v>2</v>
      </c>
      <c r="F1168" t="str">
        <f>_xlfn.XLOOKUP(E1168,stores!$A$2:$A$4,stores!$B$2:$B$4,,0)</f>
        <v>Baldwin Bikes</v>
      </c>
      <c r="G1168">
        <f>_xlfn.XLOOKUP(D1168,order_items!$A$2:$A$4723,order_items!$C$2:$C$4723,,0)</f>
        <v>11</v>
      </c>
      <c r="H1168" t="str">
        <f>_xlfn.XLOOKUP(G1168,products!$A$2:$A$322,products!$B$2:$B$322,,0)</f>
        <v>Surly Straggler 650b - 2016</v>
      </c>
      <c r="I1168">
        <f>_xlfn.XLOOKUP(G1168,products!$A$2:$A$322,products!$F$2:$F$322,,0)</f>
        <v>1680.99</v>
      </c>
      <c r="J1168">
        <f>_xlfn.XLOOKUP(G1168,order_items!$C$2:$C$4723,order_items!$D$2:$D$4723,,0)</f>
        <v>1</v>
      </c>
      <c r="K1168">
        <f>_xlfn.XLOOKUP(G1168,order_items!$C$2:$C$4723,order_items!$F$2:$F$4723,,0)</f>
        <v>0.05</v>
      </c>
      <c r="L1168">
        <f>_xlfn.XLOOKUP(G1168,products!$A$2:$A$322,products!$D$2:$D$322,,0)</f>
        <v>4</v>
      </c>
      <c r="M1168" t="str">
        <f>_xlfn.XLOOKUP(L1168,categories!$A$2:$A$8,categories!$B$2:$B$8,,0)</f>
        <v>Cyclocross Bicycles</v>
      </c>
    </row>
    <row r="1169" spans="1:13" x14ac:dyDescent="0.25">
      <c r="A1169">
        <v>1168</v>
      </c>
      <c r="B1169" t="str">
        <f>_xlfn.CONCAT(customers!B1169," ",customers!C1169)</f>
        <v>Almeta Benjamin</v>
      </c>
      <c r="C1169" s="3">
        <f>_xlfn.XLOOKUP(A1169,orders!$B$2:$B$1616,orders!$D$2:$D$1616,,0)</f>
        <v>42517</v>
      </c>
      <c r="D1169">
        <f>_xlfn.XLOOKUP(A1169,orders!$B$2:$B$1616,orders!$A$2:$A$1616,,0)</f>
        <v>242</v>
      </c>
      <c r="E1169">
        <f>_xlfn.XLOOKUP(JoiningTables!D1169,orders!$A$1:$A$1616,orders!$G$1:$G$1616,,0)</f>
        <v>2</v>
      </c>
      <c r="F1169" t="str">
        <f>_xlfn.XLOOKUP(E1169,stores!$A$2:$A$4,stores!$B$2:$B$4,,0)</f>
        <v>Baldwin Bikes</v>
      </c>
      <c r="G1169">
        <f>_xlfn.XLOOKUP(D1169,order_items!$A$2:$A$4723,order_items!$C$2:$C$4723,,0)</f>
        <v>3</v>
      </c>
      <c r="H1169" t="str">
        <f>_xlfn.XLOOKUP(G1169,products!$A$2:$A$322,products!$B$2:$B$322,,0)</f>
        <v>Surly Wednesday Frameset - 2016</v>
      </c>
      <c r="I1169">
        <f>_xlfn.XLOOKUP(G1169,products!$A$2:$A$322,products!$F$2:$F$322,,0)</f>
        <v>999.99</v>
      </c>
      <c r="J1169">
        <f>_xlfn.XLOOKUP(G1169,order_items!$C$2:$C$4723,order_items!$D$2:$D$4723,,0)</f>
        <v>1</v>
      </c>
      <c r="K1169">
        <f>_xlfn.XLOOKUP(G1169,order_items!$C$2:$C$4723,order_items!$F$2:$F$4723,,0)</f>
        <v>0.05</v>
      </c>
      <c r="L1169">
        <f>_xlfn.XLOOKUP(G1169,products!$A$2:$A$322,products!$D$2:$D$322,,0)</f>
        <v>6</v>
      </c>
      <c r="M1169" t="str">
        <f>_xlfn.XLOOKUP(L1169,categories!$A$2:$A$8,categories!$B$2:$B$8,,0)</f>
        <v>Mountain Bikes</v>
      </c>
    </row>
    <row r="1170" spans="1:13" x14ac:dyDescent="0.25">
      <c r="A1170">
        <v>1169</v>
      </c>
      <c r="B1170" t="str">
        <f>_xlfn.CONCAT(customers!B1170," ",customers!C1170)</f>
        <v>Beatris Joyner</v>
      </c>
      <c r="C1170" s="3">
        <f>_xlfn.XLOOKUP(A1170,orders!$B$2:$B$1616,orders!$D$2:$D$1616,,0)</f>
        <v>42686</v>
      </c>
      <c r="D1170">
        <f>_xlfn.XLOOKUP(A1170,orders!$B$2:$B$1616,orders!$A$2:$A$1616,,0)</f>
        <v>551</v>
      </c>
      <c r="E1170">
        <f>_xlfn.XLOOKUP(JoiningTables!D1170,orders!$A$1:$A$1616,orders!$G$1:$G$1616,,0)</f>
        <v>2</v>
      </c>
      <c r="F1170" t="str">
        <f>_xlfn.XLOOKUP(E1170,stores!$A$2:$A$4,stores!$B$2:$B$4,,0)</f>
        <v>Baldwin Bikes</v>
      </c>
      <c r="G1170">
        <f>_xlfn.XLOOKUP(D1170,order_items!$A$2:$A$4723,order_items!$C$2:$C$4723,,0)</f>
        <v>16</v>
      </c>
      <c r="H1170" t="str">
        <f>_xlfn.XLOOKUP(G1170,products!$A$2:$A$322,products!$B$2:$B$322,,0)</f>
        <v>Electra Townie Original 7D EQ - 2016</v>
      </c>
      <c r="I1170">
        <f>_xlfn.XLOOKUP(G1170,products!$A$2:$A$322,products!$F$2:$F$322,,0)</f>
        <v>599.99</v>
      </c>
      <c r="J1170">
        <f>_xlfn.XLOOKUP(G1170,order_items!$C$2:$C$4723,order_items!$D$2:$D$4723,,0)</f>
        <v>2</v>
      </c>
      <c r="K1170">
        <f>_xlfn.XLOOKUP(G1170,order_items!$C$2:$C$4723,order_items!$F$2:$F$4723,,0)</f>
        <v>0.05</v>
      </c>
      <c r="L1170">
        <f>_xlfn.XLOOKUP(G1170,products!$A$2:$A$322,products!$D$2:$D$322,,0)</f>
        <v>3</v>
      </c>
      <c r="M1170" t="str">
        <f>_xlfn.XLOOKUP(L1170,categories!$A$2:$A$8,categories!$B$2:$B$8,,0)</f>
        <v>Cruisers Bicycles</v>
      </c>
    </row>
    <row r="1171" spans="1:13" x14ac:dyDescent="0.25">
      <c r="A1171">
        <v>1170</v>
      </c>
      <c r="B1171" t="str">
        <f>_xlfn.CONCAT(customers!B1171," ",customers!C1171)</f>
        <v>Mechelle Chan</v>
      </c>
      <c r="C1171" s="3">
        <f>_xlfn.XLOOKUP(A1171,orders!$B$2:$B$1616,orders!$D$2:$D$1616,,0)</f>
        <v>43049</v>
      </c>
      <c r="D1171">
        <f>_xlfn.XLOOKUP(A1171,orders!$B$2:$B$1616,orders!$A$2:$A$1616,,0)</f>
        <v>1241</v>
      </c>
      <c r="E1171">
        <f>_xlfn.XLOOKUP(JoiningTables!D1171,orders!$A$1:$A$1616,orders!$G$1:$G$1616,,0)</f>
        <v>2</v>
      </c>
      <c r="F1171" t="str">
        <f>_xlfn.XLOOKUP(E1171,stores!$A$2:$A$4,stores!$B$2:$B$4,,0)</f>
        <v>Baldwin Bikes</v>
      </c>
      <c r="G1171">
        <f>_xlfn.XLOOKUP(D1171,order_items!$A$2:$A$4723,order_items!$C$2:$C$4723,,0)</f>
        <v>74</v>
      </c>
      <c r="H1171" t="str">
        <f>_xlfn.XLOOKUP(G1171,products!$A$2:$A$322,products!$B$2:$B$322,,0)</f>
        <v>Electra Cruiser Lux 1 - 2017</v>
      </c>
      <c r="I1171">
        <f>_xlfn.XLOOKUP(G1171,products!$A$2:$A$322,products!$F$2:$F$322,,0)</f>
        <v>439.99</v>
      </c>
      <c r="J1171">
        <f>_xlfn.XLOOKUP(G1171,order_items!$C$2:$C$4723,order_items!$D$2:$D$4723,,0)</f>
        <v>1</v>
      </c>
      <c r="K1171">
        <f>_xlfn.XLOOKUP(G1171,order_items!$C$2:$C$4723,order_items!$F$2:$F$4723,,0)</f>
        <v>0.05</v>
      </c>
      <c r="L1171">
        <f>_xlfn.XLOOKUP(G1171,products!$A$2:$A$322,products!$D$2:$D$322,,0)</f>
        <v>3</v>
      </c>
      <c r="M1171" t="str">
        <f>_xlfn.XLOOKUP(L1171,categories!$A$2:$A$8,categories!$B$2:$B$8,,0)</f>
        <v>Cruisers Bicycles</v>
      </c>
    </row>
    <row r="1172" spans="1:13" x14ac:dyDescent="0.25">
      <c r="A1172">
        <v>1171</v>
      </c>
      <c r="B1172" t="str">
        <f>_xlfn.CONCAT(customers!B1172," ",customers!C1172)</f>
        <v>Earlean Pena</v>
      </c>
      <c r="C1172" s="3">
        <f>_xlfn.XLOOKUP(A1172,orders!$B$2:$B$1616,orders!$D$2:$D$1616,,0)</f>
        <v>43150</v>
      </c>
      <c r="D1172">
        <f>_xlfn.XLOOKUP(A1172,orders!$B$2:$B$1616,orders!$A$2:$A$1616,,0)</f>
        <v>1402</v>
      </c>
      <c r="E1172">
        <f>_xlfn.XLOOKUP(JoiningTables!D1172,orders!$A$1:$A$1616,orders!$G$1:$G$1616,,0)</f>
        <v>2</v>
      </c>
      <c r="F1172" t="str">
        <f>_xlfn.XLOOKUP(E1172,stores!$A$2:$A$4,stores!$B$2:$B$4,,0)</f>
        <v>Baldwin Bikes</v>
      </c>
      <c r="G1172">
        <f>_xlfn.XLOOKUP(D1172,order_items!$A$2:$A$4723,order_items!$C$2:$C$4723,,0)</f>
        <v>189</v>
      </c>
      <c r="H1172" t="str">
        <f>_xlfn.XLOOKUP(G1172,products!$A$2:$A$322,products!$B$2:$B$322,,0)</f>
        <v>Trek Lift+ Lowstep - 2018</v>
      </c>
      <c r="I1172">
        <f>_xlfn.XLOOKUP(G1172,products!$A$2:$A$322,products!$F$2:$F$322,,0)</f>
        <v>2799.99</v>
      </c>
      <c r="J1172">
        <f>_xlfn.XLOOKUP(G1172,order_items!$C$2:$C$4723,order_items!$D$2:$D$4723,,0)</f>
        <v>2</v>
      </c>
      <c r="K1172">
        <f>_xlfn.XLOOKUP(G1172,order_items!$C$2:$C$4723,order_items!$F$2:$F$4723,,0)</f>
        <v>0.2</v>
      </c>
      <c r="L1172">
        <f>_xlfn.XLOOKUP(G1172,products!$A$2:$A$322,products!$D$2:$D$322,,0)</f>
        <v>5</v>
      </c>
      <c r="M1172" t="str">
        <f>_xlfn.XLOOKUP(L1172,categories!$A$2:$A$8,categories!$B$2:$B$8,,0)</f>
        <v>Electric Bikes</v>
      </c>
    </row>
    <row r="1173" spans="1:13" x14ac:dyDescent="0.25">
      <c r="A1173">
        <v>1172</v>
      </c>
      <c r="B1173" t="str">
        <f>_xlfn.CONCAT(customers!B1173," ",customers!C1173)</f>
        <v>Katherin Clark</v>
      </c>
      <c r="C1173" s="3">
        <f>_xlfn.XLOOKUP(A1173,orders!$B$2:$B$1616,orders!$D$2:$D$1616,,0)</f>
        <v>43157</v>
      </c>
      <c r="D1173">
        <f>_xlfn.XLOOKUP(A1173,orders!$B$2:$B$1616,orders!$A$2:$A$1616,,0)</f>
        <v>1408</v>
      </c>
      <c r="E1173">
        <f>_xlfn.XLOOKUP(JoiningTables!D1173,orders!$A$1:$A$1616,orders!$G$1:$G$1616,,0)</f>
        <v>2</v>
      </c>
      <c r="F1173" t="str">
        <f>_xlfn.XLOOKUP(E1173,stores!$A$2:$A$4,stores!$B$2:$B$4,,0)</f>
        <v>Baldwin Bikes</v>
      </c>
      <c r="G1173">
        <f>_xlfn.XLOOKUP(D1173,order_items!$A$2:$A$4723,order_items!$C$2:$C$4723,,0)</f>
        <v>23</v>
      </c>
      <c r="H1173" t="str">
        <f>_xlfn.XLOOKUP(G1173,products!$A$2:$A$322,products!$B$2:$B$322,,0)</f>
        <v>Electra Girl's Hawaii 1 (20-inch) - 2015/2016</v>
      </c>
      <c r="I1173">
        <f>_xlfn.XLOOKUP(G1173,products!$A$2:$A$322,products!$F$2:$F$322,,0)</f>
        <v>299.99</v>
      </c>
      <c r="J1173">
        <f>_xlfn.XLOOKUP(G1173,order_items!$C$2:$C$4723,order_items!$D$2:$D$4723,,0)</f>
        <v>2</v>
      </c>
      <c r="K1173">
        <f>_xlfn.XLOOKUP(G1173,order_items!$C$2:$C$4723,order_items!$F$2:$F$4723,,0)</f>
        <v>0.2</v>
      </c>
      <c r="L1173">
        <f>_xlfn.XLOOKUP(G1173,products!$A$2:$A$322,products!$D$2:$D$322,,0)</f>
        <v>1</v>
      </c>
      <c r="M1173" t="str">
        <f>_xlfn.XLOOKUP(L1173,categories!$A$2:$A$8,categories!$B$2:$B$8,,0)</f>
        <v>Children Bicycles</v>
      </c>
    </row>
    <row r="1174" spans="1:13" x14ac:dyDescent="0.25">
      <c r="A1174">
        <v>1173</v>
      </c>
      <c r="B1174" t="str">
        <f>_xlfn.CONCAT(customers!B1174," ",customers!C1174)</f>
        <v>Chanel May</v>
      </c>
      <c r="C1174" s="3">
        <f>_xlfn.XLOOKUP(A1174,orders!$B$2:$B$1616,orders!$D$2:$D$1616,,0)</f>
        <v>42404</v>
      </c>
      <c r="D1174">
        <f>_xlfn.XLOOKUP(A1174,orders!$B$2:$B$1616,orders!$A$2:$A$1616,,0)</f>
        <v>55</v>
      </c>
      <c r="E1174">
        <f>_xlfn.XLOOKUP(JoiningTables!D1174,orders!$A$1:$A$1616,orders!$G$1:$G$1616,,0)</f>
        <v>2</v>
      </c>
      <c r="F1174" t="str">
        <f>_xlfn.XLOOKUP(E1174,stores!$A$2:$A$4,stores!$B$2:$B$4,,0)</f>
        <v>Baldwin Bikes</v>
      </c>
      <c r="G1174">
        <f>_xlfn.XLOOKUP(D1174,order_items!$A$2:$A$4723,order_items!$C$2:$C$4723,,0)</f>
        <v>21</v>
      </c>
      <c r="H1174" t="str">
        <f>_xlfn.XLOOKUP(G1174,products!$A$2:$A$322,products!$B$2:$B$322,,0)</f>
        <v>Electra Cruiser 1 (24-Inch) - 2016</v>
      </c>
      <c r="I1174">
        <f>_xlfn.XLOOKUP(G1174,products!$A$2:$A$322,products!$F$2:$F$322,,0)</f>
        <v>269.99</v>
      </c>
      <c r="J1174">
        <f>_xlfn.XLOOKUP(G1174,order_items!$C$2:$C$4723,order_items!$D$2:$D$4723,,0)</f>
        <v>1</v>
      </c>
      <c r="K1174">
        <f>_xlfn.XLOOKUP(G1174,order_items!$C$2:$C$4723,order_items!$F$2:$F$4723,,0)</f>
        <v>0.05</v>
      </c>
      <c r="L1174">
        <f>_xlfn.XLOOKUP(G1174,products!$A$2:$A$322,products!$D$2:$D$322,,0)</f>
        <v>1</v>
      </c>
      <c r="M1174" t="str">
        <f>_xlfn.XLOOKUP(L1174,categories!$A$2:$A$8,categories!$B$2:$B$8,,0)</f>
        <v>Children Bicycles</v>
      </c>
    </row>
    <row r="1175" spans="1:13" x14ac:dyDescent="0.25">
      <c r="A1175">
        <v>1174</v>
      </c>
      <c r="B1175" t="str">
        <f>_xlfn.CONCAT(customers!B1175," ",customers!C1175)</f>
        <v>Aaron Knapp</v>
      </c>
      <c r="C1175" s="3">
        <f>_xlfn.XLOOKUP(A1175,orders!$B$2:$B$1616,orders!$D$2:$D$1616,,0)</f>
        <v>42420</v>
      </c>
      <c r="D1175">
        <f>_xlfn.XLOOKUP(A1175,orders!$B$2:$B$1616,orders!$A$2:$A$1616,,0)</f>
        <v>85</v>
      </c>
      <c r="E1175">
        <f>_xlfn.XLOOKUP(JoiningTables!D1175,orders!$A$1:$A$1616,orders!$G$1:$G$1616,,0)</f>
        <v>2</v>
      </c>
      <c r="F1175" t="str">
        <f>_xlfn.XLOOKUP(E1175,stores!$A$2:$A$4,stores!$B$2:$B$4,,0)</f>
        <v>Baldwin Bikes</v>
      </c>
      <c r="G1175">
        <f>_xlfn.XLOOKUP(D1175,order_items!$A$2:$A$4723,order_items!$C$2:$C$4723,,0)</f>
        <v>4</v>
      </c>
      <c r="H1175" t="str">
        <f>_xlfn.XLOOKUP(G1175,products!$A$2:$A$322,products!$B$2:$B$322,,0)</f>
        <v>Trek Fuel EX 8 29 - 2016</v>
      </c>
      <c r="I1175">
        <f>_xlfn.XLOOKUP(G1175,products!$A$2:$A$322,products!$F$2:$F$322,,0)</f>
        <v>2899.99</v>
      </c>
      <c r="J1175">
        <f>_xlfn.XLOOKUP(G1175,order_items!$C$2:$C$4723,order_items!$D$2:$D$4723,,0)</f>
        <v>1</v>
      </c>
      <c r="K1175">
        <f>_xlfn.XLOOKUP(G1175,order_items!$C$2:$C$4723,order_items!$F$2:$F$4723,,0)</f>
        <v>0.2</v>
      </c>
      <c r="L1175">
        <f>_xlfn.XLOOKUP(G1175,products!$A$2:$A$322,products!$D$2:$D$322,,0)</f>
        <v>6</v>
      </c>
      <c r="M1175" t="str">
        <f>_xlfn.XLOOKUP(L1175,categories!$A$2:$A$8,categories!$B$2:$B$8,,0)</f>
        <v>Mountain Bikes</v>
      </c>
    </row>
    <row r="1176" spans="1:13" x14ac:dyDescent="0.25">
      <c r="A1176">
        <v>1175</v>
      </c>
      <c r="B1176" t="str">
        <f>_xlfn.CONCAT(customers!B1176," ",customers!C1176)</f>
        <v>Sindy Anderson</v>
      </c>
      <c r="C1176" s="3">
        <f>_xlfn.XLOOKUP(A1176,orders!$B$2:$B$1616,orders!$D$2:$D$1616,,0)</f>
        <v>42381</v>
      </c>
      <c r="D1176">
        <f>_xlfn.XLOOKUP(A1176,orders!$B$2:$B$1616,orders!$A$2:$A$1616,,0)</f>
        <v>17</v>
      </c>
      <c r="E1176">
        <f>_xlfn.XLOOKUP(JoiningTables!D1176,orders!$A$1:$A$1616,orders!$G$1:$G$1616,,0)</f>
        <v>1</v>
      </c>
      <c r="F1176" t="str">
        <f>_xlfn.XLOOKUP(E1176,stores!$A$2:$A$4,stores!$B$2:$B$4,,0)</f>
        <v>Santa Cruz Bikes</v>
      </c>
      <c r="G1176">
        <f>_xlfn.XLOOKUP(D1176,order_items!$A$2:$A$4723,order_items!$C$2:$C$4723,,0)</f>
        <v>8</v>
      </c>
      <c r="H1176" t="str">
        <f>_xlfn.XLOOKUP(G1176,products!$A$2:$A$322,products!$B$2:$B$322,,0)</f>
        <v>Trek Remedy 29 Carbon Frameset - 2016</v>
      </c>
      <c r="I1176">
        <f>_xlfn.XLOOKUP(G1176,products!$A$2:$A$322,products!$F$2:$F$322,,0)</f>
        <v>1799.99</v>
      </c>
      <c r="J1176">
        <f>_xlfn.XLOOKUP(G1176,order_items!$C$2:$C$4723,order_items!$D$2:$D$4723,,0)</f>
        <v>2</v>
      </c>
      <c r="K1176">
        <f>_xlfn.XLOOKUP(G1176,order_items!$C$2:$C$4723,order_items!$F$2:$F$4723,,0)</f>
        <v>7.0000000000000007E-2</v>
      </c>
      <c r="L1176">
        <f>_xlfn.XLOOKUP(G1176,products!$A$2:$A$322,products!$D$2:$D$322,,0)</f>
        <v>6</v>
      </c>
      <c r="M1176" t="str">
        <f>_xlfn.XLOOKUP(L1176,categories!$A$2:$A$8,categories!$B$2:$B$8,,0)</f>
        <v>Mountain Bikes</v>
      </c>
    </row>
    <row r="1177" spans="1:13" x14ac:dyDescent="0.25">
      <c r="A1177">
        <v>1176</v>
      </c>
      <c r="B1177" t="str">
        <f>_xlfn.CONCAT(customers!B1177," ",customers!C1177)</f>
        <v>Sheree Blanchard</v>
      </c>
      <c r="C1177" s="3">
        <f>_xlfn.XLOOKUP(A1177,orders!$B$2:$B$1616,orders!$D$2:$D$1616,,0)</f>
        <v>43164</v>
      </c>
      <c r="D1177">
        <f>_xlfn.XLOOKUP(A1177,orders!$B$2:$B$1616,orders!$A$2:$A$1616,,0)</f>
        <v>1421</v>
      </c>
      <c r="E1177">
        <f>_xlfn.XLOOKUP(JoiningTables!D1177,orders!$A$1:$A$1616,orders!$G$1:$G$1616,,0)</f>
        <v>2</v>
      </c>
      <c r="F1177" t="str">
        <f>_xlfn.XLOOKUP(E1177,stores!$A$2:$A$4,stores!$B$2:$B$4,,0)</f>
        <v>Baldwin Bikes</v>
      </c>
      <c r="G1177">
        <f>_xlfn.XLOOKUP(D1177,order_items!$A$2:$A$4723,order_items!$C$2:$C$4723,,0)</f>
        <v>298</v>
      </c>
      <c r="H1177" t="str">
        <f>_xlfn.XLOOKUP(G1177,products!$A$2:$A$322,products!$B$2:$B$322,,0)</f>
        <v>Electra Water Lily 1 (16-inch) - Girl's - 2018</v>
      </c>
      <c r="I1177">
        <f>_xlfn.XLOOKUP(G1177,products!$A$2:$A$322,products!$F$2:$F$322,,0)</f>
        <v>279.99</v>
      </c>
      <c r="J1177">
        <f>_xlfn.XLOOKUP(G1177,order_items!$C$2:$C$4723,order_items!$D$2:$D$4723,,0)</f>
        <v>1</v>
      </c>
      <c r="K1177">
        <f>_xlfn.XLOOKUP(G1177,order_items!$C$2:$C$4723,order_items!$F$2:$F$4723,,0)</f>
        <v>0.1</v>
      </c>
      <c r="L1177">
        <f>_xlfn.XLOOKUP(G1177,products!$A$2:$A$322,products!$D$2:$D$322,,0)</f>
        <v>1</v>
      </c>
      <c r="M1177" t="str">
        <f>_xlfn.XLOOKUP(L1177,categories!$A$2:$A$8,categories!$B$2:$B$8,,0)</f>
        <v>Children Bicycles</v>
      </c>
    </row>
    <row r="1178" spans="1:13" x14ac:dyDescent="0.25">
      <c r="A1178">
        <v>1177</v>
      </c>
      <c r="B1178" t="str">
        <f>_xlfn.CONCAT(customers!B1178," ",customers!C1178)</f>
        <v>Charlesetta Soto</v>
      </c>
      <c r="C1178" s="3">
        <f>_xlfn.XLOOKUP(A1178,orders!$B$2:$B$1616,orders!$D$2:$D$1616,,0)</f>
        <v>42852</v>
      </c>
      <c r="D1178">
        <f>_xlfn.XLOOKUP(A1178,orders!$B$2:$B$1616,orders!$A$2:$A$1616,,0)</f>
        <v>861</v>
      </c>
      <c r="E1178">
        <f>_xlfn.XLOOKUP(JoiningTables!D1178,orders!$A$1:$A$1616,orders!$G$1:$G$1616,,0)</f>
        <v>2</v>
      </c>
      <c r="F1178" t="str">
        <f>_xlfn.XLOOKUP(E1178,stores!$A$2:$A$4,stores!$B$2:$B$4,,0)</f>
        <v>Baldwin Bikes</v>
      </c>
      <c r="G1178">
        <f>_xlfn.XLOOKUP(D1178,order_items!$A$2:$A$4723,order_items!$C$2:$C$4723,,0)</f>
        <v>14</v>
      </c>
      <c r="H1178" t="str">
        <f>_xlfn.XLOOKUP(G1178,products!$A$2:$A$322,products!$B$2:$B$322,,0)</f>
        <v>Electra Girl's Hawaii 1 (16-inch) - 2015/2016</v>
      </c>
      <c r="I1178">
        <f>_xlfn.XLOOKUP(G1178,products!$A$2:$A$322,products!$F$2:$F$322,,0)</f>
        <v>269.99</v>
      </c>
      <c r="J1178">
        <f>_xlfn.XLOOKUP(G1178,order_items!$C$2:$C$4723,order_items!$D$2:$D$4723,,0)</f>
        <v>1</v>
      </c>
      <c r="K1178">
        <f>_xlfn.XLOOKUP(G1178,order_items!$C$2:$C$4723,order_items!$F$2:$F$4723,,0)</f>
        <v>0.1</v>
      </c>
      <c r="L1178">
        <f>_xlfn.XLOOKUP(G1178,products!$A$2:$A$322,products!$D$2:$D$322,,0)</f>
        <v>3</v>
      </c>
      <c r="M1178" t="str">
        <f>_xlfn.XLOOKUP(L1178,categories!$A$2:$A$8,categories!$B$2:$B$8,,0)</f>
        <v>Cruisers Bicycles</v>
      </c>
    </row>
    <row r="1179" spans="1:13" x14ac:dyDescent="0.25">
      <c r="A1179">
        <v>1178</v>
      </c>
      <c r="B1179" t="str">
        <f>_xlfn.CONCAT(customers!B1179," ",customers!C1179)</f>
        <v>Wendie Nash</v>
      </c>
      <c r="C1179" s="3">
        <f>_xlfn.XLOOKUP(A1179,orders!$B$2:$B$1616,orders!$D$2:$D$1616,,0)</f>
        <v>42996</v>
      </c>
      <c r="D1179">
        <f>_xlfn.XLOOKUP(A1179,orders!$B$2:$B$1616,orders!$A$2:$A$1616,,0)</f>
        <v>1131</v>
      </c>
      <c r="E1179">
        <f>_xlfn.XLOOKUP(JoiningTables!D1179,orders!$A$1:$A$1616,orders!$G$1:$G$1616,,0)</f>
        <v>1</v>
      </c>
      <c r="F1179" t="str">
        <f>_xlfn.XLOOKUP(E1179,stores!$A$2:$A$4,stores!$B$2:$B$4,,0)</f>
        <v>Santa Cruz Bikes</v>
      </c>
      <c r="G1179">
        <f>_xlfn.XLOOKUP(D1179,order_items!$A$2:$A$4723,order_items!$C$2:$C$4723,,0)</f>
        <v>60</v>
      </c>
      <c r="H1179" t="str">
        <f>_xlfn.XLOOKUP(G1179,products!$A$2:$A$322,products!$B$2:$B$322,,0)</f>
        <v>Sun Bicycles ElectroLite - 2017</v>
      </c>
      <c r="I1179">
        <f>_xlfn.XLOOKUP(G1179,products!$A$2:$A$322,products!$F$2:$F$322,,0)</f>
        <v>1559.99</v>
      </c>
      <c r="J1179">
        <f>_xlfn.XLOOKUP(G1179,order_items!$C$2:$C$4723,order_items!$D$2:$D$4723,,0)</f>
        <v>2</v>
      </c>
      <c r="K1179">
        <f>_xlfn.XLOOKUP(G1179,order_items!$C$2:$C$4723,order_items!$F$2:$F$4723,,0)</f>
        <v>0.2</v>
      </c>
      <c r="L1179">
        <f>_xlfn.XLOOKUP(G1179,products!$A$2:$A$322,products!$D$2:$D$322,,0)</f>
        <v>5</v>
      </c>
      <c r="M1179" t="str">
        <f>_xlfn.XLOOKUP(L1179,categories!$A$2:$A$8,categories!$B$2:$B$8,,0)</f>
        <v>Electric Bikes</v>
      </c>
    </row>
    <row r="1180" spans="1:13" x14ac:dyDescent="0.25">
      <c r="A1180">
        <v>1179</v>
      </c>
      <c r="B1180" t="str">
        <f>_xlfn.CONCAT(customers!B1180," ",customers!C1180)</f>
        <v>Vernetta Banks</v>
      </c>
      <c r="C1180" s="3">
        <f>_xlfn.XLOOKUP(A1180,orders!$B$2:$B$1616,orders!$D$2:$D$1616,,0)</f>
        <v>42502</v>
      </c>
      <c r="D1180">
        <f>_xlfn.XLOOKUP(A1180,orders!$B$2:$B$1616,orders!$A$2:$A$1616,,0)</f>
        <v>218</v>
      </c>
      <c r="E1180">
        <f>_xlfn.XLOOKUP(JoiningTables!D1180,orders!$A$1:$A$1616,orders!$G$1:$G$1616,,0)</f>
        <v>2</v>
      </c>
      <c r="F1180" t="str">
        <f>_xlfn.XLOOKUP(E1180,stores!$A$2:$A$4,stores!$B$2:$B$4,,0)</f>
        <v>Baldwin Bikes</v>
      </c>
      <c r="G1180">
        <f>_xlfn.XLOOKUP(D1180,order_items!$A$2:$A$4723,order_items!$C$2:$C$4723,,0)</f>
        <v>2</v>
      </c>
      <c r="H1180" t="str">
        <f>_xlfn.XLOOKUP(G1180,products!$A$2:$A$322,products!$B$2:$B$322,,0)</f>
        <v>Ritchey Timberwolf Frameset - 2016</v>
      </c>
      <c r="I1180">
        <f>_xlfn.XLOOKUP(G1180,products!$A$2:$A$322,products!$F$2:$F$322,,0)</f>
        <v>749.99</v>
      </c>
      <c r="J1180">
        <f>_xlfn.XLOOKUP(G1180,order_items!$C$2:$C$4723,order_items!$D$2:$D$4723,,0)</f>
        <v>2</v>
      </c>
      <c r="K1180">
        <f>_xlfn.XLOOKUP(G1180,order_items!$C$2:$C$4723,order_items!$F$2:$F$4723,,0)</f>
        <v>0.1</v>
      </c>
      <c r="L1180">
        <f>_xlfn.XLOOKUP(G1180,products!$A$2:$A$322,products!$D$2:$D$322,,0)</f>
        <v>6</v>
      </c>
      <c r="M1180" t="str">
        <f>_xlfn.XLOOKUP(L1180,categories!$A$2:$A$8,categories!$B$2:$B$8,,0)</f>
        <v>Mountain Bikes</v>
      </c>
    </row>
    <row r="1181" spans="1:13" x14ac:dyDescent="0.25">
      <c r="A1181">
        <v>1180</v>
      </c>
      <c r="B1181" t="str">
        <f>_xlfn.CONCAT(customers!B1181," ",customers!C1181)</f>
        <v>Myrtle Gardner</v>
      </c>
      <c r="C1181" s="3">
        <f>_xlfn.XLOOKUP(A1181,orders!$B$2:$B$1616,orders!$D$2:$D$1616,,0)</f>
        <v>43044</v>
      </c>
      <c r="D1181">
        <f>_xlfn.XLOOKUP(A1181,orders!$B$2:$B$1616,orders!$A$2:$A$1616,,0)</f>
        <v>1231</v>
      </c>
      <c r="E1181">
        <f>_xlfn.XLOOKUP(JoiningTables!D1181,orders!$A$1:$A$1616,orders!$G$1:$G$1616,,0)</f>
        <v>2</v>
      </c>
      <c r="F1181" t="str">
        <f>_xlfn.XLOOKUP(E1181,stores!$A$2:$A$4,stores!$B$2:$B$4,,0)</f>
        <v>Baldwin Bikes</v>
      </c>
      <c r="G1181">
        <f>_xlfn.XLOOKUP(D1181,order_items!$A$2:$A$4723,order_items!$C$2:$C$4723,,0)</f>
        <v>75</v>
      </c>
      <c r="H1181" t="str">
        <f>_xlfn.XLOOKUP(G1181,products!$A$2:$A$322,products!$B$2:$B$322,,0)</f>
        <v>Electra Cruiser Lux Fat Tire 1 Ladies - 2017</v>
      </c>
      <c r="I1181">
        <f>_xlfn.XLOOKUP(G1181,products!$A$2:$A$322,products!$F$2:$F$322,,0)</f>
        <v>599.99</v>
      </c>
      <c r="J1181">
        <f>_xlfn.XLOOKUP(G1181,order_items!$C$2:$C$4723,order_items!$D$2:$D$4723,,0)</f>
        <v>1</v>
      </c>
      <c r="K1181">
        <f>_xlfn.XLOOKUP(G1181,order_items!$C$2:$C$4723,order_items!$F$2:$F$4723,,0)</f>
        <v>7.0000000000000007E-2</v>
      </c>
      <c r="L1181">
        <f>_xlfn.XLOOKUP(G1181,products!$A$2:$A$322,products!$D$2:$D$322,,0)</f>
        <v>3</v>
      </c>
      <c r="M1181" t="str">
        <f>_xlfn.XLOOKUP(L1181,categories!$A$2:$A$8,categories!$B$2:$B$8,,0)</f>
        <v>Cruisers Bicycles</v>
      </c>
    </row>
    <row r="1182" spans="1:13" x14ac:dyDescent="0.25">
      <c r="A1182">
        <v>1181</v>
      </c>
      <c r="B1182" t="str">
        <f>_xlfn.CONCAT(customers!B1182," ",customers!C1182)</f>
        <v>Agustina Lawrence</v>
      </c>
      <c r="C1182" s="3">
        <f>_xlfn.XLOOKUP(A1182,orders!$B$2:$B$1616,orders!$D$2:$D$1616,,0)</f>
        <v>42830</v>
      </c>
      <c r="D1182">
        <f>_xlfn.XLOOKUP(A1182,orders!$B$2:$B$1616,orders!$A$2:$A$1616,,0)</f>
        <v>821</v>
      </c>
      <c r="E1182">
        <f>_xlfn.XLOOKUP(JoiningTables!D1182,orders!$A$1:$A$1616,orders!$G$1:$G$1616,,0)</f>
        <v>2</v>
      </c>
      <c r="F1182" t="str">
        <f>_xlfn.XLOOKUP(E1182,stores!$A$2:$A$4,stores!$B$2:$B$4,,0)</f>
        <v>Baldwin Bikes</v>
      </c>
      <c r="G1182">
        <f>_xlfn.XLOOKUP(D1182,order_items!$A$2:$A$4723,order_items!$C$2:$C$4723,,0)</f>
        <v>102</v>
      </c>
      <c r="H1182" t="str">
        <f>_xlfn.XLOOKUP(G1182,products!$A$2:$A$322,products!$B$2:$B$322,,0)</f>
        <v>Electra Townie Original 7D - 2017</v>
      </c>
      <c r="I1182">
        <f>_xlfn.XLOOKUP(G1182,products!$A$2:$A$322,products!$F$2:$F$322,,0)</f>
        <v>489.99</v>
      </c>
      <c r="J1182">
        <f>_xlfn.XLOOKUP(G1182,order_items!$C$2:$C$4723,order_items!$D$2:$D$4723,,0)</f>
        <v>2</v>
      </c>
      <c r="K1182">
        <f>_xlfn.XLOOKUP(G1182,order_items!$C$2:$C$4723,order_items!$F$2:$F$4723,,0)</f>
        <v>0.05</v>
      </c>
      <c r="L1182">
        <f>_xlfn.XLOOKUP(G1182,products!$A$2:$A$322,products!$D$2:$D$322,,0)</f>
        <v>2</v>
      </c>
      <c r="M1182" t="str">
        <f>_xlfn.XLOOKUP(L1182,categories!$A$2:$A$8,categories!$B$2:$B$8,,0)</f>
        <v>Comfort Bicycles</v>
      </c>
    </row>
    <row r="1183" spans="1:13" x14ac:dyDescent="0.25">
      <c r="A1183">
        <v>1182</v>
      </c>
      <c r="B1183" t="str">
        <f>_xlfn.CONCAT(customers!B1183," ",customers!C1183)</f>
        <v>Trinidad Chapman</v>
      </c>
      <c r="C1183" s="3">
        <f>_xlfn.XLOOKUP(A1183,orders!$B$2:$B$1616,orders!$D$2:$D$1616,,0)</f>
        <v>42416</v>
      </c>
      <c r="D1183">
        <f>_xlfn.XLOOKUP(A1183,orders!$B$2:$B$1616,orders!$A$2:$A$1616,,0)</f>
        <v>78</v>
      </c>
      <c r="E1183">
        <f>_xlfn.XLOOKUP(JoiningTables!D1183,orders!$A$1:$A$1616,orders!$G$1:$G$1616,,0)</f>
        <v>2</v>
      </c>
      <c r="F1183" t="str">
        <f>_xlfn.XLOOKUP(E1183,stores!$A$2:$A$4,stores!$B$2:$B$4,,0)</f>
        <v>Baldwin Bikes</v>
      </c>
      <c r="G1183">
        <f>_xlfn.XLOOKUP(D1183,order_items!$A$2:$A$4723,order_items!$C$2:$C$4723,,0)</f>
        <v>17</v>
      </c>
      <c r="H1183" t="str">
        <f>_xlfn.XLOOKUP(G1183,products!$A$2:$A$322,products!$B$2:$B$322,,0)</f>
        <v>Pure Cycles Vine 8-Speed - 2016</v>
      </c>
      <c r="I1183">
        <f>_xlfn.XLOOKUP(G1183,products!$A$2:$A$322,products!$F$2:$F$322,,0)</f>
        <v>429</v>
      </c>
      <c r="J1183">
        <f>_xlfn.XLOOKUP(G1183,order_items!$C$2:$C$4723,order_items!$D$2:$D$4723,,0)</f>
        <v>1</v>
      </c>
      <c r="K1183">
        <f>_xlfn.XLOOKUP(G1183,order_items!$C$2:$C$4723,order_items!$F$2:$F$4723,,0)</f>
        <v>7.0000000000000007E-2</v>
      </c>
      <c r="L1183">
        <f>_xlfn.XLOOKUP(G1183,products!$A$2:$A$322,products!$D$2:$D$322,,0)</f>
        <v>3</v>
      </c>
      <c r="M1183" t="str">
        <f>_xlfn.XLOOKUP(L1183,categories!$A$2:$A$8,categories!$B$2:$B$8,,0)</f>
        <v>Cruisers Bicycles</v>
      </c>
    </row>
    <row r="1184" spans="1:13" x14ac:dyDescent="0.25">
      <c r="A1184">
        <v>1183</v>
      </c>
      <c r="B1184" t="str">
        <f>_xlfn.CONCAT(customers!B1184," ",customers!C1184)</f>
        <v>Kim Clark</v>
      </c>
      <c r="C1184" s="3">
        <f>_xlfn.XLOOKUP(A1184,orders!$B$2:$B$1616,orders!$D$2:$D$1616,,0)</f>
        <v>43006</v>
      </c>
      <c r="D1184">
        <f>_xlfn.XLOOKUP(A1184,orders!$B$2:$B$1616,orders!$A$2:$A$1616,,0)</f>
        <v>1150</v>
      </c>
      <c r="E1184">
        <f>_xlfn.XLOOKUP(JoiningTables!D1184,orders!$A$1:$A$1616,orders!$G$1:$G$1616,,0)</f>
        <v>2</v>
      </c>
      <c r="F1184" t="str">
        <f>_xlfn.XLOOKUP(E1184,stores!$A$2:$A$4,stores!$B$2:$B$4,,0)</f>
        <v>Baldwin Bikes</v>
      </c>
      <c r="G1184">
        <f>_xlfn.XLOOKUP(D1184,order_items!$A$2:$A$4723,order_items!$C$2:$C$4723,,0)</f>
        <v>29</v>
      </c>
      <c r="H1184" t="str">
        <f>_xlfn.XLOOKUP(G1184,products!$A$2:$A$322,products!$B$2:$B$322,,0)</f>
        <v>Trek X-Caliber 8 - 2017</v>
      </c>
      <c r="I1184">
        <f>_xlfn.XLOOKUP(G1184,products!$A$2:$A$322,products!$F$2:$F$322,,0)</f>
        <v>999.99</v>
      </c>
      <c r="J1184">
        <f>_xlfn.XLOOKUP(G1184,order_items!$C$2:$C$4723,order_items!$D$2:$D$4723,,0)</f>
        <v>1</v>
      </c>
      <c r="K1184">
        <f>_xlfn.XLOOKUP(G1184,order_items!$C$2:$C$4723,order_items!$F$2:$F$4723,,0)</f>
        <v>0.05</v>
      </c>
      <c r="L1184">
        <f>_xlfn.XLOOKUP(G1184,products!$A$2:$A$322,products!$D$2:$D$322,,0)</f>
        <v>6</v>
      </c>
      <c r="M1184" t="str">
        <f>_xlfn.XLOOKUP(L1184,categories!$A$2:$A$8,categories!$B$2:$B$8,,0)</f>
        <v>Mountain Bikes</v>
      </c>
    </row>
    <row r="1185" spans="1:13" x14ac:dyDescent="0.25">
      <c r="A1185">
        <v>1184</v>
      </c>
      <c r="B1185" t="str">
        <f>_xlfn.CONCAT(customers!B1185," ",customers!C1185)</f>
        <v>Annabelle Hebert</v>
      </c>
      <c r="C1185" s="3">
        <f>_xlfn.XLOOKUP(A1185,orders!$B$2:$B$1616,orders!$D$2:$D$1616,,0)</f>
        <v>42903</v>
      </c>
      <c r="D1185">
        <f>_xlfn.XLOOKUP(A1185,orders!$B$2:$B$1616,orders!$A$2:$A$1616,,0)</f>
        <v>956</v>
      </c>
      <c r="E1185">
        <f>_xlfn.XLOOKUP(JoiningTables!D1185,orders!$A$1:$A$1616,orders!$G$1:$G$1616,,0)</f>
        <v>2</v>
      </c>
      <c r="F1185" t="str">
        <f>_xlfn.XLOOKUP(E1185,stores!$A$2:$A$4,stores!$B$2:$B$4,,0)</f>
        <v>Baldwin Bikes</v>
      </c>
      <c r="G1185">
        <f>_xlfn.XLOOKUP(D1185,order_items!$A$2:$A$4723,order_items!$C$2:$C$4723,,0)</f>
        <v>76</v>
      </c>
      <c r="H1185" t="str">
        <f>_xlfn.XLOOKUP(G1185,products!$A$2:$A$322,products!$B$2:$B$322,,0)</f>
        <v>Electra Girl's Hawaii 1 16" - 2017</v>
      </c>
      <c r="I1185">
        <f>_xlfn.XLOOKUP(G1185,products!$A$2:$A$322,products!$F$2:$F$322,,0)</f>
        <v>299.99</v>
      </c>
      <c r="J1185">
        <f>_xlfn.XLOOKUP(G1185,order_items!$C$2:$C$4723,order_items!$D$2:$D$4723,,0)</f>
        <v>2</v>
      </c>
      <c r="K1185">
        <f>_xlfn.XLOOKUP(G1185,order_items!$C$2:$C$4723,order_items!$F$2:$F$4723,,0)</f>
        <v>7.0000000000000007E-2</v>
      </c>
      <c r="L1185">
        <f>_xlfn.XLOOKUP(G1185,products!$A$2:$A$322,products!$D$2:$D$322,,0)</f>
        <v>3</v>
      </c>
      <c r="M1185" t="str">
        <f>_xlfn.XLOOKUP(L1185,categories!$A$2:$A$8,categories!$B$2:$B$8,,0)</f>
        <v>Cruisers Bicycles</v>
      </c>
    </row>
    <row r="1186" spans="1:13" x14ac:dyDescent="0.25">
      <c r="A1186">
        <v>1185</v>
      </c>
      <c r="B1186" t="str">
        <f>_xlfn.CONCAT(customers!B1186," ",customers!C1186)</f>
        <v>Corine Stuart</v>
      </c>
      <c r="C1186" s="3">
        <f>_xlfn.XLOOKUP(A1186,orders!$B$2:$B$1616,orders!$D$2:$D$1616,,0)</f>
        <v>42407</v>
      </c>
      <c r="D1186">
        <f>_xlfn.XLOOKUP(A1186,orders!$B$2:$B$1616,orders!$A$2:$A$1616,,0)</f>
        <v>64</v>
      </c>
      <c r="E1186">
        <f>_xlfn.XLOOKUP(JoiningTables!D1186,orders!$A$1:$A$1616,orders!$G$1:$G$1616,,0)</f>
        <v>2</v>
      </c>
      <c r="F1186" t="str">
        <f>_xlfn.XLOOKUP(E1186,stores!$A$2:$A$4,stores!$B$2:$B$4,,0)</f>
        <v>Baldwin Bikes</v>
      </c>
      <c r="G1186">
        <f>_xlfn.XLOOKUP(D1186,order_items!$A$2:$A$4723,order_items!$C$2:$C$4723,,0)</f>
        <v>25</v>
      </c>
      <c r="H1186" t="str">
        <f>_xlfn.XLOOKUP(G1186,products!$A$2:$A$322,products!$B$2:$B$322,,0)</f>
        <v>Electra Townie Original 7D - 2015/2016</v>
      </c>
      <c r="I1186">
        <f>_xlfn.XLOOKUP(G1186,products!$A$2:$A$322,products!$F$2:$F$322,,0)</f>
        <v>499.99</v>
      </c>
      <c r="J1186">
        <f>_xlfn.XLOOKUP(G1186,order_items!$C$2:$C$4723,order_items!$D$2:$D$4723,,0)</f>
        <v>2</v>
      </c>
      <c r="K1186">
        <f>_xlfn.XLOOKUP(G1186,order_items!$C$2:$C$4723,order_items!$F$2:$F$4723,,0)</f>
        <v>0.05</v>
      </c>
      <c r="L1186">
        <f>_xlfn.XLOOKUP(G1186,products!$A$2:$A$322,products!$D$2:$D$322,,0)</f>
        <v>2</v>
      </c>
      <c r="M1186" t="str">
        <f>_xlfn.XLOOKUP(L1186,categories!$A$2:$A$8,categories!$B$2:$B$8,,0)</f>
        <v>Comfort Bicycles</v>
      </c>
    </row>
    <row r="1187" spans="1:13" x14ac:dyDescent="0.25">
      <c r="A1187">
        <v>1186</v>
      </c>
      <c r="B1187" t="str">
        <f>_xlfn.CONCAT(customers!B1187," ",customers!C1187)</f>
        <v>Kiesha Bond</v>
      </c>
      <c r="C1187" s="3">
        <f>_xlfn.XLOOKUP(A1187,orders!$B$2:$B$1616,orders!$D$2:$D$1616,,0)</f>
        <v>43132</v>
      </c>
      <c r="D1187">
        <f>_xlfn.XLOOKUP(A1187,orders!$B$2:$B$1616,orders!$A$2:$A$1616,,0)</f>
        <v>1376</v>
      </c>
      <c r="E1187">
        <f>_xlfn.XLOOKUP(JoiningTables!D1187,orders!$A$1:$A$1616,orders!$G$1:$G$1616,,0)</f>
        <v>1</v>
      </c>
      <c r="F1187" t="str">
        <f>_xlfn.XLOOKUP(E1187,stores!$A$2:$A$4,stores!$B$2:$B$4,,0)</f>
        <v>Santa Cruz Bikes</v>
      </c>
      <c r="G1187">
        <f>_xlfn.XLOOKUP(D1187,order_items!$A$2:$A$4723,order_items!$C$2:$C$4723,,0)</f>
        <v>5</v>
      </c>
      <c r="H1187" t="str">
        <f>_xlfn.XLOOKUP(G1187,products!$A$2:$A$322,products!$B$2:$B$322,,0)</f>
        <v>Heller Shagamaw Frame - 2016</v>
      </c>
      <c r="I1187">
        <f>_xlfn.XLOOKUP(G1187,products!$A$2:$A$322,products!$F$2:$F$322,,0)</f>
        <v>1320.99</v>
      </c>
      <c r="J1187">
        <f>_xlfn.XLOOKUP(G1187,order_items!$C$2:$C$4723,order_items!$D$2:$D$4723,,0)</f>
        <v>1</v>
      </c>
      <c r="K1187">
        <f>_xlfn.XLOOKUP(G1187,order_items!$C$2:$C$4723,order_items!$F$2:$F$4723,,0)</f>
        <v>0.1</v>
      </c>
      <c r="L1187">
        <f>_xlfn.XLOOKUP(G1187,products!$A$2:$A$322,products!$D$2:$D$322,,0)</f>
        <v>6</v>
      </c>
      <c r="M1187" t="str">
        <f>_xlfn.XLOOKUP(L1187,categories!$A$2:$A$8,categories!$B$2:$B$8,,0)</f>
        <v>Mountain Bikes</v>
      </c>
    </row>
    <row r="1188" spans="1:13" x14ac:dyDescent="0.25">
      <c r="A1188">
        <v>1187</v>
      </c>
      <c r="B1188" t="str">
        <f>_xlfn.CONCAT(customers!B1188," ",customers!C1188)</f>
        <v>Kenyetta Mason</v>
      </c>
      <c r="C1188" s="3">
        <f>_xlfn.XLOOKUP(A1188,orders!$B$2:$B$1616,orders!$D$2:$D$1616,,0)</f>
        <v>43144</v>
      </c>
      <c r="D1188">
        <f>_xlfn.XLOOKUP(A1188,orders!$B$2:$B$1616,orders!$A$2:$A$1616,,0)</f>
        <v>1392</v>
      </c>
      <c r="E1188">
        <f>_xlfn.XLOOKUP(JoiningTables!D1188,orders!$A$1:$A$1616,orders!$G$1:$G$1616,,0)</f>
        <v>2</v>
      </c>
      <c r="F1188" t="str">
        <f>_xlfn.XLOOKUP(E1188,stores!$A$2:$A$4,stores!$B$2:$B$4,,0)</f>
        <v>Baldwin Bikes</v>
      </c>
      <c r="G1188">
        <f>_xlfn.XLOOKUP(D1188,order_items!$A$2:$A$4723,order_items!$C$2:$C$4723,,0)</f>
        <v>87</v>
      </c>
      <c r="H1188" t="str">
        <f>_xlfn.XLOOKUP(G1188,products!$A$2:$A$322,products!$B$2:$B$322,,0)</f>
        <v>Trek Precaliber 12 Boys - 2017</v>
      </c>
      <c r="I1188">
        <f>_xlfn.XLOOKUP(G1188,products!$A$2:$A$322,products!$F$2:$F$322,,0)</f>
        <v>189.99</v>
      </c>
      <c r="J1188">
        <f>_xlfn.XLOOKUP(G1188,order_items!$C$2:$C$4723,order_items!$D$2:$D$4723,,0)</f>
        <v>2</v>
      </c>
      <c r="K1188">
        <f>_xlfn.XLOOKUP(G1188,order_items!$C$2:$C$4723,order_items!$F$2:$F$4723,,0)</f>
        <v>0.1</v>
      </c>
      <c r="L1188">
        <f>_xlfn.XLOOKUP(G1188,products!$A$2:$A$322,products!$D$2:$D$322,,0)</f>
        <v>1</v>
      </c>
      <c r="M1188" t="str">
        <f>_xlfn.XLOOKUP(L1188,categories!$A$2:$A$8,categories!$B$2:$B$8,,0)</f>
        <v>Children Bicycles</v>
      </c>
    </row>
    <row r="1189" spans="1:13" x14ac:dyDescent="0.25">
      <c r="A1189">
        <v>1188</v>
      </c>
      <c r="B1189" t="str">
        <f>_xlfn.CONCAT(customers!B1189," ",customers!C1189)</f>
        <v>Marcene Curtis</v>
      </c>
      <c r="C1189" s="3">
        <f>_xlfn.XLOOKUP(A1189,orders!$B$2:$B$1616,orders!$D$2:$D$1616,,0)</f>
        <v>43056</v>
      </c>
      <c r="D1189">
        <f>_xlfn.XLOOKUP(A1189,orders!$B$2:$B$1616,orders!$A$2:$A$1616,,0)</f>
        <v>1250</v>
      </c>
      <c r="E1189">
        <f>_xlfn.XLOOKUP(JoiningTables!D1189,orders!$A$1:$A$1616,orders!$G$1:$G$1616,,0)</f>
        <v>2</v>
      </c>
      <c r="F1189" t="str">
        <f>_xlfn.XLOOKUP(E1189,stores!$A$2:$A$4,stores!$B$2:$B$4,,0)</f>
        <v>Baldwin Bikes</v>
      </c>
      <c r="G1189">
        <f>_xlfn.XLOOKUP(D1189,order_items!$A$2:$A$4723,order_items!$C$2:$C$4723,,0)</f>
        <v>78</v>
      </c>
      <c r="H1189" t="str">
        <f>_xlfn.XLOOKUP(G1189,products!$A$2:$A$322,products!$B$2:$B$322,,0)</f>
        <v>Sun Bicycles Biscayne Tandem CB - 2017</v>
      </c>
      <c r="I1189">
        <f>_xlfn.XLOOKUP(G1189,products!$A$2:$A$322,products!$F$2:$F$322,,0)</f>
        <v>647.99</v>
      </c>
      <c r="J1189">
        <f>_xlfn.XLOOKUP(G1189,order_items!$C$2:$C$4723,order_items!$D$2:$D$4723,,0)</f>
        <v>1</v>
      </c>
      <c r="K1189">
        <f>_xlfn.XLOOKUP(G1189,order_items!$C$2:$C$4723,order_items!$F$2:$F$4723,,0)</f>
        <v>0.05</v>
      </c>
      <c r="L1189">
        <f>_xlfn.XLOOKUP(G1189,products!$A$2:$A$322,products!$D$2:$D$322,,0)</f>
        <v>3</v>
      </c>
      <c r="M1189" t="str">
        <f>_xlfn.XLOOKUP(L1189,categories!$A$2:$A$8,categories!$B$2:$B$8,,0)</f>
        <v>Cruisers Bicycles</v>
      </c>
    </row>
    <row r="1190" spans="1:13" x14ac:dyDescent="0.25">
      <c r="A1190">
        <v>1189</v>
      </c>
      <c r="B1190" t="str">
        <f>_xlfn.CONCAT(customers!B1190," ",customers!C1190)</f>
        <v>Sheila Goodman</v>
      </c>
      <c r="C1190" s="3">
        <f>_xlfn.XLOOKUP(A1190,orders!$B$2:$B$1616,orders!$D$2:$D$1616,,0)</f>
        <v>42586</v>
      </c>
      <c r="D1190">
        <f>_xlfn.XLOOKUP(A1190,orders!$B$2:$B$1616,orders!$A$2:$A$1616,,0)</f>
        <v>356</v>
      </c>
      <c r="E1190">
        <f>_xlfn.XLOOKUP(JoiningTables!D1190,orders!$A$1:$A$1616,orders!$G$1:$G$1616,,0)</f>
        <v>2</v>
      </c>
      <c r="F1190" t="str">
        <f>_xlfn.XLOOKUP(E1190,stores!$A$2:$A$4,stores!$B$2:$B$4,,0)</f>
        <v>Baldwin Bikes</v>
      </c>
      <c r="G1190">
        <f>_xlfn.XLOOKUP(D1190,order_items!$A$2:$A$4723,order_items!$C$2:$C$4723,,0)</f>
        <v>23</v>
      </c>
      <c r="H1190" t="str">
        <f>_xlfn.XLOOKUP(G1190,products!$A$2:$A$322,products!$B$2:$B$322,,0)</f>
        <v>Electra Girl's Hawaii 1 (20-inch) - 2015/2016</v>
      </c>
      <c r="I1190">
        <f>_xlfn.XLOOKUP(G1190,products!$A$2:$A$322,products!$F$2:$F$322,,0)</f>
        <v>299.99</v>
      </c>
      <c r="J1190">
        <f>_xlfn.XLOOKUP(G1190,order_items!$C$2:$C$4723,order_items!$D$2:$D$4723,,0)</f>
        <v>2</v>
      </c>
      <c r="K1190">
        <f>_xlfn.XLOOKUP(G1190,order_items!$C$2:$C$4723,order_items!$F$2:$F$4723,,0)</f>
        <v>0.2</v>
      </c>
      <c r="L1190">
        <f>_xlfn.XLOOKUP(G1190,products!$A$2:$A$322,products!$D$2:$D$322,,0)</f>
        <v>1</v>
      </c>
      <c r="M1190" t="str">
        <f>_xlfn.XLOOKUP(L1190,categories!$A$2:$A$8,categories!$B$2:$B$8,,0)</f>
        <v>Children Bicycles</v>
      </c>
    </row>
    <row r="1191" spans="1:13" x14ac:dyDescent="0.25">
      <c r="A1191">
        <v>1190</v>
      </c>
      <c r="B1191" t="str">
        <f>_xlfn.CONCAT(customers!B1191," ",customers!C1191)</f>
        <v>Romeo Steele</v>
      </c>
      <c r="C1191" s="3">
        <f>_xlfn.XLOOKUP(A1191,orders!$B$2:$B$1616,orders!$D$2:$D$1616,,0)</f>
        <v>42912</v>
      </c>
      <c r="D1191">
        <f>_xlfn.XLOOKUP(A1191,orders!$B$2:$B$1616,orders!$A$2:$A$1616,,0)</f>
        <v>979</v>
      </c>
      <c r="E1191">
        <f>_xlfn.XLOOKUP(JoiningTables!D1191,orders!$A$1:$A$1616,orders!$G$1:$G$1616,,0)</f>
        <v>2</v>
      </c>
      <c r="F1191" t="str">
        <f>_xlfn.XLOOKUP(E1191,stores!$A$2:$A$4,stores!$B$2:$B$4,,0)</f>
        <v>Baldwin Bikes</v>
      </c>
      <c r="G1191">
        <f>_xlfn.XLOOKUP(D1191,order_items!$A$2:$A$4723,order_items!$C$2:$C$4723,,0)</f>
        <v>55</v>
      </c>
      <c r="H1191" t="str">
        <f>_xlfn.XLOOKUP(G1191,products!$A$2:$A$322,products!$B$2:$B$322,,0)</f>
        <v>Trek Domane S 6 - 2017</v>
      </c>
      <c r="I1191">
        <f>_xlfn.XLOOKUP(G1191,products!$A$2:$A$322,products!$F$2:$F$322,,0)</f>
        <v>2699.99</v>
      </c>
      <c r="J1191">
        <f>_xlfn.XLOOKUP(G1191,order_items!$C$2:$C$4723,order_items!$D$2:$D$4723,,0)</f>
        <v>2</v>
      </c>
      <c r="K1191">
        <f>_xlfn.XLOOKUP(G1191,order_items!$C$2:$C$4723,order_items!$F$2:$F$4723,,0)</f>
        <v>0.1</v>
      </c>
      <c r="L1191">
        <f>_xlfn.XLOOKUP(G1191,products!$A$2:$A$322,products!$D$2:$D$322,,0)</f>
        <v>7</v>
      </c>
      <c r="M1191" t="str">
        <f>_xlfn.XLOOKUP(L1191,categories!$A$2:$A$8,categories!$B$2:$B$8,,0)</f>
        <v>Road Bikes</v>
      </c>
    </row>
    <row r="1192" spans="1:13" x14ac:dyDescent="0.25">
      <c r="A1192">
        <v>1191</v>
      </c>
      <c r="B1192" t="str">
        <f>_xlfn.CONCAT(customers!B1192," ",customers!C1192)</f>
        <v>Tam Fisher</v>
      </c>
      <c r="C1192" s="3">
        <f>_xlfn.XLOOKUP(A1192,orders!$B$2:$B$1616,orders!$D$2:$D$1616,,0)</f>
        <v>43033</v>
      </c>
      <c r="D1192">
        <f>_xlfn.XLOOKUP(A1192,orders!$B$2:$B$1616,orders!$A$2:$A$1616,,0)</f>
        <v>1203</v>
      </c>
      <c r="E1192">
        <f>_xlfn.XLOOKUP(JoiningTables!D1192,orders!$A$1:$A$1616,orders!$G$1:$G$1616,,0)</f>
        <v>2</v>
      </c>
      <c r="F1192" t="str">
        <f>_xlfn.XLOOKUP(E1192,stores!$A$2:$A$4,stores!$B$2:$B$4,,0)</f>
        <v>Baldwin Bikes</v>
      </c>
      <c r="G1192">
        <f>_xlfn.XLOOKUP(D1192,order_items!$A$2:$A$4723,order_items!$C$2:$C$4723,,0)</f>
        <v>6</v>
      </c>
      <c r="H1192" t="str">
        <f>_xlfn.XLOOKUP(G1192,products!$A$2:$A$322,products!$B$2:$B$322,,0)</f>
        <v>Surly Ice Cream Truck Frameset - 2016</v>
      </c>
      <c r="I1192">
        <f>_xlfn.XLOOKUP(G1192,products!$A$2:$A$322,products!$F$2:$F$322,,0)</f>
        <v>469.99</v>
      </c>
      <c r="J1192">
        <f>_xlfn.XLOOKUP(G1192,order_items!$C$2:$C$4723,order_items!$D$2:$D$4723,,0)</f>
        <v>1</v>
      </c>
      <c r="K1192">
        <f>_xlfn.XLOOKUP(G1192,order_items!$C$2:$C$4723,order_items!$F$2:$F$4723,,0)</f>
        <v>7.0000000000000007E-2</v>
      </c>
      <c r="L1192">
        <f>_xlfn.XLOOKUP(G1192,products!$A$2:$A$322,products!$D$2:$D$322,,0)</f>
        <v>6</v>
      </c>
      <c r="M1192" t="str">
        <f>_xlfn.XLOOKUP(L1192,categories!$A$2:$A$8,categories!$B$2:$B$8,,0)</f>
        <v>Mountain Bikes</v>
      </c>
    </row>
    <row r="1193" spans="1:13" x14ac:dyDescent="0.25">
      <c r="A1193">
        <v>1192</v>
      </c>
      <c r="B1193" t="str">
        <f>_xlfn.CONCAT(customers!B1193," ",customers!C1193)</f>
        <v>Gena Owens</v>
      </c>
      <c r="C1193" s="3">
        <f>_xlfn.XLOOKUP(A1193,orders!$B$2:$B$1616,orders!$D$2:$D$1616,,0)</f>
        <v>42450</v>
      </c>
      <c r="D1193">
        <f>_xlfn.XLOOKUP(A1193,orders!$B$2:$B$1616,orders!$A$2:$A$1616,,0)</f>
        <v>136</v>
      </c>
      <c r="E1193">
        <f>_xlfn.XLOOKUP(JoiningTables!D1193,orders!$A$1:$A$1616,orders!$G$1:$G$1616,,0)</f>
        <v>3</v>
      </c>
      <c r="F1193" t="str">
        <f>_xlfn.XLOOKUP(E1193,stores!$A$2:$A$4,stores!$B$2:$B$4,,0)</f>
        <v>Rowlett Bikes</v>
      </c>
      <c r="G1193">
        <f>_xlfn.XLOOKUP(D1193,order_items!$A$2:$A$4723,order_items!$C$2:$C$4723,,0)</f>
        <v>7</v>
      </c>
      <c r="H1193" t="str">
        <f>_xlfn.XLOOKUP(G1193,products!$A$2:$A$322,products!$B$2:$B$322,,0)</f>
        <v>Trek Slash 8 27.5 - 2016</v>
      </c>
      <c r="I1193">
        <f>_xlfn.XLOOKUP(G1193,products!$A$2:$A$322,products!$F$2:$F$322,,0)</f>
        <v>3999.99</v>
      </c>
      <c r="J1193">
        <f>_xlfn.XLOOKUP(G1193,order_items!$C$2:$C$4723,order_items!$D$2:$D$4723,,0)</f>
        <v>2</v>
      </c>
      <c r="K1193">
        <f>_xlfn.XLOOKUP(G1193,order_items!$C$2:$C$4723,order_items!$F$2:$F$4723,,0)</f>
        <v>0.1</v>
      </c>
      <c r="L1193">
        <f>_xlfn.XLOOKUP(G1193,products!$A$2:$A$322,products!$D$2:$D$322,,0)</f>
        <v>6</v>
      </c>
      <c r="M1193" t="str">
        <f>_xlfn.XLOOKUP(L1193,categories!$A$2:$A$8,categories!$B$2:$B$8,,0)</f>
        <v>Mountain Bikes</v>
      </c>
    </row>
    <row r="1194" spans="1:13" x14ac:dyDescent="0.25">
      <c r="A1194">
        <v>1193</v>
      </c>
      <c r="B1194" t="str">
        <f>_xlfn.CONCAT(customers!B1194," ",customers!C1194)</f>
        <v>Phebe Soto</v>
      </c>
      <c r="C1194" s="3">
        <f>_xlfn.XLOOKUP(A1194,orders!$B$2:$B$1616,orders!$D$2:$D$1616,,0)</f>
        <v>42576</v>
      </c>
      <c r="D1194">
        <f>_xlfn.XLOOKUP(A1194,orders!$B$2:$B$1616,orders!$A$2:$A$1616,,0)</f>
        <v>335</v>
      </c>
      <c r="E1194">
        <f>_xlfn.XLOOKUP(JoiningTables!D1194,orders!$A$1:$A$1616,orders!$G$1:$G$1616,,0)</f>
        <v>2</v>
      </c>
      <c r="F1194" t="str">
        <f>_xlfn.XLOOKUP(E1194,stores!$A$2:$A$4,stores!$B$2:$B$4,,0)</f>
        <v>Baldwin Bikes</v>
      </c>
      <c r="G1194">
        <f>_xlfn.XLOOKUP(D1194,order_items!$A$2:$A$4723,order_items!$C$2:$C$4723,,0)</f>
        <v>6</v>
      </c>
      <c r="H1194" t="str">
        <f>_xlfn.XLOOKUP(G1194,products!$A$2:$A$322,products!$B$2:$B$322,,0)</f>
        <v>Surly Ice Cream Truck Frameset - 2016</v>
      </c>
      <c r="I1194">
        <f>_xlfn.XLOOKUP(G1194,products!$A$2:$A$322,products!$F$2:$F$322,,0)</f>
        <v>469.99</v>
      </c>
      <c r="J1194">
        <f>_xlfn.XLOOKUP(G1194,order_items!$C$2:$C$4723,order_items!$D$2:$D$4723,,0)</f>
        <v>1</v>
      </c>
      <c r="K1194">
        <f>_xlfn.XLOOKUP(G1194,order_items!$C$2:$C$4723,order_items!$F$2:$F$4723,,0)</f>
        <v>7.0000000000000007E-2</v>
      </c>
      <c r="L1194">
        <f>_xlfn.XLOOKUP(G1194,products!$A$2:$A$322,products!$D$2:$D$322,,0)</f>
        <v>6</v>
      </c>
      <c r="M1194" t="str">
        <f>_xlfn.XLOOKUP(L1194,categories!$A$2:$A$8,categories!$B$2:$B$8,,0)</f>
        <v>Mountain Bikes</v>
      </c>
    </row>
    <row r="1195" spans="1:13" x14ac:dyDescent="0.25">
      <c r="A1195">
        <v>1194</v>
      </c>
      <c r="B1195" t="str">
        <f>_xlfn.CONCAT(customers!B1195," ",customers!C1195)</f>
        <v>Leticia Snyder</v>
      </c>
      <c r="C1195" s="3">
        <f>_xlfn.XLOOKUP(A1195,orders!$B$2:$B$1616,orders!$D$2:$D$1616,,0)</f>
        <v>42428</v>
      </c>
      <c r="D1195">
        <f>_xlfn.XLOOKUP(A1195,orders!$B$2:$B$1616,orders!$A$2:$A$1616,,0)</f>
        <v>98</v>
      </c>
      <c r="E1195">
        <f>_xlfn.XLOOKUP(JoiningTables!D1195,orders!$A$1:$A$1616,orders!$G$1:$G$1616,,0)</f>
        <v>2</v>
      </c>
      <c r="F1195" t="str">
        <f>_xlfn.XLOOKUP(E1195,stores!$A$2:$A$4,stores!$B$2:$B$4,,0)</f>
        <v>Baldwin Bikes</v>
      </c>
      <c r="G1195">
        <f>_xlfn.XLOOKUP(D1195,order_items!$A$2:$A$4723,order_items!$C$2:$C$4723,,0)</f>
        <v>19</v>
      </c>
      <c r="H1195" t="str">
        <f>_xlfn.XLOOKUP(G1195,products!$A$2:$A$322,products!$B$2:$B$322,,0)</f>
        <v>Pure Cycles William 3-Speed - 2016</v>
      </c>
      <c r="I1195">
        <f>_xlfn.XLOOKUP(G1195,products!$A$2:$A$322,products!$F$2:$F$322,,0)</f>
        <v>449</v>
      </c>
      <c r="J1195">
        <f>_xlfn.XLOOKUP(G1195,order_items!$C$2:$C$4723,order_items!$D$2:$D$4723,,0)</f>
        <v>1</v>
      </c>
      <c r="K1195">
        <f>_xlfn.XLOOKUP(G1195,order_items!$C$2:$C$4723,order_items!$F$2:$F$4723,,0)</f>
        <v>0.2</v>
      </c>
      <c r="L1195">
        <f>_xlfn.XLOOKUP(G1195,products!$A$2:$A$322,products!$D$2:$D$322,,0)</f>
        <v>3</v>
      </c>
      <c r="M1195" t="str">
        <f>_xlfn.XLOOKUP(L1195,categories!$A$2:$A$8,categories!$B$2:$B$8,,0)</f>
        <v>Cruisers Bicycles</v>
      </c>
    </row>
    <row r="1196" spans="1:13" x14ac:dyDescent="0.25">
      <c r="A1196">
        <v>1195</v>
      </c>
      <c r="B1196" t="str">
        <f>_xlfn.CONCAT(customers!B1196," ",customers!C1196)</f>
        <v>Chantell Bridges</v>
      </c>
      <c r="C1196" s="3">
        <f>_xlfn.XLOOKUP(A1196,orders!$B$2:$B$1616,orders!$D$2:$D$1616,,0)</f>
        <v>42868</v>
      </c>
      <c r="D1196">
        <f>_xlfn.XLOOKUP(A1196,orders!$B$2:$B$1616,orders!$A$2:$A$1616,,0)</f>
        <v>887</v>
      </c>
      <c r="E1196">
        <f>_xlfn.XLOOKUP(JoiningTables!D1196,orders!$A$1:$A$1616,orders!$G$1:$G$1616,,0)</f>
        <v>2</v>
      </c>
      <c r="F1196" t="str">
        <f>_xlfn.XLOOKUP(E1196,stores!$A$2:$A$4,stores!$B$2:$B$4,,0)</f>
        <v>Baldwin Bikes</v>
      </c>
      <c r="G1196">
        <f>_xlfn.XLOOKUP(D1196,order_items!$A$2:$A$4723,order_items!$C$2:$C$4723,,0)</f>
        <v>50</v>
      </c>
      <c r="H1196" t="str">
        <f>_xlfn.XLOOKUP(G1196,products!$A$2:$A$322,products!$B$2:$B$322,,0)</f>
        <v>Trek Silque SLR 7 Women's - 2017</v>
      </c>
      <c r="I1196">
        <f>_xlfn.XLOOKUP(G1196,products!$A$2:$A$322,products!$F$2:$F$322,,0)</f>
        <v>5999.99</v>
      </c>
      <c r="J1196">
        <f>_xlfn.XLOOKUP(G1196,order_items!$C$2:$C$4723,order_items!$D$2:$D$4723,,0)</f>
        <v>1</v>
      </c>
      <c r="K1196">
        <f>_xlfn.XLOOKUP(G1196,order_items!$C$2:$C$4723,order_items!$F$2:$F$4723,,0)</f>
        <v>0.2</v>
      </c>
      <c r="L1196">
        <f>_xlfn.XLOOKUP(G1196,products!$A$2:$A$322,products!$D$2:$D$322,,0)</f>
        <v>7</v>
      </c>
      <c r="M1196" t="str">
        <f>_xlfn.XLOOKUP(L1196,categories!$A$2:$A$8,categories!$B$2:$B$8,,0)</f>
        <v>Road Bikes</v>
      </c>
    </row>
    <row r="1197" spans="1:13" x14ac:dyDescent="0.25">
      <c r="A1197">
        <v>1196</v>
      </c>
      <c r="B1197" t="str">
        <f>_xlfn.CONCAT(customers!B1197," ",customers!C1197)</f>
        <v>Ileana Holt</v>
      </c>
      <c r="C1197" s="3">
        <f>_xlfn.XLOOKUP(A1197,orders!$B$2:$B$1616,orders!$D$2:$D$1616,,0)</f>
        <v>42774</v>
      </c>
      <c r="D1197">
        <f>_xlfn.XLOOKUP(A1197,orders!$B$2:$B$1616,orders!$A$2:$A$1616,,0)</f>
        <v>705</v>
      </c>
      <c r="E1197">
        <f>_xlfn.XLOOKUP(JoiningTables!D1197,orders!$A$1:$A$1616,orders!$G$1:$G$1616,,0)</f>
        <v>2</v>
      </c>
      <c r="F1197" t="str">
        <f>_xlfn.XLOOKUP(E1197,stores!$A$2:$A$4,stores!$B$2:$B$4,,0)</f>
        <v>Baldwin Bikes</v>
      </c>
      <c r="G1197">
        <f>_xlfn.XLOOKUP(D1197,order_items!$A$2:$A$4723,order_items!$C$2:$C$4723,,0)</f>
        <v>61</v>
      </c>
      <c r="H1197" t="str">
        <f>_xlfn.XLOOKUP(G1197,products!$A$2:$A$322,products!$B$2:$B$322,,0)</f>
        <v>Trek Powerfly 8 FS Plus - 2017</v>
      </c>
      <c r="I1197">
        <f>_xlfn.XLOOKUP(G1197,products!$A$2:$A$322,products!$F$2:$F$322,,0)</f>
        <v>4999.99</v>
      </c>
      <c r="J1197">
        <f>_xlfn.XLOOKUP(G1197,order_items!$C$2:$C$4723,order_items!$D$2:$D$4723,,0)</f>
        <v>2</v>
      </c>
      <c r="K1197">
        <f>_xlfn.XLOOKUP(G1197,order_items!$C$2:$C$4723,order_items!$F$2:$F$4723,,0)</f>
        <v>0.1</v>
      </c>
      <c r="L1197">
        <f>_xlfn.XLOOKUP(G1197,products!$A$2:$A$322,products!$D$2:$D$322,,0)</f>
        <v>5</v>
      </c>
      <c r="M1197" t="str">
        <f>_xlfn.XLOOKUP(L1197,categories!$A$2:$A$8,categories!$B$2:$B$8,,0)</f>
        <v>Electric Bikes</v>
      </c>
    </row>
    <row r="1198" spans="1:13" x14ac:dyDescent="0.25">
      <c r="A1198">
        <v>1197</v>
      </c>
      <c r="B1198" t="str">
        <f>_xlfn.CONCAT(customers!B1198," ",customers!C1198)</f>
        <v>Nakisha Clay</v>
      </c>
      <c r="C1198" s="3">
        <f>_xlfn.XLOOKUP(A1198,orders!$B$2:$B$1616,orders!$D$2:$D$1616,,0)</f>
        <v>43048</v>
      </c>
      <c r="D1198">
        <f>_xlfn.XLOOKUP(A1198,orders!$B$2:$B$1616,orders!$A$2:$A$1616,,0)</f>
        <v>1239</v>
      </c>
      <c r="E1198">
        <f>_xlfn.XLOOKUP(JoiningTables!D1198,orders!$A$1:$A$1616,orders!$G$1:$G$1616,,0)</f>
        <v>2</v>
      </c>
      <c r="F1198" t="str">
        <f>_xlfn.XLOOKUP(E1198,stores!$A$2:$A$4,stores!$B$2:$B$4,,0)</f>
        <v>Baldwin Bikes</v>
      </c>
      <c r="G1198">
        <f>_xlfn.XLOOKUP(D1198,order_items!$A$2:$A$4723,order_items!$C$2:$C$4723,,0)</f>
        <v>15</v>
      </c>
      <c r="H1198" t="str">
        <f>_xlfn.XLOOKUP(G1198,products!$A$2:$A$322,products!$B$2:$B$322,,0)</f>
        <v>Electra Moto 1 - 2016</v>
      </c>
      <c r="I1198">
        <f>_xlfn.XLOOKUP(G1198,products!$A$2:$A$322,products!$F$2:$F$322,,0)</f>
        <v>529.99</v>
      </c>
      <c r="J1198">
        <f>_xlfn.XLOOKUP(G1198,order_items!$C$2:$C$4723,order_items!$D$2:$D$4723,,0)</f>
        <v>1</v>
      </c>
      <c r="K1198">
        <f>_xlfn.XLOOKUP(G1198,order_items!$C$2:$C$4723,order_items!$F$2:$F$4723,,0)</f>
        <v>7.0000000000000007E-2</v>
      </c>
      <c r="L1198">
        <f>_xlfn.XLOOKUP(G1198,products!$A$2:$A$322,products!$D$2:$D$322,,0)</f>
        <v>3</v>
      </c>
      <c r="M1198" t="str">
        <f>_xlfn.XLOOKUP(L1198,categories!$A$2:$A$8,categories!$B$2:$B$8,,0)</f>
        <v>Cruisers Bicycles</v>
      </c>
    </row>
    <row r="1199" spans="1:13" x14ac:dyDescent="0.25">
      <c r="A1199">
        <v>1198</v>
      </c>
      <c r="B1199" t="str">
        <f>_xlfn.CONCAT(customers!B1199," ",customers!C1199)</f>
        <v>Cheryll Snyder</v>
      </c>
      <c r="C1199" s="3">
        <f>_xlfn.XLOOKUP(A1199,orders!$B$2:$B$1616,orders!$D$2:$D$1616,,0)</f>
        <v>42641</v>
      </c>
      <c r="D1199">
        <f>_xlfn.XLOOKUP(A1199,orders!$B$2:$B$1616,orders!$A$2:$A$1616,,0)</f>
        <v>465</v>
      </c>
      <c r="E1199">
        <f>_xlfn.XLOOKUP(JoiningTables!D1199,orders!$A$1:$A$1616,orders!$G$1:$G$1616,,0)</f>
        <v>2</v>
      </c>
      <c r="F1199" t="str">
        <f>_xlfn.XLOOKUP(E1199,stores!$A$2:$A$4,stores!$B$2:$B$4,,0)</f>
        <v>Baldwin Bikes</v>
      </c>
      <c r="G1199">
        <f>_xlfn.XLOOKUP(D1199,order_items!$A$2:$A$4723,order_items!$C$2:$C$4723,,0)</f>
        <v>6</v>
      </c>
      <c r="H1199" t="str">
        <f>_xlfn.XLOOKUP(G1199,products!$A$2:$A$322,products!$B$2:$B$322,,0)</f>
        <v>Surly Ice Cream Truck Frameset - 2016</v>
      </c>
      <c r="I1199">
        <f>_xlfn.XLOOKUP(G1199,products!$A$2:$A$322,products!$F$2:$F$322,,0)</f>
        <v>469.99</v>
      </c>
      <c r="J1199">
        <f>_xlfn.XLOOKUP(G1199,order_items!$C$2:$C$4723,order_items!$D$2:$D$4723,,0)</f>
        <v>1</v>
      </c>
      <c r="K1199">
        <f>_xlfn.XLOOKUP(G1199,order_items!$C$2:$C$4723,order_items!$F$2:$F$4723,,0)</f>
        <v>7.0000000000000007E-2</v>
      </c>
      <c r="L1199">
        <f>_xlfn.XLOOKUP(G1199,products!$A$2:$A$322,products!$D$2:$D$322,,0)</f>
        <v>6</v>
      </c>
      <c r="M1199" t="str">
        <f>_xlfn.XLOOKUP(L1199,categories!$A$2:$A$8,categories!$B$2:$B$8,,0)</f>
        <v>Mountain Bikes</v>
      </c>
    </row>
    <row r="1200" spans="1:13" x14ac:dyDescent="0.25">
      <c r="A1200">
        <v>1199</v>
      </c>
      <c r="B1200" t="str">
        <f>_xlfn.CONCAT(customers!B1200," ",customers!C1200)</f>
        <v>Consuela Collier</v>
      </c>
      <c r="C1200" s="3">
        <f>_xlfn.XLOOKUP(A1200,orders!$B$2:$B$1616,orders!$D$2:$D$1616,,0)</f>
        <v>42743</v>
      </c>
      <c r="D1200">
        <f>_xlfn.XLOOKUP(A1200,orders!$B$2:$B$1616,orders!$A$2:$A$1616,,0)</f>
        <v>645</v>
      </c>
      <c r="E1200">
        <f>_xlfn.XLOOKUP(JoiningTables!D1200,orders!$A$1:$A$1616,orders!$G$1:$G$1616,,0)</f>
        <v>2</v>
      </c>
      <c r="F1200" t="str">
        <f>_xlfn.XLOOKUP(E1200,stores!$A$2:$A$4,stores!$B$2:$B$4,,0)</f>
        <v>Baldwin Bikes</v>
      </c>
      <c r="G1200">
        <f>_xlfn.XLOOKUP(D1200,order_items!$A$2:$A$4723,order_items!$C$2:$C$4723,,0)</f>
        <v>99</v>
      </c>
      <c r="H1200" t="str">
        <f>_xlfn.XLOOKUP(G1200,products!$A$2:$A$322,products!$B$2:$B$322,,0)</f>
        <v>Electra Sugar Skulls 1 (20-inch) - Girl's - 2017</v>
      </c>
      <c r="I1200">
        <f>_xlfn.XLOOKUP(G1200,products!$A$2:$A$322,products!$F$2:$F$322,,0)</f>
        <v>299.99</v>
      </c>
      <c r="J1200">
        <f>_xlfn.XLOOKUP(G1200,order_items!$C$2:$C$4723,order_items!$D$2:$D$4723,,0)</f>
        <v>1</v>
      </c>
      <c r="K1200">
        <f>_xlfn.XLOOKUP(G1200,order_items!$C$2:$C$4723,order_items!$F$2:$F$4723,,0)</f>
        <v>7.0000000000000007E-2</v>
      </c>
      <c r="L1200">
        <f>_xlfn.XLOOKUP(G1200,products!$A$2:$A$322,products!$D$2:$D$322,,0)</f>
        <v>1</v>
      </c>
      <c r="M1200" t="str">
        <f>_xlfn.XLOOKUP(L1200,categories!$A$2:$A$8,categories!$B$2:$B$8,,0)</f>
        <v>Children Bicycles</v>
      </c>
    </row>
    <row r="1201" spans="1:13" x14ac:dyDescent="0.25">
      <c r="A1201">
        <v>1200</v>
      </c>
      <c r="B1201" t="str">
        <f>_xlfn.CONCAT(customers!B1201," ",customers!C1201)</f>
        <v>Aubrey Durham</v>
      </c>
      <c r="C1201" s="3">
        <f>_xlfn.XLOOKUP(A1201,orders!$B$2:$B$1616,orders!$D$2:$D$1616,,0)</f>
        <v>42470</v>
      </c>
      <c r="D1201">
        <f>_xlfn.XLOOKUP(A1201,orders!$B$2:$B$1616,orders!$A$2:$A$1616,,0)</f>
        <v>170</v>
      </c>
      <c r="E1201">
        <f>_xlfn.XLOOKUP(JoiningTables!D1201,orders!$A$1:$A$1616,orders!$G$1:$G$1616,,0)</f>
        <v>2</v>
      </c>
      <c r="F1201" t="str">
        <f>_xlfn.XLOOKUP(E1201,stores!$A$2:$A$4,stores!$B$2:$B$4,,0)</f>
        <v>Baldwin Bikes</v>
      </c>
      <c r="G1201">
        <f>_xlfn.XLOOKUP(D1201,order_items!$A$2:$A$4723,order_items!$C$2:$C$4723,,0)</f>
        <v>12</v>
      </c>
      <c r="H1201" t="str">
        <f>_xlfn.XLOOKUP(G1201,products!$A$2:$A$322,products!$B$2:$B$322,,0)</f>
        <v>Electra Townie Original 21D - 2016</v>
      </c>
      <c r="I1201">
        <f>_xlfn.XLOOKUP(G1201,products!$A$2:$A$322,products!$F$2:$F$322,,0)</f>
        <v>549.99</v>
      </c>
      <c r="J1201">
        <f>_xlfn.XLOOKUP(G1201,order_items!$C$2:$C$4723,order_items!$D$2:$D$4723,,0)</f>
        <v>2</v>
      </c>
      <c r="K1201">
        <f>_xlfn.XLOOKUP(G1201,order_items!$C$2:$C$4723,order_items!$F$2:$F$4723,,0)</f>
        <v>0.05</v>
      </c>
      <c r="L1201">
        <f>_xlfn.XLOOKUP(G1201,products!$A$2:$A$322,products!$D$2:$D$322,,0)</f>
        <v>3</v>
      </c>
      <c r="M1201" t="str">
        <f>_xlfn.XLOOKUP(L1201,categories!$A$2:$A$8,categories!$B$2:$B$8,,0)</f>
        <v>Cruisers Bicycles</v>
      </c>
    </row>
    <row r="1202" spans="1:13" x14ac:dyDescent="0.25">
      <c r="A1202">
        <v>1201</v>
      </c>
      <c r="B1202" t="str">
        <f>_xlfn.CONCAT(customers!B1202," ",customers!C1202)</f>
        <v>Nita Guy</v>
      </c>
      <c r="C1202" s="3">
        <f>_xlfn.XLOOKUP(A1202,orders!$B$2:$B$1616,orders!$D$2:$D$1616,,0)</f>
        <v>42799</v>
      </c>
      <c r="D1202">
        <f>_xlfn.XLOOKUP(A1202,orders!$B$2:$B$1616,orders!$A$2:$A$1616,,0)</f>
        <v>753</v>
      </c>
      <c r="E1202">
        <f>_xlfn.XLOOKUP(JoiningTables!D1202,orders!$A$1:$A$1616,orders!$G$1:$G$1616,,0)</f>
        <v>2</v>
      </c>
      <c r="F1202" t="str">
        <f>_xlfn.XLOOKUP(E1202,stores!$A$2:$A$4,stores!$B$2:$B$4,,0)</f>
        <v>Baldwin Bikes</v>
      </c>
      <c r="G1202">
        <f>_xlfn.XLOOKUP(D1202,order_items!$A$2:$A$4723,order_items!$C$2:$C$4723,,0)</f>
        <v>105</v>
      </c>
      <c r="H1202" t="str">
        <f>_xlfn.XLOOKUP(G1202,products!$A$2:$A$322,products!$B$2:$B$322,,0)</f>
        <v>Sun Bicycles Streamway 7 - 2017</v>
      </c>
      <c r="I1202">
        <f>_xlfn.XLOOKUP(G1202,products!$A$2:$A$322,products!$F$2:$F$322,,0)</f>
        <v>533.99</v>
      </c>
      <c r="J1202">
        <f>_xlfn.XLOOKUP(G1202,order_items!$C$2:$C$4723,order_items!$D$2:$D$4723,,0)</f>
        <v>2</v>
      </c>
      <c r="K1202">
        <f>_xlfn.XLOOKUP(G1202,order_items!$C$2:$C$4723,order_items!$F$2:$F$4723,,0)</f>
        <v>7.0000000000000007E-2</v>
      </c>
      <c r="L1202">
        <f>_xlfn.XLOOKUP(G1202,products!$A$2:$A$322,products!$D$2:$D$322,,0)</f>
        <v>2</v>
      </c>
      <c r="M1202" t="str">
        <f>_xlfn.XLOOKUP(L1202,categories!$A$2:$A$8,categories!$B$2:$B$8,,0)</f>
        <v>Comfort Bicycles</v>
      </c>
    </row>
    <row r="1203" spans="1:13" x14ac:dyDescent="0.25">
      <c r="A1203">
        <v>1202</v>
      </c>
      <c r="B1203" t="str">
        <f>_xlfn.CONCAT(customers!B1203," ",customers!C1203)</f>
        <v>Carmina Emerson</v>
      </c>
      <c r="C1203" s="3">
        <f>_xlfn.XLOOKUP(A1203,orders!$B$2:$B$1616,orders!$D$2:$D$1616,,0)</f>
        <v>42615</v>
      </c>
      <c r="D1203">
        <f>_xlfn.XLOOKUP(A1203,orders!$B$2:$B$1616,orders!$A$2:$A$1616,,0)</f>
        <v>412</v>
      </c>
      <c r="E1203">
        <f>_xlfn.XLOOKUP(JoiningTables!D1203,orders!$A$1:$A$1616,orders!$G$1:$G$1616,,0)</f>
        <v>1</v>
      </c>
      <c r="F1203" t="str">
        <f>_xlfn.XLOOKUP(E1203,stores!$A$2:$A$4,stores!$B$2:$B$4,,0)</f>
        <v>Santa Cruz Bikes</v>
      </c>
      <c r="G1203">
        <f>_xlfn.XLOOKUP(D1203,order_items!$A$2:$A$4723,order_items!$C$2:$C$4723,,0)</f>
        <v>7</v>
      </c>
      <c r="H1203" t="str">
        <f>_xlfn.XLOOKUP(G1203,products!$A$2:$A$322,products!$B$2:$B$322,,0)</f>
        <v>Trek Slash 8 27.5 - 2016</v>
      </c>
      <c r="I1203">
        <f>_xlfn.XLOOKUP(G1203,products!$A$2:$A$322,products!$F$2:$F$322,,0)</f>
        <v>3999.99</v>
      </c>
      <c r="J1203">
        <f>_xlfn.XLOOKUP(G1203,order_items!$C$2:$C$4723,order_items!$D$2:$D$4723,,0)</f>
        <v>2</v>
      </c>
      <c r="K1203">
        <f>_xlfn.XLOOKUP(G1203,order_items!$C$2:$C$4723,order_items!$F$2:$F$4723,,0)</f>
        <v>0.1</v>
      </c>
      <c r="L1203">
        <f>_xlfn.XLOOKUP(G1203,products!$A$2:$A$322,products!$D$2:$D$322,,0)</f>
        <v>6</v>
      </c>
      <c r="M1203" t="str">
        <f>_xlfn.XLOOKUP(L1203,categories!$A$2:$A$8,categories!$B$2:$B$8,,0)</f>
        <v>Mountain Bikes</v>
      </c>
    </row>
    <row r="1204" spans="1:13" x14ac:dyDescent="0.25">
      <c r="A1204">
        <v>1203</v>
      </c>
      <c r="B1204" t="str">
        <f>_xlfn.CONCAT(customers!B1204," ",customers!C1204)</f>
        <v>Georgeann Rojas</v>
      </c>
      <c r="C1204" s="3">
        <f>_xlfn.XLOOKUP(A1204,orders!$B$2:$B$1616,orders!$D$2:$D$1616,,0)</f>
        <v>42826</v>
      </c>
      <c r="D1204">
        <f>_xlfn.XLOOKUP(A1204,orders!$B$2:$B$1616,orders!$A$2:$A$1616,,0)</f>
        <v>813</v>
      </c>
      <c r="E1204">
        <f>_xlfn.XLOOKUP(JoiningTables!D1204,orders!$A$1:$A$1616,orders!$G$1:$G$1616,,0)</f>
        <v>3</v>
      </c>
      <c r="F1204" t="str">
        <f>_xlfn.XLOOKUP(E1204,stores!$A$2:$A$4,stores!$B$2:$B$4,,0)</f>
        <v>Rowlett Bikes</v>
      </c>
      <c r="G1204">
        <f>_xlfn.XLOOKUP(D1204,order_items!$A$2:$A$4723,order_items!$C$2:$C$4723,,0)</f>
        <v>96</v>
      </c>
      <c r="H1204" t="str">
        <f>_xlfn.XLOOKUP(G1204,products!$A$2:$A$322,products!$B$2:$B$322,,0)</f>
        <v>Electra Moto 3i (20-inch) - Boy's - 2017</v>
      </c>
      <c r="I1204">
        <f>_xlfn.XLOOKUP(G1204,products!$A$2:$A$322,products!$F$2:$F$322,,0)</f>
        <v>349.99</v>
      </c>
      <c r="J1204">
        <f>_xlfn.XLOOKUP(G1204,order_items!$C$2:$C$4723,order_items!$D$2:$D$4723,,0)</f>
        <v>2</v>
      </c>
      <c r="K1204">
        <f>_xlfn.XLOOKUP(G1204,order_items!$C$2:$C$4723,order_items!$F$2:$F$4723,,0)</f>
        <v>0.2</v>
      </c>
      <c r="L1204">
        <f>_xlfn.XLOOKUP(G1204,products!$A$2:$A$322,products!$D$2:$D$322,,0)</f>
        <v>1</v>
      </c>
      <c r="M1204" t="str">
        <f>_xlfn.XLOOKUP(L1204,categories!$A$2:$A$8,categories!$B$2:$B$8,,0)</f>
        <v>Children Bicycles</v>
      </c>
    </row>
    <row r="1205" spans="1:13" x14ac:dyDescent="0.25">
      <c r="A1205">
        <v>1204</v>
      </c>
      <c r="B1205" t="str">
        <f>_xlfn.CONCAT(customers!B1205," ",customers!C1205)</f>
        <v>Leslie Higgins</v>
      </c>
      <c r="C1205" s="3">
        <f>_xlfn.XLOOKUP(A1205,orders!$B$2:$B$1616,orders!$D$2:$D$1616,,0)</f>
        <v>42373</v>
      </c>
      <c r="D1205">
        <f>_xlfn.XLOOKUP(A1205,orders!$B$2:$B$1616,orders!$A$2:$A$1616,,0)</f>
        <v>8</v>
      </c>
      <c r="E1205">
        <f>_xlfn.XLOOKUP(JoiningTables!D1205,orders!$A$1:$A$1616,orders!$G$1:$G$1616,,0)</f>
        <v>2</v>
      </c>
      <c r="F1205" t="str">
        <f>_xlfn.XLOOKUP(E1205,stores!$A$2:$A$4,stores!$B$2:$B$4,,0)</f>
        <v>Baldwin Bikes</v>
      </c>
      <c r="G1205">
        <f>_xlfn.XLOOKUP(D1205,order_items!$A$2:$A$4723,order_items!$C$2:$C$4723,,0)</f>
        <v>22</v>
      </c>
      <c r="H1205" t="str">
        <f>_xlfn.XLOOKUP(G1205,products!$A$2:$A$322,products!$B$2:$B$322,,0)</f>
        <v>Electra Girl's Hawaii 1 (16-inch) - 2015/2016</v>
      </c>
      <c r="I1205">
        <f>_xlfn.XLOOKUP(G1205,products!$A$2:$A$322,products!$F$2:$F$322,,0)</f>
        <v>269.99</v>
      </c>
      <c r="J1205">
        <f>_xlfn.XLOOKUP(G1205,order_items!$C$2:$C$4723,order_items!$D$2:$D$4723,,0)</f>
        <v>1</v>
      </c>
      <c r="K1205">
        <f>_xlfn.XLOOKUP(G1205,order_items!$C$2:$C$4723,order_items!$F$2:$F$4723,,0)</f>
        <v>0.05</v>
      </c>
      <c r="L1205">
        <f>_xlfn.XLOOKUP(G1205,products!$A$2:$A$322,products!$D$2:$D$322,,0)</f>
        <v>1</v>
      </c>
      <c r="M1205" t="str">
        <f>_xlfn.XLOOKUP(L1205,categories!$A$2:$A$8,categories!$B$2:$B$8,,0)</f>
        <v>Children Bicycles</v>
      </c>
    </row>
    <row r="1206" spans="1:13" x14ac:dyDescent="0.25">
      <c r="A1206">
        <v>1205</v>
      </c>
      <c r="B1206" t="str">
        <f>_xlfn.CONCAT(customers!B1206," ",customers!C1206)</f>
        <v>Emmaline Huber</v>
      </c>
      <c r="C1206" s="3">
        <f>_xlfn.XLOOKUP(A1206,orders!$B$2:$B$1616,orders!$D$2:$D$1616,,0)</f>
        <v>42556</v>
      </c>
      <c r="D1206">
        <f>_xlfn.XLOOKUP(A1206,orders!$B$2:$B$1616,orders!$A$2:$A$1616,,0)</f>
        <v>300</v>
      </c>
      <c r="E1206">
        <f>_xlfn.XLOOKUP(JoiningTables!D1206,orders!$A$1:$A$1616,orders!$G$1:$G$1616,,0)</f>
        <v>2</v>
      </c>
      <c r="F1206" t="str">
        <f>_xlfn.XLOOKUP(E1206,stores!$A$2:$A$4,stores!$B$2:$B$4,,0)</f>
        <v>Baldwin Bikes</v>
      </c>
      <c r="G1206">
        <f>_xlfn.XLOOKUP(D1206,order_items!$A$2:$A$4723,order_items!$C$2:$C$4723,,0)</f>
        <v>16</v>
      </c>
      <c r="H1206" t="str">
        <f>_xlfn.XLOOKUP(G1206,products!$A$2:$A$322,products!$B$2:$B$322,,0)</f>
        <v>Electra Townie Original 7D EQ - 2016</v>
      </c>
      <c r="I1206">
        <f>_xlfn.XLOOKUP(G1206,products!$A$2:$A$322,products!$F$2:$F$322,,0)</f>
        <v>599.99</v>
      </c>
      <c r="J1206">
        <f>_xlfn.XLOOKUP(G1206,order_items!$C$2:$C$4723,order_items!$D$2:$D$4723,,0)</f>
        <v>2</v>
      </c>
      <c r="K1206">
        <f>_xlfn.XLOOKUP(G1206,order_items!$C$2:$C$4723,order_items!$F$2:$F$4723,,0)</f>
        <v>0.05</v>
      </c>
      <c r="L1206">
        <f>_xlfn.XLOOKUP(G1206,products!$A$2:$A$322,products!$D$2:$D$322,,0)</f>
        <v>3</v>
      </c>
      <c r="M1206" t="str">
        <f>_xlfn.XLOOKUP(L1206,categories!$A$2:$A$8,categories!$B$2:$B$8,,0)</f>
        <v>Cruisers Bicycles</v>
      </c>
    </row>
    <row r="1207" spans="1:13" x14ac:dyDescent="0.25">
      <c r="A1207">
        <v>1206</v>
      </c>
      <c r="B1207" t="str">
        <f>_xlfn.CONCAT(customers!B1207," ",customers!C1207)</f>
        <v>Mercy Brown</v>
      </c>
      <c r="C1207" s="3">
        <f>_xlfn.XLOOKUP(A1207,orders!$B$2:$B$1616,orders!$D$2:$D$1616,,0)</f>
        <v>42863</v>
      </c>
      <c r="D1207">
        <f>_xlfn.XLOOKUP(A1207,orders!$B$2:$B$1616,orders!$A$2:$A$1616,,0)</f>
        <v>880</v>
      </c>
      <c r="E1207">
        <f>_xlfn.XLOOKUP(JoiningTables!D1207,orders!$A$1:$A$1616,orders!$G$1:$G$1616,,0)</f>
        <v>2</v>
      </c>
      <c r="F1207" t="str">
        <f>_xlfn.XLOOKUP(E1207,stores!$A$2:$A$4,stores!$B$2:$B$4,,0)</f>
        <v>Baldwin Bikes</v>
      </c>
      <c r="G1207">
        <f>_xlfn.XLOOKUP(D1207,order_items!$A$2:$A$4723,order_items!$C$2:$C$4723,,0)</f>
        <v>28</v>
      </c>
      <c r="H1207" t="str">
        <f>_xlfn.XLOOKUP(G1207,products!$A$2:$A$322,products!$B$2:$B$322,,0)</f>
        <v>Surly Karate Monkey 27.5+ Frameset - 2017</v>
      </c>
      <c r="I1207">
        <f>_xlfn.XLOOKUP(G1207,products!$A$2:$A$322,products!$F$2:$F$322,,0)</f>
        <v>2499.9899999999998</v>
      </c>
      <c r="J1207">
        <f>_xlfn.XLOOKUP(G1207,order_items!$C$2:$C$4723,order_items!$D$2:$D$4723,,0)</f>
        <v>1</v>
      </c>
      <c r="K1207">
        <f>_xlfn.XLOOKUP(G1207,order_items!$C$2:$C$4723,order_items!$F$2:$F$4723,,0)</f>
        <v>7.0000000000000007E-2</v>
      </c>
      <c r="L1207">
        <f>_xlfn.XLOOKUP(G1207,products!$A$2:$A$322,products!$D$2:$D$322,,0)</f>
        <v>6</v>
      </c>
      <c r="M1207" t="str">
        <f>_xlfn.XLOOKUP(L1207,categories!$A$2:$A$8,categories!$B$2:$B$8,,0)</f>
        <v>Mountain Bikes</v>
      </c>
    </row>
    <row r="1208" spans="1:13" x14ac:dyDescent="0.25">
      <c r="A1208">
        <v>1207</v>
      </c>
      <c r="B1208" t="str">
        <f>_xlfn.CONCAT(customers!B1208," ",customers!C1208)</f>
        <v>Jenell Crosby</v>
      </c>
      <c r="C1208" s="3">
        <f>_xlfn.XLOOKUP(A1208,orders!$B$2:$B$1616,orders!$D$2:$D$1616,,0)</f>
        <v>43041</v>
      </c>
      <c r="D1208">
        <f>_xlfn.XLOOKUP(A1208,orders!$B$2:$B$1616,orders!$A$2:$A$1616,,0)</f>
        <v>1223</v>
      </c>
      <c r="E1208">
        <f>_xlfn.XLOOKUP(JoiningTables!D1208,orders!$A$1:$A$1616,orders!$G$1:$G$1616,,0)</f>
        <v>2</v>
      </c>
      <c r="F1208" t="str">
        <f>_xlfn.XLOOKUP(E1208,stores!$A$2:$A$4,stores!$B$2:$B$4,,0)</f>
        <v>Baldwin Bikes</v>
      </c>
      <c r="G1208">
        <f>_xlfn.XLOOKUP(D1208,order_items!$A$2:$A$4723,order_items!$C$2:$C$4723,,0)</f>
        <v>103</v>
      </c>
      <c r="H1208" t="str">
        <f>_xlfn.XLOOKUP(G1208,products!$A$2:$A$322,products!$B$2:$B$322,,0)</f>
        <v>Sun Bicycles Streamway 3 - 2017</v>
      </c>
      <c r="I1208">
        <f>_xlfn.XLOOKUP(G1208,products!$A$2:$A$322,products!$F$2:$F$322,,0)</f>
        <v>551.99</v>
      </c>
      <c r="J1208">
        <f>_xlfn.XLOOKUP(G1208,order_items!$C$2:$C$4723,order_items!$D$2:$D$4723,,0)</f>
        <v>1</v>
      </c>
      <c r="K1208">
        <f>_xlfn.XLOOKUP(G1208,order_items!$C$2:$C$4723,order_items!$F$2:$F$4723,,0)</f>
        <v>0.05</v>
      </c>
      <c r="L1208">
        <f>_xlfn.XLOOKUP(G1208,products!$A$2:$A$322,products!$D$2:$D$322,,0)</f>
        <v>2</v>
      </c>
      <c r="M1208" t="str">
        <f>_xlfn.XLOOKUP(L1208,categories!$A$2:$A$8,categories!$B$2:$B$8,,0)</f>
        <v>Comfort Bicycles</v>
      </c>
    </row>
    <row r="1209" spans="1:13" x14ac:dyDescent="0.25">
      <c r="A1209">
        <v>1208</v>
      </c>
      <c r="B1209" t="str">
        <f>_xlfn.CONCAT(customers!B1209," ",customers!C1209)</f>
        <v>Leila Barr</v>
      </c>
      <c r="C1209" s="3">
        <f>_xlfn.XLOOKUP(A1209,orders!$B$2:$B$1616,orders!$D$2:$D$1616,,0)</f>
        <v>42714</v>
      </c>
      <c r="D1209">
        <f>_xlfn.XLOOKUP(A1209,orders!$B$2:$B$1616,orders!$A$2:$A$1616,,0)</f>
        <v>605</v>
      </c>
      <c r="E1209">
        <f>_xlfn.XLOOKUP(JoiningTables!D1209,orders!$A$1:$A$1616,orders!$G$1:$G$1616,,0)</f>
        <v>2</v>
      </c>
      <c r="F1209" t="str">
        <f>_xlfn.XLOOKUP(E1209,stores!$A$2:$A$4,stores!$B$2:$B$4,,0)</f>
        <v>Baldwin Bikes</v>
      </c>
      <c r="G1209">
        <f>_xlfn.XLOOKUP(D1209,order_items!$A$2:$A$4723,order_items!$C$2:$C$4723,,0)</f>
        <v>19</v>
      </c>
      <c r="H1209" t="str">
        <f>_xlfn.XLOOKUP(G1209,products!$A$2:$A$322,products!$B$2:$B$322,,0)</f>
        <v>Pure Cycles William 3-Speed - 2016</v>
      </c>
      <c r="I1209">
        <f>_xlfn.XLOOKUP(G1209,products!$A$2:$A$322,products!$F$2:$F$322,,0)</f>
        <v>449</v>
      </c>
      <c r="J1209">
        <f>_xlfn.XLOOKUP(G1209,order_items!$C$2:$C$4723,order_items!$D$2:$D$4723,,0)</f>
        <v>1</v>
      </c>
      <c r="K1209">
        <f>_xlfn.XLOOKUP(G1209,order_items!$C$2:$C$4723,order_items!$F$2:$F$4723,,0)</f>
        <v>0.2</v>
      </c>
      <c r="L1209">
        <f>_xlfn.XLOOKUP(G1209,products!$A$2:$A$322,products!$D$2:$D$322,,0)</f>
        <v>3</v>
      </c>
      <c r="M1209" t="str">
        <f>_xlfn.XLOOKUP(L1209,categories!$A$2:$A$8,categories!$B$2:$B$8,,0)</f>
        <v>Cruisers Bicycles</v>
      </c>
    </row>
    <row r="1210" spans="1:13" x14ac:dyDescent="0.25">
      <c r="A1210">
        <v>1209</v>
      </c>
      <c r="B1210" t="str">
        <f>_xlfn.CONCAT(customers!B1210," ",customers!C1210)</f>
        <v>Deandrea Cox</v>
      </c>
      <c r="C1210" s="3">
        <f>_xlfn.XLOOKUP(A1210,orders!$B$2:$B$1616,orders!$D$2:$D$1616,,0)</f>
        <v>42708</v>
      </c>
      <c r="D1210">
        <f>_xlfn.XLOOKUP(A1210,orders!$B$2:$B$1616,orders!$A$2:$A$1616,,0)</f>
        <v>584</v>
      </c>
      <c r="E1210">
        <f>_xlfn.XLOOKUP(JoiningTables!D1210,orders!$A$1:$A$1616,orders!$G$1:$G$1616,,0)</f>
        <v>2</v>
      </c>
      <c r="F1210" t="str">
        <f>_xlfn.XLOOKUP(E1210,stores!$A$2:$A$4,stores!$B$2:$B$4,,0)</f>
        <v>Baldwin Bikes</v>
      </c>
      <c r="G1210">
        <f>_xlfn.XLOOKUP(D1210,order_items!$A$2:$A$4723,order_items!$C$2:$C$4723,,0)</f>
        <v>19</v>
      </c>
      <c r="H1210" t="str">
        <f>_xlfn.XLOOKUP(G1210,products!$A$2:$A$322,products!$B$2:$B$322,,0)</f>
        <v>Pure Cycles William 3-Speed - 2016</v>
      </c>
      <c r="I1210">
        <f>_xlfn.XLOOKUP(G1210,products!$A$2:$A$322,products!$F$2:$F$322,,0)</f>
        <v>449</v>
      </c>
      <c r="J1210">
        <f>_xlfn.XLOOKUP(G1210,order_items!$C$2:$C$4723,order_items!$D$2:$D$4723,,0)</f>
        <v>1</v>
      </c>
      <c r="K1210">
        <f>_xlfn.XLOOKUP(G1210,order_items!$C$2:$C$4723,order_items!$F$2:$F$4723,,0)</f>
        <v>0.2</v>
      </c>
      <c r="L1210">
        <f>_xlfn.XLOOKUP(G1210,products!$A$2:$A$322,products!$D$2:$D$322,,0)</f>
        <v>3</v>
      </c>
      <c r="M1210" t="str">
        <f>_xlfn.XLOOKUP(L1210,categories!$A$2:$A$8,categories!$B$2:$B$8,,0)</f>
        <v>Cruisers Bicycles</v>
      </c>
    </row>
    <row r="1211" spans="1:13" x14ac:dyDescent="0.25">
      <c r="A1211">
        <v>1210</v>
      </c>
      <c r="B1211" t="str">
        <f>_xlfn.CONCAT(customers!B1211," ",customers!C1211)</f>
        <v>Shawnna Frank</v>
      </c>
      <c r="C1211" s="3">
        <f>_xlfn.XLOOKUP(A1211,orders!$B$2:$B$1616,orders!$D$2:$D$1616,,0)</f>
        <v>42962</v>
      </c>
      <c r="D1211">
        <f>_xlfn.XLOOKUP(A1211,orders!$B$2:$B$1616,orders!$A$2:$A$1616,,0)</f>
        <v>1062</v>
      </c>
      <c r="E1211">
        <f>_xlfn.XLOOKUP(JoiningTables!D1211,orders!$A$1:$A$1616,orders!$G$1:$G$1616,,0)</f>
        <v>2</v>
      </c>
      <c r="F1211" t="str">
        <f>_xlfn.XLOOKUP(E1211,stores!$A$2:$A$4,stores!$B$2:$B$4,,0)</f>
        <v>Baldwin Bikes</v>
      </c>
      <c r="G1211">
        <f>_xlfn.XLOOKUP(D1211,order_items!$A$2:$A$4723,order_items!$C$2:$C$4723,,0)</f>
        <v>13</v>
      </c>
      <c r="H1211" t="str">
        <f>_xlfn.XLOOKUP(G1211,products!$A$2:$A$322,products!$B$2:$B$322,,0)</f>
        <v>Electra Cruiser 1 (24-Inch) - 2016</v>
      </c>
      <c r="I1211">
        <f>_xlfn.XLOOKUP(G1211,products!$A$2:$A$322,products!$F$2:$F$322,,0)</f>
        <v>269.99</v>
      </c>
      <c r="J1211">
        <f>_xlfn.XLOOKUP(G1211,order_items!$C$2:$C$4723,order_items!$D$2:$D$4723,,0)</f>
        <v>1</v>
      </c>
      <c r="K1211">
        <f>_xlfn.XLOOKUP(G1211,order_items!$C$2:$C$4723,order_items!$F$2:$F$4723,,0)</f>
        <v>0.1</v>
      </c>
      <c r="L1211">
        <f>_xlfn.XLOOKUP(G1211,products!$A$2:$A$322,products!$D$2:$D$322,,0)</f>
        <v>3</v>
      </c>
      <c r="M1211" t="str">
        <f>_xlfn.XLOOKUP(L1211,categories!$A$2:$A$8,categories!$B$2:$B$8,,0)</f>
        <v>Cruisers Bicycles</v>
      </c>
    </row>
    <row r="1212" spans="1:13" x14ac:dyDescent="0.25">
      <c r="A1212">
        <v>1211</v>
      </c>
      <c r="B1212" t="str">
        <f>_xlfn.CONCAT(customers!B1212," ",customers!C1212)</f>
        <v>Brenton Whitaker</v>
      </c>
      <c r="C1212" s="3">
        <f>_xlfn.XLOOKUP(A1212,orders!$B$2:$B$1616,orders!$D$2:$D$1616,,0)</f>
        <v>42710</v>
      </c>
      <c r="D1212">
        <f>_xlfn.XLOOKUP(A1212,orders!$B$2:$B$1616,orders!$A$2:$A$1616,,0)</f>
        <v>591</v>
      </c>
      <c r="E1212">
        <f>_xlfn.XLOOKUP(JoiningTables!D1212,orders!$A$1:$A$1616,orders!$G$1:$G$1616,,0)</f>
        <v>2</v>
      </c>
      <c r="F1212" t="str">
        <f>_xlfn.XLOOKUP(E1212,stores!$A$2:$A$4,stores!$B$2:$B$4,,0)</f>
        <v>Baldwin Bikes</v>
      </c>
      <c r="G1212">
        <f>_xlfn.XLOOKUP(D1212,order_items!$A$2:$A$4723,order_items!$C$2:$C$4723,,0)</f>
        <v>16</v>
      </c>
      <c r="H1212" t="str">
        <f>_xlfn.XLOOKUP(G1212,products!$A$2:$A$322,products!$B$2:$B$322,,0)</f>
        <v>Electra Townie Original 7D EQ - 2016</v>
      </c>
      <c r="I1212">
        <f>_xlfn.XLOOKUP(G1212,products!$A$2:$A$322,products!$F$2:$F$322,,0)</f>
        <v>599.99</v>
      </c>
      <c r="J1212">
        <f>_xlfn.XLOOKUP(G1212,order_items!$C$2:$C$4723,order_items!$D$2:$D$4723,,0)</f>
        <v>2</v>
      </c>
      <c r="K1212">
        <f>_xlfn.XLOOKUP(G1212,order_items!$C$2:$C$4723,order_items!$F$2:$F$4723,,0)</f>
        <v>0.05</v>
      </c>
      <c r="L1212">
        <f>_xlfn.XLOOKUP(G1212,products!$A$2:$A$322,products!$D$2:$D$322,,0)</f>
        <v>3</v>
      </c>
      <c r="M1212" t="str">
        <f>_xlfn.XLOOKUP(L1212,categories!$A$2:$A$8,categories!$B$2:$B$8,,0)</f>
        <v>Cruisers Bicycles</v>
      </c>
    </row>
    <row r="1213" spans="1:13" x14ac:dyDescent="0.25">
      <c r="A1213">
        <v>1212</v>
      </c>
      <c r="B1213" t="str">
        <f>_xlfn.CONCAT(customers!B1213," ",customers!C1213)</f>
        <v>Jaqueline Cummings</v>
      </c>
      <c r="C1213" s="3">
        <f>_xlfn.XLOOKUP(A1213,orders!$B$2:$B$1616,orders!$D$2:$D$1616,,0)</f>
        <v>42370</v>
      </c>
      <c r="D1213">
        <f>_xlfn.XLOOKUP(A1213,orders!$B$2:$B$1616,orders!$A$2:$A$1616,,0)</f>
        <v>2</v>
      </c>
      <c r="E1213">
        <f>_xlfn.XLOOKUP(JoiningTables!D1213,orders!$A$1:$A$1616,orders!$G$1:$G$1616,,0)</f>
        <v>2</v>
      </c>
      <c r="F1213" t="str">
        <f>_xlfn.XLOOKUP(E1213,stores!$A$2:$A$4,stores!$B$2:$B$4,,0)</f>
        <v>Baldwin Bikes</v>
      </c>
      <c r="G1213">
        <f>_xlfn.XLOOKUP(D1213,order_items!$A$2:$A$4723,order_items!$C$2:$C$4723,,0)</f>
        <v>20</v>
      </c>
      <c r="H1213" t="str">
        <f>_xlfn.XLOOKUP(G1213,products!$A$2:$A$322,products!$B$2:$B$322,,0)</f>
        <v>Electra Townie Original 7D EQ - Women's - 2016</v>
      </c>
      <c r="I1213">
        <f>_xlfn.XLOOKUP(G1213,products!$A$2:$A$322,products!$F$2:$F$322,,0)</f>
        <v>599.99</v>
      </c>
      <c r="J1213">
        <f>_xlfn.XLOOKUP(G1213,order_items!$C$2:$C$4723,order_items!$D$2:$D$4723,,0)</f>
        <v>1</v>
      </c>
      <c r="K1213">
        <f>_xlfn.XLOOKUP(G1213,order_items!$C$2:$C$4723,order_items!$F$2:$F$4723,,0)</f>
        <v>0.2</v>
      </c>
      <c r="L1213">
        <f>_xlfn.XLOOKUP(G1213,products!$A$2:$A$322,products!$D$2:$D$322,,0)</f>
        <v>3</v>
      </c>
      <c r="M1213" t="str">
        <f>_xlfn.XLOOKUP(L1213,categories!$A$2:$A$8,categories!$B$2:$B$8,,0)</f>
        <v>Cruisers Bicycles</v>
      </c>
    </row>
    <row r="1214" spans="1:13" x14ac:dyDescent="0.25">
      <c r="A1214">
        <v>1213</v>
      </c>
      <c r="B1214" t="str">
        <f>_xlfn.CONCAT(customers!B1214," ",customers!C1214)</f>
        <v>Yang Giles</v>
      </c>
      <c r="C1214" s="3">
        <f>_xlfn.XLOOKUP(A1214,orders!$B$2:$B$1616,orders!$D$2:$D$1616,,0)</f>
        <v>42992</v>
      </c>
      <c r="D1214">
        <f>_xlfn.XLOOKUP(A1214,orders!$B$2:$B$1616,orders!$A$2:$A$1616,,0)</f>
        <v>1126</v>
      </c>
      <c r="E1214">
        <f>_xlfn.XLOOKUP(JoiningTables!D1214,orders!$A$1:$A$1616,orders!$G$1:$G$1616,,0)</f>
        <v>3</v>
      </c>
      <c r="F1214" t="str">
        <f>_xlfn.XLOOKUP(E1214,stores!$A$2:$A$4,stores!$B$2:$B$4,,0)</f>
        <v>Rowlett Bikes</v>
      </c>
      <c r="G1214">
        <f>_xlfn.XLOOKUP(D1214,order_items!$A$2:$A$4723,order_items!$C$2:$C$4723,,0)</f>
        <v>33</v>
      </c>
      <c r="H1214" t="str">
        <f>_xlfn.XLOOKUP(G1214,products!$A$2:$A$322,products!$B$2:$B$322,,0)</f>
        <v>Surly Wednesday Frameset - 2017</v>
      </c>
      <c r="I1214">
        <f>_xlfn.XLOOKUP(G1214,products!$A$2:$A$322,products!$F$2:$F$322,,0)</f>
        <v>469.99</v>
      </c>
      <c r="J1214">
        <f>_xlfn.XLOOKUP(G1214,order_items!$C$2:$C$4723,order_items!$D$2:$D$4723,,0)</f>
        <v>2</v>
      </c>
      <c r="K1214">
        <f>_xlfn.XLOOKUP(G1214,order_items!$C$2:$C$4723,order_items!$F$2:$F$4723,,0)</f>
        <v>0.05</v>
      </c>
      <c r="L1214">
        <f>_xlfn.XLOOKUP(G1214,products!$A$2:$A$322,products!$D$2:$D$322,,0)</f>
        <v>6</v>
      </c>
      <c r="M1214" t="str">
        <f>_xlfn.XLOOKUP(L1214,categories!$A$2:$A$8,categories!$B$2:$B$8,,0)</f>
        <v>Mountain Bikes</v>
      </c>
    </row>
    <row r="1215" spans="1:13" x14ac:dyDescent="0.25">
      <c r="A1215">
        <v>1214</v>
      </c>
      <c r="B1215" t="str">
        <f>_xlfn.CONCAT(customers!B1215," ",customers!C1215)</f>
        <v>Brigid Sharp</v>
      </c>
      <c r="C1215" s="3">
        <f>_xlfn.XLOOKUP(A1215,orders!$B$2:$B$1616,orders!$D$2:$D$1616,,0)</f>
        <v>43115</v>
      </c>
      <c r="D1215">
        <f>_xlfn.XLOOKUP(A1215,orders!$B$2:$B$1616,orders!$A$2:$A$1616,,0)</f>
        <v>1348</v>
      </c>
      <c r="E1215">
        <f>_xlfn.XLOOKUP(JoiningTables!D1215,orders!$A$1:$A$1616,orders!$G$1:$G$1616,,0)</f>
        <v>1</v>
      </c>
      <c r="F1215" t="str">
        <f>_xlfn.XLOOKUP(E1215,stores!$A$2:$A$4,stores!$B$2:$B$4,,0)</f>
        <v>Santa Cruz Bikes</v>
      </c>
      <c r="G1215">
        <f>_xlfn.XLOOKUP(D1215,order_items!$A$2:$A$4723,order_items!$C$2:$C$4723,,0)</f>
        <v>203</v>
      </c>
      <c r="H1215" t="str">
        <f>_xlfn.XLOOKUP(G1215,products!$A$2:$A$322,products!$B$2:$B$322,,0)</f>
        <v>Trek Powerfly 7 FS - 2018</v>
      </c>
      <c r="I1215">
        <f>_xlfn.XLOOKUP(G1215,products!$A$2:$A$322,products!$F$2:$F$322,,0)</f>
        <v>4999.99</v>
      </c>
      <c r="J1215">
        <f>_xlfn.XLOOKUP(G1215,order_items!$C$2:$C$4723,order_items!$D$2:$D$4723,,0)</f>
        <v>2</v>
      </c>
      <c r="K1215">
        <f>_xlfn.XLOOKUP(G1215,order_items!$C$2:$C$4723,order_items!$F$2:$F$4723,,0)</f>
        <v>0.05</v>
      </c>
      <c r="L1215">
        <f>_xlfn.XLOOKUP(G1215,products!$A$2:$A$322,products!$D$2:$D$322,,0)</f>
        <v>5</v>
      </c>
      <c r="M1215" t="str">
        <f>_xlfn.XLOOKUP(L1215,categories!$A$2:$A$8,categories!$B$2:$B$8,,0)</f>
        <v>Electric Bikes</v>
      </c>
    </row>
    <row r="1216" spans="1:13" x14ac:dyDescent="0.25">
      <c r="A1216">
        <v>1215</v>
      </c>
      <c r="B1216" t="str">
        <f>_xlfn.CONCAT(customers!B1216," ",customers!C1216)</f>
        <v>Karl Stephens</v>
      </c>
      <c r="C1216" s="3">
        <f>_xlfn.XLOOKUP(A1216,orders!$B$2:$B$1616,orders!$D$2:$D$1616,,0)</f>
        <v>42836</v>
      </c>
      <c r="D1216">
        <f>_xlfn.XLOOKUP(A1216,orders!$B$2:$B$1616,orders!$A$2:$A$1616,,0)</f>
        <v>832</v>
      </c>
      <c r="E1216">
        <f>_xlfn.XLOOKUP(JoiningTables!D1216,orders!$A$1:$A$1616,orders!$G$1:$G$1616,,0)</f>
        <v>2</v>
      </c>
      <c r="F1216" t="str">
        <f>_xlfn.XLOOKUP(E1216,stores!$A$2:$A$4,stores!$B$2:$B$4,,0)</f>
        <v>Baldwin Bikes</v>
      </c>
      <c r="G1216">
        <f>_xlfn.XLOOKUP(D1216,order_items!$A$2:$A$4723,order_items!$C$2:$C$4723,,0)</f>
        <v>54</v>
      </c>
      <c r="H1216" t="str">
        <f>_xlfn.XLOOKUP(G1216,products!$A$2:$A$322,products!$B$2:$B$322,,0)</f>
        <v>Trek Domane SL Disc Frameset - 2017</v>
      </c>
      <c r="I1216">
        <f>_xlfn.XLOOKUP(G1216,products!$A$2:$A$322,products!$F$2:$F$322,,0)</f>
        <v>3199.99</v>
      </c>
      <c r="J1216">
        <f>_xlfn.XLOOKUP(G1216,order_items!$C$2:$C$4723,order_items!$D$2:$D$4723,,0)</f>
        <v>2</v>
      </c>
      <c r="K1216">
        <f>_xlfn.XLOOKUP(G1216,order_items!$C$2:$C$4723,order_items!$F$2:$F$4723,,0)</f>
        <v>0.05</v>
      </c>
      <c r="L1216">
        <f>_xlfn.XLOOKUP(G1216,products!$A$2:$A$322,products!$D$2:$D$322,,0)</f>
        <v>7</v>
      </c>
      <c r="M1216" t="str">
        <f>_xlfn.XLOOKUP(L1216,categories!$A$2:$A$8,categories!$B$2:$B$8,,0)</f>
        <v>Road Bikes</v>
      </c>
    </row>
    <row r="1217" spans="1:13" x14ac:dyDescent="0.25">
      <c r="A1217">
        <v>1216</v>
      </c>
      <c r="B1217" t="str">
        <f>_xlfn.CONCAT(customers!B1217," ",customers!C1217)</f>
        <v>Elvina Gates</v>
      </c>
      <c r="C1217" s="3">
        <f>_xlfn.XLOOKUP(A1217,orders!$B$2:$B$1616,orders!$D$2:$D$1616,,0)</f>
        <v>43084</v>
      </c>
      <c r="D1217">
        <f>_xlfn.XLOOKUP(A1217,orders!$B$2:$B$1616,orders!$A$2:$A$1616,,0)</f>
        <v>1299</v>
      </c>
      <c r="E1217">
        <f>_xlfn.XLOOKUP(JoiningTables!D1217,orders!$A$1:$A$1616,orders!$G$1:$G$1616,,0)</f>
        <v>1</v>
      </c>
      <c r="F1217" t="str">
        <f>_xlfn.XLOOKUP(E1217,stores!$A$2:$A$4,stores!$B$2:$B$4,,0)</f>
        <v>Santa Cruz Bikes</v>
      </c>
      <c r="G1217">
        <f>_xlfn.XLOOKUP(D1217,order_items!$A$2:$A$4723,order_items!$C$2:$C$4723,,0)</f>
        <v>14</v>
      </c>
      <c r="H1217" t="str">
        <f>_xlfn.XLOOKUP(G1217,products!$A$2:$A$322,products!$B$2:$B$322,,0)</f>
        <v>Electra Girl's Hawaii 1 (16-inch) - 2015/2016</v>
      </c>
      <c r="I1217">
        <f>_xlfn.XLOOKUP(G1217,products!$A$2:$A$322,products!$F$2:$F$322,,0)</f>
        <v>269.99</v>
      </c>
      <c r="J1217">
        <f>_xlfn.XLOOKUP(G1217,order_items!$C$2:$C$4723,order_items!$D$2:$D$4723,,0)</f>
        <v>1</v>
      </c>
      <c r="K1217">
        <f>_xlfn.XLOOKUP(G1217,order_items!$C$2:$C$4723,order_items!$F$2:$F$4723,,0)</f>
        <v>0.1</v>
      </c>
      <c r="L1217">
        <f>_xlfn.XLOOKUP(G1217,products!$A$2:$A$322,products!$D$2:$D$322,,0)</f>
        <v>3</v>
      </c>
      <c r="M1217" t="str">
        <f>_xlfn.XLOOKUP(L1217,categories!$A$2:$A$8,categories!$B$2:$B$8,,0)</f>
        <v>Cruisers Bicycles</v>
      </c>
    </row>
    <row r="1218" spans="1:13" x14ac:dyDescent="0.25">
      <c r="A1218">
        <v>1217</v>
      </c>
      <c r="B1218" t="str">
        <f>_xlfn.CONCAT(customers!B1218," ",customers!C1218)</f>
        <v>Carlie Terrell</v>
      </c>
      <c r="C1218" s="3">
        <f>_xlfn.XLOOKUP(A1218,orders!$B$2:$B$1616,orders!$D$2:$D$1616,,0)</f>
        <v>42624</v>
      </c>
      <c r="D1218">
        <f>_xlfn.XLOOKUP(A1218,orders!$B$2:$B$1616,orders!$A$2:$A$1616,,0)</f>
        <v>431</v>
      </c>
      <c r="E1218">
        <f>_xlfn.XLOOKUP(JoiningTables!D1218,orders!$A$1:$A$1616,orders!$G$1:$G$1616,,0)</f>
        <v>2</v>
      </c>
      <c r="F1218" t="str">
        <f>_xlfn.XLOOKUP(E1218,stores!$A$2:$A$4,stores!$B$2:$B$4,,0)</f>
        <v>Baldwin Bikes</v>
      </c>
      <c r="G1218">
        <f>_xlfn.XLOOKUP(D1218,order_items!$A$2:$A$4723,order_items!$C$2:$C$4723,,0)</f>
        <v>14</v>
      </c>
      <c r="H1218" t="str">
        <f>_xlfn.XLOOKUP(G1218,products!$A$2:$A$322,products!$B$2:$B$322,,0)</f>
        <v>Electra Girl's Hawaii 1 (16-inch) - 2015/2016</v>
      </c>
      <c r="I1218">
        <f>_xlfn.XLOOKUP(G1218,products!$A$2:$A$322,products!$F$2:$F$322,,0)</f>
        <v>269.99</v>
      </c>
      <c r="J1218">
        <f>_xlfn.XLOOKUP(G1218,order_items!$C$2:$C$4723,order_items!$D$2:$D$4723,,0)</f>
        <v>1</v>
      </c>
      <c r="K1218">
        <f>_xlfn.XLOOKUP(G1218,order_items!$C$2:$C$4723,order_items!$F$2:$F$4723,,0)</f>
        <v>0.1</v>
      </c>
      <c r="L1218">
        <f>_xlfn.XLOOKUP(G1218,products!$A$2:$A$322,products!$D$2:$D$322,,0)</f>
        <v>3</v>
      </c>
      <c r="M1218" t="str">
        <f>_xlfn.XLOOKUP(L1218,categories!$A$2:$A$8,categories!$B$2:$B$8,,0)</f>
        <v>Cruisers Bicycles</v>
      </c>
    </row>
    <row r="1219" spans="1:13" x14ac:dyDescent="0.25">
      <c r="A1219">
        <v>1218</v>
      </c>
      <c r="B1219" t="str">
        <f>_xlfn.CONCAT(customers!B1219," ",customers!C1219)</f>
        <v>Donovan Cantrell</v>
      </c>
      <c r="C1219" s="3">
        <f>_xlfn.XLOOKUP(A1219,orders!$B$2:$B$1616,orders!$D$2:$D$1616,,0)</f>
        <v>42503</v>
      </c>
      <c r="D1219">
        <f>_xlfn.XLOOKUP(A1219,orders!$B$2:$B$1616,orders!$A$2:$A$1616,,0)</f>
        <v>221</v>
      </c>
      <c r="E1219">
        <f>_xlfn.XLOOKUP(JoiningTables!D1219,orders!$A$1:$A$1616,orders!$G$1:$G$1616,,0)</f>
        <v>1</v>
      </c>
      <c r="F1219" t="str">
        <f>_xlfn.XLOOKUP(E1219,stores!$A$2:$A$4,stores!$B$2:$B$4,,0)</f>
        <v>Santa Cruz Bikes</v>
      </c>
      <c r="G1219">
        <f>_xlfn.XLOOKUP(D1219,order_items!$A$2:$A$4723,order_items!$C$2:$C$4723,,0)</f>
        <v>11</v>
      </c>
      <c r="H1219" t="str">
        <f>_xlfn.XLOOKUP(G1219,products!$A$2:$A$322,products!$B$2:$B$322,,0)</f>
        <v>Surly Straggler 650b - 2016</v>
      </c>
      <c r="I1219">
        <f>_xlfn.XLOOKUP(G1219,products!$A$2:$A$322,products!$F$2:$F$322,,0)</f>
        <v>1680.99</v>
      </c>
      <c r="J1219">
        <f>_xlfn.XLOOKUP(G1219,order_items!$C$2:$C$4723,order_items!$D$2:$D$4723,,0)</f>
        <v>1</v>
      </c>
      <c r="K1219">
        <f>_xlfn.XLOOKUP(G1219,order_items!$C$2:$C$4723,order_items!$F$2:$F$4723,,0)</f>
        <v>0.05</v>
      </c>
      <c r="L1219">
        <f>_xlfn.XLOOKUP(G1219,products!$A$2:$A$322,products!$D$2:$D$322,,0)</f>
        <v>4</v>
      </c>
      <c r="M1219" t="str">
        <f>_xlfn.XLOOKUP(L1219,categories!$A$2:$A$8,categories!$B$2:$B$8,,0)</f>
        <v>Cyclocross Bicycles</v>
      </c>
    </row>
    <row r="1220" spans="1:13" x14ac:dyDescent="0.25">
      <c r="A1220">
        <v>1219</v>
      </c>
      <c r="B1220" t="str">
        <f>_xlfn.CONCAT(customers!B1220," ",customers!C1220)</f>
        <v>Alden Atkinson</v>
      </c>
      <c r="C1220" s="3">
        <f>_xlfn.XLOOKUP(A1220,orders!$B$2:$B$1616,orders!$D$2:$D$1616,,0)</f>
        <v>42708</v>
      </c>
      <c r="D1220">
        <f>_xlfn.XLOOKUP(A1220,orders!$B$2:$B$1616,orders!$A$2:$A$1616,,0)</f>
        <v>585</v>
      </c>
      <c r="E1220">
        <f>_xlfn.XLOOKUP(JoiningTables!D1220,orders!$A$1:$A$1616,orders!$G$1:$G$1616,,0)</f>
        <v>2</v>
      </c>
      <c r="F1220" t="str">
        <f>_xlfn.XLOOKUP(E1220,stores!$A$2:$A$4,stores!$B$2:$B$4,,0)</f>
        <v>Baldwin Bikes</v>
      </c>
      <c r="G1220">
        <f>_xlfn.XLOOKUP(D1220,order_items!$A$2:$A$4723,order_items!$C$2:$C$4723,,0)</f>
        <v>10</v>
      </c>
      <c r="H1220" t="str">
        <f>_xlfn.XLOOKUP(G1220,products!$A$2:$A$322,products!$B$2:$B$322,,0)</f>
        <v>Surly Straggler - 2016</v>
      </c>
      <c r="I1220">
        <f>_xlfn.XLOOKUP(G1220,products!$A$2:$A$322,products!$F$2:$F$322,,0)</f>
        <v>1549</v>
      </c>
      <c r="J1220">
        <f>_xlfn.XLOOKUP(G1220,order_items!$C$2:$C$4723,order_items!$D$2:$D$4723,,0)</f>
        <v>2</v>
      </c>
      <c r="K1220">
        <f>_xlfn.XLOOKUP(G1220,order_items!$C$2:$C$4723,order_items!$F$2:$F$4723,,0)</f>
        <v>0.05</v>
      </c>
      <c r="L1220">
        <f>_xlfn.XLOOKUP(G1220,products!$A$2:$A$322,products!$D$2:$D$322,,0)</f>
        <v>4</v>
      </c>
      <c r="M1220" t="str">
        <f>_xlfn.XLOOKUP(L1220,categories!$A$2:$A$8,categories!$B$2:$B$8,,0)</f>
        <v>Cyclocross Bicycles</v>
      </c>
    </row>
    <row r="1221" spans="1:13" x14ac:dyDescent="0.25">
      <c r="A1221">
        <v>1220</v>
      </c>
      <c r="B1221" t="str">
        <f>_xlfn.CONCAT(customers!B1221," ",customers!C1221)</f>
        <v>Carissa Cross</v>
      </c>
      <c r="C1221" s="3">
        <f>_xlfn.XLOOKUP(A1221,orders!$B$2:$B$1616,orders!$D$2:$D$1616,,0)</f>
        <v>42397</v>
      </c>
      <c r="D1221">
        <f>_xlfn.XLOOKUP(A1221,orders!$B$2:$B$1616,orders!$A$2:$A$1616,,0)</f>
        <v>45</v>
      </c>
      <c r="E1221">
        <f>_xlfn.XLOOKUP(JoiningTables!D1221,orders!$A$1:$A$1616,orders!$G$1:$G$1616,,0)</f>
        <v>2</v>
      </c>
      <c r="F1221" t="str">
        <f>_xlfn.XLOOKUP(E1221,stores!$A$2:$A$4,stores!$B$2:$B$4,,0)</f>
        <v>Baldwin Bikes</v>
      </c>
      <c r="G1221">
        <f>_xlfn.XLOOKUP(D1221,order_items!$A$2:$A$4723,order_items!$C$2:$C$4723,,0)</f>
        <v>4</v>
      </c>
      <c r="H1221" t="str">
        <f>_xlfn.XLOOKUP(G1221,products!$A$2:$A$322,products!$B$2:$B$322,,0)</f>
        <v>Trek Fuel EX 8 29 - 2016</v>
      </c>
      <c r="I1221">
        <f>_xlfn.XLOOKUP(G1221,products!$A$2:$A$322,products!$F$2:$F$322,,0)</f>
        <v>2899.99</v>
      </c>
      <c r="J1221">
        <f>_xlfn.XLOOKUP(G1221,order_items!$C$2:$C$4723,order_items!$D$2:$D$4723,,0)</f>
        <v>1</v>
      </c>
      <c r="K1221">
        <f>_xlfn.XLOOKUP(G1221,order_items!$C$2:$C$4723,order_items!$F$2:$F$4723,,0)</f>
        <v>0.2</v>
      </c>
      <c r="L1221">
        <f>_xlfn.XLOOKUP(G1221,products!$A$2:$A$322,products!$D$2:$D$322,,0)</f>
        <v>6</v>
      </c>
      <c r="M1221" t="str">
        <f>_xlfn.XLOOKUP(L1221,categories!$A$2:$A$8,categories!$B$2:$B$8,,0)</f>
        <v>Mountain Bikes</v>
      </c>
    </row>
    <row r="1222" spans="1:13" x14ac:dyDescent="0.25">
      <c r="A1222">
        <v>1221</v>
      </c>
      <c r="B1222" t="str">
        <f>_xlfn.CONCAT(customers!B1222," ",customers!C1222)</f>
        <v>Joy Underwood</v>
      </c>
      <c r="C1222" s="3">
        <f>_xlfn.XLOOKUP(A1222,orders!$B$2:$B$1616,orders!$D$2:$D$1616,,0)</f>
        <v>43009</v>
      </c>
      <c r="D1222">
        <f>_xlfn.XLOOKUP(A1222,orders!$B$2:$B$1616,orders!$A$2:$A$1616,,0)</f>
        <v>1159</v>
      </c>
      <c r="E1222">
        <f>_xlfn.XLOOKUP(JoiningTables!D1222,orders!$A$1:$A$1616,orders!$G$1:$G$1616,,0)</f>
        <v>1</v>
      </c>
      <c r="F1222" t="str">
        <f>_xlfn.XLOOKUP(E1222,stores!$A$2:$A$4,stores!$B$2:$B$4,,0)</f>
        <v>Santa Cruz Bikes</v>
      </c>
      <c r="G1222">
        <f>_xlfn.XLOOKUP(D1222,order_items!$A$2:$A$4723,order_items!$C$2:$C$4723,,0)</f>
        <v>12</v>
      </c>
      <c r="H1222" t="str">
        <f>_xlfn.XLOOKUP(G1222,products!$A$2:$A$322,products!$B$2:$B$322,,0)</f>
        <v>Electra Townie Original 21D - 2016</v>
      </c>
      <c r="I1222">
        <f>_xlfn.XLOOKUP(G1222,products!$A$2:$A$322,products!$F$2:$F$322,,0)</f>
        <v>549.99</v>
      </c>
      <c r="J1222">
        <f>_xlfn.XLOOKUP(G1222,order_items!$C$2:$C$4723,order_items!$D$2:$D$4723,,0)</f>
        <v>2</v>
      </c>
      <c r="K1222">
        <f>_xlfn.XLOOKUP(G1222,order_items!$C$2:$C$4723,order_items!$F$2:$F$4723,,0)</f>
        <v>0.05</v>
      </c>
      <c r="L1222">
        <f>_xlfn.XLOOKUP(G1222,products!$A$2:$A$322,products!$D$2:$D$322,,0)</f>
        <v>3</v>
      </c>
      <c r="M1222" t="str">
        <f>_xlfn.XLOOKUP(L1222,categories!$A$2:$A$8,categories!$B$2:$B$8,,0)</f>
        <v>Cruisers Bicycles</v>
      </c>
    </row>
    <row r="1223" spans="1:13" x14ac:dyDescent="0.25">
      <c r="A1223">
        <v>1222</v>
      </c>
      <c r="B1223" t="str">
        <f>_xlfn.CONCAT(customers!B1223," ",customers!C1223)</f>
        <v>Geraldine O'donnell</v>
      </c>
      <c r="C1223" s="3">
        <f>_xlfn.XLOOKUP(A1223,orders!$B$2:$B$1616,orders!$D$2:$D$1616,,0)</f>
        <v>42825</v>
      </c>
      <c r="D1223">
        <f>_xlfn.XLOOKUP(A1223,orders!$B$2:$B$1616,orders!$A$2:$A$1616,,0)</f>
        <v>809</v>
      </c>
      <c r="E1223">
        <f>_xlfn.XLOOKUP(JoiningTables!D1223,orders!$A$1:$A$1616,orders!$G$1:$G$1616,,0)</f>
        <v>2</v>
      </c>
      <c r="F1223" t="str">
        <f>_xlfn.XLOOKUP(E1223,stores!$A$2:$A$4,stores!$B$2:$B$4,,0)</f>
        <v>Baldwin Bikes</v>
      </c>
      <c r="G1223">
        <f>_xlfn.XLOOKUP(D1223,order_items!$A$2:$A$4723,order_items!$C$2:$C$4723,,0)</f>
        <v>78</v>
      </c>
      <c r="H1223" t="str">
        <f>_xlfn.XLOOKUP(G1223,products!$A$2:$A$322,products!$B$2:$B$322,,0)</f>
        <v>Sun Bicycles Biscayne Tandem CB - 2017</v>
      </c>
      <c r="I1223">
        <f>_xlfn.XLOOKUP(G1223,products!$A$2:$A$322,products!$F$2:$F$322,,0)</f>
        <v>647.99</v>
      </c>
      <c r="J1223">
        <f>_xlfn.XLOOKUP(G1223,order_items!$C$2:$C$4723,order_items!$D$2:$D$4723,,0)</f>
        <v>1</v>
      </c>
      <c r="K1223">
        <f>_xlfn.XLOOKUP(G1223,order_items!$C$2:$C$4723,order_items!$F$2:$F$4723,,0)</f>
        <v>0.05</v>
      </c>
      <c r="L1223">
        <f>_xlfn.XLOOKUP(G1223,products!$A$2:$A$322,products!$D$2:$D$322,,0)</f>
        <v>3</v>
      </c>
      <c r="M1223" t="str">
        <f>_xlfn.XLOOKUP(L1223,categories!$A$2:$A$8,categories!$B$2:$B$8,,0)</f>
        <v>Cruisers Bicycles</v>
      </c>
    </row>
    <row r="1224" spans="1:13" x14ac:dyDescent="0.25">
      <c r="A1224">
        <v>1223</v>
      </c>
      <c r="B1224" t="str">
        <f>_xlfn.CONCAT(customers!B1224," ",customers!C1224)</f>
        <v>Bronwyn Vargas</v>
      </c>
      <c r="C1224" s="3">
        <f>_xlfn.XLOOKUP(A1224,orders!$B$2:$B$1616,orders!$D$2:$D$1616,,0)</f>
        <v>42418</v>
      </c>
      <c r="D1224">
        <f>_xlfn.XLOOKUP(A1224,orders!$B$2:$B$1616,orders!$A$2:$A$1616,,0)</f>
        <v>82</v>
      </c>
      <c r="E1224">
        <f>_xlfn.XLOOKUP(JoiningTables!D1224,orders!$A$1:$A$1616,orders!$G$1:$G$1616,,0)</f>
        <v>2</v>
      </c>
      <c r="F1224" t="str">
        <f>_xlfn.XLOOKUP(E1224,stores!$A$2:$A$4,stores!$B$2:$B$4,,0)</f>
        <v>Baldwin Bikes</v>
      </c>
      <c r="G1224">
        <f>_xlfn.XLOOKUP(D1224,order_items!$A$2:$A$4723,order_items!$C$2:$C$4723,,0)</f>
        <v>25</v>
      </c>
      <c r="H1224" t="str">
        <f>_xlfn.XLOOKUP(G1224,products!$A$2:$A$322,products!$B$2:$B$322,,0)</f>
        <v>Electra Townie Original 7D - 2015/2016</v>
      </c>
      <c r="I1224">
        <f>_xlfn.XLOOKUP(G1224,products!$A$2:$A$322,products!$F$2:$F$322,,0)</f>
        <v>499.99</v>
      </c>
      <c r="J1224">
        <f>_xlfn.XLOOKUP(G1224,order_items!$C$2:$C$4723,order_items!$D$2:$D$4723,,0)</f>
        <v>2</v>
      </c>
      <c r="K1224">
        <f>_xlfn.XLOOKUP(G1224,order_items!$C$2:$C$4723,order_items!$F$2:$F$4723,,0)</f>
        <v>0.05</v>
      </c>
      <c r="L1224">
        <f>_xlfn.XLOOKUP(G1224,products!$A$2:$A$322,products!$D$2:$D$322,,0)</f>
        <v>2</v>
      </c>
      <c r="M1224" t="str">
        <f>_xlfn.XLOOKUP(L1224,categories!$A$2:$A$8,categories!$B$2:$B$8,,0)</f>
        <v>Comfort Bicycles</v>
      </c>
    </row>
    <row r="1225" spans="1:13" x14ac:dyDescent="0.25">
      <c r="A1225">
        <v>1224</v>
      </c>
      <c r="B1225" t="str">
        <f>_xlfn.CONCAT(customers!B1225," ",customers!C1225)</f>
        <v>Abram Copeland</v>
      </c>
      <c r="C1225" s="3">
        <f>_xlfn.XLOOKUP(A1225,orders!$B$2:$B$1616,orders!$D$2:$D$1616,,0)</f>
        <v>42891</v>
      </c>
      <c r="D1225">
        <f>_xlfn.XLOOKUP(A1225,orders!$B$2:$B$1616,orders!$A$2:$A$1616,,0)</f>
        <v>930</v>
      </c>
      <c r="E1225">
        <f>_xlfn.XLOOKUP(JoiningTables!D1225,orders!$A$1:$A$1616,orders!$G$1:$G$1616,,0)</f>
        <v>3</v>
      </c>
      <c r="F1225" t="str">
        <f>_xlfn.XLOOKUP(E1225,stores!$A$2:$A$4,stores!$B$2:$B$4,,0)</f>
        <v>Rowlett Bikes</v>
      </c>
      <c r="G1225">
        <f>_xlfn.XLOOKUP(D1225,order_items!$A$2:$A$4723,order_items!$C$2:$C$4723,,0)</f>
        <v>56</v>
      </c>
      <c r="H1225" t="str">
        <f>_xlfn.XLOOKUP(G1225,products!$A$2:$A$322,products!$B$2:$B$322,,0)</f>
        <v>Trek Domane SLR 6 Disc - 2017</v>
      </c>
      <c r="I1225">
        <f>_xlfn.XLOOKUP(G1225,products!$A$2:$A$322,products!$F$2:$F$322,,0)</f>
        <v>5499.99</v>
      </c>
      <c r="J1225">
        <f>_xlfn.XLOOKUP(G1225,order_items!$C$2:$C$4723,order_items!$D$2:$D$4723,,0)</f>
        <v>1</v>
      </c>
      <c r="K1225">
        <f>_xlfn.XLOOKUP(G1225,order_items!$C$2:$C$4723,order_items!$F$2:$F$4723,,0)</f>
        <v>0.2</v>
      </c>
      <c r="L1225">
        <f>_xlfn.XLOOKUP(G1225,products!$A$2:$A$322,products!$D$2:$D$322,,0)</f>
        <v>7</v>
      </c>
      <c r="M1225" t="str">
        <f>_xlfn.XLOOKUP(L1225,categories!$A$2:$A$8,categories!$B$2:$B$8,,0)</f>
        <v>Road Bikes</v>
      </c>
    </row>
    <row r="1226" spans="1:13" x14ac:dyDescent="0.25">
      <c r="A1226">
        <v>1225</v>
      </c>
      <c r="B1226" t="str">
        <f>_xlfn.CONCAT(customers!B1226," ",customers!C1226)</f>
        <v>Mellisa Griffin</v>
      </c>
      <c r="C1226" s="3">
        <f>_xlfn.XLOOKUP(A1226,orders!$B$2:$B$1616,orders!$D$2:$D$1616,,0)</f>
        <v>42951</v>
      </c>
      <c r="D1226">
        <f>_xlfn.XLOOKUP(A1226,orders!$B$2:$B$1616,orders!$A$2:$A$1616,,0)</f>
        <v>1040</v>
      </c>
      <c r="E1226">
        <f>_xlfn.XLOOKUP(JoiningTables!D1226,orders!$A$1:$A$1616,orders!$G$1:$G$1616,,0)</f>
        <v>1</v>
      </c>
      <c r="F1226" t="str">
        <f>_xlfn.XLOOKUP(E1226,stores!$A$2:$A$4,stores!$B$2:$B$4,,0)</f>
        <v>Santa Cruz Bikes</v>
      </c>
      <c r="G1226">
        <f>_xlfn.XLOOKUP(D1226,order_items!$A$2:$A$4723,order_items!$C$2:$C$4723,,0)</f>
        <v>97</v>
      </c>
      <c r="H1226" t="str">
        <f>_xlfn.XLOOKUP(G1226,products!$A$2:$A$322,products!$B$2:$B$322,,0)</f>
        <v>Electra Savannah 3i (20-inch) - Girl's - 2017</v>
      </c>
      <c r="I1226">
        <f>_xlfn.XLOOKUP(G1226,products!$A$2:$A$322,products!$F$2:$F$322,,0)</f>
        <v>349.99</v>
      </c>
      <c r="J1226">
        <f>_xlfn.XLOOKUP(G1226,order_items!$C$2:$C$4723,order_items!$D$2:$D$4723,,0)</f>
        <v>2</v>
      </c>
      <c r="K1226">
        <f>_xlfn.XLOOKUP(G1226,order_items!$C$2:$C$4723,order_items!$F$2:$F$4723,,0)</f>
        <v>0.1</v>
      </c>
      <c r="L1226">
        <f>_xlfn.XLOOKUP(G1226,products!$A$2:$A$322,products!$D$2:$D$322,,0)</f>
        <v>1</v>
      </c>
      <c r="M1226" t="str">
        <f>_xlfn.XLOOKUP(L1226,categories!$A$2:$A$8,categories!$B$2:$B$8,,0)</f>
        <v>Children Bicycles</v>
      </c>
    </row>
    <row r="1227" spans="1:13" x14ac:dyDescent="0.25">
      <c r="A1227">
        <v>1226</v>
      </c>
      <c r="B1227" t="str">
        <f>_xlfn.CONCAT(customers!B1227," ",customers!C1227)</f>
        <v>Qiana Jackson</v>
      </c>
      <c r="C1227" s="3">
        <f>_xlfn.XLOOKUP(A1227,orders!$B$2:$B$1616,orders!$D$2:$D$1616,,0)</f>
        <v>43034</v>
      </c>
      <c r="D1227">
        <f>_xlfn.XLOOKUP(A1227,orders!$B$2:$B$1616,orders!$A$2:$A$1616,,0)</f>
        <v>1208</v>
      </c>
      <c r="E1227">
        <f>_xlfn.XLOOKUP(JoiningTables!D1227,orders!$A$1:$A$1616,orders!$G$1:$G$1616,,0)</f>
        <v>2</v>
      </c>
      <c r="F1227" t="str">
        <f>_xlfn.XLOOKUP(E1227,stores!$A$2:$A$4,stores!$B$2:$B$4,,0)</f>
        <v>Baldwin Bikes</v>
      </c>
      <c r="G1227">
        <f>_xlfn.XLOOKUP(D1227,order_items!$A$2:$A$4723,order_items!$C$2:$C$4723,,0)</f>
        <v>12</v>
      </c>
      <c r="H1227" t="str">
        <f>_xlfn.XLOOKUP(G1227,products!$A$2:$A$322,products!$B$2:$B$322,,0)</f>
        <v>Electra Townie Original 21D - 2016</v>
      </c>
      <c r="I1227">
        <f>_xlfn.XLOOKUP(G1227,products!$A$2:$A$322,products!$F$2:$F$322,,0)</f>
        <v>549.99</v>
      </c>
      <c r="J1227">
        <f>_xlfn.XLOOKUP(G1227,order_items!$C$2:$C$4723,order_items!$D$2:$D$4723,,0)</f>
        <v>2</v>
      </c>
      <c r="K1227">
        <f>_xlfn.XLOOKUP(G1227,order_items!$C$2:$C$4723,order_items!$F$2:$F$4723,,0)</f>
        <v>0.05</v>
      </c>
      <c r="L1227">
        <f>_xlfn.XLOOKUP(G1227,products!$A$2:$A$322,products!$D$2:$D$322,,0)</f>
        <v>3</v>
      </c>
      <c r="M1227" t="str">
        <f>_xlfn.XLOOKUP(L1227,categories!$A$2:$A$8,categories!$B$2:$B$8,,0)</f>
        <v>Cruisers Bicycles</v>
      </c>
    </row>
    <row r="1228" spans="1:13" x14ac:dyDescent="0.25">
      <c r="A1228">
        <v>1227</v>
      </c>
      <c r="B1228" t="str">
        <f>_xlfn.CONCAT(customers!B1228," ",customers!C1228)</f>
        <v>Magali Dixon</v>
      </c>
      <c r="C1228" s="3">
        <f>_xlfn.XLOOKUP(A1228,orders!$B$2:$B$1616,orders!$D$2:$D$1616,,0)</f>
        <v>42539</v>
      </c>
      <c r="D1228">
        <f>_xlfn.XLOOKUP(A1228,orders!$B$2:$B$1616,orders!$A$2:$A$1616,,0)</f>
        <v>276</v>
      </c>
      <c r="E1228">
        <f>_xlfn.XLOOKUP(JoiningTables!D1228,orders!$A$1:$A$1616,orders!$G$1:$G$1616,,0)</f>
        <v>2</v>
      </c>
      <c r="F1228" t="str">
        <f>_xlfn.XLOOKUP(E1228,stores!$A$2:$A$4,stores!$B$2:$B$4,,0)</f>
        <v>Baldwin Bikes</v>
      </c>
      <c r="G1228">
        <f>_xlfn.XLOOKUP(D1228,order_items!$A$2:$A$4723,order_items!$C$2:$C$4723,,0)</f>
        <v>3</v>
      </c>
      <c r="H1228" t="str">
        <f>_xlfn.XLOOKUP(G1228,products!$A$2:$A$322,products!$B$2:$B$322,,0)</f>
        <v>Surly Wednesday Frameset - 2016</v>
      </c>
      <c r="I1228">
        <f>_xlfn.XLOOKUP(G1228,products!$A$2:$A$322,products!$F$2:$F$322,,0)</f>
        <v>999.99</v>
      </c>
      <c r="J1228">
        <f>_xlfn.XLOOKUP(G1228,order_items!$C$2:$C$4723,order_items!$D$2:$D$4723,,0)</f>
        <v>1</v>
      </c>
      <c r="K1228">
        <f>_xlfn.XLOOKUP(G1228,order_items!$C$2:$C$4723,order_items!$F$2:$F$4723,,0)</f>
        <v>0.05</v>
      </c>
      <c r="L1228">
        <f>_xlfn.XLOOKUP(G1228,products!$A$2:$A$322,products!$D$2:$D$322,,0)</f>
        <v>6</v>
      </c>
      <c r="M1228" t="str">
        <f>_xlfn.XLOOKUP(L1228,categories!$A$2:$A$8,categories!$B$2:$B$8,,0)</f>
        <v>Mountain Bikes</v>
      </c>
    </row>
    <row r="1229" spans="1:13" x14ac:dyDescent="0.25">
      <c r="A1229">
        <v>1228</v>
      </c>
      <c r="B1229" t="str">
        <f>_xlfn.CONCAT(customers!B1229," ",customers!C1229)</f>
        <v>Zulema Clemons</v>
      </c>
      <c r="C1229" s="3">
        <f>_xlfn.XLOOKUP(A1229,orders!$B$2:$B$1616,orders!$D$2:$D$1616,,0)</f>
        <v>42678</v>
      </c>
      <c r="D1229">
        <f>_xlfn.XLOOKUP(A1229,orders!$B$2:$B$1616,orders!$A$2:$A$1616,,0)</f>
        <v>541</v>
      </c>
      <c r="E1229">
        <f>_xlfn.XLOOKUP(JoiningTables!D1229,orders!$A$1:$A$1616,orders!$G$1:$G$1616,,0)</f>
        <v>1</v>
      </c>
      <c r="F1229" t="str">
        <f>_xlfn.XLOOKUP(E1229,stores!$A$2:$A$4,stores!$B$2:$B$4,,0)</f>
        <v>Santa Cruz Bikes</v>
      </c>
      <c r="G1229">
        <f>_xlfn.XLOOKUP(D1229,order_items!$A$2:$A$4723,order_items!$C$2:$C$4723,,0)</f>
        <v>22</v>
      </c>
      <c r="H1229" t="str">
        <f>_xlfn.XLOOKUP(G1229,products!$A$2:$A$322,products!$B$2:$B$322,,0)</f>
        <v>Electra Girl's Hawaii 1 (16-inch) - 2015/2016</v>
      </c>
      <c r="I1229">
        <f>_xlfn.XLOOKUP(G1229,products!$A$2:$A$322,products!$F$2:$F$322,,0)</f>
        <v>269.99</v>
      </c>
      <c r="J1229">
        <f>_xlfn.XLOOKUP(G1229,order_items!$C$2:$C$4723,order_items!$D$2:$D$4723,,0)</f>
        <v>1</v>
      </c>
      <c r="K1229">
        <f>_xlfn.XLOOKUP(G1229,order_items!$C$2:$C$4723,order_items!$F$2:$F$4723,,0)</f>
        <v>0.05</v>
      </c>
      <c r="L1229">
        <f>_xlfn.XLOOKUP(G1229,products!$A$2:$A$322,products!$D$2:$D$322,,0)</f>
        <v>1</v>
      </c>
      <c r="M1229" t="str">
        <f>_xlfn.XLOOKUP(L1229,categories!$A$2:$A$8,categories!$B$2:$B$8,,0)</f>
        <v>Children Bicycles</v>
      </c>
    </row>
    <row r="1230" spans="1:13" x14ac:dyDescent="0.25">
      <c r="A1230">
        <v>1229</v>
      </c>
      <c r="B1230" t="str">
        <f>_xlfn.CONCAT(customers!B1230," ",customers!C1230)</f>
        <v>Carina Lynch</v>
      </c>
      <c r="C1230" s="3">
        <f>_xlfn.XLOOKUP(A1230,orders!$B$2:$B$1616,orders!$D$2:$D$1616,,0)</f>
        <v>42947</v>
      </c>
      <c r="D1230">
        <f>_xlfn.XLOOKUP(A1230,orders!$B$2:$B$1616,orders!$A$2:$A$1616,,0)</f>
        <v>1037</v>
      </c>
      <c r="E1230">
        <f>_xlfn.XLOOKUP(JoiningTables!D1230,orders!$A$1:$A$1616,orders!$G$1:$G$1616,,0)</f>
        <v>2</v>
      </c>
      <c r="F1230" t="str">
        <f>_xlfn.XLOOKUP(E1230,stores!$A$2:$A$4,stores!$B$2:$B$4,,0)</f>
        <v>Baldwin Bikes</v>
      </c>
      <c r="G1230">
        <f>_xlfn.XLOOKUP(D1230,order_items!$A$2:$A$4723,order_items!$C$2:$C$4723,,0)</f>
        <v>74</v>
      </c>
      <c r="H1230" t="str">
        <f>_xlfn.XLOOKUP(G1230,products!$A$2:$A$322,products!$B$2:$B$322,,0)</f>
        <v>Electra Cruiser Lux 1 - 2017</v>
      </c>
      <c r="I1230">
        <f>_xlfn.XLOOKUP(G1230,products!$A$2:$A$322,products!$F$2:$F$322,,0)</f>
        <v>439.99</v>
      </c>
      <c r="J1230">
        <f>_xlfn.XLOOKUP(G1230,order_items!$C$2:$C$4723,order_items!$D$2:$D$4723,,0)</f>
        <v>1</v>
      </c>
      <c r="K1230">
        <f>_xlfn.XLOOKUP(G1230,order_items!$C$2:$C$4723,order_items!$F$2:$F$4723,,0)</f>
        <v>0.05</v>
      </c>
      <c r="L1230">
        <f>_xlfn.XLOOKUP(G1230,products!$A$2:$A$322,products!$D$2:$D$322,,0)</f>
        <v>3</v>
      </c>
      <c r="M1230" t="str">
        <f>_xlfn.XLOOKUP(L1230,categories!$A$2:$A$8,categories!$B$2:$B$8,,0)</f>
        <v>Cruisers Bicycles</v>
      </c>
    </row>
    <row r="1231" spans="1:13" x14ac:dyDescent="0.25">
      <c r="A1231">
        <v>1230</v>
      </c>
      <c r="B1231" t="str">
        <f>_xlfn.CONCAT(customers!B1231," ",customers!C1231)</f>
        <v>Jesus Burch</v>
      </c>
      <c r="C1231" s="3">
        <f>_xlfn.XLOOKUP(A1231,orders!$B$2:$B$1616,orders!$D$2:$D$1616,,0)</f>
        <v>42852</v>
      </c>
      <c r="D1231">
        <f>_xlfn.XLOOKUP(A1231,orders!$B$2:$B$1616,orders!$A$2:$A$1616,,0)</f>
        <v>862</v>
      </c>
      <c r="E1231">
        <f>_xlfn.XLOOKUP(JoiningTables!D1231,orders!$A$1:$A$1616,orders!$G$1:$G$1616,,0)</f>
        <v>3</v>
      </c>
      <c r="F1231" t="str">
        <f>_xlfn.XLOOKUP(E1231,stores!$A$2:$A$4,stores!$B$2:$B$4,,0)</f>
        <v>Rowlett Bikes</v>
      </c>
      <c r="G1231">
        <f>_xlfn.XLOOKUP(D1231,order_items!$A$2:$A$4723,order_items!$C$2:$C$4723,,0)</f>
        <v>85</v>
      </c>
      <c r="H1231" t="str">
        <f>_xlfn.XLOOKUP(G1231,products!$A$2:$A$322,products!$B$2:$B$322,,0)</f>
        <v>Haro Downtown 16 - 2017</v>
      </c>
      <c r="I1231">
        <f>_xlfn.XLOOKUP(G1231,products!$A$2:$A$322,products!$F$2:$F$322,,0)</f>
        <v>329.99</v>
      </c>
      <c r="J1231">
        <f>_xlfn.XLOOKUP(G1231,order_items!$C$2:$C$4723,order_items!$D$2:$D$4723,,0)</f>
        <v>2</v>
      </c>
      <c r="K1231">
        <f>_xlfn.XLOOKUP(G1231,order_items!$C$2:$C$4723,order_items!$F$2:$F$4723,,0)</f>
        <v>0.2</v>
      </c>
      <c r="L1231">
        <f>_xlfn.XLOOKUP(G1231,products!$A$2:$A$322,products!$D$2:$D$322,,0)</f>
        <v>1</v>
      </c>
      <c r="M1231" t="str">
        <f>_xlfn.XLOOKUP(L1231,categories!$A$2:$A$8,categories!$B$2:$B$8,,0)</f>
        <v>Children Bicycles</v>
      </c>
    </row>
    <row r="1232" spans="1:13" x14ac:dyDescent="0.25">
      <c r="A1232">
        <v>1231</v>
      </c>
      <c r="B1232" t="str">
        <f>_xlfn.CONCAT(customers!B1232," ",customers!C1232)</f>
        <v>Selene Vega</v>
      </c>
      <c r="C1232" s="3">
        <f>_xlfn.XLOOKUP(A1232,orders!$B$2:$B$1616,orders!$D$2:$D$1616,,0)</f>
        <v>43165</v>
      </c>
      <c r="D1232">
        <f>_xlfn.XLOOKUP(A1232,orders!$B$2:$B$1616,orders!$A$2:$A$1616,,0)</f>
        <v>1423</v>
      </c>
      <c r="E1232">
        <f>_xlfn.XLOOKUP(JoiningTables!D1232,orders!$A$1:$A$1616,orders!$G$1:$G$1616,,0)</f>
        <v>1</v>
      </c>
      <c r="F1232" t="str">
        <f>_xlfn.XLOOKUP(E1232,stores!$A$2:$A$4,stores!$B$2:$B$4,,0)</f>
        <v>Santa Cruz Bikes</v>
      </c>
      <c r="G1232">
        <f>_xlfn.XLOOKUP(D1232,order_items!$A$2:$A$4723,order_items!$C$2:$C$4723,,0)</f>
        <v>249</v>
      </c>
      <c r="H1232" t="str">
        <f>_xlfn.XLOOKUP(G1232,products!$A$2:$A$322,products!$B$2:$B$322,,0)</f>
        <v>Electra White Water 3i - 2018</v>
      </c>
      <c r="I1232">
        <f>_xlfn.XLOOKUP(G1232,products!$A$2:$A$322,products!$F$2:$F$322,,0)</f>
        <v>749.99</v>
      </c>
      <c r="J1232">
        <f>_xlfn.XLOOKUP(G1232,order_items!$C$2:$C$4723,order_items!$D$2:$D$4723,,0)</f>
        <v>1</v>
      </c>
      <c r="K1232">
        <f>_xlfn.XLOOKUP(G1232,order_items!$C$2:$C$4723,order_items!$F$2:$F$4723,,0)</f>
        <v>0.1</v>
      </c>
      <c r="L1232">
        <f>_xlfn.XLOOKUP(G1232,products!$A$2:$A$322,products!$D$2:$D$322,,0)</f>
        <v>3</v>
      </c>
      <c r="M1232" t="str">
        <f>_xlfn.XLOOKUP(L1232,categories!$A$2:$A$8,categories!$B$2:$B$8,,0)</f>
        <v>Cruisers Bicycles</v>
      </c>
    </row>
    <row r="1233" spans="1:13" x14ac:dyDescent="0.25">
      <c r="A1233">
        <v>1232</v>
      </c>
      <c r="B1233" t="str">
        <f>_xlfn.CONCAT(customers!B1233," ",customers!C1233)</f>
        <v>Jong Guthrie</v>
      </c>
      <c r="C1233" s="3">
        <f>_xlfn.XLOOKUP(A1233,orders!$B$2:$B$1616,orders!$D$2:$D$1616,,0)</f>
        <v>42710</v>
      </c>
      <c r="D1233">
        <f>_xlfn.XLOOKUP(A1233,orders!$B$2:$B$1616,orders!$A$2:$A$1616,,0)</f>
        <v>592</v>
      </c>
      <c r="E1233">
        <f>_xlfn.XLOOKUP(JoiningTables!D1233,orders!$A$1:$A$1616,orders!$G$1:$G$1616,,0)</f>
        <v>2</v>
      </c>
      <c r="F1233" t="str">
        <f>_xlfn.XLOOKUP(E1233,stores!$A$2:$A$4,stores!$B$2:$B$4,,0)</f>
        <v>Baldwin Bikes</v>
      </c>
      <c r="G1233">
        <f>_xlfn.XLOOKUP(D1233,order_items!$A$2:$A$4723,order_items!$C$2:$C$4723,,0)</f>
        <v>21</v>
      </c>
      <c r="H1233" t="str">
        <f>_xlfn.XLOOKUP(G1233,products!$A$2:$A$322,products!$B$2:$B$322,,0)</f>
        <v>Electra Cruiser 1 (24-Inch) - 2016</v>
      </c>
      <c r="I1233">
        <f>_xlfn.XLOOKUP(G1233,products!$A$2:$A$322,products!$F$2:$F$322,,0)</f>
        <v>269.99</v>
      </c>
      <c r="J1233">
        <f>_xlfn.XLOOKUP(G1233,order_items!$C$2:$C$4723,order_items!$D$2:$D$4723,,0)</f>
        <v>1</v>
      </c>
      <c r="K1233">
        <f>_xlfn.XLOOKUP(G1233,order_items!$C$2:$C$4723,order_items!$F$2:$F$4723,,0)</f>
        <v>0.05</v>
      </c>
      <c r="L1233">
        <f>_xlfn.XLOOKUP(G1233,products!$A$2:$A$322,products!$D$2:$D$322,,0)</f>
        <v>1</v>
      </c>
      <c r="M1233" t="str">
        <f>_xlfn.XLOOKUP(L1233,categories!$A$2:$A$8,categories!$B$2:$B$8,,0)</f>
        <v>Children Bicycles</v>
      </c>
    </row>
    <row r="1234" spans="1:13" x14ac:dyDescent="0.25">
      <c r="A1234">
        <v>1233</v>
      </c>
      <c r="B1234" t="str">
        <f>_xlfn.CONCAT(customers!B1234," ",customers!C1234)</f>
        <v>Lise Hebert</v>
      </c>
      <c r="C1234" s="3">
        <f>_xlfn.XLOOKUP(A1234,orders!$B$2:$B$1616,orders!$D$2:$D$1616,,0)</f>
        <v>42771</v>
      </c>
      <c r="D1234">
        <f>_xlfn.XLOOKUP(A1234,orders!$B$2:$B$1616,orders!$A$2:$A$1616,,0)</f>
        <v>693</v>
      </c>
      <c r="E1234">
        <f>_xlfn.XLOOKUP(JoiningTables!D1234,orders!$A$1:$A$1616,orders!$G$1:$G$1616,,0)</f>
        <v>1</v>
      </c>
      <c r="F1234" t="str">
        <f>_xlfn.XLOOKUP(E1234,stores!$A$2:$A$4,stores!$B$2:$B$4,,0)</f>
        <v>Santa Cruz Bikes</v>
      </c>
      <c r="G1234">
        <f>_xlfn.XLOOKUP(D1234,order_items!$A$2:$A$4723,order_items!$C$2:$C$4723,,0)</f>
        <v>104</v>
      </c>
      <c r="H1234" t="str">
        <f>_xlfn.XLOOKUP(G1234,products!$A$2:$A$322,products!$B$2:$B$322,,0)</f>
        <v>Sun Bicycles Streamway - 2017</v>
      </c>
      <c r="I1234">
        <f>_xlfn.XLOOKUP(G1234,products!$A$2:$A$322,products!$F$2:$F$322,,0)</f>
        <v>481.99</v>
      </c>
      <c r="J1234">
        <f>_xlfn.XLOOKUP(G1234,order_items!$C$2:$C$4723,order_items!$D$2:$D$4723,,0)</f>
        <v>2</v>
      </c>
      <c r="K1234">
        <f>_xlfn.XLOOKUP(G1234,order_items!$C$2:$C$4723,order_items!$F$2:$F$4723,,0)</f>
        <v>0.2</v>
      </c>
      <c r="L1234">
        <f>_xlfn.XLOOKUP(G1234,products!$A$2:$A$322,products!$D$2:$D$322,,0)</f>
        <v>2</v>
      </c>
      <c r="M1234" t="str">
        <f>_xlfn.XLOOKUP(L1234,categories!$A$2:$A$8,categories!$B$2:$B$8,,0)</f>
        <v>Comfort Bicycles</v>
      </c>
    </row>
    <row r="1235" spans="1:13" x14ac:dyDescent="0.25">
      <c r="A1235">
        <v>1234</v>
      </c>
      <c r="B1235" t="str">
        <f>_xlfn.CONCAT(customers!B1235," ",customers!C1235)</f>
        <v>Joshua Berg</v>
      </c>
      <c r="C1235" s="3">
        <f>_xlfn.XLOOKUP(A1235,orders!$B$2:$B$1616,orders!$D$2:$D$1616,,0)</f>
        <v>42398</v>
      </c>
      <c r="D1235">
        <f>_xlfn.XLOOKUP(A1235,orders!$B$2:$B$1616,orders!$A$2:$A$1616,,0)</f>
        <v>47</v>
      </c>
      <c r="E1235">
        <f>_xlfn.XLOOKUP(JoiningTables!D1235,orders!$A$1:$A$1616,orders!$G$1:$G$1616,,0)</f>
        <v>2</v>
      </c>
      <c r="F1235" t="str">
        <f>_xlfn.XLOOKUP(E1235,stores!$A$2:$A$4,stores!$B$2:$B$4,,0)</f>
        <v>Baldwin Bikes</v>
      </c>
      <c r="G1235">
        <f>_xlfn.XLOOKUP(D1235,order_items!$A$2:$A$4723,order_items!$C$2:$C$4723,,0)</f>
        <v>6</v>
      </c>
      <c r="H1235" t="str">
        <f>_xlfn.XLOOKUP(G1235,products!$A$2:$A$322,products!$B$2:$B$322,,0)</f>
        <v>Surly Ice Cream Truck Frameset - 2016</v>
      </c>
      <c r="I1235">
        <f>_xlfn.XLOOKUP(G1235,products!$A$2:$A$322,products!$F$2:$F$322,,0)</f>
        <v>469.99</v>
      </c>
      <c r="J1235">
        <f>_xlfn.XLOOKUP(G1235,order_items!$C$2:$C$4723,order_items!$D$2:$D$4723,,0)</f>
        <v>1</v>
      </c>
      <c r="K1235">
        <f>_xlfn.XLOOKUP(G1235,order_items!$C$2:$C$4723,order_items!$F$2:$F$4723,,0)</f>
        <v>7.0000000000000007E-2</v>
      </c>
      <c r="L1235">
        <f>_xlfn.XLOOKUP(G1235,products!$A$2:$A$322,products!$D$2:$D$322,,0)</f>
        <v>6</v>
      </c>
      <c r="M1235" t="str">
        <f>_xlfn.XLOOKUP(L1235,categories!$A$2:$A$8,categories!$B$2:$B$8,,0)</f>
        <v>Mountain Bikes</v>
      </c>
    </row>
    <row r="1236" spans="1:13" x14ac:dyDescent="0.25">
      <c r="A1236">
        <v>1235</v>
      </c>
      <c r="B1236" t="str">
        <f>_xlfn.CONCAT(customers!B1236," ",customers!C1236)</f>
        <v>Georgina Gonzales</v>
      </c>
      <c r="C1236" s="3">
        <f>_xlfn.XLOOKUP(A1236,orders!$B$2:$B$1616,orders!$D$2:$D$1616,,0)</f>
        <v>42953</v>
      </c>
      <c r="D1236">
        <f>_xlfn.XLOOKUP(A1236,orders!$B$2:$B$1616,orders!$A$2:$A$1616,,0)</f>
        <v>1043</v>
      </c>
      <c r="E1236">
        <f>_xlfn.XLOOKUP(JoiningTables!D1236,orders!$A$1:$A$1616,orders!$G$1:$G$1616,,0)</f>
        <v>2</v>
      </c>
      <c r="F1236" t="str">
        <f>_xlfn.XLOOKUP(E1236,stores!$A$2:$A$4,stores!$B$2:$B$4,,0)</f>
        <v>Baldwin Bikes</v>
      </c>
      <c r="G1236">
        <f>_xlfn.XLOOKUP(D1236,order_items!$A$2:$A$4723,order_items!$C$2:$C$4723,,0)</f>
        <v>55</v>
      </c>
      <c r="H1236" t="str">
        <f>_xlfn.XLOOKUP(G1236,products!$A$2:$A$322,products!$B$2:$B$322,,0)</f>
        <v>Trek Domane S 6 - 2017</v>
      </c>
      <c r="I1236">
        <f>_xlfn.XLOOKUP(G1236,products!$A$2:$A$322,products!$F$2:$F$322,,0)</f>
        <v>2699.99</v>
      </c>
      <c r="J1236">
        <f>_xlfn.XLOOKUP(G1236,order_items!$C$2:$C$4723,order_items!$D$2:$D$4723,,0)</f>
        <v>2</v>
      </c>
      <c r="K1236">
        <f>_xlfn.XLOOKUP(G1236,order_items!$C$2:$C$4723,order_items!$F$2:$F$4723,,0)</f>
        <v>0.1</v>
      </c>
      <c r="L1236">
        <f>_xlfn.XLOOKUP(G1236,products!$A$2:$A$322,products!$D$2:$D$322,,0)</f>
        <v>7</v>
      </c>
      <c r="M1236" t="str">
        <f>_xlfn.XLOOKUP(L1236,categories!$A$2:$A$8,categories!$B$2:$B$8,,0)</f>
        <v>Road Bikes</v>
      </c>
    </row>
    <row r="1237" spans="1:13" x14ac:dyDescent="0.25">
      <c r="A1237">
        <v>1236</v>
      </c>
      <c r="B1237" t="str">
        <f>_xlfn.CONCAT(customers!B1237," ",customers!C1237)</f>
        <v>Rudolph Velez</v>
      </c>
      <c r="C1237" s="3">
        <f>_xlfn.XLOOKUP(A1237,orders!$B$2:$B$1616,orders!$D$2:$D$1616,,0)</f>
        <v>43065</v>
      </c>
      <c r="D1237">
        <f>_xlfn.XLOOKUP(A1237,orders!$B$2:$B$1616,orders!$A$2:$A$1616,,0)</f>
        <v>1269</v>
      </c>
      <c r="E1237">
        <f>_xlfn.XLOOKUP(JoiningTables!D1237,orders!$A$1:$A$1616,orders!$G$1:$G$1616,,0)</f>
        <v>2</v>
      </c>
      <c r="F1237" t="str">
        <f>_xlfn.XLOOKUP(E1237,stores!$A$2:$A$4,stores!$B$2:$B$4,,0)</f>
        <v>Baldwin Bikes</v>
      </c>
      <c r="G1237">
        <f>_xlfn.XLOOKUP(D1237,order_items!$A$2:$A$4723,order_items!$C$2:$C$4723,,0)</f>
        <v>4</v>
      </c>
      <c r="H1237" t="str">
        <f>_xlfn.XLOOKUP(G1237,products!$A$2:$A$322,products!$B$2:$B$322,,0)</f>
        <v>Trek Fuel EX 8 29 - 2016</v>
      </c>
      <c r="I1237">
        <f>_xlfn.XLOOKUP(G1237,products!$A$2:$A$322,products!$F$2:$F$322,,0)</f>
        <v>2899.99</v>
      </c>
      <c r="J1237">
        <f>_xlfn.XLOOKUP(G1237,order_items!$C$2:$C$4723,order_items!$D$2:$D$4723,,0)</f>
        <v>1</v>
      </c>
      <c r="K1237">
        <f>_xlfn.XLOOKUP(G1237,order_items!$C$2:$C$4723,order_items!$F$2:$F$4723,,0)</f>
        <v>0.2</v>
      </c>
      <c r="L1237">
        <f>_xlfn.XLOOKUP(G1237,products!$A$2:$A$322,products!$D$2:$D$322,,0)</f>
        <v>6</v>
      </c>
      <c r="M1237" t="str">
        <f>_xlfn.XLOOKUP(L1237,categories!$A$2:$A$8,categories!$B$2:$B$8,,0)</f>
        <v>Mountain Bikes</v>
      </c>
    </row>
    <row r="1238" spans="1:13" x14ac:dyDescent="0.25">
      <c r="A1238">
        <v>1237</v>
      </c>
      <c r="B1238" t="str">
        <f>_xlfn.CONCAT(customers!B1238," ",customers!C1238)</f>
        <v>Luke Kramer</v>
      </c>
      <c r="C1238" s="3">
        <f>_xlfn.XLOOKUP(A1238,orders!$B$2:$B$1616,orders!$D$2:$D$1616,,0)</f>
        <v>42430</v>
      </c>
      <c r="D1238">
        <f>_xlfn.XLOOKUP(A1238,orders!$B$2:$B$1616,orders!$A$2:$A$1616,,0)</f>
        <v>100</v>
      </c>
      <c r="E1238">
        <f>_xlfn.XLOOKUP(JoiningTables!D1238,orders!$A$1:$A$1616,orders!$G$1:$G$1616,,0)</f>
        <v>2</v>
      </c>
      <c r="F1238" t="str">
        <f>_xlfn.XLOOKUP(E1238,stores!$A$2:$A$4,stores!$B$2:$B$4,,0)</f>
        <v>Baldwin Bikes</v>
      </c>
      <c r="G1238">
        <f>_xlfn.XLOOKUP(D1238,order_items!$A$2:$A$4723,order_items!$C$2:$C$4723,,0)</f>
        <v>12</v>
      </c>
      <c r="H1238" t="str">
        <f>_xlfn.XLOOKUP(G1238,products!$A$2:$A$322,products!$B$2:$B$322,,0)</f>
        <v>Electra Townie Original 21D - 2016</v>
      </c>
      <c r="I1238">
        <f>_xlfn.XLOOKUP(G1238,products!$A$2:$A$322,products!$F$2:$F$322,,0)</f>
        <v>549.99</v>
      </c>
      <c r="J1238">
        <f>_xlfn.XLOOKUP(G1238,order_items!$C$2:$C$4723,order_items!$D$2:$D$4723,,0)</f>
        <v>2</v>
      </c>
      <c r="K1238">
        <f>_xlfn.XLOOKUP(G1238,order_items!$C$2:$C$4723,order_items!$F$2:$F$4723,,0)</f>
        <v>0.05</v>
      </c>
      <c r="L1238">
        <f>_xlfn.XLOOKUP(G1238,products!$A$2:$A$322,products!$D$2:$D$322,,0)</f>
        <v>3</v>
      </c>
      <c r="M1238" t="str">
        <f>_xlfn.XLOOKUP(L1238,categories!$A$2:$A$8,categories!$B$2:$B$8,,0)</f>
        <v>Cruisers Bicycles</v>
      </c>
    </row>
    <row r="1239" spans="1:13" x14ac:dyDescent="0.25">
      <c r="A1239">
        <v>1238</v>
      </c>
      <c r="B1239" t="str">
        <f>_xlfn.CONCAT(customers!B1239," ",customers!C1239)</f>
        <v>Edgar Quinn</v>
      </c>
      <c r="C1239" s="3">
        <f>_xlfn.XLOOKUP(A1239,orders!$B$2:$B$1616,orders!$D$2:$D$1616,,0)</f>
        <v>42389</v>
      </c>
      <c r="D1239">
        <f>_xlfn.XLOOKUP(A1239,orders!$B$2:$B$1616,orders!$A$2:$A$1616,,0)</f>
        <v>31</v>
      </c>
      <c r="E1239">
        <f>_xlfn.XLOOKUP(JoiningTables!D1239,orders!$A$1:$A$1616,orders!$G$1:$G$1616,,0)</f>
        <v>3</v>
      </c>
      <c r="F1239" t="str">
        <f>_xlfn.XLOOKUP(E1239,stores!$A$2:$A$4,stores!$B$2:$B$4,,0)</f>
        <v>Rowlett Bikes</v>
      </c>
      <c r="G1239">
        <f>_xlfn.XLOOKUP(D1239,order_items!$A$2:$A$4723,order_items!$C$2:$C$4723,,0)</f>
        <v>11</v>
      </c>
      <c r="H1239" t="str">
        <f>_xlfn.XLOOKUP(G1239,products!$A$2:$A$322,products!$B$2:$B$322,,0)</f>
        <v>Surly Straggler 650b - 2016</v>
      </c>
      <c r="I1239">
        <f>_xlfn.XLOOKUP(G1239,products!$A$2:$A$322,products!$F$2:$F$322,,0)</f>
        <v>1680.99</v>
      </c>
      <c r="J1239">
        <f>_xlfn.XLOOKUP(G1239,order_items!$C$2:$C$4723,order_items!$D$2:$D$4723,,0)</f>
        <v>1</v>
      </c>
      <c r="K1239">
        <f>_xlfn.XLOOKUP(G1239,order_items!$C$2:$C$4723,order_items!$F$2:$F$4723,,0)</f>
        <v>0.05</v>
      </c>
      <c r="L1239">
        <f>_xlfn.XLOOKUP(G1239,products!$A$2:$A$322,products!$D$2:$D$322,,0)</f>
        <v>4</v>
      </c>
      <c r="M1239" t="str">
        <f>_xlfn.XLOOKUP(L1239,categories!$A$2:$A$8,categories!$B$2:$B$8,,0)</f>
        <v>Cyclocross Bicycles</v>
      </c>
    </row>
    <row r="1240" spans="1:13" x14ac:dyDescent="0.25">
      <c r="A1240">
        <v>1239</v>
      </c>
      <c r="B1240" t="str">
        <f>_xlfn.CONCAT(customers!B1240," ",customers!C1240)</f>
        <v>Tara Maynard</v>
      </c>
      <c r="C1240" s="3">
        <f>_xlfn.XLOOKUP(A1240,orders!$B$2:$B$1616,orders!$D$2:$D$1616,,0)</f>
        <v>43169</v>
      </c>
      <c r="D1240">
        <f>_xlfn.XLOOKUP(A1240,orders!$B$2:$B$1616,orders!$A$2:$A$1616,,0)</f>
        <v>1430</v>
      </c>
      <c r="E1240">
        <f>_xlfn.XLOOKUP(JoiningTables!D1240,orders!$A$1:$A$1616,orders!$G$1:$G$1616,,0)</f>
        <v>2</v>
      </c>
      <c r="F1240" t="str">
        <f>_xlfn.XLOOKUP(E1240,stores!$A$2:$A$4,stores!$B$2:$B$4,,0)</f>
        <v>Baldwin Bikes</v>
      </c>
      <c r="G1240">
        <f>_xlfn.XLOOKUP(D1240,order_items!$A$2:$A$4723,order_items!$C$2:$C$4723,,0)</f>
        <v>221</v>
      </c>
      <c r="H1240" t="str">
        <f>_xlfn.XLOOKUP(G1240,products!$A$2:$A$322,products!$B$2:$B$322,,0)</f>
        <v>Electra Cruiser 7D Ladies' - 2016/2018</v>
      </c>
      <c r="I1240">
        <f>_xlfn.XLOOKUP(G1240,products!$A$2:$A$322,products!$F$2:$F$322,,0)</f>
        <v>319.99</v>
      </c>
      <c r="J1240">
        <f>_xlfn.XLOOKUP(G1240,order_items!$C$2:$C$4723,order_items!$D$2:$D$4723,,0)</f>
        <v>1</v>
      </c>
      <c r="K1240">
        <f>_xlfn.XLOOKUP(G1240,order_items!$C$2:$C$4723,order_items!$F$2:$F$4723,,0)</f>
        <v>0.05</v>
      </c>
      <c r="L1240">
        <f>_xlfn.XLOOKUP(G1240,products!$A$2:$A$322,products!$D$2:$D$322,,0)</f>
        <v>3</v>
      </c>
      <c r="M1240" t="str">
        <f>_xlfn.XLOOKUP(L1240,categories!$A$2:$A$8,categories!$B$2:$B$8,,0)</f>
        <v>Cruisers Bicycles</v>
      </c>
    </row>
    <row r="1241" spans="1:13" x14ac:dyDescent="0.25">
      <c r="A1241">
        <v>1240</v>
      </c>
      <c r="B1241" t="str">
        <f>_xlfn.CONCAT(customers!B1241," ",customers!C1241)</f>
        <v>Bella Perez</v>
      </c>
      <c r="C1241" s="3">
        <f>_xlfn.XLOOKUP(A1241,orders!$B$2:$B$1616,orders!$D$2:$D$1616,,0)</f>
        <v>43154</v>
      </c>
      <c r="D1241">
        <f>_xlfn.XLOOKUP(A1241,orders!$B$2:$B$1616,orders!$A$2:$A$1616,,0)</f>
        <v>1404</v>
      </c>
      <c r="E1241">
        <f>_xlfn.XLOOKUP(JoiningTables!D1241,orders!$A$1:$A$1616,orders!$G$1:$G$1616,,0)</f>
        <v>1</v>
      </c>
      <c r="F1241" t="str">
        <f>_xlfn.XLOOKUP(E1241,stores!$A$2:$A$4,stores!$B$2:$B$4,,0)</f>
        <v>Santa Cruz Bikes</v>
      </c>
      <c r="G1241">
        <f>_xlfn.XLOOKUP(D1241,order_items!$A$2:$A$4723,order_items!$C$2:$C$4723,,0)</f>
        <v>112</v>
      </c>
      <c r="H1241" t="str">
        <f>_xlfn.XLOOKUP(G1241,products!$A$2:$A$322,products!$B$2:$B$322,,0)</f>
        <v>Trek 820 - 2018</v>
      </c>
      <c r="I1241">
        <f>_xlfn.XLOOKUP(G1241,products!$A$2:$A$322,products!$F$2:$F$322,,0)</f>
        <v>379.99</v>
      </c>
      <c r="J1241">
        <f>_xlfn.XLOOKUP(G1241,order_items!$C$2:$C$4723,order_items!$D$2:$D$4723,,0)</f>
        <v>1</v>
      </c>
      <c r="K1241">
        <f>_xlfn.XLOOKUP(G1241,order_items!$C$2:$C$4723,order_items!$F$2:$F$4723,,0)</f>
        <v>7.0000000000000007E-2</v>
      </c>
      <c r="L1241">
        <f>_xlfn.XLOOKUP(G1241,products!$A$2:$A$322,products!$D$2:$D$322,,0)</f>
        <v>6</v>
      </c>
      <c r="M1241" t="str">
        <f>_xlfn.XLOOKUP(L1241,categories!$A$2:$A$8,categories!$B$2:$B$8,,0)</f>
        <v>Mountain Bikes</v>
      </c>
    </row>
    <row r="1242" spans="1:13" x14ac:dyDescent="0.25">
      <c r="A1242">
        <v>1241</v>
      </c>
      <c r="B1242" t="str">
        <f>_xlfn.CONCAT(customers!B1242," ",customers!C1242)</f>
        <v>Nathaniel Davidson</v>
      </c>
      <c r="C1242" s="3">
        <f>_xlfn.XLOOKUP(A1242,orders!$B$2:$B$1616,orders!$D$2:$D$1616,,0)</f>
        <v>42404</v>
      </c>
      <c r="D1242">
        <f>_xlfn.XLOOKUP(A1242,orders!$B$2:$B$1616,orders!$A$2:$A$1616,,0)</f>
        <v>56</v>
      </c>
      <c r="E1242">
        <f>_xlfn.XLOOKUP(JoiningTables!D1242,orders!$A$1:$A$1616,orders!$G$1:$G$1616,,0)</f>
        <v>2</v>
      </c>
      <c r="F1242" t="str">
        <f>_xlfn.XLOOKUP(E1242,stores!$A$2:$A$4,stores!$B$2:$B$4,,0)</f>
        <v>Baldwin Bikes</v>
      </c>
      <c r="G1242">
        <f>_xlfn.XLOOKUP(D1242,order_items!$A$2:$A$4723,order_items!$C$2:$C$4723,,0)</f>
        <v>20</v>
      </c>
      <c r="H1242" t="str">
        <f>_xlfn.XLOOKUP(G1242,products!$A$2:$A$322,products!$B$2:$B$322,,0)</f>
        <v>Electra Townie Original 7D EQ - Women's - 2016</v>
      </c>
      <c r="I1242">
        <f>_xlfn.XLOOKUP(G1242,products!$A$2:$A$322,products!$F$2:$F$322,,0)</f>
        <v>599.99</v>
      </c>
      <c r="J1242">
        <f>_xlfn.XLOOKUP(G1242,order_items!$C$2:$C$4723,order_items!$D$2:$D$4723,,0)</f>
        <v>1</v>
      </c>
      <c r="K1242">
        <f>_xlfn.XLOOKUP(G1242,order_items!$C$2:$C$4723,order_items!$F$2:$F$4723,,0)</f>
        <v>0.2</v>
      </c>
      <c r="L1242">
        <f>_xlfn.XLOOKUP(G1242,products!$A$2:$A$322,products!$D$2:$D$322,,0)</f>
        <v>3</v>
      </c>
      <c r="M1242" t="str">
        <f>_xlfn.XLOOKUP(L1242,categories!$A$2:$A$8,categories!$B$2:$B$8,,0)</f>
        <v>Cruisers Bicycles</v>
      </c>
    </row>
    <row r="1243" spans="1:13" x14ac:dyDescent="0.25">
      <c r="A1243">
        <v>1242</v>
      </c>
      <c r="B1243" t="str">
        <f>_xlfn.CONCAT(customers!B1243," ",customers!C1243)</f>
        <v>Chauncey Donaldson</v>
      </c>
      <c r="C1243" s="3">
        <f>_xlfn.XLOOKUP(A1243,orders!$B$2:$B$1616,orders!$D$2:$D$1616,,0)</f>
        <v>42771</v>
      </c>
      <c r="D1243">
        <f>_xlfn.XLOOKUP(A1243,orders!$B$2:$B$1616,orders!$A$2:$A$1616,,0)</f>
        <v>696</v>
      </c>
      <c r="E1243">
        <f>_xlfn.XLOOKUP(JoiningTables!D1243,orders!$A$1:$A$1616,orders!$G$1:$G$1616,,0)</f>
        <v>2</v>
      </c>
      <c r="F1243" t="str">
        <f>_xlfn.XLOOKUP(E1243,stores!$A$2:$A$4,stores!$B$2:$B$4,,0)</f>
        <v>Baldwin Bikes</v>
      </c>
      <c r="G1243">
        <f>_xlfn.XLOOKUP(D1243,order_items!$A$2:$A$4723,order_items!$C$2:$C$4723,,0)</f>
        <v>88</v>
      </c>
      <c r="H1243" t="str">
        <f>_xlfn.XLOOKUP(G1243,products!$A$2:$A$322,products!$B$2:$B$322,,0)</f>
        <v>Trek Precaliber 12 Girls - 2017</v>
      </c>
      <c r="I1243">
        <f>_xlfn.XLOOKUP(G1243,products!$A$2:$A$322,products!$F$2:$F$322,,0)</f>
        <v>189.99</v>
      </c>
      <c r="J1243">
        <f>_xlfn.XLOOKUP(G1243,order_items!$C$2:$C$4723,order_items!$D$2:$D$4723,,0)</f>
        <v>2</v>
      </c>
      <c r="K1243">
        <f>_xlfn.XLOOKUP(G1243,order_items!$C$2:$C$4723,order_items!$F$2:$F$4723,,0)</f>
        <v>7.0000000000000007E-2</v>
      </c>
      <c r="L1243">
        <f>_xlfn.XLOOKUP(G1243,products!$A$2:$A$322,products!$D$2:$D$322,,0)</f>
        <v>1</v>
      </c>
      <c r="M1243" t="str">
        <f>_xlfn.XLOOKUP(L1243,categories!$A$2:$A$8,categories!$B$2:$B$8,,0)</f>
        <v>Children Bicycles</v>
      </c>
    </row>
    <row r="1244" spans="1:13" x14ac:dyDescent="0.25">
      <c r="A1244">
        <v>1243</v>
      </c>
      <c r="B1244" t="str">
        <f>_xlfn.CONCAT(customers!B1244," ",customers!C1244)</f>
        <v>Heide Reed</v>
      </c>
      <c r="C1244" s="3">
        <f>_xlfn.XLOOKUP(A1244,orders!$B$2:$B$1616,orders!$D$2:$D$1616,,0)</f>
        <v>42570</v>
      </c>
      <c r="D1244">
        <f>_xlfn.XLOOKUP(A1244,orders!$B$2:$B$1616,orders!$A$2:$A$1616,,0)</f>
        <v>323</v>
      </c>
      <c r="E1244">
        <f>_xlfn.XLOOKUP(JoiningTables!D1244,orders!$A$1:$A$1616,orders!$G$1:$G$1616,,0)</f>
        <v>2</v>
      </c>
      <c r="F1244" t="str">
        <f>_xlfn.XLOOKUP(E1244,stores!$A$2:$A$4,stores!$B$2:$B$4,,0)</f>
        <v>Baldwin Bikes</v>
      </c>
      <c r="G1244">
        <f>_xlfn.XLOOKUP(D1244,order_items!$A$2:$A$4723,order_items!$C$2:$C$4723,,0)</f>
        <v>13</v>
      </c>
      <c r="H1244" t="str">
        <f>_xlfn.XLOOKUP(G1244,products!$A$2:$A$322,products!$B$2:$B$322,,0)</f>
        <v>Electra Cruiser 1 (24-Inch) - 2016</v>
      </c>
      <c r="I1244">
        <f>_xlfn.XLOOKUP(G1244,products!$A$2:$A$322,products!$F$2:$F$322,,0)</f>
        <v>269.99</v>
      </c>
      <c r="J1244">
        <f>_xlfn.XLOOKUP(G1244,order_items!$C$2:$C$4723,order_items!$D$2:$D$4723,,0)</f>
        <v>1</v>
      </c>
      <c r="K1244">
        <f>_xlfn.XLOOKUP(G1244,order_items!$C$2:$C$4723,order_items!$F$2:$F$4723,,0)</f>
        <v>0.1</v>
      </c>
      <c r="L1244">
        <f>_xlfn.XLOOKUP(G1244,products!$A$2:$A$322,products!$D$2:$D$322,,0)</f>
        <v>3</v>
      </c>
      <c r="M1244" t="str">
        <f>_xlfn.XLOOKUP(L1244,categories!$A$2:$A$8,categories!$B$2:$B$8,,0)</f>
        <v>Cruisers Bicycles</v>
      </c>
    </row>
    <row r="1245" spans="1:13" x14ac:dyDescent="0.25">
      <c r="A1245">
        <v>1244</v>
      </c>
      <c r="B1245" t="str">
        <f>_xlfn.CONCAT(customers!B1245," ",customers!C1245)</f>
        <v>Trang Hardin</v>
      </c>
      <c r="C1245" s="3">
        <f>_xlfn.XLOOKUP(A1245,orders!$B$2:$B$1616,orders!$D$2:$D$1616,,0)</f>
        <v>43007</v>
      </c>
      <c r="D1245">
        <f>_xlfn.XLOOKUP(A1245,orders!$B$2:$B$1616,orders!$A$2:$A$1616,,0)</f>
        <v>1152</v>
      </c>
      <c r="E1245">
        <f>_xlfn.XLOOKUP(JoiningTables!D1245,orders!$A$1:$A$1616,orders!$G$1:$G$1616,,0)</f>
        <v>2</v>
      </c>
      <c r="F1245" t="str">
        <f>_xlfn.XLOOKUP(E1245,stores!$A$2:$A$4,stores!$B$2:$B$4,,0)</f>
        <v>Baldwin Bikes</v>
      </c>
      <c r="G1245">
        <f>_xlfn.XLOOKUP(D1245,order_items!$A$2:$A$4723,order_items!$C$2:$C$4723,,0)</f>
        <v>58</v>
      </c>
      <c r="H1245" t="str">
        <f>_xlfn.XLOOKUP(G1245,products!$A$2:$A$322,products!$B$2:$B$322,,0)</f>
        <v>Trek Madone 9.2 - 2017</v>
      </c>
      <c r="I1245">
        <f>_xlfn.XLOOKUP(G1245,products!$A$2:$A$322,products!$F$2:$F$322,,0)</f>
        <v>4999.99</v>
      </c>
      <c r="J1245">
        <f>_xlfn.XLOOKUP(G1245,order_items!$C$2:$C$4723,order_items!$D$2:$D$4723,,0)</f>
        <v>1</v>
      </c>
      <c r="K1245">
        <f>_xlfn.XLOOKUP(G1245,order_items!$C$2:$C$4723,order_items!$F$2:$F$4723,,0)</f>
        <v>7.0000000000000007E-2</v>
      </c>
      <c r="L1245">
        <f>_xlfn.XLOOKUP(G1245,products!$A$2:$A$322,products!$D$2:$D$322,,0)</f>
        <v>7</v>
      </c>
      <c r="M1245" t="str">
        <f>_xlfn.XLOOKUP(L1245,categories!$A$2:$A$8,categories!$B$2:$B$8,,0)</f>
        <v>Road Bikes</v>
      </c>
    </row>
    <row r="1246" spans="1:13" x14ac:dyDescent="0.25">
      <c r="A1246">
        <v>1245</v>
      </c>
      <c r="B1246" t="str">
        <f>_xlfn.CONCAT(customers!B1246," ",customers!C1246)</f>
        <v>Gabriela Warren</v>
      </c>
      <c r="C1246" s="3">
        <f>_xlfn.XLOOKUP(A1246,orders!$B$2:$B$1616,orders!$D$2:$D$1616,,0)</f>
        <v>42555</v>
      </c>
      <c r="D1246">
        <f>_xlfn.XLOOKUP(A1246,orders!$B$2:$B$1616,orders!$A$2:$A$1616,,0)</f>
        <v>296</v>
      </c>
      <c r="E1246">
        <f>_xlfn.XLOOKUP(JoiningTables!D1246,orders!$A$1:$A$1616,orders!$G$1:$G$1616,,0)</f>
        <v>2</v>
      </c>
      <c r="F1246" t="str">
        <f>_xlfn.XLOOKUP(E1246,stores!$A$2:$A$4,stores!$B$2:$B$4,,0)</f>
        <v>Baldwin Bikes</v>
      </c>
      <c r="G1246">
        <f>_xlfn.XLOOKUP(D1246,order_items!$A$2:$A$4723,order_items!$C$2:$C$4723,,0)</f>
        <v>25</v>
      </c>
      <c r="H1246" t="str">
        <f>_xlfn.XLOOKUP(G1246,products!$A$2:$A$322,products!$B$2:$B$322,,0)</f>
        <v>Electra Townie Original 7D - 2015/2016</v>
      </c>
      <c r="I1246">
        <f>_xlfn.XLOOKUP(G1246,products!$A$2:$A$322,products!$F$2:$F$322,,0)</f>
        <v>499.99</v>
      </c>
      <c r="J1246">
        <f>_xlfn.XLOOKUP(G1246,order_items!$C$2:$C$4723,order_items!$D$2:$D$4723,,0)</f>
        <v>2</v>
      </c>
      <c r="K1246">
        <f>_xlfn.XLOOKUP(G1246,order_items!$C$2:$C$4723,order_items!$F$2:$F$4723,,0)</f>
        <v>0.05</v>
      </c>
      <c r="L1246">
        <f>_xlfn.XLOOKUP(G1246,products!$A$2:$A$322,products!$D$2:$D$322,,0)</f>
        <v>2</v>
      </c>
      <c r="M1246" t="str">
        <f>_xlfn.XLOOKUP(L1246,categories!$A$2:$A$8,categories!$B$2:$B$8,,0)</f>
        <v>Comfort Bicycles</v>
      </c>
    </row>
    <row r="1247" spans="1:13" x14ac:dyDescent="0.25">
      <c r="A1247">
        <v>1246</v>
      </c>
      <c r="B1247" t="str">
        <f>_xlfn.CONCAT(customers!B1247," ",customers!C1247)</f>
        <v>Dale Rasmussen</v>
      </c>
      <c r="C1247" s="3">
        <f>_xlfn.XLOOKUP(A1247,orders!$B$2:$B$1616,orders!$D$2:$D$1616,,0)</f>
        <v>42779</v>
      </c>
      <c r="D1247">
        <f>_xlfn.XLOOKUP(A1247,orders!$B$2:$B$1616,orders!$A$2:$A$1616,,0)</f>
        <v>711</v>
      </c>
      <c r="E1247">
        <f>_xlfn.XLOOKUP(JoiningTables!D1247,orders!$A$1:$A$1616,orders!$G$1:$G$1616,,0)</f>
        <v>2</v>
      </c>
      <c r="F1247" t="str">
        <f>_xlfn.XLOOKUP(E1247,stores!$A$2:$A$4,stores!$B$2:$B$4,,0)</f>
        <v>Baldwin Bikes</v>
      </c>
      <c r="G1247">
        <f>_xlfn.XLOOKUP(D1247,order_items!$A$2:$A$4723,order_items!$C$2:$C$4723,,0)</f>
        <v>5</v>
      </c>
      <c r="H1247" t="str">
        <f>_xlfn.XLOOKUP(G1247,products!$A$2:$A$322,products!$B$2:$B$322,,0)</f>
        <v>Heller Shagamaw Frame - 2016</v>
      </c>
      <c r="I1247">
        <f>_xlfn.XLOOKUP(G1247,products!$A$2:$A$322,products!$F$2:$F$322,,0)</f>
        <v>1320.99</v>
      </c>
      <c r="J1247">
        <f>_xlfn.XLOOKUP(G1247,order_items!$C$2:$C$4723,order_items!$D$2:$D$4723,,0)</f>
        <v>1</v>
      </c>
      <c r="K1247">
        <f>_xlfn.XLOOKUP(G1247,order_items!$C$2:$C$4723,order_items!$F$2:$F$4723,,0)</f>
        <v>0.1</v>
      </c>
      <c r="L1247">
        <f>_xlfn.XLOOKUP(G1247,products!$A$2:$A$322,products!$D$2:$D$322,,0)</f>
        <v>6</v>
      </c>
      <c r="M1247" t="str">
        <f>_xlfn.XLOOKUP(L1247,categories!$A$2:$A$8,categories!$B$2:$B$8,,0)</f>
        <v>Mountain Bikes</v>
      </c>
    </row>
    <row r="1248" spans="1:13" x14ac:dyDescent="0.25">
      <c r="A1248">
        <v>1247</v>
      </c>
      <c r="B1248" t="str">
        <f>_xlfn.CONCAT(customers!B1248," ",customers!C1248)</f>
        <v>Tammie Cherry</v>
      </c>
      <c r="C1248" s="3">
        <f>_xlfn.XLOOKUP(A1248,orders!$B$2:$B$1616,orders!$D$2:$D$1616,,0)</f>
        <v>42488</v>
      </c>
      <c r="D1248">
        <f>_xlfn.XLOOKUP(A1248,orders!$B$2:$B$1616,orders!$A$2:$A$1616,,0)</f>
        <v>196</v>
      </c>
      <c r="E1248">
        <f>_xlfn.XLOOKUP(JoiningTables!D1248,orders!$A$1:$A$1616,orders!$G$1:$G$1616,,0)</f>
        <v>2</v>
      </c>
      <c r="F1248" t="str">
        <f>_xlfn.XLOOKUP(E1248,stores!$A$2:$A$4,stores!$B$2:$B$4,,0)</f>
        <v>Baldwin Bikes</v>
      </c>
      <c r="G1248">
        <f>_xlfn.XLOOKUP(D1248,order_items!$A$2:$A$4723,order_items!$C$2:$C$4723,,0)</f>
        <v>6</v>
      </c>
      <c r="H1248" t="str">
        <f>_xlfn.XLOOKUP(G1248,products!$A$2:$A$322,products!$B$2:$B$322,,0)</f>
        <v>Surly Ice Cream Truck Frameset - 2016</v>
      </c>
      <c r="I1248">
        <f>_xlfn.XLOOKUP(G1248,products!$A$2:$A$322,products!$F$2:$F$322,,0)</f>
        <v>469.99</v>
      </c>
      <c r="J1248">
        <f>_xlfn.XLOOKUP(G1248,order_items!$C$2:$C$4723,order_items!$D$2:$D$4723,,0)</f>
        <v>1</v>
      </c>
      <c r="K1248">
        <f>_xlfn.XLOOKUP(G1248,order_items!$C$2:$C$4723,order_items!$F$2:$F$4723,,0)</f>
        <v>7.0000000000000007E-2</v>
      </c>
      <c r="L1248">
        <f>_xlfn.XLOOKUP(G1248,products!$A$2:$A$322,products!$D$2:$D$322,,0)</f>
        <v>6</v>
      </c>
      <c r="M1248" t="str">
        <f>_xlfn.XLOOKUP(L1248,categories!$A$2:$A$8,categories!$B$2:$B$8,,0)</f>
        <v>Mountain Bikes</v>
      </c>
    </row>
    <row r="1249" spans="1:13" x14ac:dyDescent="0.25">
      <c r="A1249">
        <v>1248</v>
      </c>
      <c r="B1249" t="str">
        <f>_xlfn.CONCAT(customers!B1249," ",customers!C1249)</f>
        <v>Bethany Herring</v>
      </c>
      <c r="C1249" s="3">
        <f>_xlfn.XLOOKUP(A1249,orders!$B$2:$B$1616,orders!$D$2:$D$1616,,0)</f>
        <v>42688</v>
      </c>
      <c r="D1249">
        <f>_xlfn.XLOOKUP(A1249,orders!$B$2:$B$1616,orders!$A$2:$A$1616,,0)</f>
        <v>557</v>
      </c>
      <c r="E1249">
        <f>_xlfn.XLOOKUP(JoiningTables!D1249,orders!$A$1:$A$1616,orders!$G$1:$G$1616,,0)</f>
        <v>2</v>
      </c>
      <c r="F1249" t="str">
        <f>_xlfn.XLOOKUP(E1249,stores!$A$2:$A$4,stores!$B$2:$B$4,,0)</f>
        <v>Baldwin Bikes</v>
      </c>
      <c r="G1249">
        <f>_xlfn.XLOOKUP(D1249,order_items!$A$2:$A$4723,order_items!$C$2:$C$4723,,0)</f>
        <v>9</v>
      </c>
      <c r="H1249" t="str">
        <f>_xlfn.XLOOKUP(G1249,products!$A$2:$A$322,products!$B$2:$B$322,,0)</f>
        <v>Trek Conduit+ - 2016</v>
      </c>
      <c r="I1249">
        <f>_xlfn.XLOOKUP(G1249,products!$A$2:$A$322,products!$F$2:$F$322,,0)</f>
        <v>2999.99</v>
      </c>
      <c r="J1249">
        <f>_xlfn.XLOOKUP(G1249,order_items!$C$2:$C$4723,order_items!$D$2:$D$4723,,0)</f>
        <v>2</v>
      </c>
      <c r="K1249">
        <f>_xlfn.XLOOKUP(G1249,order_items!$C$2:$C$4723,order_items!$F$2:$F$4723,,0)</f>
        <v>7.0000000000000007E-2</v>
      </c>
      <c r="L1249">
        <f>_xlfn.XLOOKUP(G1249,products!$A$2:$A$322,products!$D$2:$D$322,,0)</f>
        <v>5</v>
      </c>
      <c r="M1249" t="str">
        <f>_xlfn.XLOOKUP(L1249,categories!$A$2:$A$8,categories!$B$2:$B$8,,0)</f>
        <v>Electric Bikes</v>
      </c>
    </row>
    <row r="1250" spans="1:13" x14ac:dyDescent="0.25">
      <c r="A1250">
        <v>1249</v>
      </c>
      <c r="B1250" t="str">
        <f>_xlfn.CONCAT(customers!B1250," ",customers!C1250)</f>
        <v>Barbra Dickerson</v>
      </c>
      <c r="C1250" s="3">
        <f>_xlfn.XLOOKUP(A1250,orders!$B$2:$B$1616,orders!$D$2:$D$1616,,0)</f>
        <v>42749</v>
      </c>
      <c r="D1250">
        <f>_xlfn.XLOOKUP(A1250,orders!$B$2:$B$1616,orders!$A$2:$A$1616,,0)</f>
        <v>653</v>
      </c>
      <c r="E1250">
        <f>_xlfn.XLOOKUP(JoiningTables!D1250,orders!$A$1:$A$1616,orders!$G$1:$G$1616,,0)</f>
        <v>1</v>
      </c>
      <c r="F1250" t="str">
        <f>_xlfn.XLOOKUP(E1250,stores!$A$2:$A$4,stores!$B$2:$B$4,,0)</f>
        <v>Santa Cruz Bikes</v>
      </c>
      <c r="G1250">
        <f>_xlfn.XLOOKUP(D1250,order_items!$A$2:$A$4723,order_items!$C$2:$C$4723,,0)</f>
        <v>6</v>
      </c>
      <c r="H1250" t="str">
        <f>_xlfn.XLOOKUP(G1250,products!$A$2:$A$322,products!$B$2:$B$322,,0)</f>
        <v>Surly Ice Cream Truck Frameset - 2016</v>
      </c>
      <c r="I1250">
        <f>_xlfn.XLOOKUP(G1250,products!$A$2:$A$322,products!$F$2:$F$322,,0)</f>
        <v>469.99</v>
      </c>
      <c r="J1250">
        <f>_xlfn.XLOOKUP(G1250,order_items!$C$2:$C$4723,order_items!$D$2:$D$4723,,0)</f>
        <v>1</v>
      </c>
      <c r="K1250">
        <f>_xlfn.XLOOKUP(G1250,order_items!$C$2:$C$4723,order_items!$F$2:$F$4723,,0)</f>
        <v>7.0000000000000007E-2</v>
      </c>
      <c r="L1250">
        <f>_xlfn.XLOOKUP(G1250,products!$A$2:$A$322,products!$D$2:$D$322,,0)</f>
        <v>6</v>
      </c>
      <c r="M1250" t="str">
        <f>_xlfn.XLOOKUP(L1250,categories!$A$2:$A$8,categories!$B$2:$B$8,,0)</f>
        <v>Mountain Bikes</v>
      </c>
    </row>
    <row r="1251" spans="1:13" x14ac:dyDescent="0.25">
      <c r="A1251">
        <v>1250</v>
      </c>
      <c r="B1251" t="str">
        <f>_xlfn.CONCAT(customers!B1251," ",customers!C1251)</f>
        <v>Neoma Daugherty</v>
      </c>
      <c r="C1251" s="3">
        <f>_xlfn.XLOOKUP(A1251,orders!$B$2:$B$1616,orders!$D$2:$D$1616,,0)</f>
        <v>42384</v>
      </c>
      <c r="D1251">
        <f>_xlfn.XLOOKUP(A1251,orders!$B$2:$B$1616,orders!$A$2:$A$1616,,0)</f>
        <v>21</v>
      </c>
      <c r="E1251">
        <f>_xlfn.XLOOKUP(JoiningTables!D1251,orders!$A$1:$A$1616,orders!$G$1:$G$1616,,0)</f>
        <v>2</v>
      </c>
      <c r="F1251" t="str">
        <f>_xlfn.XLOOKUP(E1251,stores!$A$2:$A$4,stores!$B$2:$B$4,,0)</f>
        <v>Baldwin Bikes</v>
      </c>
      <c r="G1251">
        <f>_xlfn.XLOOKUP(D1251,order_items!$A$2:$A$4723,order_items!$C$2:$C$4723,,0)</f>
        <v>14</v>
      </c>
      <c r="H1251" t="str">
        <f>_xlfn.XLOOKUP(G1251,products!$A$2:$A$322,products!$B$2:$B$322,,0)</f>
        <v>Electra Girl's Hawaii 1 (16-inch) - 2015/2016</v>
      </c>
      <c r="I1251">
        <f>_xlfn.XLOOKUP(G1251,products!$A$2:$A$322,products!$F$2:$F$322,,0)</f>
        <v>269.99</v>
      </c>
      <c r="J1251">
        <f>_xlfn.XLOOKUP(G1251,order_items!$C$2:$C$4723,order_items!$D$2:$D$4723,,0)</f>
        <v>1</v>
      </c>
      <c r="K1251">
        <f>_xlfn.XLOOKUP(G1251,order_items!$C$2:$C$4723,order_items!$F$2:$F$4723,,0)</f>
        <v>0.1</v>
      </c>
      <c r="L1251">
        <f>_xlfn.XLOOKUP(G1251,products!$A$2:$A$322,products!$D$2:$D$322,,0)</f>
        <v>3</v>
      </c>
      <c r="M1251" t="str">
        <f>_xlfn.XLOOKUP(L1251,categories!$A$2:$A$8,categories!$B$2:$B$8,,0)</f>
        <v>Cruisers Bicycles</v>
      </c>
    </row>
    <row r="1252" spans="1:13" x14ac:dyDescent="0.25">
      <c r="A1252">
        <v>1251</v>
      </c>
      <c r="B1252" t="str">
        <f>_xlfn.CONCAT(customers!B1252," ",customers!C1252)</f>
        <v>Nanette Roman</v>
      </c>
      <c r="C1252" s="3">
        <f>_xlfn.XLOOKUP(A1252,orders!$B$2:$B$1616,orders!$D$2:$D$1616,,0)</f>
        <v>42828</v>
      </c>
      <c r="D1252">
        <f>_xlfn.XLOOKUP(A1252,orders!$B$2:$B$1616,orders!$A$2:$A$1616,,0)</f>
        <v>815</v>
      </c>
      <c r="E1252">
        <f>_xlfn.XLOOKUP(JoiningTables!D1252,orders!$A$1:$A$1616,orders!$G$1:$G$1616,,0)</f>
        <v>1</v>
      </c>
      <c r="F1252" t="str">
        <f>_xlfn.XLOOKUP(E1252,stores!$A$2:$A$4,stores!$B$2:$B$4,,0)</f>
        <v>Santa Cruz Bikes</v>
      </c>
      <c r="G1252">
        <f>_xlfn.XLOOKUP(D1252,order_items!$A$2:$A$4723,order_items!$C$2:$C$4723,,0)</f>
        <v>105</v>
      </c>
      <c r="H1252" t="str">
        <f>_xlfn.XLOOKUP(G1252,products!$A$2:$A$322,products!$B$2:$B$322,,0)</f>
        <v>Sun Bicycles Streamway 7 - 2017</v>
      </c>
      <c r="I1252">
        <f>_xlfn.XLOOKUP(G1252,products!$A$2:$A$322,products!$F$2:$F$322,,0)</f>
        <v>533.99</v>
      </c>
      <c r="J1252">
        <f>_xlfn.XLOOKUP(G1252,order_items!$C$2:$C$4723,order_items!$D$2:$D$4723,,0)</f>
        <v>2</v>
      </c>
      <c r="K1252">
        <f>_xlfn.XLOOKUP(G1252,order_items!$C$2:$C$4723,order_items!$F$2:$F$4723,,0)</f>
        <v>7.0000000000000007E-2</v>
      </c>
      <c r="L1252">
        <f>_xlfn.XLOOKUP(G1252,products!$A$2:$A$322,products!$D$2:$D$322,,0)</f>
        <v>2</v>
      </c>
      <c r="M1252" t="str">
        <f>_xlfn.XLOOKUP(L1252,categories!$A$2:$A$8,categories!$B$2:$B$8,,0)</f>
        <v>Comfort Bicycles</v>
      </c>
    </row>
    <row r="1253" spans="1:13" x14ac:dyDescent="0.25">
      <c r="A1253">
        <v>1252</v>
      </c>
      <c r="B1253" t="str">
        <f>_xlfn.CONCAT(customers!B1253," ",customers!C1253)</f>
        <v>Adriene Rollins</v>
      </c>
      <c r="C1253" s="3">
        <f>_xlfn.XLOOKUP(A1253,orders!$B$2:$B$1616,orders!$D$2:$D$1616,,0)</f>
        <v>42577</v>
      </c>
      <c r="D1253">
        <f>_xlfn.XLOOKUP(A1253,orders!$B$2:$B$1616,orders!$A$2:$A$1616,,0)</f>
        <v>337</v>
      </c>
      <c r="E1253">
        <f>_xlfn.XLOOKUP(JoiningTables!D1253,orders!$A$1:$A$1616,orders!$G$1:$G$1616,,0)</f>
        <v>2</v>
      </c>
      <c r="F1253" t="str">
        <f>_xlfn.XLOOKUP(E1253,stores!$A$2:$A$4,stores!$B$2:$B$4,,0)</f>
        <v>Baldwin Bikes</v>
      </c>
      <c r="G1253">
        <f>_xlfn.XLOOKUP(D1253,order_items!$A$2:$A$4723,order_items!$C$2:$C$4723,,0)</f>
        <v>18</v>
      </c>
      <c r="H1253" t="str">
        <f>_xlfn.XLOOKUP(G1253,products!$A$2:$A$322,products!$B$2:$B$322,,0)</f>
        <v>Pure Cycles Western 3-Speed - Women's - 2015/2016</v>
      </c>
      <c r="I1253">
        <f>_xlfn.XLOOKUP(G1253,products!$A$2:$A$322,products!$F$2:$F$322,,0)</f>
        <v>449</v>
      </c>
      <c r="J1253">
        <f>_xlfn.XLOOKUP(G1253,order_items!$C$2:$C$4723,order_items!$D$2:$D$4723,,0)</f>
        <v>1</v>
      </c>
      <c r="K1253">
        <f>_xlfn.XLOOKUP(G1253,order_items!$C$2:$C$4723,order_items!$F$2:$F$4723,,0)</f>
        <v>7.0000000000000007E-2</v>
      </c>
      <c r="L1253">
        <f>_xlfn.XLOOKUP(G1253,products!$A$2:$A$322,products!$D$2:$D$322,,0)</f>
        <v>3</v>
      </c>
      <c r="M1253" t="str">
        <f>_xlfn.XLOOKUP(L1253,categories!$A$2:$A$8,categories!$B$2:$B$8,,0)</f>
        <v>Cruisers Bicycles</v>
      </c>
    </row>
    <row r="1254" spans="1:13" x14ac:dyDescent="0.25">
      <c r="A1254">
        <v>1253</v>
      </c>
      <c r="B1254" t="str">
        <f>_xlfn.CONCAT(customers!B1254," ",customers!C1254)</f>
        <v>Susannah Fields</v>
      </c>
      <c r="C1254" s="3">
        <f>_xlfn.XLOOKUP(A1254,orders!$B$2:$B$1616,orders!$D$2:$D$1616,,0)</f>
        <v>42409</v>
      </c>
      <c r="D1254">
        <f>_xlfn.XLOOKUP(A1254,orders!$B$2:$B$1616,orders!$A$2:$A$1616,,0)</f>
        <v>66</v>
      </c>
      <c r="E1254">
        <f>_xlfn.XLOOKUP(JoiningTables!D1254,orders!$A$1:$A$1616,orders!$G$1:$G$1616,,0)</f>
        <v>2</v>
      </c>
      <c r="F1254" t="str">
        <f>_xlfn.XLOOKUP(E1254,stores!$A$2:$A$4,stores!$B$2:$B$4,,0)</f>
        <v>Baldwin Bikes</v>
      </c>
      <c r="G1254">
        <f>_xlfn.XLOOKUP(D1254,order_items!$A$2:$A$4723,order_items!$C$2:$C$4723,,0)</f>
        <v>2</v>
      </c>
      <c r="H1254" t="str">
        <f>_xlfn.XLOOKUP(G1254,products!$A$2:$A$322,products!$B$2:$B$322,,0)</f>
        <v>Ritchey Timberwolf Frameset - 2016</v>
      </c>
      <c r="I1254">
        <f>_xlfn.XLOOKUP(G1254,products!$A$2:$A$322,products!$F$2:$F$322,,0)</f>
        <v>749.99</v>
      </c>
      <c r="J1254">
        <f>_xlfn.XLOOKUP(G1254,order_items!$C$2:$C$4723,order_items!$D$2:$D$4723,,0)</f>
        <v>2</v>
      </c>
      <c r="K1254">
        <f>_xlfn.XLOOKUP(G1254,order_items!$C$2:$C$4723,order_items!$F$2:$F$4723,,0)</f>
        <v>0.1</v>
      </c>
      <c r="L1254">
        <f>_xlfn.XLOOKUP(G1254,products!$A$2:$A$322,products!$D$2:$D$322,,0)</f>
        <v>6</v>
      </c>
      <c r="M1254" t="str">
        <f>_xlfn.XLOOKUP(L1254,categories!$A$2:$A$8,categories!$B$2:$B$8,,0)</f>
        <v>Mountain Bikes</v>
      </c>
    </row>
    <row r="1255" spans="1:13" x14ac:dyDescent="0.25">
      <c r="A1255">
        <v>1254</v>
      </c>
      <c r="B1255" t="str">
        <f>_xlfn.CONCAT(customers!B1255," ",customers!C1255)</f>
        <v>Dung Reid</v>
      </c>
      <c r="C1255" s="3">
        <f>_xlfn.XLOOKUP(A1255,orders!$B$2:$B$1616,orders!$D$2:$D$1616,,0)</f>
        <v>43140</v>
      </c>
      <c r="D1255">
        <f>_xlfn.XLOOKUP(A1255,orders!$B$2:$B$1616,orders!$A$2:$A$1616,,0)</f>
        <v>1386</v>
      </c>
      <c r="E1255">
        <f>_xlfn.XLOOKUP(JoiningTables!D1255,orders!$A$1:$A$1616,orders!$G$1:$G$1616,,0)</f>
        <v>1</v>
      </c>
      <c r="F1255" t="str">
        <f>_xlfn.XLOOKUP(E1255,stores!$A$2:$A$4,stores!$B$2:$B$4,,0)</f>
        <v>Santa Cruz Bikes</v>
      </c>
      <c r="G1255">
        <f>_xlfn.XLOOKUP(D1255,order_items!$A$2:$A$4723,order_items!$C$2:$C$4723,,0)</f>
        <v>292</v>
      </c>
      <c r="H1255" t="str">
        <f>_xlfn.XLOOKUP(G1255,products!$A$2:$A$322,products!$B$2:$B$322,,0)</f>
        <v>Electra Sweet Ride 3i (20-inch) - Girls' - 2018</v>
      </c>
      <c r="I1255">
        <f>_xlfn.XLOOKUP(G1255,products!$A$2:$A$322,products!$F$2:$F$322,,0)</f>
        <v>369.99</v>
      </c>
      <c r="J1255">
        <f>_xlfn.XLOOKUP(G1255,order_items!$C$2:$C$4723,order_items!$D$2:$D$4723,,0)</f>
        <v>1</v>
      </c>
      <c r="K1255">
        <f>_xlfn.XLOOKUP(G1255,order_items!$C$2:$C$4723,order_items!$F$2:$F$4723,,0)</f>
        <v>0.2</v>
      </c>
      <c r="L1255">
        <f>_xlfn.XLOOKUP(G1255,products!$A$2:$A$322,products!$D$2:$D$322,,0)</f>
        <v>1</v>
      </c>
      <c r="M1255" t="str">
        <f>_xlfn.XLOOKUP(L1255,categories!$A$2:$A$8,categories!$B$2:$B$8,,0)</f>
        <v>Children Bicycles</v>
      </c>
    </row>
    <row r="1256" spans="1:13" x14ac:dyDescent="0.25">
      <c r="A1256">
        <v>1255</v>
      </c>
      <c r="B1256" t="str">
        <f>_xlfn.CONCAT(customers!B1256," ",customers!C1256)</f>
        <v>Ben Stone</v>
      </c>
      <c r="C1256" s="3">
        <f>_xlfn.XLOOKUP(A1256,orders!$B$2:$B$1616,orders!$D$2:$D$1616,,0)</f>
        <v>42435</v>
      </c>
      <c r="D1256">
        <f>_xlfn.XLOOKUP(A1256,orders!$B$2:$B$1616,orders!$A$2:$A$1616,,0)</f>
        <v>109</v>
      </c>
      <c r="E1256">
        <f>_xlfn.XLOOKUP(JoiningTables!D1256,orders!$A$1:$A$1616,orders!$G$1:$G$1616,,0)</f>
        <v>2</v>
      </c>
      <c r="F1256" t="str">
        <f>_xlfn.XLOOKUP(E1256,stores!$A$2:$A$4,stores!$B$2:$B$4,,0)</f>
        <v>Baldwin Bikes</v>
      </c>
      <c r="G1256">
        <f>_xlfn.XLOOKUP(D1256,order_items!$A$2:$A$4723,order_items!$C$2:$C$4723,,0)</f>
        <v>22</v>
      </c>
      <c r="H1256" t="str">
        <f>_xlfn.XLOOKUP(G1256,products!$A$2:$A$322,products!$B$2:$B$322,,0)</f>
        <v>Electra Girl's Hawaii 1 (16-inch) - 2015/2016</v>
      </c>
      <c r="I1256">
        <f>_xlfn.XLOOKUP(G1256,products!$A$2:$A$322,products!$F$2:$F$322,,0)</f>
        <v>269.99</v>
      </c>
      <c r="J1256">
        <f>_xlfn.XLOOKUP(G1256,order_items!$C$2:$C$4723,order_items!$D$2:$D$4723,,0)</f>
        <v>1</v>
      </c>
      <c r="K1256">
        <f>_xlfn.XLOOKUP(G1256,order_items!$C$2:$C$4723,order_items!$F$2:$F$4723,,0)</f>
        <v>0.05</v>
      </c>
      <c r="L1256">
        <f>_xlfn.XLOOKUP(G1256,products!$A$2:$A$322,products!$D$2:$D$322,,0)</f>
        <v>1</v>
      </c>
      <c r="M1256" t="str">
        <f>_xlfn.XLOOKUP(L1256,categories!$A$2:$A$8,categories!$B$2:$B$8,,0)</f>
        <v>Children Bicycles</v>
      </c>
    </row>
    <row r="1257" spans="1:13" x14ac:dyDescent="0.25">
      <c r="A1257">
        <v>1256</v>
      </c>
      <c r="B1257" t="str">
        <f>_xlfn.CONCAT(customers!B1257," ",customers!C1257)</f>
        <v>Nubia Anderson</v>
      </c>
      <c r="C1257" s="3">
        <f>_xlfn.XLOOKUP(A1257,orders!$B$2:$B$1616,orders!$D$2:$D$1616,,0)</f>
        <v>43133</v>
      </c>
      <c r="D1257">
        <f>_xlfn.XLOOKUP(A1257,orders!$B$2:$B$1616,orders!$A$2:$A$1616,,0)</f>
        <v>1379</v>
      </c>
      <c r="E1257">
        <f>_xlfn.XLOOKUP(JoiningTables!D1257,orders!$A$1:$A$1616,orders!$G$1:$G$1616,,0)</f>
        <v>2</v>
      </c>
      <c r="F1257" t="str">
        <f>_xlfn.XLOOKUP(E1257,stores!$A$2:$A$4,stores!$B$2:$B$4,,0)</f>
        <v>Baldwin Bikes</v>
      </c>
      <c r="G1257">
        <f>_xlfn.XLOOKUP(D1257,order_items!$A$2:$A$4723,order_items!$C$2:$C$4723,,0)</f>
        <v>15</v>
      </c>
      <c r="H1257" t="str">
        <f>_xlfn.XLOOKUP(G1257,products!$A$2:$A$322,products!$B$2:$B$322,,0)</f>
        <v>Electra Moto 1 - 2016</v>
      </c>
      <c r="I1257">
        <f>_xlfn.XLOOKUP(G1257,products!$A$2:$A$322,products!$F$2:$F$322,,0)</f>
        <v>529.99</v>
      </c>
      <c r="J1257">
        <f>_xlfn.XLOOKUP(G1257,order_items!$C$2:$C$4723,order_items!$D$2:$D$4723,,0)</f>
        <v>1</v>
      </c>
      <c r="K1257">
        <f>_xlfn.XLOOKUP(G1257,order_items!$C$2:$C$4723,order_items!$F$2:$F$4723,,0)</f>
        <v>7.0000000000000007E-2</v>
      </c>
      <c r="L1257">
        <f>_xlfn.XLOOKUP(G1257,products!$A$2:$A$322,products!$D$2:$D$322,,0)</f>
        <v>3</v>
      </c>
      <c r="M1257" t="str">
        <f>_xlfn.XLOOKUP(L1257,categories!$A$2:$A$8,categories!$B$2:$B$8,,0)</f>
        <v>Cruisers Bicycles</v>
      </c>
    </row>
    <row r="1258" spans="1:13" x14ac:dyDescent="0.25">
      <c r="A1258">
        <v>1257</v>
      </c>
      <c r="B1258" t="str">
        <f>_xlfn.CONCAT(customers!B1258," ",customers!C1258)</f>
        <v>Rosamaria Meyer</v>
      </c>
      <c r="C1258" s="3">
        <f>_xlfn.XLOOKUP(A1258,orders!$B$2:$B$1616,orders!$D$2:$D$1616,,0)</f>
        <v>42509</v>
      </c>
      <c r="D1258">
        <f>_xlfn.XLOOKUP(A1258,orders!$B$2:$B$1616,orders!$A$2:$A$1616,,0)</f>
        <v>231</v>
      </c>
      <c r="E1258">
        <f>_xlfn.XLOOKUP(JoiningTables!D1258,orders!$A$1:$A$1616,orders!$G$1:$G$1616,,0)</f>
        <v>2</v>
      </c>
      <c r="F1258" t="str">
        <f>_xlfn.XLOOKUP(E1258,stores!$A$2:$A$4,stores!$B$2:$B$4,,0)</f>
        <v>Baldwin Bikes</v>
      </c>
      <c r="G1258">
        <f>_xlfn.XLOOKUP(D1258,order_items!$A$2:$A$4723,order_items!$C$2:$C$4723,,0)</f>
        <v>8</v>
      </c>
      <c r="H1258" t="str">
        <f>_xlfn.XLOOKUP(G1258,products!$A$2:$A$322,products!$B$2:$B$322,,0)</f>
        <v>Trek Remedy 29 Carbon Frameset - 2016</v>
      </c>
      <c r="I1258">
        <f>_xlfn.XLOOKUP(G1258,products!$A$2:$A$322,products!$F$2:$F$322,,0)</f>
        <v>1799.99</v>
      </c>
      <c r="J1258">
        <f>_xlfn.XLOOKUP(G1258,order_items!$C$2:$C$4723,order_items!$D$2:$D$4723,,0)</f>
        <v>2</v>
      </c>
      <c r="K1258">
        <f>_xlfn.XLOOKUP(G1258,order_items!$C$2:$C$4723,order_items!$F$2:$F$4723,,0)</f>
        <v>7.0000000000000007E-2</v>
      </c>
      <c r="L1258">
        <f>_xlfn.XLOOKUP(G1258,products!$A$2:$A$322,products!$D$2:$D$322,,0)</f>
        <v>6</v>
      </c>
      <c r="M1258" t="str">
        <f>_xlfn.XLOOKUP(L1258,categories!$A$2:$A$8,categories!$B$2:$B$8,,0)</f>
        <v>Mountain Bikes</v>
      </c>
    </row>
    <row r="1259" spans="1:13" x14ac:dyDescent="0.25">
      <c r="A1259">
        <v>1258</v>
      </c>
      <c r="B1259" t="str">
        <f>_xlfn.CONCAT(customers!B1259," ",customers!C1259)</f>
        <v>Todd Waters</v>
      </c>
      <c r="C1259" s="3">
        <f>_xlfn.XLOOKUP(A1259,orders!$B$2:$B$1616,orders!$D$2:$D$1616,,0)</f>
        <v>43112</v>
      </c>
      <c r="D1259">
        <f>_xlfn.XLOOKUP(A1259,orders!$B$2:$B$1616,orders!$A$2:$A$1616,,0)</f>
        <v>1341</v>
      </c>
      <c r="E1259">
        <f>_xlfn.XLOOKUP(JoiningTables!D1259,orders!$A$1:$A$1616,orders!$G$1:$G$1616,,0)</f>
        <v>2</v>
      </c>
      <c r="F1259" t="str">
        <f>_xlfn.XLOOKUP(E1259,stores!$A$2:$A$4,stores!$B$2:$B$4,,0)</f>
        <v>Baldwin Bikes</v>
      </c>
      <c r="G1259">
        <f>_xlfn.XLOOKUP(D1259,order_items!$A$2:$A$4723,order_items!$C$2:$C$4723,,0)</f>
        <v>215</v>
      </c>
      <c r="H1259" t="str">
        <f>_xlfn.XLOOKUP(G1259,products!$A$2:$A$322,products!$B$2:$B$322,,0)</f>
        <v>Electra Queen of Hearts 3i - 2018</v>
      </c>
      <c r="I1259">
        <f>_xlfn.XLOOKUP(G1259,products!$A$2:$A$322,products!$F$2:$F$322,,0)</f>
        <v>749.99</v>
      </c>
      <c r="J1259">
        <f>_xlfn.XLOOKUP(G1259,order_items!$C$2:$C$4723,order_items!$D$2:$D$4723,,0)</f>
        <v>2</v>
      </c>
      <c r="K1259">
        <f>_xlfn.XLOOKUP(G1259,order_items!$C$2:$C$4723,order_items!$F$2:$F$4723,,0)</f>
        <v>7.0000000000000007E-2</v>
      </c>
      <c r="L1259">
        <f>_xlfn.XLOOKUP(G1259,products!$A$2:$A$322,products!$D$2:$D$322,,0)</f>
        <v>3</v>
      </c>
      <c r="M1259" t="str">
        <f>_xlfn.XLOOKUP(L1259,categories!$A$2:$A$8,categories!$B$2:$B$8,,0)</f>
        <v>Cruisers Bicycles</v>
      </c>
    </row>
    <row r="1260" spans="1:13" x14ac:dyDescent="0.25">
      <c r="A1260">
        <v>1259</v>
      </c>
      <c r="B1260" t="str">
        <f>_xlfn.CONCAT(customers!B1260," ",customers!C1260)</f>
        <v>Kimbery Nieves</v>
      </c>
      <c r="C1260" s="3">
        <f>_xlfn.XLOOKUP(A1260,orders!$B$2:$B$1616,orders!$D$2:$D$1616,,0)</f>
        <v>42390</v>
      </c>
      <c r="D1260">
        <f>_xlfn.XLOOKUP(A1260,orders!$B$2:$B$1616,orders!$A$2:$A$1616,,0)</f>
        <v>32</v>
      </c>
      <c r="E1260">
        <f>_xlfn.XLOOKUP(JoiningTables!D1260,orders!$A$1:$A$1616,orders!$G$1:$G$1616,,0)</f>
        <v>1</v>
      </c>
      <c r="F1260" t="str">
        <f>_xlfn.XLOOKUP(E1260,stores!$A$2:$A$4,stores!$B$2:$B$4,,0)</f>
        <v>Santa Cruz Bikes</v>
      </c>
      <c r="G1260">
        <f>_xlfn.XLOOKUP(D1260,order_items!$A$2:$A$4723,order_items!$C$2:$C$4723,,0)</f>
        <v>8</v>
      </c>
      <c r="H1260" t="str">
        <f>_xlfn.XLOOKUP(G1260,products!$A$2:$A$322,products!$B$2:$B$322,,0)</f>
        <v>Trek Remedy 29 Carbon Frameset - 2016</v>
      </c>
      <c r="I1260">
        <f>_xlfn.XLOOKUP(G1260,products!$A$2:$A$322,products!$F$2:$F$322,,0)</f>
        <v>1799.99</v>
      </c>
      <c r="J1260">
        <f>_xlfn.XLOOKUP(G1260,order_items!$C$2:$C$4723,order_items!$D$2:$D$4723,,0)</f>
        <v>2</v>
      </c>
      <c r="K1260">
        <f>_xlfn.XLOOKUP(G1260,order_items!$C$2:$C$4723,order_items!$F$2:$F$4723,,0)</f>
        <v>7.0000000000000007E-2</v>
      </c>
      <c r="L1260">
        <f>_xlfn.XLOOKUP(G1260,products!$A$2:$A$322,products!$D$2:$D$322,,0)</f>
        <v>6</v>
      </c>
      <c r="M1260" t="str">
        <f>_xlfn.XLOOKUP(L1260,categories!$A$2:$A$8,categories!$B$2:$B$8,,0)</f>
        <v>Mountain Bikes</v>
      </c>
    </row>
    <row r="1261" spans="1:13" x14ac:dyDescent="0.25">
      <c r="A1261">
        <v>1260</v>
      </c>
      <c r="B1261" t="str">
        <f>_xlfn.CONCAT(customers!B1261," ",customers!C1261)</f>
        <v>Phuong Wolf</v>
      </c>
      <c r="C1261" s="3">
        <f>_xlfn.XLOOKUP(A1261,orders!$B$2:$B$1616,orders!$D$2:$D$1616,,0)</f>
        <v>42971</v>
      </c>
      <c r="D1261">
        <f>_xlfn.XLOOKUP(A1261,orders!$B$2:$B$1616,orders!$A$2:$A$1616,,0)</f>
        <v>1091</v>
      </c>
      <c r="E1261">
        <f>_xlfn.XLOOKUP(JoiningTables!D1261,orders!$A$1:$A$1616,orders!$G$1:$G$1616,,0)</f>
        <v>2</v>
      </c>
      <c r="F1261" t="str">
        <f>_xlfn.XLOOKUP(E1261,stores!$A$2:$A$4,stores!$B$2:$B$4,,0)</f>
        <v>Baldwin Bikes</v>
      </c>
      <c r="G1261">
        <f>_xlfn.XLOOKUP(D1261,order_items!$A$2:$A$4723,order_items!$C$2:$C$4723,,0)</f>
        <v>97</v>
      </c>
      <c r="H1261" t="str">
        <f>_xlfn.XLOOKUP(G1261,products!$A$2:$A$322,products!$B$2:$B$322,,0)</f>
        <v>Electra Savannah 3i (20-inch) - Girl's - 2017</v>
      </c>
      <c r="I1261">
        <f>_xlfn.XLOOKUP(G1261,products!$A$2:$A$322,products!$F$2:$F$322,,0)</f>
        <v>349.99</v>
      </c>
      <c r="J1261">
        <f>_xlfn.XLOOKUP(G1261,order_items!$C$2:$C$4723,order_items!$D$2:$D$4723,,0)</f>
        <v>2</v>
      </c>
      <c r="K1261">
        <f>_xlfn.XLOOKUP(G1261,order_items!$C$2:$C$4723,order_items!$F$2:$F$4723,,0)</f>
        <v>0.1</v>
      </c>
      <c r="L1261">
        <f>_xlfn.XLOOKUP(G1261,products!$A$2:$A$322,products!$D$2:$D$322,,0)</f>
        <v>1</v>
      </c>
      <c r="M1261" t="str">
        <f>_xlfn.XLOOKUP(L1261,categories!$A$2:$A$8,categories!$B$2:$B$8,,0)</f>
        <v>Children Bicycles</v>
      </c>
    </row>
    <row r="1262" spans="1:13" x14ac:dyDescent="0.25">
      <c r="A1262">
        <v>1261</v>
      </c>
      <c r="B1262" t="str">
        <f>_xlfn.CONCAT(customers!B1262," ",customers!C1262)</f>
        <v>Adelaida Hancock</v>
      </c>
      <c r="C1262" s="3">
        <f>_xlfn.XLOOKUP(A1262,orders!$B$2:$B$1616,orders!$D$2:$D$1616,,0)</f>
        <v>42642</v>
      </c>
      <c r="D1262">
        <f>_xlfn.XLOOKUP(A1262,orders!$B$2:$B$1616,orders!$A$2:$A$1616,,0)</f>
        <v>468</v>
      </c>
      <c r="E1262">
        <f>_xlfn.XLOOKUP(JoiningTables!D1262,orders!$A$1:$A$1616,orders!$G$1:$G$1616,,0)</f>
        <v>1</v>
      </c>
      <c r="F1262" t="str">
        <f>_xlfn.XLOOKUP(E1262,stores!$A$2:$A$4,stores!$B$2:$B$4,,0)</f>
        <v>Santa Cruz Bikes</v>
      </c>
      <c r="G1262">
        <f>_xlfn.XLOOKUP(D1262,order_items!$A$2:$A$4723,order_items!$C$2:$C$4723,,0)</f>
        <v>19</v>
      </c>
      <c r="H1262" t="str">
        <f>_xlfn.XLOOKUP(G1262,products!$A$2:$A$322,products!$B$2:$B$322,,0)</f>
        <v>Pure Cycles William 3-Speed - 2016</v>
      </c>
      <c r="I1262">
        <f>_xlfn.XLOOKUP(G1262,products!$A$2:$A$322,products!$F$2:$F$322,,0)</f>
        <v>449</v>
      </c>
      <c r="J1262">
        <f>_xlfn.XLOOKUP(G1262,order_items!$C$2:$C$4723,order_items!$D$2:$D$4723,,0)</f>
        <v>1</v>
      </c>
      <c r="K1262">
        <f>_xlfn.XLOOKUP(G1262,order_items!$C$2:$C$4723,order_items!$F$2:$F$4723,,0)</f>
        <v>0.2</v>
      </c>
      <c r="L1262">
        <f>_xlfn.XLOOKUP(G1262,products!$A$2:$A$322,products!$D$2:$D$322,,0)</f>
        <v>3</v>
      </c>
      <c r="M1262" t="str">
        <f>_xlfn.XLOOKUP(L1262,categories!$A$2:$A$8,categories!$B$2:$B$8,,0)</f>
        <v>Cruisers Bicycles</v>
      </c>
    </row>
    <row r="1263" spans="1:13" x14ac:dyDescent="0.25">
      <c r="A1263">
        <v>1262</v>
      </c>
      <c r="B1263" t="str">
        <f>_xlfn.CONCAT(customers!B1263," ",customers!C1263)</f>
        <v>Brianne Hays</v>
      </c>
      <c r="C1263" s="3">
        <f>_xlfn.XLOOKUP(A1263,orders!$B$2:$B$1616,orders!$D$2:$D$1616,,0)</f>
        <v>43009</v>
      </c>
      <c r="D1263">
        <f>_xlfn.XLOOKUP(A1263,orders!$B$2:$B$1616,orders!$A$2:$A$1616,,0)</f>
        <v>1160</v>
      </c>
      <c r="E1263">
        <f>_xlfn.XLOOKUP(JoiningTables!D1263,orders!$A$1:$A$1616,orders!$G$1:$G$1616,,0)</f>
        <v>1</v>
      </c>
      <c r="F1263" t="str">
        <f>_xlfn.XLOOKUP(E1263,stores!$A$2:$A$4,stores!$B$2:$B$4,,0)</f>
        <v>Santa Cruz Bikes</v>
      </c>
      <c r="G1263">
        <f>_xlfn.XLOOKUP(D1263,order_items!$A$2:$A$4723,order_items!$C$2:$C$4723,,0)</f>
        <v>41</v>
      </c>
      <c r="H1263" t="str">
        <f>_xlfn.XLOOKUP(G1263,products!$A$2:$A$322,products!$B$2:$B$322,,0)</f>
        <v>Haro Shift R3 - 2017</v>
      </c>
      <c r="I1263">
        <f>_xlfn.XLOOKUP(G1263,products!$A$2:$A$322,products!$F$2:$F$322,,0)</f>
        <v>1469.99</v>
      </c>
      <c r="J1263">
        <f>_xlfn.XLOOKUP(G1263,order_items!$C$2:$C$4723,order_items!$D$2:$D$4723,,0)</f>
        <v>2</v>
      </c>
      <c r="K1263">
        <f>_xlfn.XLOOKUP(G1263,order_items!$C$2:$C$4723,order_items!$F$2:$F$4723,,0)</f>
        <v>0.05</v>
      </c>
      <c r="L1263">
        <f>_xlfn.XLOOKUP(G1263,products!$A$2:$A$322,products!$D$2:$D$322,,0)</f>
        <v>6</v>
      </c>
      <c r="M1263" t="str">
        <f>_xlfn.XLOOKUP(L1263,categories!$A$2:$A$8,categories!$B$2:$B$8,,0)</f>
        <v>Mountain Bikes</v>
      </c>
    </row>
    <row r="1264" spans="1:13" x14ac:dyDescent="0.25">
      <c r="A1264">
        <v>1263</v>
      </c>
      <c r="B1264" t="str">
        <f>_xlfn.CONCAT(customers!B1264," ",customers!C1264)</f>
        <v>Rufina Chandler</v>
      </c>
      <c r="C1264" s="3">
        <f>_xlfn.XLOOKUP(A1264,orders!$B$2:$B$1616,orders!$D$2:$D$1616,,0)</f>
        <v>42567</v>
      </c>
      <c r="D1264">
        <f>_xlfn.XLOOKUP(A1264,orders!$B$2:$B$1616,orders!$A$2:$A$1616,,0)</f>
        <v>315</v>
      </c>
      <c r="E1264">
        <f>_xlfn.XLOOKUP(JoiningTables!D1264,orders!$A$1:$A$1616,orders!$G$1:$G$1616,,0)</f>
        <v>2</v>
      </c>
      <c r="F1264" t="str">
        <f>_xlfn.XLOOKUP(E1264,stores!$A$2:$A$4,stores!$B$2:$B$4,,0)</f>
        <v>Baldwin Bikes</v>
      </c>
      <c r="G1264">
        <f>_xlfn.XLOOKUP(D1264,order_items!$A$2:$A$4723,order_items!$C$2:$C$4723,,0)</f>
        <v>11</v>
      </c>
      <c r="H1264" t="str">
        <f>_xlfn.XLOOKUP(G1264,products!$A$2:$A$322,products!$B$2:$B$322,,0)</f>
        <v>Surly Straggler 650b - 2016</v>
      </c>
      <c r="I1264">
        <f>_xlfn.XLOOKUP(G1264,products!$A$2:$A$322,products!$F$2:$F$322,,0)</f>
        <v>1680.99</v>
      </c>
      <c r="J1264">
        <f>_xlfn.XLOOKUP(G1264,order_items!$C$2:$C$4723,order_items!$D$2:$D$4723,,0)</f>
        <v>1</v>
      </c>
      <c r="K1264">
        <f>_xlfn.XLOOKUP(G1264,order_items!$C$2:$C$4723,order_items!$F$2:$F$4723,,0)</f>
        <v>0.05</v>
      </c>
      <c r="L1264">
        <f>_xlfn.XLOOKUP(G1264,products!$A$2:$A$322,products!$D$2:$D$322,,0)</f>
        <v>4</v>
      </c>
      <c r="M1264" t="str">
        <f>_xlfn.XLOOKUP(L1264,categories!$A$2:$A$8,categories!$B$2:$B$8,,0)</f>
        <v>Cyclocross Bicycles</v>
      </c>
    </row>
    <row r="1265" spans="1:13" x14ac:dyDescent="0.25">
      <c r="A1265">
        <v>1264</v>
      </c>
      <c r="B1265" t="str">
        <f>_xlfn.CONCAT(customers!B1265," ",customers!C1265)</f>
        <v>Devin Velazquez</v>
      </c>
      <c r="C1265" s="3">
        <f>_xlfn.XLOOKUP(A1265,orders!$B$2:$B$1616,orders!$D$2:$D$1616,,0)</f>
        <v>42452</v>
      </c>
      <c r="D1265">
        <f>_xlfn.XLOOKUP(A1265,orders!$B$2:$B$1616,orders!$A$2:$A$1616,,0)</f>
        <v>140</v>
      </c>
      <c r="E1265">
        <f>_xlfn.XLOOKUP(JoiningTables!D1265,orders!$A$1:$A$1616,orders!$G$1:$G$1616,,0)</f>
        <v>2</v>
      </c>
      <c r="F1265" t="str">
        <f>_xlfn.XLOOKUP(E1265,stores!$A$2:$A$4,stores!$B$2:$B$4,,0)</f>
        <v>Baldwin Bikes</v>
      </c>
      <c r="G1265">
        <f>_xlfn.XLOOKUP(D1265,order_items!$A$2:$A$4723,order_items!$C$2:$C$4723,,0)</f>
        <v>15</v>
      </c>
      <c r="H1265" t="str">
        <f>_xlfn.XLOOKUP(G1265,products!$A$2:$A$322,products!$B$2:$B$322,,0)</f>
        <v>Electra Moto 1 - 2016</v>
      </c>
      <c r="I1265">
        <f>_xlfn.XLOOKUP(G1265,products!$A$2:$A$322,products!$F$2:$F$322,,0)</f>
        <v>529.99</v>
      </c>
      <c r="J1265">
        <f>_xlfn.XLOOKUP(G1265,order_items!$C$2:$C$4723,order_items!$D$2:$D$4723,,0)</f>
        <v>1</v>
      </c>
      <c r="K1265">
        <f>_xlfn.XLOOKUP(G1265,order_items!$C$2:$C$4723,order_items!$F$2:$F$4723,,0)</f>
        <v>7.0000000000000007E-2</v>
      </c>
      <c r="L1265">
        <f>_xlfn.XLOOKUP(G1265,products!$A$2:$A$322,products!$D$2:$D$322,,0)</f>
        <v>3</v>
      </c>
      <c r="M1265" t="str">
        <f>_xlfn.XLOOKUP(L1265,categories!$A$2:$A$8,categories!$B$2:$B$8,,0)</f>
        <v>Cruisers Bicycles</v>
      </c>
    </row>
    <row r="1266" spans="1:13" x14ac:dyDescent="0.25">
      <c r="A1266">
        <v>1265</v>
      </c>
      <c r="B1266" t="str">
        <f>_xlfn.CONCAT(customers!B1266," ",customers!C1266)</f>
        <v>Bonita Marshall</v>
      </c>
      <c r="C1266" s="3">
        <f>_xlfn.XLOOKUP(A1266,orders!$B$2:$B$1616,orders!$D$2:$D$1616,,0)</f>
        <v>42616</v>
      </c>
      <c r="D1266">
        <f>_xlfn.XLOOKUP(A1266,orders!$B$2:$B$1616,orders!$A$2:$A$1616,,0)</f>
        <v>415</v>
      </c>
      <c r="E1266">
        <f>_xlfn.XLOOKUP(JoiningTables!D1266,orders!$A$1:$A$1616,orders!$G$1:$G$1616,,0)</f>
        <v>2</v>
      </c>
      <c r="F1266" t="str">
        <f>_xlfn.XLOOKUP(E1266,stores!$A$2:$A$4,stores!$B$2:$B$4,,0)</f>
        <v>Baldwin Bikes</v>
      </c>
      <c r="G1266">
        <f>_xlfn.XLOOKUP(D1266,order_items!$A$2:$A$4723,order_items!$C$2:$C$4723,,0)</f>
        <v>3</v>
      </c>
      <c r="H1266" t="str">
        <f>_xlfn.XLOOKUP(G1266,products!$A$2:$A$322,products!$B$2:$B$322,,0)</f>
        <v>Surly Wednesday Frameset - 2016</v>
      </c>
      <c r="I1266">
        <f>_xlfn.XLOOKUP(G1266,products!$A$2:$A$322,products!$F$2:$F$322,,0)</f>
        <v>999.99</v>
      </c>
      <c r="J1266">
        <f>_xlfn.XLOOKUP(G1266,order_items!$C$2:$C$4723,order_items!$D$2:$D$4723,,0)</f>
        <v>1</v>
      </c>
      <c r="K1266">
        <f>_xlfn.XLOOKUP(G1266,order_items!$C$2:$C$4723,order_items!$F$2:$F$4723,,0)</f>
        <v>0.05</v>
      </c>
      <c r="L1266">
        <f>_xlfn.XLOOKUP(G1266,products!$A$2:$A$322,products!$D$2:$D$322,,0)</f>
        <v>6</v>
      </c>
      <c r="M1266" t="str">
        <f>_xlfn.XLOOKUP(L1266,categories!$A$2:$A$8,categories!$B$2:$B$8,,0)</f>
        <v>Mountain Bikes</v>
      </c>
    </row>
    <row r="1267" spans="1:13" x14ac:dyDescent="0.25">
      <c r="A1267">
        <v>1266</v>
      </c>
      <c r="B1267" t="str">
        <f>_xlfn.CONCAT(customers!B1267," ",customers!C1267)</f>
        <v>Myrl Gay</v>
      </c>
      <c r="C1267" s="3">
        <f>_xlfn.XLOOKUP(A1267,orders!$B$2:$B$1616,orders!$D$2:$D$1616,,0)</f>
        <v>42911</v>
      </c>
      <c r="D1267">
        <f>_xlfn.XLOOKUP(A1267,orders!$B$2:$B$1616,orders!$A$2:$A$1616,,0)</f>
        <v>976</v>
      </c>
      <c r="E1267">
        <f>_xlfn.XLOOKUP(JoiningTables!D1267,orders!$A$1:$A$1616,orders!$G$1:$G$1616,,0)</f>
        <v>3</v>
      </c>
      <c r="F1267" t="str">
        <f>_xlfn.XLOOKUP(E1267,stores!$A$2:$A$4,stores!$B$2:$B$4,,0)</f>
        <v>Rowlett Bikes</v>
      </c>
      <c r="G1267">
        <f>_xlfn.XLOOKUP(D1267,order_items!$A$2:$A$4723,order_items!$C$2:$C$4723,,0)</f>
        <v>26</v>
      </c>
      <c r="H1267" t="str">
        <f>_xlfn.XLOOKUP(G1267,products!$A$2:$A$322,products!$B$2:$B$322,,0)</f>
        <v>Electra Townie Original 7D EQ - 2016</v>
      </c>
      <c r="I1267">
        <f>_xlfn.XLOOKUP(G1267,products!$A$2:$A$322,products!$F$2:$F$322,,0)</f>
        <v>599.99</v>
      </c>
      <c r="J1267">
        <f>_xlfn.XLOOKUP(G1267,order_items!$C$2:$C$4723,order_items!$D$2:$D$4723,,0)</f>
        <v>1</v>
      </c>
      <c r="K1267">
        <f>_xlfn.XLOOKUP(G1267,order_items!$C$2:$C$4723,order_items!$F$2:$F$4723,,0)</f>
        <v>7.0000000000000007E-2</v>
      </c>
      <c r="L1267">
        <f>_xlfn.XLOOKUP(G1267,products!$A$2:$A$322,products!$D$2:$D$322,,0)</f>
        <v>2</v>
      </c>
      <c r="M1267" t="str">
        <f>_xlfn.XLOOKUP(L1267,categories!$A$2:$A$8,categories!$B$2:$B$8,,0)</f>
        <v>Comfort Bicycles</v>
      </c>
    </row>
    <row r="1268" spans="1:13" x14ac:dyDescent="0.25">
      <c r="A1268">
        <v>1267</v>
      </c>
      <c r="B1268" t="str">
        <f>_xlfn.CONCAT(customers!B1268," ",customers!C1268)</f>
        <v>Earline Gordon</v>
      </c>
      <c r="C1268" s="3">
        <f>_xlfn.XLOOKUP(A1268,orders!$B$2:$B$1616,orders!$D$2:$D$1616,,0)</f>
        <v>42523</v>
      </c>
      <c r="D1268">
        <f>_xlfn.XLOOKUP(A1268,orders!$B$2:$B$1616,orders!$A$2:$A$1616,,0)</f>
        <v>253</v>
      </c>
      <c r="E1268">
        <f>_xlfn.XLOOKUP(JoiningTables!D1268,orders!$A$1:$A$1616,orders!$G$1:$G$1616,,0)</f>
        <v>2</v>
      </c>
      <c r="F1268" t="str">
        <f>_xlfn.XLOOKUP(E1268,stores!$A$2:$A$4,stores!$B$2:$B$4,,0)</f>
        <v>Baldwin Bikes</v>
      </c>
      <c r="G1268">
        <f>_xlfn.XLOOKUP(D1268,order_items!$A$2:$A$4723,order_items!$C$2:$C$4723,,0)</f>
        <v>11</v>
      </c>
      <c r="H1268" t="str">
        <f>_xlfn.XLOOKUP(G1268,products!$A$2:$A$322,products!$B$2:$B$322,,0)</f>
        <v>Surly Straggler 650b - 2016</v>
      </c>
      <c r="I1268">
        <f>_xlfn.XLOOKUP(G1268,products!$A$2:$A$322,products!$F$2:$F$322,,0)</f>
        <v>1680.99</v>
      </c>
      <c r="J1268">
        <f>_xlfn.XLOOKUP(G1268,order_items!$C$2:$C$4723,order_items!$D$2:$D$4723,,0)</f>
        <v>1</v>
      </c>
      <c r="K1268">
        <f>_xlfn.XLOOKUP(G1268,order_items!$C$2:$C$4723,order_items!$F$2:$F$4723,,0)</f>
        <v>0.05</v>
      </c>
      <c r="L1268">
        <f>_xlfn.XLOOKUP(G1268,products!$A$2:$A$322,products!$D$2:$D$322,,0)</f>
        <v>4</v>
      </c>
      <c r="M1268" t="str">
        <f>_xlfn.XLOOKUP(L1268,categories!$A$2:$A$8,categories!$B$2:$B$8,,0)</f>
        <v>Cyclocross Bicycles</v>
      </c>
    </row>
    <row r="1269" spans="1:13" x14ac:dyDescent="0.25">
      <c r="A1269">
        <v>1268</v>
      </c>
      <c r="B1269" t="str">
        <f>_xlfn.CONCAT(customers!B1269," ",customers!C1269)</f>
        <v>Sung Chambers</v>
      </c>
      <c r="C1269" s="3">
        <f>_xlfn.XLOOKUP(A1269,orders!$B$2:$B$1616,orders!$D$2:$D$1616,,0)</f>
        <v>43066</v>
      </c>
      <c r="D1269">
        <f>_xlfn.XLOOKUP(A1269,orders!$B$2:$B$1616,orders!$A$2:$A$1616,,0)</f>
        <v>1273</v>
      </c>
      <c r="E1269">
        <f>_xlfn.XLOOKUP(JoiningTables!D1269,orders!$A$1:$A$1616,orders!$G$1:$G$1616,,0)</f>
        <v>2</v>
      </c>
      <c r="F1269" t="str">
        <f>_xlfn.XLOOKUP(E1269,stores!$A$2:$A$4,stores!$B$2:$B$4,,0)</f>
        <v>Baldwin Bikes</v>
      </c>
      <c r="G1269">
        <f>_xlfn.XLOOKUP(D1269,order_items!$A$2:$A$4723,order_items!$C$2:$C$4723,,0)</f>
        <v>95</v>
      </c>
      <c r="H1269" t="str">
        <f>_xlfn.XLOOKUP(G1269,products!$A$2:$A$322,products!$B$2:$B$322,,0)</f>
        <v>Electra Girl's Hawaii 1 16" - 2017</v>
      </c>
      <c r="I1269">
        <f>_xlfn.XLOOKUP(G1269,products!$A$2:$A$322,products!$F$2:$F$322,,0)</f>
        <v>299.99</v>
      </c>
      <c r="J1269">
        <f>_xlfn.XLOOKUP(G1269,order_items!$C$2:$C$4723,order_items!$D$2:$D$4723,,0)</f>
        <v>1</v>
      </c>
      <c r="K1269">
        <f>_xlfn.XLOOKUP(G1269,order_items!$C$2:$C$4723,order_items!$F$2:$F$4723,,0)</f>
        <v>0.05</v>
      </c>
      <c r="L1269">
        <f>_xlfn.XLOOKUP(G1269,products!$A$2:$A$322,products!$D$2:$D$322,,0)</f>
        <v>1</v>
      </c>
      <c r="M1269" t="str">
        <f>_xlfn.XLOOKUP(L1269,categories!$A$2:$A$8,categories!$B$2:$B$8,,0)</f>
        <v>Children Bicycles</v>
      </c>
    </row>
    <row r="1270" spans="1:13" x14ac:dyDescent="0.25">
      <c r="A1270">
        <v>1269</v>
      </c>
      <c r="B1270" t="str">
        <f>_xlfn.CONCAT(customers!B1270," ",customers!C1270)</f>
        <v>Gustavo Gamble</v>
      </c>
      <c r="C1270" s="3">
        <f>_xlfn.XLOOKUP(A1270,orders!$B$2:$B$1616,orders!$D$2:$D$1616,,0)</f>
        <v>42988</v>
      </c>
      <c r="D1270">
        <f>_xlfn.XLOOKUP(A1270,orders!$B$2:$B$1616,orders!$A$2:$A$1616,,0)</f>
        <v>1120</v>
      </c>
      <c r="E1270">
        <f>_xlfn.XLOOKUP(JoiningTables!D1270,orders!$A$1:$A$1616,orders!$G$1:$G$1616,,0)</f>
        <v>2</v>
      </c>
      <c r="F1270" t="str">
        <f>_xlfn.XLOOKUP(E1270,stores!$A$2:$A$4,stores!$B$2:$B$4,,0)</f>
        <v>Baldwin Bikes</v>
      </c>
      <c r="G1270">
        <f>_xlfn.XLOOKUP(D1270,order_items!$A$2:$A$4723,order_items!$C$2:$C$4723,,0)</f>
        <v>92</v>
      </c>
      <c r="H1270" t="str">
        <f>_xlfn.XLOOKUP(G1270,products!$A$2:$A$322,products!$B$2:$B$322,,0)</f>
        <v>Haro Shredder 20 - 2017</v>
      </c>
      <c r="I1270">
        <f>_xlfn.XLOOKUP(G1270,products!$A$2:$A$322,products!$F$2:$F$322,,0)</f>
        <v>209.99</v>
      </c>
      <c r="J1270">
        <f>_xlfn.XLOOKUP(G1270,order_items!$C$2:$C$4723,order_items!$D$2:$D$4723,,0)</f>
        <v>2</v>
      </c>
      <c r="K1270">
        <f>_xlfn.XLOOKUP(G1270,order_items!$C$2:$C$4723,order_items!$F$2:$F$4723,,0)</f>
        <v>0.2</v>
      </c>
      <c r="L1270">
        <f>_xlfn.XLOOKUP(G1270,products!$A$2:$A$322,products!$D$2:$D$322,,0)</f>
        <v>1</v>
      </c>
      <c r="M1270" t="str">
        <f>_xlfn.XLOOKUP(L1270,categories!$A$2:$A$8,categories!$B$2:$B$8,,0)</f>
        <v>Children Bicycles</v>
      </c>
    </row>
    <row r="1271" spans="1:13" x14ac:dyDescent="0.25">
      <c r="A1271">
        <v>1270</v>
      </c>
      <c r="B1271" t="str">
        <f>_xlfn.CONCAT(customers!B1271," ",customers!C1271)</f>
        <v>Ciera Webb</v>
      </c>
      <c r="C1271" s="3">
        <f>_xlfn.XLOOKUP(A1271,orders!$B$2:$B$1616,orders!$D$2:$D$1616,,0)</f>
        <v>42954</v>
      </c>
      <c r="D1271">
        <f>_xlfn.XLOOKUP(A1271,orders!$B$2:$B$1616,orders!$A$2:$A$1616,,0)</f>
        <v>1044</v>
      </c>
      <c r="E1271">
        <f>_xlfn.XLOOKUP(JoiningTables!D1271,orders!$A$1:$A$1616,orders!$G$1:$G$1616,,0)</f>
        <v>2</v>
      </c>
      <c r="F1271" t="str">
        <f>_xlfn.XLOOKUP(E1271,stores!$A$2:$A$4,stores!$B$2:$B$4,,0)</f>
        <v>Baldwin Bikes</v>
      </c>
      <c r="G1271">
        <f>_xlfn.XLOOKUP(D1271,order_items!$A$2:$A$4723,order_items!$C$2:$C$4723,,0)</f>
        <v>97</v>
      </c>
      <c r="H1271" t="str">
        <f>_xlfn.XLOOKUP(G1271,products!$A$2:$A$322,products!$B$2:$B$322,,0)</f>
        <v>Electra Savannah 3i (20-inch) - Girl's - 2017</v>
      </c>
      <c r="I1271">
        <f>_xlfn.XLOOKUP(G1271,products!$A$2:$A$322,products!$F$2:$F$322,,0)</f>
        <v>349.99</v>
      </c>
      <c r="J1271">
        <f>_xlfn.XLOOKUP(G1271,order_items!$C$2:$C$4723,order_items!$D$2:$D$4723,,0)</f>
        <v>2</v>
      </c>
      <c r="K1271">
        <f>_xlfn.XLOOKUP(G1271,order_items!$C$2:$C$4723,order_items!$F$2:$F$4723,,0)</f>
        <v>0.1</v>
      </c>
      <c r="L1271">
        <f>_xlfn.XLOOKUP(G1271,products!$A$2:$A$322,products!$D$2:$D$322,,0)</f>
        <v>1</v>
      </c>
      <c r="M1271" t="str">
        <f>_xlfn.XLOOKUP(L1271,categories!$A$2:$A$8,categories!$B$2:$B$8,,0)</f>
        <v>Children Bicycles</v>
      </c>
    </row>
    <row r="1272" spans="1:13" x14ac:dyDescent="0.25">
      <c r="A1272">
        <v>1271</v>
      </c>
      <c r="B1272" t="str">
        <f>_xlfn.CONCAT(customers!B1272," ",customers!C1272)</f>
        <v>Roy Chan</v>
      </c>
      <c r="C1272" s="3">
        <f>_xlfn.XLOOKUP(A1272,orders!$B$2:$B$1616,orders!$D$2:$D$1616,,0)</f>
        <v>42775</v>
      </c>
      <c r="D1272">
        <f>_xlfn.XLOOKUP(A1272,orders!$B$2:$B$1616,orders!$A$2:$A$1616,,0)</f>
        <v>706</v>
      </c>
      <c r="E1272">
        <f>_xlfn.XLOOKUP(JoiningTables!D1272,orders!$A$1:$A$1616,orders!$G$1:$G$1616,,0)</f>
        <v>1</v>
      </c>
      <c r="F1272" t="str">
        <f>_xlfn.XLOOKUP(E1272,stores!$A$2:$A$4,stores!$B$2:$B$4,,0)</f>
        <v>Santa Cruz Bikes</v>
      </c>
      <c r="G1272">
        <f>_xlfn.XLOOKUP(D1272,order_items!$A$2:$A$4723,order_items!$C$2:$C$4723,,0)</f>
        <v>27</v>
      </c>
      <c r="H1272" t="str">
        <f>_xlfn.XLOOKUP(G1272,products!$A$2:$A$322,products!$B$2:$B$322,,0)</f>
        <v>Surly Big Dummy Frameset - 2017</v>
      </c>
      <c r="I1272">
        <f>_xlfn.XLOOKUP(G1272,products!$A$2:$A$322,products!$F$2:$F$322,,0)</f>
        <v>999.99</v>
      </c>
      <c r="J1272">
        <f>_xlfn.XLOOKUP(G1272,order_items!$C$2:$C$4723,order_items!$D$2:$D$4723,,0)</f>
        <v>1</v>
      </c>
      <c r="K1272">
        <f>_xlfn.XLOOKUP(G1272,order_items!$C$2:$C$4723,order_items!$F$2:$F$4723,,0)</f>
        <v>0.1</v>
      </c>
      <c r="L1272">
        <f>_xlfn.XLOOKUP(G1272,products!$A$2:$A$322,products!$D$2:$D$322,,0)</f>
        <v>6</v>
      </c>
      <c r="M1272" t="str">
        <f>_xlfn.XLOOKUP(L1272,categories!$A$2:$A$8,categories!$B$2:$B$8,,0)</f>
        <v>Mountain Bikes</v>
      </c>
    </row>
    <row r="1273" spans="1:13" x14ac:dyDescent="0.25">
      <c r="A1273">
        <v>1272</v>
      </c>
      <c r="B1273" t="str">
        <f>_xlfn.CONCAT(customers!B1273," ",customers!C1273)</f>
        <v>Houston Vasquez</v>
      </c>
      <c r="C1273" s="3">
        <f>_xlfn.XLOOKUP(A1273,orders!$B$2:$B$1616,orders!$D$2:$D$1616,,0)</f>
        <v>42701</v>
      </c>
      <c r="D1273">
        <f>_xlfn.XLOOKUP(A1273,orders!$B$2:$B$1616,orders!$A$2:$A$1616,,0)</f>
        <v>576</v>
      </c>
      <c r="E1273">
        <f>_xlfn.XLOOKUP(JoiningTables!D1273,orders!$A$1:$A$1616,orders!$G$1:$G$1616,,0)</f>
        <v>1</v>
      </c>
      <c r="F1273" t="str">
        <f>_xlfn.XLOOKUP(E1273,stores!$A$2:$A$4,stores!$B$2:$B$4,,0)</f>
        <v>Santa Cruz Bikes</v>
      </c>
      <c r="G1273">
        <f>_xlfn.XLOOKUP(D1273,order_items!$A$2:$A$4723,order_items!$C$2:$C$4723,,0)</f>
        <v>9</v>
      </c>
      <c r="H1273" t="str">
        <f>_xlfn.XLOOKUP(G1273,products!$A$2:$A$322,products!$B$2:$B$322,,0)</f>
        <v>Trek Conduit+ - 2016</v>
      </c>
      <c r="I1273">
        <f>_xlfn.XLOOKUP(G1273,products!$A$2:$A$322,products!$F$2:$F$322,,0)</f>
        <v>2999.99</v>
      </c>
      <c r="J1273">
        <f>_xlfn.XLOOKUP(G1273,order_items!$C$2:$C$4723,order_items!$D$2:$D$4723,,0)</f>
        <v>2</v>
      </c>
      <c r="K1273">
        <f>_xlfn.XLOOKUP(G1273,order_items!$C$2:$C$4723,order_items!$F$2:$F$4723,,0)</f>
        <v>7.0000000000000007E-2</v>
      </c>
      <c r="L1273">
        <f>_xlfn.XLOOKUP(G1273,products!$A$2:$A$322,products!$D$2:$D$322,,0)</f>
        <v>5</v>
      </c>
      <c r="M1273" t="str">
        <f>_xlfn.XLOOKUP(L1273,categories!$A$2:$A$8,categories!$B$2:$B$8,,0)</f>
        <v>Electric Bikes</v>
      </c>
    </row>
    <row r="1274" spans="1:13" x14ac:dyDescent="0.25">
      <c r="A1274">
        <v>1273</v>
      </c>
      <c r="B1274" t="str">
        <f>_xlfn.CONCAT(customers!B1274," ",customers!C1274)</f>
        <v>Cheree Hale</v>
      </c>
      <c r="C1274" s="3">
        <f>_xlfn.XLOOKUP(A1274,orders!$B$2:$B$1616,orders!$D$2:$D$1616,,0)</f>
        <v>42943</v>
      </c>
      <c r="D1274">
        <f>_xlfn.XLOOKUP(A1274,orders!$B$2:$B$1616,orders!$A$2:$A$1616,,0)</f>
        <v>1028</v>
      </c>
      <c r="E1274">
        <f>_xlfn.XLOOKUP(JoiningTables!D1274,orders!$A$1:$A$1616,orders!$G$1:$G$1616,,0)</f>
        <v>2</v>
      </c>
      <c r="F1274" t="str">
        <f>_xlfn.XLOOKUP(E1274,stores!$A$2:$A$4,stores!$B$2:$B$4,,0)</f>
        <v>Baldwin Bikes</v>
      </c>
      <c r="G1274">
        <f>_xlfn.XLOOKUP(D1274,order_items!$A$2:$A$4723,order_items!$C$2:$C$4723,,0)</f>
        <v>111</v>
      </c>
      <c r="H1274" t="str">
        <f>_xlfn.XLOOKUP(G1274,products!$A$2:$A$322,products!$B$2:$B$322,,0)</f>
        <v>Sun Bicycles Drifter 7 - Women's - 2017</v>
      </c>
      <c r="I1274">
        <f>_xlfn.XLOOKUP(G1274,products!$A$2:$A$322,products!$F$2:$F$322,,0)</f>
        <v>470.99</v>
      </c>
      <c r="J1274">
        <f>_xlfn.XLOOKUP(G1274,order_items!$C$2:$C$4723,order_items!$D$2:$D$4723,,0)</f>
        <v>2</v>
      </c>
      <c r="K1274">
        <f>_xlfn.XLOOKUP(G1274,order_items!$C$2:$C$4723,order_items!$F$2:$F$4723,,0)</f>
        <v>0.1</v>
      </c>
      <c r="L1274">
        <f>_xlfn.XLOOKUP(G1274,products!$A$2:$A$322,products!$D$2:$D$322,,0)</f>
        <v>2</v>
      </c>
      <c r="M1274" t="str">
        <f>_xlfn.XLOOKUP(L1274,categories!$A$2:$A$8,categories!$B$2:$B$8,,0)</f>
        <v>Comfort Bicycles</v>
      </c>
    </row>
    <row r="1275" spans="1:13" x14ac:dyDescent="0.25">
      <c r="A1275">
        <v>1274</v>
      </c>
      <c r="B1275" t="str">
        <f>_xlfn.CONCAT(customers!B1275," ",customers!C1275)</f>
        <v>Odette Moses</v>
      </c>
      <c r="C1275" s="3">
        <f>_xlfn.XLOOKUP(A1275,orders!$B$2:$B$1616,orders!$D$2:$D$1616,,0)</f>
        <v>42602</v>
      </c>
      <c r="D1275">
        <f>_xlfn.XLOOKUP(A1275,orders!$B$2:$B$1616,orders!$A$2:$A$1616,,0)</f>
        <v>385</v>
      </c>
      <c r="E1275">
        <f>_xlfn.XLOOKUP(JoiningTables!D1275,orders!$A$1:$A$1616,orders!$G$1:$G$1616,,0)</f>
        <v>2</v>
      </c>
      <c r="F1275" t="str">
        <f>_xlfn.XLOOKUP(E1275,stores!$A$2:$A$4,stores!$B$2:$B$4,,0)</f>
        <v>Baldwin Bikes</v>
      </c>
      <c r="G1275">
        <f>_xlfn.XLOOKUP(D1275,order_items!$A$2:$A$4723,order_items!$C$2:$C$4723,,0)</f>
        <v>21</v>
      </c>
      <c r="H1275" t="str">
        <f>_xlfn.XLOOKUP(G1275,products!$A$2:$A$322,products!$B$2:$B$322,,0)</f>
        <v>Electra Cruiser 1 (24-Inch) - 2016</v>
      </c>
      <c r="I1275">
        <f>_xlfn.XLOOKUP(G1275,products!$A$2:$A$322,products!$F$2:$F$322,,0)</f>
        <v>269.99</v>
      </c>
      <c r="J1275">
        <f>_xlfn.XLOOKUP(G1275,order_items!$C$2:$C$4723,order_items!$D$2:$D$4723,,0)</f>
        <v>1</v>
      </c>
      <c r="K1275">
        <f>_xlfn.XLOOKUP(G1275,order_items!$C$2:$C$4723,order_items!$F$2:$F$4723,,0)</f>
        <v>0.05</v>
      </c>
      <c r="L1275">
        <f>_xlfn.XLOOKUP(G1275,products!$A$2:$A$322,products!$D$2:$D$322,,0)</f>
        <v>1</v>
      </c>
      <c r="M1275" t="str">
        <f>_xlfn.XLOOKUP(L1275,categories!$A$2:$A$8,categories!$B$2:$B$8,,0)</f>
        <v>Children Bicycles</v>
      </c>
    </row>
    <row r="1276" spans="1:13" x14ac:dyDescent="0.25">
      <c r="A1276">
        <v>1275</v>
      </c>
      <c r="B1276" t="str">
        <f>_xlfn.CONCAT(customers!B1276," ",customers!C1276)</f>
        <v>Lenita Bonner</v>
      </c>
      <c r="C1276" s="3">
        <f>_xlfn.XLOOKUP(A1276,orders!$B$2:$B$1616,orders!$D$2:$D$1616,,0)</f>
        <v>42697</v>
      </c>
      <c r="D1276">
        <f>_xlfn.XLOOKUP(A1276,orders!$B$2:$B$1616,orders!$A$2:$A$1616,,0)</f>
        <v>568</v>
      </c>
      <c r="E1276">
        <f>_xlfn.XLOOKUP(JoiningTables!D1276,orders!$A$1:$A$1616,orders!$G$1:$G$1616,,0)</f>
        <v>1</v>
      </c>
      <c r="F1276" t="str">
        <f>_xlfn.XLOOKUP(E1276,stores!$A$2:$A$4,stores!$B$2:$B$4,,0)</f>
        <v>Santa Cruz Bikes</v>
      </c>
      <c r="G1276">
        <f>_xlfn.XLOOKUP(D1276,order_items!$A$2:$A$4723,order_items!$C$2:$C$4723,,0)</f>
        <v>5</v>
      </c>
      <c r="H1276" t="str">
        <f>_xlfn.XLOOKUP(G1276,products!$A$2:$A$322,products!$B$2:$B$322,,0)</f>
        <v>Heller Shagamaw Frame - 2016</v>
      </c>
      <c r="I1276">
        <f>_xlfn.XLOOKUP(G1276,products!$A$2:$A$322,products!$F$2:$F$322,,0)</f>
        <v>1320.99</v>
      </c>
      <c r="J1276">
        <f>_xlfn.XLOOKUP(G1276,order_items!$C$2:$C$4723,order_items!$D$2:$D$4723,,0)</f>
        <v>1</v>
      </c>
      <c r="K1276">
        <f>_xlfn.XLOOKUP(G1276,order_items!$C$2:$C$4723,order_items!$F$2:$F$4723,,0)</f>
        <v>0.1</v>
      </c>
      <c r="L1276">
        <f>_xlfn.XLOOKUP(G1276,products!$A$2:$A$322,products!$D$2:$D$322,,0)</f>
        <v>6</v>
      </c>
      <c r="M1276" t="str">
        <f>_xlfn.XLOOKUP(L1276,categories!$A$2:$A$8,categories!$B$2:$B$8,,0)</f>
        <v>Mountain Bikes</v>
      </c>
    </row>
    <row r="1277" spans="1:13" x14ac:dyDescent="0.25">
      <c r="A1277">
        <v>1276</v>
      </c>
      <c r="B1277" t="str">
        <f>_xlfn.CONCAT(customers!B1277," ",customers!C1277)</f>
        <v>Shona Mcmillan</v>
      </c>
      <c r="C1277" s="3">
        <f>_xlfn.XLOOKUP(A1277,orders!$B$2:$B$1616,orders!$D$2:$D$1616,,0)</f>
        <v>42904</v>
      </c>
      <c r="D1277">
        <f>_xlfn.XLOOKUP(A1277,orders!$B$2:$B$1616,orders!$A$2:$A$1616,,0)</f>
        <v>958</v>
      </c>
      <c r="E1277">
        <f>_xlfn.XLOOKUP(JoiningTables!D1277,orders!$A$1:$A$1616,orders!$G$1:$G$1616,,0)</f>
        <v>1</v>
      </c>
      <c r="F1277" t="str">
        <f>_xlfn.XLOOKUP(E1277,stores!$A$2:$A$4,stores!$B$2:$B$4,,0)</f>
        <v>Santa Cruz Bikes</v>
      </c>
      <c r="G1277">
        <f>_xlfn.XLOOKUP(D1277,order_items!$A$2:$A$4723,order_items!$C$2:$C$4723,,0)</f>
        <v>51</v>
      </c>
      <c r="H1277" t="str">
        <f>_xlfn.XLOOKUP(G1277,products!$A$2:$A$322,products!$B$2:$B$322,,0)</f>
        <v>Trek Silque SLR 8 Women's - 2017</v>
      </c>
      <c r="I1277">
        <f>_xlfn.XLOOKUP(G1277,products!$A$2:$A$322,products!$F$2:$F$322,,0)</f>
        <v>6499.99</v>
      </c>
      <c r="J1277">
        <f>_xlfn.XLOOKUP(G1277,order_items!$C$2:$C$4723,order_items!$D$2:$D$4723,,0)</f>
        <v>2</v>
      </c>
      <c r="K1277">
        <f>_xlfn.XLOOKUP(G1277,order_items!$C$2:$C$4723,order_items!$F$2:$F$4723,,0)</f>
        <v>7.0000000000000007E-2</v>
      </c>
      <c r="L1277">
        <f>_xlfn.XLOOKUP(G1277,products!$A$2:$A$322,products!$D$2:$D$322,,0)</f>
        <v>7</v>
      </c>
      <c r="M1277" t="str">
        <f>_xlfn.XLOOKUP(L1277,categories!$A$2:$A$8,categories!$B$2:$B$8,,0)</f>
        <v>Road Bikes</v>
      </c>
    </row>
    <row r="1278" spans="1:13" x14ac:dyDescent="0.25">
      <c r="A1278">
        <v>1277</v>
      </c>
      <c r="B1278" t="str">
        <f>_xlfn.CONCAT(customers!B1278," ",customers!C1278)</f>
        <v>Piedad Irwin</v>
      </c>
      <c r="C1278" s="3">
        <f>_xlfn.XLOOKUP(A1278,orders!$B$2:$B$1616,orders!$D$2:$D$1616,,0)</f>
        <v>43033</v>
      </c>
      <c r="D1278">
        <f>_xlfn.XLOOKUP(A1278,orders!$B$2:$B$1616,orders!$A$2:$A$1616,,0)</f>
        <v>1204</v>
      </c>
      <c r="E1278">
        <f>_xlfn.XLOOKUP(JoiningTables!D1278,orders!$A$1:$A$1616,orders!$G$1:$G$1616,,0)</f>
        <v>2</v>
      </c>
      <c r="F1278" t="str">
        <f>_xlfn.XLOOKUP(E1278,stores!$A$2:$A$4,stores!$B$2:$B$4,,0)</f>
        <v>Baldwin Bikes</v>
      </c>
      <c r="G1278">
        <f>_xlfn.XLOOKUP(D1278,order_items!$A$2:$A$4723,order_items!$C$2:$C$4723,,0)</f>
        <v>37</v>
      </c>
      <c r="H1278" t="str">
        <f>_xlfn.XLOOKUP(G1278,products!$A$2:$A$322,products!$B$2:$B$322,,0)</f>
        <v>Haro Flightline One ST - 2017</v>
      </c>
      <c r="I1278">
        <f>_xlfn.XLOOKUP(G1278,products!$A$2:$A$322,products!$F$2:$F$322,,0)</f>
        <v>379.99</v>
      </c>
      <c r="J1278">
        <f>_xlfn.XLOOKUP(G1278,order_items!$C$2:$C$4723,order_items!$D$2:$D$4723,,0)</f>
        <v>2</v>
      </c>
      <c r="K1278">
        <f>_xlfn.XLOOKUP(G1278,order_items!$C$2:$C$4723,order_items!$F$2:$F$4723,,0)</f>
        <v>7.0000000000000007E-2</v>
      </c>
      <c r="L1278">
        <f>_xlfn.XLOOKUP(G1278,products!$A$2:$A$322,products!$D$2:$D$322,,0)</f>
        <v>6</v>
      </c>
      <c r="M1278" t="str">
        <f>_xlfn.XLOOKUP(L1278,categories!$A$2:$A$8,categories!$B$2:$B$8,,0)</f>
        <v>Mountain Bikes</v>
      </c>
    </row>
    <row r="1279" spans="1:13" x14ac:dyDescent="0.25">
      <c r="A1279">
        <v>1278</v>
      </c>
      <c r="B1279" t="str">
        <f>_xlfn.CONCAT(customers!B1279," ",customers!C1279)</f>
        <v>Loan Graham</v>
      </c>
      <c r="C1279" s="3">
        <f>_xlfn.XLOOKUP(A1279,orders!$B$2:$B$1616,orders!$D$2:$D$1616,,0)</f>
        <v>42876</v>
      </c>
      <c r="D1279">
        <f>_xlfn.XLOOKUP(A1279,orders!$B$2:$B$1616,orders!$A$2:$A$1616,,0)</f>
        <v>902</v>
      </c>
      <c r="E1279">
        <f>_xlfn.XLOOKUP(JoiningTables!D1279,orders!$A$1:$A$1616,orders!$G$1:$G$1616,,0)</f>
        <v>2</v>
      </c>
      <c r="F1279" t="str">
        <f>_xlfn.XLOOKUP(E1279,stores!$A$2:$A$4,stores!$B$2:$B$4,,0)</f>
        <v>Baldwin Bikes</v>
      </c>
      <c r="G1279">
        <f>_xlfn.XLOOKUP(D1279,order_items!$A$2:$A$4723,order_items!$C$2:$C$4723,,0)</f>
        <v>38</v>
      </c>
      <c r="H1279" t="str">
        <f>_xlfn.XLOOKUP(G1279,products!$A$2:$A$322,products!$B$2:$B$322,,0)</f>
        <v>Haro Flightline Two 26 Plus - 2017</v>
      </c>
      <c r="I1279">
        <f>_xlfn.XLOOKUP(G1279,products!$A$2:$A$322,products!$F$2:$F$322,,0)</f>
        <v>549.99</v>
      </c>
      <c r="J1279">
        <f>_xlfn.XLOOKUP(G1279,order_items!$C$2:$C$4723,order_items!$D$2:$D$4723,,0)</f>
        <v>1</v>
      </c>
      <c r="K1279">
        <f>_xlfn.XLOOKUP(G1279,order_items!$C$2:$C$4723,order_items!$F$2:$F$4723,,0)</f>
        <v>0.2</v>
      </c>
      <c r="L1279">
        <f>_xlfn.XLOOKUP(G1279,products!$A$2:$A$322,products!$D$2:$D$322,,0)</f>
        <v>6</v>
      </c>
      <c r="M1279" t="str">
        <f>_xlfn.XLOOKUP(L1279,categories!$A$2:$A$8,categories!$B$2:$B$8,,0)</f>
        <v>Mountain Bikes</v>
      </c>
    </row>
    <row r="1280" spans="1:13" x14ac:dyDescent="0.25">
      <c r="A1280">
        <v>1279</v>
      </c>
      <c r="B1280" t="str">
        <f>_xlfn.CONCAT(customers!B1280," ",customers!C1280)</f>
        <v>Stan Saunders</v>
      </c>
      <c r="C1280" s="3">
        <f>_xlfn.XLOOKUP(A1280,orders!$B$2:$B$1616,orders!$D$2:$D$1616,,0)</f>
        <v>43183</v>
      </c>
      <c r="D1280">
        <f>_xlfn.XLOOKUP(A1280,orders!$B$2:$B$1616,orders!$A$2:$A$1616,,0)</f>
        <v>1464</v>
      </c>
      <c r="E1280">
        <f>_xlfn.XLOOKUP(JoiningTables!D1280,orders!$A$1:$A$1616,orders!$G$1:$G$1616,,0)</f>
        <v>2</v>
      </c>
      <c r="F1280" t="str">
        <f>_xlfn.XLOOKUP(E1280,stores!$A$2:$A$4,stores!$B$2:$B$4,,0)</f>
        <v>Baldwin Bikes</v>
      </c>
      <c r="G1280">
        <f>_xlfn.XLOOKUP(D1280,order_items!$A$2:$A$4723,order_items!$C$2:$C$4723,,0)</f>
        <v>109</v>
      </c>
      <c r="H1280" t="str">
        <f>_xlfn.XLOOKUP(G1280,products!$A$2:$A$322,products!$B$2:$B$322,,0)</f>
        <v>Sun Bicycles Cruz 7 - Women's - 2017</v>
      </c>
      <c r="I1280">
        <f>_xlfn.XLOOKUP(G1280,products!$A$2:$A$322,products!$F$2:$F$322,,0)</f>
        <v>416.99</v>
      </c>
      <c r="J1280">
        <f>_xlfn.XLOOKUP(G1280,order_items!$C$2:$C$4723,order_items!$D$2:$D$4723,,0)</f>
        <v>2</v>
      </c>
      <c r="K1280">
        <f>_xlfn.XLOOKUP(G1280,order_items!$C$2:$C$4723,order_items!$F$2:$F$4723,,0)</f>
        <v>0.2</v>
      </c>
      <c r="L1280">
        <f>_xlfn.XLOOKUP(G1280,products!$A$2:$A$322,products!$D$2:$D$322,,0)</f>
        <v>2</v>
      </c>
      <c r="M1280" t="str">
        <f>_xlfn.XLOOKUP(L1280,categories!$A$2:$A$8,categories!$B$2:$B$8,,0)</f>
        <v>Comfort Bicycles</v>
      </c>
    </row>
    <row r="1281" spans="1:13" x14ac:dyDescent="0.25">
      <c r="A1281">
        <v>1280</v>
      </c>
      <c r="B1281" t="str">
        <f>_xlfn.CONCAT(customers!B1281," ",customers!C1281)</f>
        <v>Jackeline Colon</v>
      </c>
      <c r="C1281" s="3">
        <f>_xlfn.XLOOKUP(A1281,orders!$B$2:$B$1616,orders!$D$2:$D$1616,,0)</f>
        <v>42387</v>
      </c>
      <c r="D1281">
        <f>_xlfn.XLOOKUP(A1281,orders!$B$2:$B$1616,orders!$A$2:$A$1616,,0)</f>
        <v>26</v>
      </c>
      <c r="E1281">
        <f>_xlfn.XLOOKUP(JoiningTables!D1281,orders!$A$1:$A$1616,orders!$G$1:$G$1616,,0)</f>
        <v>2</v>
      </c>
      <c r="F1281" t="str">
        <f>_xlfn.XLOOKUP(E1281,stores!$A$2:$A$4,stores!$B$2:$B$4,,0)</f>
        <v>Baldwin Bikes</v>
      </c>
      <c r="G1281">
        <f>_xlfn.XLOOKUP(D1281,order_items!$A$2:$A$4723,order_items!$C$2:$C$4723,,0)</f>
        <v>7</v>
      </c>
      <c r="H1281" t="str">
        <f>_xlfn.XLOOKUP(G1281,products!$A$2:$A$322,products!$B$2:$B$322,,0)</f>
        <v>Trek Slash 8 27.5 - 2016</v>
      </c>
      <c r="I1281">
        <f>_xlfn.XLOOKUP(G1281,products!$A$2:$A$322,products!$F$2:$F$322,,0)</f>
        <v>3999.99</v>
      </c>
      <c r="J1281">
        <f>_xlfn.XLOOKUP(G1281,order_items!$C$2:$C$4723,order_items!$D$2:$D$4723,,0)</f>
        <v>2</v>
      </c>
      <c r="K1281">
        <f>_xlfn.XLOOKUP(G1281,order_items!$C$2:$C$4723,order_items!$F$2:$F$4723,,0)</f>
        <v>0.1</v>
      </c>
      <c r="L1281">
        <f>_xlfn.XLOOKUP(G1281,products!$A$2:$A$322,products!$D$2:$D$322,,0)</f>
        <v>6</v>
      </c>
      <c r="M1281" t="str">
        <f>_xlfn.XLOOKUP(L1281,categories!$A$2:$A$8,categories!$B$2:$B$8,,0)</f>
        <v>Mountain Bikes</v>
      </c>
    </row>
    <row r="1282" spans="1:13" x14ac:dyDescent="0.25">
      <c r="A1282">
        <v>1281</v>
      </c>
      <c r="B1282" t="str">
        <f>_xlfn.CONCAT(customers!B1282," ",customers!C1282)</f>
        <v>Marlen Dawson</v>
      </c>
      <c r="C1282" s="3">
        <f>_xlfn.XLOOKUP(A1282,orders!$B$2:$B$1616,orders!$D$2:$D$1616,,0)</f>
        <v>42947</v>
      </c>
      <c r="D1282">
        <f>_xlfn.XLOOKUP(A1282,orders!$B$2:$B$1616,orders!$A$2:$A$1616,,0)</f>
        <v>1038</v>
      </c>
      <c r="E1282">
        <f>_xlfn.XLOOKUP(JoiningTables!D1282,orders!$A$1:$A$1616,orders!$G$1:$G$1616,,0)</f>
        <v>2</v>
      </c>
      <c r="F1282" t="str">
        <f>_xlfn.XLOOKUP(E1282,stores!$A$2:$A$4,stores!$B$2:$B$4,,0)</f>
        <v>Baldwin Bikes</v>
      </c>
      <c r="G1282">
        <f>_xlfn.XLOOKUP(D1282,order_items!$A$2:$A$4723,order_items!$C$2:$C$4723,,0)</f>
        <v>83</v>
      </c>
      <c r="H1282" t="str">
        <f>_xlfn.XLOOKUP(G1282,products!$A$2:$A$322,products!$B$2:$B$322,,0)</f>
        <v>Trek Boy's Kickster - 2015/2017</v>
      </c>
      <c r="I1282">
        <f>_xlfn.XLOOKUP(G1282,products!$A$2:$A$322,products!$F$2:$F$322,,0)</f>
        <v>149.99</v>
      </c>
      <c r="J1282">
        <f>_xlfn.XLOOKUP(G1282,order_items!$C$2:$C$4723,order_items!$D$2:$D$4723,,0)</f>
        <v>1</v>
      </c>
      <c r="K1282">
        <f>_xlfn.XLOOKUP(G1282,order_items!$C$2:$C$4723,order_items!$F$2:$F$4723,,0)</f>
        <v>0.1</v>
      </c>
      <c r="L1282">
        <f>_xlfn.XLOOKUP(G1282,products!$A$2:$A$322,products!$D$2:$D$322,,0)</f>
        <v>1</v>
      </c>
      <c r="M1282" t="str">
        <f>_xlfn.XLOOKUP(L1282,categories!$A$2:$A$8,categories!$B$2:$B$8,,0)</f>
        <v>Children Bicycles</v>
      </c>
    </row>
    <row r="1283" spans="1:13" x14ac:dyDescent="0.25">
      <c r="A1283">
        <v>1282</v>
      </c>
      <c r="B1283" t="str">
        <f>_xlfn.CONCAT(customers!B1283," ",customers!C1283)</f>
        <v>Alexis Mack</v>
      </c>
      <c r="C1283" s="3">
        <f>_xlfn.XLOOKUP(A1283,orders!$B$2:$B$1616,orders!$D$2:$D$1616,,0)</f>
        <v>42686</v>
      </c>
      <c r="D1283">
        <f>_xlfn.XLOOKUP(A1283,orders!$B$2:$B$1616,orders!$A$2:$A$1616,,0)</f>
        <v>552</v>
      </c>
      <c r="E1283">
        <f>_xlfn.XLOOKUP(JoiningTables!D1283,orders!$A$1:$A$1616,orders!$G$1:$G$1616,,0)</f>
        <v>2</v>
      </c>
      <c r="F1283" t="str">
        <f>_xlfn.XLOOKUP(E1283,stores!$A$2:$A$4,stores!$B$2:$B$4,,0)</f>
        <v>Baldwin Bikes</v>
      </c>
      <c r="G1283">
        <f>_xlfn.XLOOKUP(D1283,order_items!$A$2:$A$4723,order_items!$C$2:$C$4723,,0)</f>
        <v>23</v>
      </c>
      <c r="H1283" t="str">
        <f>_xlfn.XLOOKUP(G1283,products!$A$2:$A$322,products!$B$2:$B$322,,0)</f>
        <v>Electra Girl's Hawaii 1 (20-inch) - 2015/2016</v>
      </c>
      <c r="I1283">
        <f>_xlfn.XLOOKUP(G1283,products!$A$2:$A$322,products!$F$2:$F$322,,0)</f>
        <v>299.99</v>
      </c>
      <c r="J1283">
        <f>_xlfn.XLOOKUP(G1283,order_items!$C$2:$C$4723,order_items!$D$2:$D$4723,,0)</f>
        <v>2</v>
      </c>
      <c r="K1283">
        <f>_xlfn.XLOOKUP(G1283,order_items!$C$2:$C$4723,order_items!$F$2:$F$4723,,0)</f>
        <v>0.2</v>
      </c>
      <c r="L1283">
        <f>_xlfn.XLOOKUP(G1283,products!$A$2:$A$322,products!$D$2:$D$322,,0)</f>
        <v>1</v>
      </c>
      <c r="M1283" t="str">
        <f>_xlfn.XLOOKUP(L1283,categories!$A$2:$A$8,categories!$B$2:$B$8,,0)</f>
        <v>Children Bicycles</v>
      </c>
    </row>
    <row r="1284" spans="1:13" x14ac:dyDescent="0.25">
      <c r="A1284">
        <v>1283</v>
      </c>
      <c r="B1284" t="str">
        <f>_xlfn.CONCAT(customers!B1284," ",customers!C1284)</f>
        <v>Mica Barry</v>
      </c>
      <c r="C1284" s="3">
        <f>_xlfn.XLOOKUP(A1284,orders!$B$2:$B$1616,orders!$D$2:$D$1616,,0)</f>
        <v>42946</v>
      </c>
      <c r="D1284">
        <f>_xlfn.XLOOKUP(A1284,orders!$B$2:$B$1616,orders!$A$2:$A$1616,,0)</f>
        <v>1035</v>
      </c>
      <c r="E1284">
        <f>_xlfn.XLOOKUP(JoiningTables!D1284,orders!$A$1:$A$1616,orders!$G$1:$G$1616,,0)</f>
        <v>2</v>
      </c>
      <c r="F1284" t="str">
        <f>_xlfn.XLOOKUP(E1284,stores!$A$2:$A$4,stores!$B$2:$B$4,,0)</f>
        <v>Baldwin Bikes</v>
      </c>
      <c r="G1284">
        <f>_xlfn.XLOOKUP(D1284,order_items!$A$2:$A$4723,order_items!$C$2:$C$4723,,0)</f>
        <v>96</v>
      </c>
      <c r="H1284" t="str">
        <f>_xlfn.XLOOKUP(G1284,products!$A$2:$A$322,products!$B$2:$B$322,,0)</f>
        <v>Electra Moto 3i (20-inch) - Boy's - 2017</v>
      </c>
      <c r="I1284">
        <f>_xlfn.XLOOKUP(G1284,products!$A$2:$A$322,products!$F$2:$F$322,,0)</f>
        <v>349.99</v>
      </c>
      <c r="J1284">
        <f>_xlfn.XLOOKUP(G1284,order_items!$C$2:$C$4723,order_items!$D$2:$D$4723,,0)</f>
        <v>2</v>
      </c>
      <c r="K1284">
        <f>_xlfn.XLOOKUP(G1284,order_items!$C$2:$C$4723,order_items!$F$2:$F$4723,,0)</f>
        <v>0.2</v>
      </c>
      <c r="L1284">
        <f>_xlfn.XLOOKUP(G1284,products!$A$2:$A$322,products!$D$2:$D$322,,0)</f>
        <v>1</v>
      </c>
      <c r="M1284" t="str">
        <f>_xlfn.XLOOKUP(L1284,categories!$A$2:$A$8,categories!$B$2:$B$8,,0)</f>
        <v>Children Bicycles</v>
      </c>
    </row>
    <row r="1285" spans="1:13" x14ac:dyDescent="0.25">
      <c r="A1285">
        <v>1284</v>
      </c>
      <c r="B1285" t="str">
        <f>_xlfn.CONCAT(customers!B1285," ",customers!C1285)</f>
        <v>Shanice Spears</v>
      </c>
      <c r="C1285" s="3">
        <f>_xlfn.XLOOKUP(A1285,orders!$B$2:$B$1616,orders!$D$2:$D$1616,,0)</f>
        <v>43078</v>
      </c>
      <c r="D1285">
        <f>_xlfn.XLOOKUP(A1285,orders!$B$2:$B$1616,orders!$A$2:$A$1616,,0)</f>
        <v>1291</v>
      </c>
      <c r="E1285">
        <f>_xlfn.XLOOKUP(JoiningTables!D1285,orders!$A$1:$A$1616,orders!$G$1:$G$1616,,0)</f>
        <v>2</v>
      </c>
      <c r="F1285" t="str">
        <f>_xlfn.XLOOKUP(E1285,stores!$A$2:$A$4,stores!$B$2:$B$4,,0)</f>
        <v>Baldwin Bikes</v>
      </c>
      <c r="G1285">
        <f>_xlfn.XLOOKUP(D1285,order_items!$A$2:$A$4723,order_items!$C$2:$C$4723,,0)</f>
        <v>57</v>
      </c>
      <c r="H1285" t="str">
        <f>_xlfn.XLOOKUP(G1285,products!$A$2:$A$322,products!$B$2:$B$322,,0)</f>
        <v>Trek Emonda S 5 - 2017</v>
      </c>
      <c r="I1285">
        <f>_xlfn.XLOOKUP(G1285,products!$A$2:$A$322,products!$F$2:$F$322,,0)</f>
        <v>1999.99</v>
      </c>
      <c r="J1285">
        <f>_xlfn.XLOOKUP(G1285,order_items!$C$2:$C$4723,order_items!$D$2:$D$4723,,0)</f>
        <v>2</v>
      </c>
      <c r="K1285">
        <f>_xlfn.XLOOKUP(G1285,order_items!$C$2:$C$4723,order_items!$F$2:$F$4723,,0)</f>
        <v>0.2</v>
      </c>
      <c r="L1285">
        <f>_xlfn.XLOOKUP(G1285,products!$A$2:$A$322,products!$D$2:$D$322,,0)</f>
        <v>7</v>
      </c>
      <c r="M1285" t="str">
        <f>_xlfn.XLOOKUP(L1285,categories!$A$2:$A$8,categories!$B$2:$B$8,,0)</f>
        <v>Road Bikes</v>
      </c>
    </row>
    <row r="1286" spans="1:13" x14ac:dyDescent="0.25">
      <c r="A1286">
        <v>1285</v>
      </c>
      <c r="B1286" t="str">
        <f>_xlfn.CONCAT(customers!B1286," ",customers!C1286)</f>
        <v>Garth Huff</v>
      </c>
      <c r="C1286" s="3">
        <f>_xlfn.XLOOKUP(A1286,orders!$B$2:$B$1616,orders!$D$2:$D$1616,,0)</f>
        <v>42597</v>
      </c>
      <c r="D1286">
        <f>_xlfn.XLOOKUP(A1286,orders!$B$2:$B$1616,orders!$A$2:$A$1616,,0)</f>
        <v>369</v>
      </c>
      <c r="E1286">
        <f>_xlfn.XLOOKUP(JoiningTables!D1286,orders!$A$1:$A$1616,orders!$G$1:$G$1616,,0)</f>
        <v>1</v>
      </c>
      <c r="F1286" t="str">
        <f>_xlfn.XLOOKUP(E1286,stores!$A$2:$A$4,stores!$B$2:$B$4,,0)</f>
        <v>Santa Cruz Bikes</v>
      </c>
      <c r="G1286">
        <f>_xlfn.XLOOKUP(D1286,order_items!$A$2:$A$4723,order_items!$C$2:$C$4723,,0)</f>
        <v>10</v>
      </c>
      <c r="H1286" t="str">
        <f>_xlfn.XLOOKUP(G1286,products!$A$2:$A$322,products!$B$2:$B$322,,0)</f>
        <v>Surly Straggler - 2016</v>
      </c>
      <c r="I1286">
        <f>_xlfn.XLOOKUP(G1286,products!$A$2:$A$322,products!$F$2:$F$322,,0)</f>
        <v>1549</v>
      </c>
      <c r="J1286">
        <f>_xlfn.XLOOKUP(G1286,order_items!$C$2:$C$4723,order_items!$D$2:$D$4723,,0)</f>
        <v>2</v>
      </c>
      <c r="K1286">
        <f>_xlfn.XLOOKUP(G1286,order_items!$C$2:$C$4723,order_items!$F$2:$F$4723,,0)</f>
        <v>0.05</v>
      </c>
      <c r="L1286">
        <f>_xlfn.XLOOKUP(G1286,products!$A$2:$A$322,products!$D$2:$D$322,,0)</f>
        <v>4</v>
      </c>
      <c r="M1286" t="str">
        <f>_xlfn.XLOOKUP(L1286,categories!$A$2:$A$8,categories!$B$2:$B$8,,0)</f>
        <v>Cyclocross Bicycles</v>
      </c>
    </row>
    <row r="1287" spans="1:13" x14ac:dyDescent="0.25">
      <c r="A1287">
        <v>1286</v>
      </c>
      <c r="B1287" t="str">
        <f>_xlfn.CONCAT(customers!B1287," ",customers!C1287)</f>
        <v>Dione Pratt</v>
      </c>
      <c r="C1287" s="3">
        <f>_xlfn.XLOOKUP(A1287,orders!$B$2:$B$1616,orders!$D$2:$D$1616,,0)</f>
        <v>42460</v>
      </c>
      <c r="D1287">
        <f>_xlfn.XLOOKUP(A1287,orders!$B$2:$B$1616,orders!$A$2:$A$1616,,0)</f>
        <v>154</v>
      </c>
      <c r="E1287">
        <f>_xlfn.XLOOKUP(JoiningTables!D1287,orders!$A$1:$A$1616,orders!$G$1:$G$1616,,0)</f>
        <v>1</v>
      </c>
      <c r="F1287" t="str">
        <f>_xlfn.XLOOKUP(E1287,stores!$A$2:$A$4,stores!$B$2:$B$4,,0)</f>
        <v>Santa Cruz Bikes</v>
      </c>
      <c r="G1287">
        <f>_xlfn.XLOOKUP(D1287,order_items!$A$2:$A$4723,order_items!$C$2:$C$4723,,0)</f>
        <v>12</v>
      </c>
      <c r="H1287" t="str">
        <f>_xlfn.XLOOKUP(G1287,products!$A$2:$A$322,products!$B$2:$B$322,,0)</f>
        <v>Electra Townie Original 21D - 2016</v>
      </c>
      <c r="I1287">
        <f>_xlfn.XLOOKUP(G1287,products!$A$2:$A$322,products!$F$2:$F$322,,0)</f>
        <v>549.99</v>
      </c>
      <c r="J1287">
        <f>_xlfn.XLOOKUP(G1287,order_items!$C$2:$C$4723,order_items!$D$2:$D$4723,,0)</f>
        <v>2</v>
      </c>
      <c r="K1287">
        <f>_xlfn.XLOOKUP(G1287,order_items!$C$2:$C$4723,order_items!$F$2:$F$4723,,0)</f>
        <v>0.05</v>
      </c>
      <c r="L1287">
        <f>_xlfn.XLOOKUP(G1287,products!$A$2:$A$322,products!$D$2:$D$322,,0)</f>
        <v>3</v>
      </c>
      <c r="M1287" t="str">
        <f>_xlfn.XLOOKUP(L1287,categories!$A$2:$A$8,categories!$B$2:$B$8,,0)</f>
        <v>Cruisers Bicycles</v>
      </c>
    </row>
    <row r="1288" spans="1:13" x14ac:dyDescent="0.25">
      <c r="A1288">
        <v>1287</v>
      </c>
      <c r="B1288" t="str">
        <f>_xlfn.CONCAT(customers!B1288," ",customers!C1288)</f>
        <v>Victor Pittman</v>
      </c>
      <c r="C1288" s="3">
        <f>_xlfn.XLOOKUP(A1288,orders!$B$2:$B$1616,orders!$D$2:$D$1616,,0)</f>
        <v>42913</v>
      </c>
      <c r="D1288">
        <f>_xlfn.XLOOKUP(A1288,orders!$B$2:$B$1616,orders!$A$2:$A$1616,,0)</f>
        <v>984</v>
      </c>
      <c r="E1288">
        <f>_xlfn.XLOOKUP(JoiningTables!D1288,orders!$A$1:$A$1616,orders!$G$1:$G$1616,,0)</f>
        <v>2</v>
      </c>
      <c r="F1288" t="str">
        <f>_xlfn.XLOOKUP(E1288,stores!$A$2:$A$4,stores!$B$2:$B$4,,0)</f>
        <v>Baldwin Bikes</v>
      </c>
      <c r="G1288">
        <f>_xlfn.XLOOKUP(D1288,order_items!$A$2:$A$4723,order_items!$C$2:$C$4723,,0)</f>
        <v>68</v>
      </c>
      <c r="H1288" t="str">
        <f>_xlfn.XLOOKUP(G1288,products!$A$2:$A$322,products!$B$2:$B$322,,0)</f>
        <v>Sun Bicycles Cruz 3 - 2017</v>
      </c>
      <c r="I1288">
        <f>_xlfn.XLOOKUP(G1288,products!$A$2:$A$322,products!$F$2:$F$322,,0)</f>
        <v>449.99</v>
      </c>
      <c r="J1288">
        <f>_xlfn.XLOOKUP(G1288,order_items!$C$2:$C$4723,order_items!$D$2:$D$4723,,0)</f>
        <v>2</v>
      </c>
      <c r="K1288">
        <f>_xlfn.XLOOKUP(G1288,order_items!$C$2:$C$4723,order_items!$F$2:$F$4723,,0)</f>
        <v>7.0000000000000007E-2</v>
      </c>
      <c r="L1288">
        <f>_xlfn.XLOOKUP(G1288,products!$A$2:$A$322,products!$D$2:$D$322,,0)</f>
        <v>3</v>
      </c>
      <c r="M1288" t="str">
        <f>_xlfn.XLOOKUP(L1288,categories!$A$2:$A$8,categories!$B$2:$B$8,,0)</f>
        <v>Cruisers Bicycles</v>
      </c>
    </row>
    <row r="1289" spans="1:13" x14ac:dyDescent="0.25">
      <c r="A1289">
        <v>1288</v>
      </c>
      <c r="B1289" t="str">
        <f>_xlfn.CONCAT(customers!B1289," ",customers!C1289)</f>
        <v>Allie Conley</v>
      </c>
      <c r="C1289" s="3">
        <f>_xlfn.XLOOKUP(A1289,orders!$B$2:$B$1616,orders!$D$2:$D$1616,,0)</f>
        <v>42483</v>
      </c>
      <c r="D1289">
        <f>_xlfn.XLOOKUP(A1289,orders!$B$2:$B$1616,orders!$A$2:$A$1616,,0)</f>
        <v>189</v>
      </c>
      <c r="E1289">
        <f>_xlfn.XLOOKUP(JoiningTables!D1289,orders!$A$1:$A$1616,orders!$G$1:$G$1616,,0)</f>
        <v>1</v>
      </c>
      <c r="F1289" t="str">
        <f>_xlfn.XLOOKUP(E1289,stores!$A$2:$A$4,stores!$B$2:$B$4,,0)</f>
        <v>Santa Cruz Bikes</v>
      </c>
      <c r="G1289">
        <f>_xlfn.XLOOKUP(D1289,order_items!$A$2:$A$4723,order_items!$C$2:$C$4723,,0)</f>
        <v>16</v>
      </c>
      <c r="H1289" t="str">
        <f>_xlfn.XLOOKUP(G1289,products!$A$2:$A$322,products!$B$2:$B$322,,0)</f>
        <v>Electra Townie Original 7D EQ - 2016</v>
      </c>
      <c r="I1289">
        <f>_xlfn.XLOOKUP(G1289,products!$A$2:$A$322,products!$F$2:$F$322,,0)</f>
        <v>599.99</v>
      </c>
      <c r="J1289">
        <f>_xlfn.XLOOKUP(G1289,order_items!$C$2:$C$4723,order_items!$D$2:$D$4723,,0)</f>
        <v>2</v>
      </c>
      <c r="K1289">
        <f>_xlfn.XLOOKUP(G1289,order_items!$C$2:$C$4723,order_items!$F$2:$F$4723,,0)</f>
        <v>0.05</v>
      </c>
      <c r="L1289">
        <f>_xlfn.XLOOKUP(G1289,products!$A$2:$A$322,products!$D$2:$D$322,,0)</f>
        <v>3</v>
      </c>
      <c r="M1289" t="str">
        <f>_xlfn.XLOOKUP(L1289,categories!$A$2:$A$8,categories!$B$2:$B$8,,0)</f>
        <v>Cruisers Bicycles</v>
      </c>
    </row>
    <row r="1290" spans="1:13" x14ac:dyDescent="0.25">
      <c r="A1290">
        <v>1289</v>
      </c>
      <c r="B1290" t="str">
        <f>_xlfn.CONCAT(customers!B1290," ",customers!C1290)</f>
        <v>Shanelle Anderson</v>
      </c>
      <c r="C1290" s="3">
        <f>_xlfn.XLOOKUP(A1290,orders!$B$2:$B$1616,orders!$D$2:$D$1616,,0)</f>
        <v>43030</v>
      </c>
      <c r="D1290">
        <f>_xlfn.XLOOKUP(A1290,orders!$B$2:$B$1616,orders!$A$2:$A$1616,,0)</f>
        <v>1198</v>
      </c>
      <c r="E1290">
        <f>_xlfn.XLOOKUP(JoiningTables!D1290,orders!$A$1:$A$1616,orders!$G$1:$G$1616,,0)</f>
        <v>2</v>
      </c>
      <c r="F1290" t="str">
        <f>_xlfn.XLOOKUP(E1290,stores!$A$2:$A$4,stores!$B$2:$B$4,,0)</f>
        <v>Baldwin Bikes</v>
      </c>
      <c r="G1290">
        <f>_xlfn.XLOOKUP(D1290,order_items!$A$2:$A$4723,order_items!$C$2:$C$4723,,0)</f>
        <v>105</v>
      </c>
      <c r="H1290" t="str">
        <f>_xlfn.XLOOKUP(G1290,products!$A$2:$A$322,products!$B$2:$B$322,,0)</f>
        <v>Sun Bicycles Streamway 7 - 2017</v>
      </c>
      <c r="I1290">
        <f>_xlfn.XLOOKUP(G1290,products!$A$2:$A$322,products!$F$2:$F$322,,0)</f>
        <v>533.99</v>
      </c>
      <c r="J1290">
        <f>_xlfn.XLOOKUP(G1290,order_items!$C$2:$C$4723,order_items!$D$2:$D$4723,,0)</f>
        <v>2</v>
      </c>
      <c r="K1290">
        <f>_xlfn.XLOOKUP(G1290,order_items!$C$2:$C$4723,order_items!$F$2:$F$4723,,0)</f>
        <v>7.0000000000000007E-2</v>
      </c>
      <c r="L1290">
        <f>_xlfn.XLOOKUP(G1290,products!$A$2:$A$322,products!$D$2:$D$322,,0)</f>
        <v>2</v>
      </c>
      <c r="M1290" t="str">
        <f>_xlfn.XLOOKUP(L1290,categories!$A$2:$A$8,categories!$B$2:$B$8,,0)</f>
        <v>Comfort Bicycles</v>
      </c>
    </row>
    <row r="1291" spans="1:13" x14ac:dyDescent="0.25">
      <c r="A1291">
        <v>1290</v>
      </c>
      <c r="B1291" t="str">
        <f>_xlfn.CONCAT(customers!B1291," ",customers!C1291)</f>
        <v>Minnie Compton</v>
      </c>
      <c r="C1291" s="3">
        <f>_xlfn.XLOOKUP(A1291,orders!$B$2:$B$1616,orders!$D$2:$D$1616,,0)</f>
        <v>43039</v>
      </c>
      <c r="D1291">
        <f>_xlfn.XLOOKUP(A1291,orders!$B$2:$B$1616,orders!$A$2:$A$1616,,0)</f>
        <v>1221</v>
      </c>
      <c r="E1291">
        <f>_xlfn.XLOOKUP(JoiningTables!D1291,orders!$A$1:$A$1616,orders!$G$1:$G$1616,,0)</f>
        <v>2</v>
      </c>
      <c r="F1291" t="str">
        <f>_xlfn.XLOOKUP(E1291,stores!$A$2:$A$4,stores!$B$2:$B$4,,0)</f>
        <v>Baldwin Bikes</v>
      </c>
      <c r="G1291">
        <f>_xlfn.XLOOKUP(D1291,order_items!$A$2:$A$4723,order_items!$C$2:$C$4723,,0)</f>
        <v>100</v>
      </c>
      <c r="H1291" t="str">
        <f>_xlfn.XLOOKUP(G1291,products!$A$2:$A$322,products!$B$2:$B$322,,0)</f>
        <v>Electra Townie 3i EQ (20-inch) - Boys' - 2017</v>
      </c>
      <c r="I1291">
        <f>_xlfn.XLOOKUP(G1291,products!$A$2:$A$322,products!$F$2:$F$322,,0)</f>
        <v>489.99</v>
      </c>
      <c r="J1291">
        <f>_xlfn.XLOOKUP(G1291,order_items!$C$2:$C$4723,order_items!$D$2:$D$4723,,0)</f>
        <v>2</v>
      </c>
      <c r="K1291">
        <f>_xlfn.XLOOKUP(G1291,order_items!$C$2:$C$4723,order_items!$F$2:$F$4723,,0)</f>
        <v>7.0000000000000007E-2</v>
      </c>
      <c r="L1291">
        <f>_xlfn.XLOOKUP(G1291,products!$A$2:$A$322,products!$D$2:$D$322,,0)</f>
        <v>1</v>
      </c>
      <c r="M1291" t="str">
        <f>_xlfn.XLOOKUP(L1291,categories!$A$2:$A$8,categories!$B$2:$B$8,,0)</f>
        <v>Children Bicycles</v>
      </c>
    </row>
    <row r="1292" spans="1:13" x14ac:dyDescent="0.25">
      <c r="A1292">
        <v>1291</v>
      </c>
      <c r="B1292" t="str">
        <f>_xlfn.CONCAT(customers!B1292," ",customers!C1292)</f>
        <v>Shiloh Bates</v>
      </c>
      <c r="C1292" s="3">
        <f>_xlfn.XLOOKUP(A1292,orders!$B$2:$B$1616,orders!$D$2:$D$1616,,0)</f>
        <v>42801</v>
      </c>
      <c r="D1292">
        <f>_xlfn.XLOOKUP(A1292,orders!$B$2:$B$1616,orders!$A$2:$A$1616,,0)</f>
        <v>761</v>
      </c>
      <c r="E1292">
        <f>_xlfn.XLOOKUP(JoiningTables!D1292,orders!$A$1:$A$1616,orders!$G$1:$G$1616,,0)</f>
        <v>2</v>
      </c>
      <c r="F1292" t="str">
        <f>_xlfn.XLOOKUP(E1292,stores!$A$2:$A$4,stores!$B$2:$B$4,,0)</f>
        <v>Baldwin Bikes</v>
      </c>
      <c r="G1292">
        <f>_xlfn.XLOOKUP(D1292,order_items!$A$2:$A$4723,order_items!$C$2:$C$4723,,0)</f>
        <v>43</v>
      </c>
      <c r="H1292" t="str">
        <f>_xlfn.XLOOKUP(G1292,products!$A$2:$A$322,products!$B$2:$B$322,,0)</f>
        <v>Trek Fuel EX 9.8 27.5 Plus - 2017</v>
      </c>
      <c r="I1292">
        <f>_xlfn.XLOOKUP(G1292,products!$A$2:$A$322,products!$F$2:$F$322,,0)</f>
        <v>5299.99</v>
      </c>
      <c r="J1292">
        <f>_xlfn.XLOOKUP(G1292,order_items!$C$2:$C$4723,order_items!$D$2:$D$4723,,0)</f>
        <v>1</v>
      </c>
      <c r="K1292">
        <f>_xlfn.XLOOKUP(G1292,order_items!$C$2:$C$4723,order_items!$F$2:$F$4723,,0)</f>
        <v>0.1</v>
      </c>
      <c r="L1292">
        <f>_xlfn.XLOOKUP(G1292,products!$A$2:$A$322,products!$D$2:$D$322,,0)</f>
        <v>6</v>
      </c>
      <c r="M1292" t="str">
        <f>_xlfn.XLOOKUP(L1292,categories!$A$2:$A$8,categories!$B$2:$B$8,,0)</f>
        <v>Mountain Bikes</v>
      </c>
    </row>
    <row r="1293" spans="1:13" x14ac:dyDescent="0.25">
      <c r="A1293">
        <v>1292</v>
      </c>
      <c r="B1293" t="str">
        <f>_xlfn.CONCAT(customers!B1293," ",customers!C1293)</f>
        <v>Lakenya Oliver</v>
      </c>
      <c r="C1293" s="3">
        <f>_xlfn.XLOOKUP(A1293,orders!$B$2:$B$1616,orders!$D$2:$D$1616,,0)</f>
        <v>43077</v>
      </c>
      <c r="D1293">
        <f>_xlfn.XLOOKUP(A1293,orders!$B$2:$B$1616,orders!$A$2:$A$1616,,0)</f>
        <v>1289</v>
      </c>
      <c r="E1293">
        <f>_xlfn.XLOOKUP(JoiningTables!D1293,orders!$A$1:$A$1616,orders!$G$1:$G$1616,,0)</f>
        <v>1</v>
      </c>
      <c r="F1293" t="str">
        <f>_xlfn.XLOOKUP(E1293,stores!$A$2:$A$4,stores!$B$2:$B$4,,0)</f>
        <v>Santa Cruz Bikes</v>
      </c>
      <c r="G1293">
        <f>_xlfn.XLOOKUP(D1293,order_items!$A$2:$A$4723,order_items!$C$2:$C$4723,,0)</f>
        <v>89</v>
      </c>
      <c r="H1293" t="str">
        <f>_xlfn.XLOOKUP(G1293,products!$A$2:$A$322,products!$B$2:$B$322,,0)</f>
        <v>Trek Precaliber 16 Boys - 2017</v>
      </c>
      <c r="I1293">
        <f>_xlfn.XLOOKUP(G1293,products!$A$2:$A$322,products!$F$2:$F$322,,0)</f>
        <v>209.99</v>
      </c>
      <c r="J1293">
        <f>_xlfn.XLOOKUP(G1293,order_items!$C$2:$C$4723,order_items!$D$2:$D$4723,,0)</f>
        <v>2</v>
      </c>
      <c r="K1293">
        <f>_xlfn.XLOOKUP(G1293,order_items!$C$2:$C$4723,order_items!$F$2:$F$4723,,0)</f>
        <v>0.05</v>
      </c>
      <c r="L1293">
        <f>_xlfn.XLOOKUP(G1293,products!$A$2:$A$322,products!$D$2:$D$322,,0)</f>
        <v>1</v>
      </c>
      <c r="M1293" t="str">
        <f>_xlfn.XLOOKUP(L1293,categories!$A$2:$A$8,categories!$B$2:$B$8,,0)</f>
        <v>Children Bicycles</v>
      </c>
    </row>
    <row r="1294" spans="1:13" x14ac:dyDescent="0.25">
      <c r="A1294">
        <v>1293</v>
      </c>
      <c r="B1294" t="str">
        <f>_xlfn.CONCAT(customers!B1294," ",customers!C1294)</f>
        <v>Sally Kinney</v>
      </c>
      <c r="C1294" s="3">
        <f>_xlfn.XLOOKUP(A1294,orders!$B$2:$B$1616,orders!$D$2:$D$1616,,0)</f>
        <v>42871</v>
      </c>
      <c r="D1294">
        <f>_xlfn.XLOOKUP(A1294,orders!$B$2:$B$1616,orders!$A$2:$A$1616,,0)</f>
        <v>893</v>
      </c>
      <c r="E1294">
        <f>_xlfn.XLOOKUP(JoiningTables!D1294,orders!$A$1:$A$1616,orders!$G$1:$G$1616,,0)</f>
        <v>2</v>
      </c>
      <c r="F1294" t="str">
        <f>_xlfn.XLOOKUP(E1294,stores!$A$2:$A$4,stores!$B$2:$B$4,,0)</f>
        <v>Baldwin Bikes</v>
      </c>
      <c r="G1294">
        <f>_xlfn.XLOOKUP(D1294,order_items!$A$2:$A$4723,order_items!$C$2:$C$4723,,0)</f>
        <v>67</v>
      </c>
      <c r="H1294" t="str">
        <f>_xlfn.XLOOKUP(G1294,products!$A$2:$A$322,products!$B$2:$B$322,,0)</f>
        <v>Sun Bicycles Revolutions 24 - Girl's - 2017</v>
      </c>
      <c r="I1294">
        <f>_xlfn.XLOOKUP(G1294,products!$A$2:$A$322,products!$F$2:$F$322,,0)</f>
        <v>250.99</v>
      </c>
      <c r="J1294">
        <f>_xlfn.XLOOKUP(G1294,order_items!$C$2:$C$4723,order_items!$D$2:$D$4723,,0)</f>
        <v>2</v>
      </c>
      <c r="K1294">
        <f>_xlfn.XLOOKUP(G1294,order_items!$C$2:$C$4723,order_items!$F$2:$F$4723,,0)</f>
        <v>0.2</v>
      </c>
      <c r="L1294">
        <f>_xlfn.XLOOKUP(G1294,products!$A$2:$A$322,products!$D$2:$D$322,,0)</f>
        <v>3</v>
      </c>
      <c r="M1294" t="str">
        <f>_xlfn.XLOOKUP(L1294,categories!$A$2:$A$8,categories!$B$2:$B$8,,0)</f>
        <v>Cruisers Bicycles</v>
      </c>
    </row>
    <row r="1295" spans="1:13" x14ac:dyDescent="0.25">
      <c r="A1295">
        <v>1294</v>
      </c>
      <c r="B1295" t="str">
        <f>_xlfn.CONCAT(customers!B1295," ",customers!C1295)</f>
        <v>Edith Davenport</v>
      </c>
      <c r="C1295" s="3">
        <f>_xlfn.XLOOKUP(A1295,orders!$B$2:$B$1616,orders!$D$2:$D$1616,,0)</f>
        <v>43094</v>
      </c>
      <c r="D1295">
        <f>_xlfn.XLOOKUP(A1295,orders!$B$2:$B$1616,orders!$A$2:$A$1616,,0)</f>
        <v>1313</v>
      </c>
      <c r="E1295">
        <f>_xlfn.XLOOKUP(JoiningTables!D1295,orders!$A$1:$A$1616,orders!$G$1:$G$1616,,0)</f>
        <v>1</v>
      </c>
      <c r="F1295" t="str">
        <f>_xlfn.XLOOKUP(E1295,stores!$A$2:$A$4,stores!$B$2:$B$4,,0)</f>
        <v>Santa Cruz Bikes</v>
      </c>
      <c r="G1295">
        <f>_xlfn.XLOOKUP(D1295,order_items!$A$2:$A$4723,order_items!$C$2:$C$4723,,0)</f>
        <v>75</v>
      </c>
      <c r="H1295" t="str">
        <f>_xlfn.XLOOKUP(G1295,products!$A$2:$A$322,products!$B$2:$B$322,,0)</f>
        <v>Electra Cruiser Lux Fat Tire 1 Ladies - 2017</v>
      </c>
      <c r="I1295">
        <f>_xlfn.XLOOKUP(G1295,products!$A$2:$A$322,products!$F$2:$F$322,,0)</f>
        <v>599.99</v>
      </c>
      <c r="J1295">
        <f>_xlfn.XLOOKUP(G1295,order_items!$C$2:$C$4723,order_items!$D$2:$D$4723,,0)</f>
        <v>1</v>
      </c>
      <c r="K1295">
        <f>_xlfn.XLOOKUP(G1295,order_items!$C$2:$C$4723,order_items!$F$2:$F$4723,,0)</f>
        <v>7.0000000000000007E-2</v>
      </c>
      <c r="L1295">
        <f>_xlfn.XLOOKUP(G1295,products!$A$2:$A$322,products!$D$2:$D$322,,0)</f>
        <v>3</v>
      </c>
      <c r="M1295" t="str">
        <f>_xlfn.XLOOKUP(L1295,categories!$A$2:$A$8,categories!$B$2:$B$8,,0)</f>
        <v>Cruisers Bicycles</v>
      </c>
    </row>
    <row r="1296" spans="1:13" x14ac:dyDescent="0.25">
      <c r="A1296">
        <v>1295</v>
      </c>
      <c r="B1296" t="str">
        <f>_xlfn.CONCAT(customers!B1296," ",customers!C1296)</f>
        <v>Alline Beasley</v>
      </c>
      <c r="C1296" s="3">
        <f>_xlfn.XLOOKUP(A1296,orders!$B$2:$B$1616,orders!$D$2:$D$1616,,0)</f>
        <v>42611</v>
      </c>
      <c r="D1296">
        <f>_xlfn.XLOOKUP(A1296,orders!$B$2:$B$1616,orders!$A$2:$A$1616,,0)</f>
        <v>400</v>
      </c>
      <c r="E1296">
        <f>_xlfn.XLOOKUP(JoiningTables!D1296,orders!$A$1:$A$1616,orders!$G$1:$G$1616,,0)</f>
        <v>2</v>
      </c>
      <c r="F1296" t="str">
        <f>_xlfn.XLOOKUP(E1296,stores!$A$2:$A$4,stores!$B$2:$B$4,,0)</f>
        <v>Baldwin Bikes</v>
      </c>
      <c r="G1296">
        <f>_xlfn.XLOOKUP(D1296,order_items!$A$2:$A$4723,order_items!$C$2:$C$4723,,0)</f>
        <v>24</v>
      </c>
      <c r="H1296" t="str">
        <f>_xlfn.XLOOKUP(G1296,products!$A$2:$A$322,products!$B$2:$B$322,,0)</f>
        <v>Electra Townie Original 21D - 2016</v>
      </c>
      <c r="I1296">
        <f>_xlfn.XLOOKUP(G1296,products!$A$2:$A$322,products!$F$2:$F$322,,0)</f>
        <v>549.99</v>
      </c>
      <c r="J1296">
        <f>_xlfn.XLOOKUP(G1296,order_items!$C$2:$C$4723,order_items!$D$2:$D$4723,,0)</f>
        <v>2</v>
      </c>
      <c r="K1296">
        <f>_xlfn.XLOOKUP(G1296,order_items!$C$2:$C$4723,order_items!$F$2:$F$4723,,0)</f>
        <v>0.05</v>
      </c>
      <c r="L1296">
        <f>_xlfn.XLOOKUP(G1296,products!$A$2:$A$322,products!$D$2:$D$322,,0)</f>
        <v>2</v>
      </c>
      <c r="M1296" t="str">
        <f>_xlfn.XLOOKUP(L1296,categories!$A$2:$A$8,categories!$B$2:$B$8,,0)</f>
        <v>Comfort Bicycles</v>
      </c>
    </row>
    <row r="1297" spans="1:13" x14ac:dyDescent="0.25">
      <c r="A1297">
        <v>1296</v>
      </c>
      <c r="B1297" t="str">
        <f>_xlfn.CONCAT(customers!B1297," ",customers!C1297)</f>
        <v>Travis Whitley</v>
      </c>
      <c r="C1297" s="3">
        <f>_xlfn.XLOOKUP(A1297,orders!$B$2:$B$1616,orders!$D$2:$D$1616,,0)</f>
        <v>42394</v>
      </c>
      <c r="D1297">
        <f>_xlfn.XLOOKUP(A1297,orders!$B$2:$B$1616,orders!$A$2:$A$1616,,0)</f>
        <v>39</v>
      </c>
      <c r="E1297">
        <f>_xlfn.XLOOKUP(JoiningTables!D1297,orders!$A$1:$A$1616,orders!$G$1:$G$1616,,0)</f>
        <v>2</v>
      </c>
      <c r="F1297" t="str">
        <f>_xlfn.XLOOKUP(E1297,stores!$A$2:$A$4,stores!$B$2:$B$4,,0)</f>
        <v>Baldwin Bikes</v>
      </c>
      <c r="G1297">
        <f>_xlfn.XLOOKUP(D1297,order_items!$A$2:$A$4723,order_items!$C$2:$C$4723,,0)</f>
        <v>22</v>
      </c>
      <c r="H1297" t="str">
        <f>_xlfn.XLOOKUP(G1297,products!$A$2:$A$322,products!$B$2:$B$322,,0)</f>
        <v>Electra Girl's Hawaii 1 (16-inch) - 2015/2016</v>
      </c>
      <c r="I1297">
        <f>_xlfn.XLOOKUP(G1297,products!$A$2:$A$322,products!$F$2:$F$322,,0)</f>
        <v>269.99</v>
      </c>
      <c r="J1297">
        <f>_xlfn.XLOOKUP(G1297,order_items!$C$2:$C$4723,order_items!$D$2:$D$4723,,0)</f>
        <v>1</v>
      </c>
      <c r="K1297">
        <f>_xlfn.XLOOKUP(G1297,order_items!$C$2:$C$4723,order_items!$F$2:$F$4723,,0)</f>
        <v>0.05</v>
      </c>
      <c r="L1297">
        <f>_xlfn.XLOOKUP(G1297,products!$A$2:$A$322,products!$D$2:$D$322,,0)</f>
        <v>1</v>
      </c>
      <c r="M1297" t="str">
        <f>_xlfn.XLOOKUP(L1297,categories!$A$2:$A$8,categories!$B$2:$B$8,,0)</f>
        <v>Children Bicycles</v>
      </c>
    </row>
    <row r="1298" spans="1:13" x14ac:dyDescent="0.25">
      <c r="A1298">
        <v>1297</v>
      </c>
      <c r="B1298" t="str">
        <f>_xlfn.CONCAT(customers!B1298," ",customers!C1298)</f>
        <v>Vanessa West</v>
      </c>
      <c r="C1298" s="3">
        <f>_xlfn.XLOOKUP(A1298,orders!$B$2:$B$1616,orders!$D$2:$D$1616,,0)</f>
        <v>42601</v>
      </c>
      <c r="D1298">
        <f>_xlfn.XLOOKUP(A1298,orders!$B$2:$B$1616,orders!$A$2:$A$1616,,0)</f>
        <v>381</v>
      </c>
      <c r="E1298">
        <f>_xlfn.XLOOKUP(JoiningTables!D1298,orders!$A$1:$A$1616,orders!$G$1:$G$1616,,0)</f>
        <v>2</v>
      </c>
      <c r="F1298" t="str">
        <f>_xlfn.XLOOKUP(E1298,stores!$A$2:$A$4,stores!$B$2:$B$4,,0)</f>
        <v>Baldwin Bikes</v>
      </c>
      <c r="G1298">
        <f>_xlfn.XLOOKUP(D1298,order_items!$A$2:$A$4723,order_items!$C$2:$C$4723,,0)</f>
        <v>21</v>
      </c>
      <c r="H1298" t="str">
        <f>_xlfn.XLOOKUP(G1298,products!$A$2:$A$322,products!$B$2:$B$322,,0)</f>
        <v>Electra Cruiser 1 (24-Inch) - 2016</v>
      </c>
      <c r="I1298">
        <f>_xlfn.XLOOKUP(G1298,products!$A$2:$A$322,products!$F$2:$F$322,,0)</f>
        <v>269.99</v>
      </c>
      <c r="J1298">
        <f>_xlfn.XLOOKUP(G1298,order_items!$C$2:$C$4723,order_items!$D$2:$D$4723,,0)</f>
        <v>1</v>
      </c>
      <c r="K1298">
        <f>_xlfn.XLOOKUP(G1298,order_items!$C$2:$C$4723,order_items!$F$2:$F$4723,,0)</f>
        <v>0.05</v>
      </c>
      <c r="L1298">
        <f>_xlfn.XLOOKUP(G1298,products!$A$2:$A$322,products!$D$2:$D$322,,0)</f>
        <v>1</v>
      </c>
      <c r="M1298" t="str">
        <f>_xlfn.XLOOKUP(L1298,categories!$A$2:$A$8,categories!$B$2:$B$8,,0)</f>
        <v>Children Bicycles</v>
      </c>
    </row>
    <row r="1299" spans="1:13" x14ac:dyDescent="0.25">
      <c r="A1299">
        <v>1298</v>
      </c>
      <c r="B1299" t="str">
        <f>_xlfn.CONCAT(customers!B1299," ",customers!C1299)</f>
        <v>Trudy Riddle</v>
      </c>
      <c r="C1299" s="3">
        <f>_xlfn.XLOOKUP(A1299,orders!$B$2:$B$1616,orders!$D$2:$D$1616,,0)</f>
        <v>42809</v>
      </c>
      <c r="D1299">
        <f>_xlfn.XLOOKUP(A1299,orders!$B$2:$B$1616,orders!$A$2:$A$1616,,0)</f>
        <v>782</v>
      </c>
      <c r="E1299">
        <f>_xlfn.XLOOKUP(JoiningTables!D1299,orders!$A$1:$A$1616,orders!$G$1:$G$1616,,0)</f>
        <v>2</v>
      </c>
      <c r="F1299" t="str">
        <f>_xlfn.XLOOKUP(E1299,stores!$A$2:$A$4,stores!$B$2:$B$4,,0)</f>
        <v>Baldwin Bikes</v>
      </c>
      <c r="G1299">
        <f>_xlfn.XLOOKUP(D1299,order_items!$A$2:$A$4723,order_items!$C$2:$C$4723,,0)</f>
        <v>20</v>
      </c>
      <c r="H1299" t="str">
        <f>_xlfn.XLOOKUP(G1299,products!$A$2:$A$322,products!$B$2:$B$322,,0)</f>
        <v>Electra Townie Original 7D EQ - Women's - 2016</v>
      </c>
      <c r="I1299">
        <f>_xlfn.XLOOKUP(G1299,products!$A$2:$A$322,products!$F$2:$F$322,,0)</f>
        <v>599.99</v>
      </c>
      <c r="J1299">
        <f>_xlfn.XLOOKUP(G1299,order_items!$C$2:$C$4723,order_items!$D$2:$D$4723,,0)</f>
        <v>1</v>
      </c>
      <c r="K1299">
        <f>_xlfn.XLOOKUP(G1299,order_items!$C$2:$C$4723,order_items!$F$2:$F$4723,,0)</f>
        <v>0.2</v>
      </c>
      <c r="L1299">
        <f>_xlfn.XLOOKUP(G1299,products!$A$2:$A$322,products!$D$2:$D$322,,0)</f>
        <v>3</v>
      </c>
      <c r="M1299" t="str">
        <f>_xlfn.XLOOKUP(L1299,categories!$A$2:$A$8,categories!$B$2:$B$8,,0)</f>
        <v>Cruisers Bicycles</v>
      </c>
    </row>
    <row r="1300" spans="1:13" x14ac:dyDescent="0.25">
      <c r="A1300">
        <v>1299</v>
      </c>
      <c r="B1300" t="str">
        <f>_xlfn.CONCAT(customers!B1300," ",customers!C1300)</f>
        <v>Shauna Edwards</v>
      </c>
      <c r="C1300" s="3">
        <f>_xlfn.XLOOKUP(A1300,orders!$B$2:$B$1616,orders!$D$2:$D$1616,,0)</f>
        <v>42583</v>
      </c>
      <c r="D1300">
        <f>_xlfn.XLOOKUP(A1300,orders!$B$2:$B$1616,orders!$A$2:$A$1616,,0)</f>
        <v>345</v>
      </c>
      <c r="E1300">
        <f>_xlfn.XLOOKUP(JoiningTables!D1300,orders!$A$1:$A$1616,orders!$G$1:$G$1616,,0)</f>
        <v>2</v>
      </c>
      <c r="F1300" t="str">
        <f>_xlfn.XLOOKUP(E1300,stores!$A$2:$A$4,stores!$B$2:$B$4,,0)</f>
        <v>Baldwin Bikes</v>
      </c>
      <c r="G1300">
        <f>_xlfn.XLOOKUP(D1300,order_items!$A$2:$A$4723,order_items!$C$2:$C$4723,,0)</f>
        <v>18</v>
      </c>
      <c r="H1300" t="str">
        <f>_xlfn.XLOOKUP(G1300,products!$A$2:$A$322,products!$B$2:$B$322,,0)</f>
        <v>Pure Cycles Western 3-Speed - Women's - 2015/2016</v>
      </c>
      <c r="I1300">
        <f>_xlfn.XLOOKUP(G1300,products!$A$2:$A$322,products!$F$2:$F$322,,0)</f>
        <v>449</v>
      </c>
      <c r="J1300">
        <f>_xlfn.XLOOKUP(G1300,order_items!$C$2:$C$4723,order_items!$D$2:$D$4723,,0)</f>
        <v>1</v>
      </c>
      <c r="K1300">
        <f>_xlfn.XLOOKUP(G1300,order_items!$C$2:$C$4723,order_items!$F$2:$F$4723,,0)</f>
        <v>7.0000000000000007E-2</v>
      </c>
      <c r="L1300">
        <f>_xlfn.XLOOKUP(G1300,products!$A$2:$A$322,products!$D$2:$D$322,,0)</f>
        <v>3</v>
      </c>
      <c r="M1300" t="str">
        <f>_xlfn.XLOOKUP(L1300,categories!$A$2:$A$8,categories!$B$2:$B$8,,0)</f>
        <v>Cruisers Bicycles</v>
      </c>
    </row>
    <row r="1301" spans="1:13" x14ac:dyDescent="0.25">
      <c r="A1301">
        <v>1300</v>
      </c>
      <c r="B1301" t="str">
        <f>_xlfn.CONCAT(customers!B1301," ",customers!C1301)</f>
        <v>Clorinda Donovan</v>
      </c>
      <c r="C1301" s="3">
        <f>_xlfn.XLOOKUP(A1301,orders!$B$2:$B$1616,orders!$D$2:$D$1616,,0)</f>
        <v>42589</v>
      </c>
      <c r="D1301">
        <f>_xlfn.XLOOKUP(A1301,orders!$B$2:$B$1616,orders!$A$2:$A$1616,,0)</f>
        <v>360</v>
      </c>
      <c r="E1301">
        <f>_xlfn.XLOOKUP(JoiningTables!D1301,orders!$A$1:$A$1616,orders!$G$1:$G$1616,,0)</f>
        <v>2</v>
      </c>
      <c r="F1301" t="str">
        <f>_xlfn.XLOOKUP(E1301,stores!$A$2:$A$4,stores!$B$2:$B$4,,0)</f>
        <v>Baldwin Bikes</v>
      </c>
      <c r="G1301">
        <f>_xlfn.XLOOKUP(D1301,order_items!$A$2:$A$4723,order_items!$C$2:$C$4723,,0)</f>
        <v>26</v>
      </c>
      <c r="H1301" t="str">
        <f>_xlfn.XLOOKUP(G1301,products!$A$2:$A$322,products!$B$2:$B$322,,0)</f>
        <v>Electra Townie Original 7D EQ - 2016</v>
      </c>
      <c r="I1301">
        <f>_xlfn.XLOOKUP(G1301,products!$A$2:$A$322,products!$F$2:$F$322,,0)</f>
        <v>599.99</v>
      </c>
      <c r="J1301">
        <f>_xlfn.XLOOKUP(G1301,order_items!$C$2:$C$4723,order_items!$D$2:$D$4723,,0)</f>
        <v>1</v>
      </c>
      <c r="K1301">
        <f>_xlfn.XLOOKUP(G1301,order_items!$C$2:$C$4723,order_items!$F$2:$F$4723,,0)</f>
        <v>7.0000000000000007E-2</v>
      </c>
      <c r="L1301">
        <f>_xlfn.XLOOKUP(G1301,products!$A$2:$A$322,products!$D$2:$D$322,,0)</f>
        <v>2</v>
      </c>
      <c r="M1301" t="str">
        <f>_xlfn.XLOOKUP(L1301,categories!$A$2:$A$8,categories!$B$2:$B$8,,0)</f>
        <v>Comfort Bicycles</v>
      </c>
    </row>
    <row r="1302" spans="1:13" x14ac:dyDescent="0.25">
      <c r="A1302">
        <v>1301</v>
      </c>
      <c r="B1302" t="str">
        <f>_xlfn.CONCAT(customers!B1302," ",customers!C1302)</f>
        <v>Raven Curtis</v>
      </c>
      <c r="C1302" s="3">
        <f>_xlfn.XLOOKUP(A1302,orders!$B$2:$B$1616,orders!$D$2:$D$1616,,0)</f>
        <v>42541</v>
      </c>
      <c r="D1302">
        <f>_xlfn.XLOOKUP(A1302,orders!$B$2:$B$1616,orders!$A$2:$A$1616,,0)</f>
        <v>278</v>
      </c>
      <c r="E1302">
        <f>_xlfn.XLOOKUP(JoiningTables!D1302,orders!$A$1:$A$1616,orders!$G$1:$G$1616,,0)</f>
        <v>1</v>
      </c>
      <c r="F1302" t="str">
        <f>_xlfn.XLOOKUP(E1302,stores!$A$2:$A$4,stores!$B$2:$B$4,,0)</f>
        <v>Santa Cruz Bikes</v>
      </c>
      <c r="G1302">
        <f>_xlfn.XLOOKUP(D1302,order_items!$A$2:$A$4723,order_items!$C$2:$C$4723,,0)</f>
        <v>16</v>
      </c>
      <c r="H1302" t="str">
        <f>_xlfn.XLOOKUP(G1302,products!$A$2:$A$322,products!$B$2:$B$322,,0)</f>
        <v>Electra Townie Original 7D EQ - 2016</v>
      </c>
      <c r="I1302">
        <f>_xlfn.XLOOKUP(G1302,products!$A$2:$A$322,products!$F$2:$F$322,,0)</f>
        <v>599.99</v>
      </c>
      <c r="J1302">
        <f>_xlfn.XLOOKUP(G1302,order_items!$C$2:$C$4723,order_items!$D$2:$D$4723,,0)</f>
        <v>2</v>
      </c>
      <c r="K1302">
        <f>_xlfn.XLOOKUP(G1302,order_items!$C$2:$C$4723,order_items!$F$2:$F$4723,,0)</f>
        <v>0.05</v>
      </c>
      <c r="L1302">
        <f>_xlfn.XLOOKUP(G1302,products!$A$2:$A$322,products!$D$2:$D$322,,0)</f>
        <v>3</v>
      </c>
      <c r="M1302" t="str">
        <f>_xlfn.XLOOKUP(L1302,categories!$A$2:$A$8,categories!$B$2:$B$8,,0)</f>
        <v>Cruisers Bicycles</v>
      </c>
    </row>
    <row r="1303" spans="1:13" x14ac:dyDescent="0.25">
      <c r="A1303">
        <v>1302</v>
      </c>
      <c r="B1303" t="str">
        <f>_xlfn.CONCAT(customers!B1303," ",customers!C1303)</f>
        <v>Verda Gilbert</v>
      </c>
      <c r="C1303" s="3">
        <f>_xlfn.XLOOKUP(A1303,orders!$B$2:$B$1616,orders!$D$2:$D$1616,,0)</f>
        <v>42739</v>
      </c>
      <c r="D1303">
        <f>_xlfn.XLOOKUP(A1303,orders!$B$2:$B$1616,orders!$A$2:$A$1616,,0)</f>
        <v>638</v>
      </c>
      <c r="E1303">
        <f>_xlfn.XLOOKUP(JoiningTables!D1303,orders!$A$1:$A$1616,orders!$G$1:$G$1616,,0)</f>
        <v>2</v>
      </c>
      <c r="F1303" t="str">
        <f>_xlfn.XLOOKUP(E1303,stores!$A$2:$A$4,stores!$B$2:$B$4,,0)</f>
        <v>Baldwin Bikes</v>
      </c>
      <c r="G1303">
        <f>_xlfn.XLOOKUP(D1303,order_items!$A$2:$A$4723,order_items!$C$2:$C$4723,,0)</f>
        <v>103</v>
      </c>
      <c r="H1303" t="str">
        <f>_xlfn.XLOOKUP(G1303,products!$A$2:$A$322,products!$B$2:$B$322,,0)</f>
        <v>Sun Bicycles Streamway 3 - 2017</v>
      </c>
      <c r="I1303">
        <f>_xlfn.XLOOKUP(G1303,products!$A$2:$A$322,products!$F$2:$F$322,,0)</f>
        <v>551.99</v>
      </c>
      <c r="J1303">
        <f>_xlfn.XLOOKUP(G1303,order_items!$C$2:$C$4723,order_items!$D$2:$D$4723,,0)</f>
        <v>1</v>
      </c>
      <c r="K1303">
        <f>_xlfn.XLOOKUP(G1303,order_items!$C$2:$C$4723,order_items!$F$2:$F$4723,,0)</f>
        <v>0.05</v>
      </c>
      <c r="L1303">
        <f>_xlfn.XLOOKUP(G1303,products!$A$2:$A$322,products!$D$2:$D$322,,0)</f>
        <v>2</v>
      </c>
      <c r="M1303" t="str">
        <f>_xlfn.XLOOKUP(L1303,categories!$A$2:$A$8,categories!$B$2:$B$8,,0)</f>
        <v>Comfort Bicycles</v>
      </c>
    </row>
    <row r="1304" spans="1:13" x14ac:dyDescent="0.25">
      <c r="A1304">
        <v>1303</v>
      </c>
      <c r="B1304" t="str">
        <f>_xlfn.CONCAT(customers!B1304," ",customers!C1304)</f>
        <v>Renay Atkins</v>
      </c>
      <c r="C1304" s="3">
        <f>_xlfn.XLOOKUP(A1304,orders!$B$2:$B$1616,orders!$D$2:$D$1616,,0)</f>
        <v>43137</v>
      </c>
      <c r="D1304">
        <f>_xlfn.XLOOKUP(A1304,orders!$B$2:$B$1616,orders!$A$2:$A$1616,,0)</f>
        <v>1382</v>
      </c>
      <c r="E1304">
        <f>_xlfn.XLOOKUP(JoiningTables!D1304,orders!$A$1:$A$1616,orders!$G$1:$G$1616,,0)</f>
        <v>2</v>
      </c>
      <c r="F1304" t="str">
        <f>_xlfn.XLOOKUP(E1304,stores!$A$2:$A$4,stores!$B$2:$B$4,,0)</f>
        <v>Baldwin Bikes</v>
      </c>
      <c r="G1304">
        <f>_xlfn.XLOOKUP(D1304,order_items!$A$2:$A$4723,order_items!$C$2:$C$4723,,0)</f>
        <v>232</v>
      </c>
      <c r="H1304" t="str">
        <f>_xlfn.XLOOKUP(G1304,products!$A$2:$A$322,products!$B$2:$B$322,,0)</f>
        <v>Electra Cruiser Lux 7D Ladies' - 2018</v>
      </c>
      <c r="I1304">
        <f>_xlfn.XLOOKUP(G1304,products!$A$2:$A$322,products!$F$2:$F$322,,0)</f>
        <v>479.99</v>
      </c>
      <c r="J1304">
        <f>_xlfn.XLOOKUP(G1304,order_items!$C$2:$C$4723,order_items!$D$2:$D$4723,,0)</f>
        <v>1</v>
      </c>
      <c r="K1304">
        <f>_xlfn.XLOOKUP(G1304,order_items!$C$2:$C$4723,order_items!$F$2:$F$4723,,0)</f>
        <v>0.2</v>
      </c>
      <c r="L1304">
        <f>_xlfn.XLOOKUP(G1304,products!$A$2:$A$322,products!$D$2:$D$322,,0)</f>
        <v>3</v>
      </c>
      <c r="M1304" t="str">
        <f>_xlfn.XLOOKUP(L1304,categories!$A$2:$A$8,categories!$B$2:$B$8,,0)</f>
        <v>Cruisers Bicycles</v>
      </c>
    </row>
    <row r="1305" spans="1:13" x14ac:dyDescent="0.25">
      <c r="A1305">
        <v>1304</v>
      </c>
      <c r="B1305" t="str">
        <f>_xlfn.CONCAT(customers!B1305," ",customers!C1305)</f>
        <v>Tama Berg</v>
      </c>
      <c r="C1305" s="3">
        <f>_xlfn.XLOOKUP(A1305,orders!$B$2:$B$1616,orders!$D$2:$D$1616,,0)</f>
        <v>42939</v>
      </c>
      <c r="D1305">
        <f>_xlfn.XLOOKUP(A1305,orders!$B$2:$B$1616,orders!$A$2:$A$1616,,0)</f>
        <v>1025</v>
      </c>
      <c r="E1305">
        <f>_xlfn.XLOOKUP(JoiningTables!D1305,orders!$A$1:$A$1616,orders!$G$1:$G$1616,,0)</f>
        <v>2</v>
      </c>
      <c r="F1305" t="str">
        <f>_xlfn.XLOOKUP(E1305,stores!$A$2:$A$4,stores!$B$2:$B$4,,0)</f>
        <v>Baldwin Bikes</v>
      </c>
      <c r="G1305">
        <f>_xlfn.XLOOKUP(D1305,order_items!$A$2:$A$4723,order_items!$C$2:$C$4723,,0)</f>
        <v>89</v>
      </c>
      <c r="H1305" t="str">
        <f>_xlfn.XLOOKUP(G1305,products!$A$2:$A$322,products!$B$2:$B$322,,0)</f>
        <v>Trek Precaliber 16 Boys - 2017</v>
      </c>
      <c r="I1305">
        <f>_xlfn.XLOOKUP(G1305,products!$A$2:$A$322,products!$F$2:$F$322,,0)</f>
        <v>209.99</v>
      </c>
      <c r="J1305">
        <f>_xlfn.XLOOKUP(G1305,order_items!$C$2:$C$4723,order_items!$D$2:$D$4723,,0)</f>
        <v>2</v>
      </c>
      <c r="K1305">
        <f>_xlfn.XLOOKUP(G1305,order_items!$C$2:$C$4723,order_items!$F$2:$F$4723,,0)</f>
        <v>0.05</v>
      </c>
      <c r="L1305">
        <f>_xlfn.XLOOKUP(G1305,products!$A$2:$A$322,products!$D$2:$D$322,,0)</f>
        <v>1</v>
      </c>
      <c r="M1305" t="str">
        <f>_xlfn.XLOOKUP(L1305,categories!$A$2:$A$8,categories!$B$2:$B$8,,0)</f>
        <v>Children Bicycles</v>
      </c>
    </row>
    <row r="1306" spans="1:13" x14ac:dyDescent="0.25">
      <c r="A1306">
        <v>1305</v>
      </c>
      <c r="B1306" t="str">
        <f>_xlfn.CONCAT(customers!B1306," ",customers!C1306)</f>
        <v>Dalia Carson</v>
      </c>
      <c r="C1306" s="3">
        <f>_xlfn.XLOOKUP(A1306,orders!$B$2:$B$1616,orders!$D$2:$D$1616,,0)</f>
        <v>42404</v>
      </c>
      <c r="D1306">
        <f>_xlfn.XLOOKUP(A1306,orders!$B$2:$B$1616,orders!$A$2:$A$1616,,0)</f>
        <v>57</v>
      </c>
      <c r="E1306">
        <f>_xlfn.XLOOKUP(JoiningTables!D1306,orders!$A$1:$A$1616,orders!$G$1:$G$1616,,0)</f>
        <v>2</v>
      </c>
      <c r="F1306" t="str">
        <f>_xlfn.XLOOKUP(E1306,stores!$A$2:$A$4,stores!$B$2:$B$4,,0)</f>
        <v>Baldwin Bikes</v>
      </c>
      <c r="G1306">
        <f>_xlfn.XLOOKUP(D1306,order_items!$A$2:$A$4723,order_items!$C$2:$C$4723,,0)</f>
        <v>23</v>
      </c>
      <c r="H1306" t="str">
        <f>_xlfn.XLOOKUP(G1306,products!$A$2:$A$322,products!$B$2:$B$322,,0)</f>
        <v>Electra Girl's Hawaii 1 (20-inch) - 2015/2016</v>
      </c>
      <c r="I1306">
        <f>_xlfn.XLOOKUP(G1306,products!$A$2:$A$322,products!$F$2:$F$322,,0)</f>
        <v>299.99</v>
      </c>
      <c r="J1306">
        <f>_xlfn.XLOOKUP(G1306,order_items!$C$2:$C$4723,order_items!$D$2:$D$4723,,0)</f>
        <v>2</v>
      </c>
      <c r="K1306">
        <f>_xlfn.XLOOKUP(G1306,order_items!$C$2:$C$4723,order_items!$F$2:$F$4723,,0)</f>
        <v>0.2</v>
      </c>
      <c r="L1306">
        <f>_xlfn.XLOOKUP(G1306,products!$A$2:$A$322,products!$D$2:$D$322,,0)</f>
        <v>1</v>
      </c>
      <c r="M1306" t="str">
        <f>_xlfn.XLOOKUP(L1306,categories!$A$2:$A$8,categories!$B$2:$B$8,,0)</f>
        <v>Children Bicycles</v>
      </c>
    </row>
    <row r="1307" spans="1:13" x14ac:dyDescent="0.25">
      <c r="A1307">
        <v>1306</v>
      </c>
      <c r="B1307" t="str">
        <f>_xlfn.CONCAT(customers!B1307," ",customers!C1307)</f>
        <v>America Swanson</v>
      </c>
      <c r="C1307" s="3">
        <f>_xlfn.XLOOKUP(A1307,orders!$B$2:$B$1616,orders!$D$2:$D$1616,,0)</f>
        <v>42708</v>
      </c>
      <c r="D1307">
        <f>_xlfn.XLOOKUP(A1307,orders!$B$2:$B$1616,orders!$A$2:$A$1616,,0)</f>
        <v>586</v>
      </c>
      <c r="E1307">
        <f>_xlfn.XLOOKUP(JoiningTables!D1307,orders!$A$1:$A$1616,orders!$G$1:$G$1616,,0)</f>
        <v>2</v>
      </c>
      <c r="F1307" t="str">
        <f>_xlfn.XLOOKUP(E1307,stores!$A$2:$A$4,stores!$B$2:$B$4,,0)</f>
        <v>Baldwin Bikes</v>
      </c>
      <c r="G1307">
        <f>_xlfn.XLOOKUP(D1307,order_items!$A$2:$A$4723,order_items!$C$2:$C$4723,,0)</f>
        <v>11</v>
      </c>
      <c r="H1307" t="str">
        <f>_xlfn.XLOOKUP(G1307,products!$A$2:$A$322,products!$B$2:$B$322,,0)</f>
        <v>Surly Straggler 650b - 2016</v>
      </c>
      <c r="I1307">
        <f>_xlfn.XLOOKUP(G1307,products!$A$2:$A$322,products!$F$2:$F$322,,0)</f>
        <v>1680.99</v>
      </c>
      <c r="J1307">
        <f>_xlfn.XLOOKUP(G1307,order_items!$C$2:$C$4723,order_items!$D$2:$D$4723,,0)</f>
        <v>1</v>
      </c>
      <c r="K1307">
        <f>_xlfn.XLOOKUP(G1307,order_items!$C$2:$C$4723,order_items!$F$2:$F$4723,,0)</f>
        <v>0.05</v>
      </c>
      <c r="L1307">
        <f>_xlfn.XLOOKUP(G1307,products!$A$2:$A$322,products!$D$2:$D$322,,0)</f>
        <v>4</v>
      </c>
      <c r="M1307" t="str">
        <f>_xlfn.XLOOKUP(L1307,categories!$A$2:$A$8,categories!$B$2:$B$8,,0)</f>
        <v>Cyclocross Bicycles</v>
      </c>
    </row>
    <row r="1308" spans="1:13" x14ac:dyDescent="0.25">
      <c r="A1308">
        <v>1307</v>
      </c>
      <c r="B1308" t="str">
        <f>_xlfn.CONCAT(customers!B1308," ",customers!C1308)</f>
        <v>Cinda Rocha</v>
      </c>
      <c r="C1308" s="3">
        <f>_xlfn.XLOOKUP(A1308,orders!$B$2:$B$1616,orders!$D$2:$D$1616,,0)</f>
        <v>42585</v>
      </c>
      <c r="D1308">
        <f>_xlfn.XLOOKUP(A1308,orders!$B$2:$B$1616,orders!$A$2:$A$1616,,0)</f>
        <v>351</v>
      </c>
      <c r="E1308">
        <f>_xlfn.XLOOKUP(JoiningTables!D1308,orders!$A$1:$A$1616,orders!$G$1:$G$1616,,0)</f>
        <v>1</v>
      </c>
      <c r="F1308" t="str">
        <f>_xlfn.XLOOKUP(E1308,stores!$A$2:$A$4,stores!$B$2:$B$4,,0)</f>
        <v>Santa Cruz Bikes</v>
      </c>
      <c r="G1308">
        <f>_xlfn.XLOOKUP(D1308,order_items!$A$2:$A$4723,order_items!$C$2:$C$4723,,0)</f>
        <v>4</v>
      </c>
      <c r="H1308" t="str">
        <f>_xlfn.XLOOKUP(G1308,products!$A$2:$A$322,products!$B$2:$B$322,,0)</f>
        <v>Trek Fuel EX 8 29 - 2016</v>
      </c>
      <c r="I1308">
        <f>_xlfn.XLOOKUP(G1308,products!$A$2:$A$322,products!$F$2:$F$322,,0)</f>
        <v>2899.99</v>
      </c>
      <c r="J1308">
        <f>_xlfn.XLOOKUP(G1308,order_items!$C$2:$C$4723,order_items!$D$2:$D$4723,,0)</f>
        <v>1</v>
      </c>
      <c r="K1308">
        <f>_xlfn.XLOOKUP(G1308,order_items!$C$2:$C$4723,order_items!$F$2:$F$4723,,0)</f>
        <v>0.2</v>
      </c>
      <c r="L1308">
        <f>_xlfn.XLOOKUP(G1308,products!$A$2:$A$322,products!$D$2:$D$322,,0)</f>
        <v>6</v>
      </c>
      <c r="M1308" t="str">
        <f>_xlfn.XLOOKUP(L1308,categories!$A$2:$A$8,categories!$B$2:$B$8,,0)</f>
        <v>Mountain Bikes</v>
      </c>
    </row>
    <row r="1309" spans="1:13" x14ac:dyDescent="0.25">
      <c r="A1309">
        <v>1308</v>
      </c>
      <c r="B1309" t="str">
        <f>_xlfn.CONCAT(customers!B1309," ",customers!C1309)</f>
        <v>Shea Howell</v>
      </c>
      <c r="C1309" s="3">
        <f>_xlfn.XLOOKUP(A1309,orders!$B$2:$B$1616,orders!$D$2:$D$1616,,0)</f>
        <v>42946</v>
      </c>
      <c r="D1309">
        <f>_xlfn.XLOOKUP(A1309,orders!$B$2:$B$1616,orders!$A$2:$A$1616,,0)</f>
        <v>1031</v>
      </c>
      <c r="E1309">
        <f>_xlfn.XLOOKUP(JoiningTables!D1309,orders!$A$1:$A$1616,orders!$G$1:$G$1616,,0)</f>
        <v>1</v>
      </c>
      <c r="F1309" t="str">
        <f>_xlfn.XLOOKUP(E1309,stores!$A$2:$A$4,stores!$B$2:$B$4,,0)</f>
        <v>Santa Cruz Bikes</v>
      </c>
      <c r="G1309">
        <f>_xlfn.XLOOKUP(D1309,order_items!$A$2:$A$4723,order_items!$C$2:$C$4723,,0)</f>
        <v>27</v>
      </c>
      <c r="H1309" t="str">
        <f>_xlfn.XLOOKUP(G1309,products!$A$2:$A$322,products!$B$2:$B$322,,0)</f>
        <v>Surly Big Dummy Frameset - 2017</v>
      </c>
      <c r="I1309">
        <f>_xlfn.XLOOKUP(G1309,products!$A$2:$A$322,products!$F$2:$F$322,,0)</f>
        <v>999.99</v>
      </c>
      <c r="J1309">
        <f>_xlfn.XLOOKUP(G1309,order_items!$C$2:$C$4723,order_items!$D$2:$D$4723,,0)</f>
        <v>1</v>
      </c>
      <c r="K1309">
        <f>_xlfn.XLOOKUP(G1309,order_items!$C$2:$C$4723,order_items!$F$2:$F$4723,,0)</f>
        <v>0.1</v>
      </c>
      <c r="L1309">
        <f>_xlfn.XLOOKUP(G1309,products!$A$2:$A$322,products!$D$2:$D$322,,0)</f>
        <v>6</v>
      </c>
      <c r="M1309" t="str">
        <f>_xlfn.XLOOKUP(L1309,categories!$A$2:$A$8,categories!$B$2:$B$8,,0)</f>
        <v>Mountain Bikes</v>
      </c>
    </row>
    <row r="1310" spans="1:13" x14ac:dyDescent="0.25">
      <c r="A1310">
        <v>1309</v>
      </c>
      <c r="B1310" t="str">
        <f>_xlfn.CONCAT(customers!B1310," ",customers!C1310)</f>
        <v>Kimberli Cline</v>
      </c>
      <c r="C1310" s="3">
        <f>_xlfn.XLOOKUP(A1310,orders!$B$2:$B$1616,orders!$D$2:$D$1616,,0)</f>
        <v>42425</v>
      </c>
      <c r="D1310">
        <f>_xlfn.XLOOKUP(A1310,orders!$B$2:$B$1616,orders!$A$2:$A$1616,,0)</f>
        <v>92</v>
      </c>
      <c r="E1310">
        <f>_xlfn.XLOOKUP(JoiningTables!D1310,orders!$A$1:$A$1616,orders!$G$1:$G$1616,,0)</f>
        <v>2</v>
      </c>
      <c r="F1310" t="str">
        <f>_xlfn.XLOOKUP(E1310,stores!$A$2:$A$4,stores!$B$2:$B$4,,0)</f>
        <v>Baldwin Bikes</v>
      </c>
      <c r="G1310">
        <f>_xlfn.XLOOKUP(D1310,order_items!$A$2:$A$4723,order_items!$C$2:$C$4723,,0)</f>
        <v>8</v>
      </c>
      <c r="H1310" t="str">
        <f>_xlfn.XLOOKUP(G1310,products!$A$2:$A$322,products!$B$2:$B$322,,0)</f>
        <v>Trek Remedy 29 Carbon Frameset - 2016</v>
      </c>
      <c r="I1310">
        <f>_xlfn.XLOOKUP(G1310,products!$A$2:$A$322,products!$F$2:$F$322,,0)</f>
        <v>1799.99</v>
      </c>
      <c r="J1310">
        <f>_xlfn.XLOOKUP(G1310,order_items!$C$2:$C$4723,order_items!$D$2:$D$4723,,0)</f>
        <v>2</v>
      </c>
      <c r="K1310">
        <f>_xlfn.XLOOKUP(G1310,order_items!$C$2:$C$4723,order_items!$F$2:$F$4723,,0)</f>
        <v>7.0000000000000007E-2</v>
      </c>
      <c r="L1310">
        <f>_xlfn.XLOOKUP(G1310,products!$A$2:$A$322,products!$D$2:$D$322,,0)</f>
        <v>6</v>
      </c>
      <c r="M1310" t="str">
        <f>_xlfn.XLOOKUP(L1310,categories!$A$2:$A$8,categories!$B$2:$B$8,,0)</f>
        <v>Mountain Bikes</v>
      </c>
    </row>
    <row r="1311" spans="1:13" x14ac:dyDescent="0.25">
      <c r="A1311">
        <v>1310</v>
      </c>
      <c r="B1311" t="str">
        <f>_xlfn.CONCAT(customers!B1311," ",customers!C1311)</f>
        <v>Emanuel Mckee</v>
      </c>
      <c r="C1311" s="3">
        <f>_xlfn.XLOOKUP(A1311,orders!$B$2:$B$1616,orders!$D$2:$D$1616,,0)</f>
        <v>43187</v>
      </c>
      <c r="D1311">
        <f>_xlfn.XLOOKUP(A1311,orders!$B$2:$B$1616,orders!$A$2:$A$1616,,0)</f>
        <v>1471</v>
      </c>
      <c r="E1311">
        <f>_xlfn.XLOOKUP(JoiningTables!D1311,orders!$A$1:$A$1616,orders!$G$1:$G$1616,,0)</f>
        <v>2</v>
      </c>
      <c r="F1311" t="str">
        <f>_xlfn.XLOOKUP(E1311,stores!$A$2:$A$4,stores!$B$2:$B$4,,0)</f>
        <v>Baldwin Bikes</v>
      </c>
      <c r="G1311">
        <f>_xlfn.XLOOKUP(D1311,order_items!$A$2:$A$4723,order_items!$C$2:$C$4723,,0)</f>
        <v>59</v>
      </c>
      <c r="H1311" t="str">
        <f>_xlfn.XLOOKUP(G1311,products!$A$2:$A$322,products!$B$2:$B$322,,0)</f>
        <v>Trek Domane S 5 Disc - 2017</v>
      </c>
      <c r="I1311">
        <f>_xlfn.XLOOKUP(G1311,products!$A$2:$A$322,products!$F$2:$F$322,,0)</f>
        <v>2599.9899999999998</v>
      </c>
      <c r="J1311">
        <f>_xlfn.XLOOKUP(G1311,order_items!$C$2:$C$4723,order_items!$D$2:$D$4723,,0)</f>
        <v>2</v>
      </c>
      <c r="K1311">
        <f>_xlfn.XLOOKUP(G1311,order_items!$C$2:$C$4723,order_items!$F$2:$F$4723,,0)</f>
        <v>7.0000000000000007E-2</v>
      </c>
      <c r="L1311">
        <f>_xlfn.XLOOKUP(G1311,products!$A$2:$A$322,products!$D$2:$D$322,,0)</f>
        <v>7</v>
      </c>
      <c r="M1311" t="str">
        <f>_xlfn.XLOOKUP(L1311,categories!$A$2:$A$8,categories!$B$2:$B$8,,0)</f>
        <v>Road Bikes</v>
      </c>
    </row>
    <row r="1312" spans="1:13" x14ac:dyDescent="0.25">
      <c r="A1312">
        <v>1311</v>
      </c>
      <c r="B1312" t="str">
        <f>_xlfn.CONCAT(customers!B1312," ",customers!C1312)</f>
        <v>Whitley Cannon</v>
      </c>
      <c r="C1312" s="3">
        <f>_xlfn.XLOOKUP(A1312,orders!$B$2:$B$1616,orders!$D$2:$D$1616,,0)</f>
        <v>42974</v>
      </c>
      <c r="D1312">
        <f>_xlfn.XLOOKUP(A1312,orders!$B$2:$B$1616,orders!$A$2:$A$1616,,0)</f>
        <v>1097</v>
      </c>
      <c r="E1312">
        <f>_xlfn.XLOOKUP(JoiningTables!D1312,orders!$A$1:$A$1616,orders!$G$1:$G$1616,,0)</f>
        <v>2</v>
      </c>
      <c r="F1312" t="str">
        <f>_xlfn.XLOOKUP(E1312,stores!$A$2:$A$4,stores!$B$2:$B$4,,0)</f>
        <v>Baldwin Bikes</v>
      </c>
      <c r="G1312">
        <f>_xlfn.XLOOKUP(D1312,order_items!$A$2:$A$4723,order_items!$C$2:$C$4723,,0)</f>
        <v>99</v>
      </c>
      <c r="H1312" t="str">
        <f>_xlfn.XLOOKUP(G1312,products!$A$2:$A$322,products!$B$2:$B$322,,0)</f>
        <v>Electra Sugar Skulls 1 (20-inch) - Girl's - 2017</v>
      </c>
      <c r="I1312">
        <f>_xlfn.XLOOKUP(G1312,products!$A$2:$A$322,products!$F$2:$F$322,,0)</f>
        <v>299.99</v>
      </c>
      <c r="J1312">
        <f>_xlfn.XLOOKUP(G1312,order_items!$C$2:$C$4723,order_items!$D$2:$D$4723,,0)</f>
        <v>1</v>
      </c>
      <c r="K1312">
        <f>_xlfn.XLOOKUP(G1312,order_items!$C$2:$C$4723,order_items!$F$2:$F$4723,,0)</f>
        <v>7.0000000000000007E-2</v>
      </c>
      <c r="L1312">
        <f>_xlfn.XLOOKUP(G1312,products!$A$2:$A$322,products!$D$2:$D$322,,0)</f>
        <v>1</v>
      </c>
      <c r="M1312" t="str">
        <f>_xlfn.XLOOKUP(L1312,categories!$A$2:$A$8,categories!$B$2:$B$8,,0)</f>
        <v>Children Bicycles</v>
      </c>
    </row>
    <row r="1313" spans="1:13" x14ac:dyDescent="0.25">
      <c r="A1313">
        <v>1312</v>
      </c>
      <c r="B1313" t="str">
        <f>_xlfn.CONCAT(customers!B1313," ",customers!C1313)</f>
        <v>Tereasa Bird</v>
      </c>
      <c r="C1313" s="3">
        <f>_xlfn.XLOOKUP(A1313,orders!$B$2:$B$1616,orders!$D$2:$D$1616,,0)</f>
        <v>42781</v>
      </c>
      <c r="D1313">
        <f>_xlfn.XLOOKUP(A1313,orders!$B$2:$B$1616,orders!$A$2:$A$1616,,0)</f>
        <v>717</v>
      </c>
      <c r="E1313">
        <f>_xlfn.XLOOKUP(JoiningTables!D1313,orders!$A$1:$A$1616,orders!$G$1:$G$1616,,0)</f>
        <v>2</v>
      </c>
      <c r="F1313" t="str">
        <f>_xlfn.XLOOKUP(E1313,stores!$A$2:$A$4,stores!$B$2:$B$4,,0)</f>
        <v>Baldwin Bikes</v>
      </c>
      <c r="G1313">
        <f>_xlfn.XLOOKUP(D1313,order_items!$A$2:$A$4723,order_items!$C$2:$C$4723,,0)</f>
        <v>56</v>
      </c>
      <c r="H1313" t="str">
        <f>_xlfn.XLOOKUP(G1313,products!$A$2:$A$322,products!$B$2:$B$322,,0)</f>
        <v>Trek Domane SLR 6 Disc - 2017</v>
      </c>
      <c r="I1313">
        <f>_xlfn.XLOOKUP(G1313,products!$A$2:$A$322,products!$F$2:$F$322,,0)</f>
        <v>5499.99</v>
      </c>
      <c r="J1313">
        <f>_xlfn.XLOOKUP(G1313,order_items!$C$2:$C$4723,order_items!$D$2:$D$4723,,0)</f>
        <v>1</v>
      </c>
      <c r="K1313">
        <f>_xlfn.XLOOKUP(G1313,order_items!$C$2:$C$4723,order_items!$F$2:$F$4723,,0)</f>
        <v>0.2</v>
      </c>
      <c r="L1313">
        <f>_xlfn.XLOOKUP(G1313,products!$A$2:$A$322,products!$D$2:$D$322,,0)</f>
        <v>7</v>
      </c>
      <c r="M1313" t="str">
        <f>_xlfn.XLOOKUP(L1313,categories!$A$2:$A$8,categories!$B$2:$B$8,,0)</f>
        <v>Road Bikes</v>
      </c>
    </row>
    <row r="1314" spans="1:13" x14ac:dyDescent="0.25">
      <c r="A1314">
        <v>1313</v>
      </c>
      <c r="B1314" t="str">
        <f>_xlfn.CONCAT(customers!B1314," ",customers!C1314)</f>
        <v>Dante Grimes</v>
      </c>
      <c r="C1314" s="3">
        <f>_xlfn.XLOOKUP(A1314,orders!$B$2:$B$1616,orders!$D$2:$D$1616,,0)</f>
        <v>42599</v>
      </c>
      <c r="D1314">
        <f>_xlfn.XLOOKUP(A1314,orders!$B$2:$B$1616,orders!$A$2:$A$1616,,0)</f>
        <v>374</v>
      </c>
      <c r="E1314">
        <f>_xlfn.XLOOKUP(JoiningTables!D1314,orders!$A$1:$A$1616,orders!$G$1:$G$1616,,0)</f>
        <v>1</v>
      </c>
      <c r="F1314" t="str">
        <f>_xlfn.XLOOKUP(E1314,stores!$A$2:$A$4,stores!$B$2:$B$4,,0)</f>
        <v>Santa Cruz Bikes</v>
      </c>
      <c r="G1314">
        <f>_xlfn.XLOOKUP(D1314,order_items!$A$2:$A$4723,order_items!$C$2:$C$4723,,0)</f>
        <v>10</v>
      </c>
      <c r="H1314" t="str">
        <f>_xlfn.XLOOKUP(G1314,products!$A$2:$A$322,products!$B$2:$B$322,,0)</f>
        <v>Surly Straggler - 2016</v>
      </c>
      <c r="I1314">
        <f>_xlfn.XLOOKUP(G1314,products!$A$2:$A$322,products!$F$2:$F$322,,0)</f>
        <v>1549</v>
      </c>
      <c r="J1314">
        <f>_xlfn.XLOOKUP(G1314,order_items!$C$2:$C$4723,order_items!$D$2:$D$4723,,0)</f>
        <v>2</v>
      </c>
      <c r="K1314">
        <f>_xlfn.XLOOKUP(G1314,order_items!$C$2:$C$4723,order_items!$F$2:$F$4723,,0)</f>
        <v>0.05</v>
      </c>
      <c r="L1314">
        <f>_xlfn.XLOOKUP(G1314,products!$A$2:$A$322,products!$D$2:$D$322,,0)</f>
        <v>4</v>
      </c>
      <c r="M1314" t="str">
        <f>_xlfn.XLOOKUP(L1314,categories!$A$2:$A$8,categories!$B$2:$B$8,,0)</f>
        <v>Cyclocross Bicycles</v>
      </c>
    </row>
    <row r="1315" spans="1:13" x14ac:dyDescent="0.25">
      <c r="A1315">
        <v>1314</v>
      </c>
      <c r="B1315" t="str">
        <f>_xlfn.CONCAT(customers!B1315," ",customers!C1315)</f>
        <v>Joeann Garrison</v>
      </c>
      <c r="C1315" s="3">
        <f>_xlfn.XLOOKUP(A1315,orders!$B$2:$B$1616,orders!$D$2:$D$1616,,0)</f>
        <v>42526</v>
      </c>
      <c r="D1315">
        <f>_xlfn.XLOOKUP(A1315,orders!$B$2:$B$1616,orders!$A$2:$A$1616,,0)</f>
        <v>257</v>
      </c>
      <c r="E1315">
        <f>_xlfn.XLOOKUP(JoiningTables!D1315,orders!$A$1:$A$1616,orders!$G$1:$G$1616,,0)</f>
        <v>1</v>
      </c>
      <c r="F1315" t="str">
        <f>_xlfn.XLOOKUP(E1315,stores!$A$2:$A$4,stores!$B$2:$B$4,,0)</f>
        <v>Santa Cruz Bikes</v>
      </c>
      <c r="G1315">
        <f>_xlfn.XLOOKUP(D1315,order_items!$A$2:$A$4723,order_items!$C$2:$C$4723,,0)</f>
        <v>8</v>
      </c>
      <c r="H1315" t="str">
        <f>_xlfn.XLOOKUP(G1315,products!$A$2:$A$322,products!$B$2:$B$322,,0)</f>
        <v>Trek Remedy 29 Carbon Frameset - 2016</v>
      </c>
      <c r="I1315">
        <f>_xlfn.XLOOKUP(G1315,products!$A$2:$A$322,products!$F$2:$F$322,,0)</f>
        <v>1799.99</v>
      </c>
      <c r="J1315">
        <f>_xlfn.XLOOKUP(G1315,order_items!$C$2:$C$4723,order_items!$D$2:$D$4723,,0)</f>
        <v>2</v>
      </c>
      <c r="K1315">
        <f>_xlfn.XLOOKUP(G1315,order_items!$C$2:$C$4723,order_items!$F$2:$F$4723,,0)</f>
        <v>7.0000000000000007E-2</v>
      </c>
      <c r="L1315">
        <f>_xlfn.XLOOKUP(G1315,products!$A$2:$A$322,products!$D$2:$D$322,,0)</f>
        <v>6</v>
      </c>
      <c r="M1315" t="str">
        <f>_xlfn.XLOOKUP(L1315,categories!$A$2:$A$8,categories!$B$2:$B$8,,0)</f>
        <v>Mountain Bikes</v>
      </c>
    </row>
    <row r="1316" spans="1:13" x14ac:dyDescent="0.25">
      <c r="A1316">
        <v>1315</v>
      </c>
      <c r="B1316" t="str">
        <f>_xlfn.CONCAT(customers!B1316," ",customers!C1316)</f>
        <v>Omega Johnston</v>
      </c>
      <c r="C1316" s="3">
        <f>_xlfn.XLOOKUP(A1316,orders!$B$2:$B$1616,orders!$D$2:$D$1616,,0)</f>
        <v>42669</v>
      </c>
      <c r="D1316">
        <f>_xlfn.XLOOKUP(A1316,orders!$B$2:$B$1616,orders!$A$2:$A$1616,,0)</f>
        <v>525</v>
      </c>
      <c r="E1316">
        <f>_xlfn.XLOOKUP(JoiningTables!D1316,orders!$A$1:$A$1616,orders!$G$1:$G$1616,,0)</f>
        <v>1</v>
      </c>
      <c r="F1316" t="str">
        <f>_xlfn.XLOOKUP(E1316,stores!$A$2:$A$4,stores!$B$2:$B$4,,0)</f>
        <v>Santa Cruz Bikes</v>
      </c>
      <c r="G1316">
        <f>_xlfn.XLOOKUP(D1316,order_items!$A$2:$A$4723,order_items!$C$2:$C$4723,,0)</f>
        <v>9</v>
      </c>
      <c r="H1316" t="str">
        <f>_xlfn.XLOOKUP(G1316,products!$A$2:$A$322,products!$B$2:$B$322,,0)</f>
        <v>Trek Conduit+ - 2016</v>
      </c>
      <c r="I1316">
        <f>_xlfn.XLOOKUP(G1316,products!$A$2:$A$322,products!$F$2:$F$322,,0)</f>
        <v>2999.99</v>
      </c>
      <c r="J1316">
        <f>_xlfn.XLOOKUP(G1316,order_items!$C$2:$C$4723,order_items!$D$2:$D$4723,,0)</f>
        <v>2</v>
      </c>
      <c r="K1316">
        <f>_xlfn.XLOOKUP(G1316,order_items!$C$2:$C$4723,order_items!$F$2:$F$4723,,0)</f>
        <v>7.0000000000000007E-2</v>
      </c>
      <c r="L1316">
        <f>_xlfn.XLOOKUP(G1316,products!$A$2:$A$322,products!$D$2:$D$322,,0)</f>
        <v>5</v>
      </c>
      <c r="M1316" t="str">
        <f>_xlfn.XLOOKUP(L1316,categories!$A$2:$A$8,categories!$B$2:$B$8,,0)</f>
        <v>Electric Bikes</v>
      </c>
    </row>
    <row r="1317" spans="1:13" x14ac:dyDescent="0.25">
      <c r="A1317">
        <v>1316</v>
      </c>
      <c r="B1317" t="str">
        <f>_xlfn.CONCAT(customers!B1317," ",customers!C1317)</f>
        <v>Conrad Mueller</v>
      </c>
      <c r="C1317" s="3">
        <f>_xlfn.XLOOKUP(A1317,orders!$B$2:$B$1616,orders!$D$2:$D$1616,,0)</f>
        <v>42888</v>
      </c>
      <c r="D1317">
        <f>_xlfn.XLOOKUP(A1317,orders!$B$2:$B$1616,orders!$A$2:$A$1616,,0)</f>
        <v>925</v>
      </c>
      <c r="E1317">
        <f>_xlfn.XLOOKUP(JoiningTables!D1317,orders!$A$1:$A$1616,orders!$G$1:$G$1616,,0)</f>
        <v>2</v>
      </c>
      <c r="F1317" t="str">
        <f>_xlfn.XLOOKUP(E1317,stores!$A$2:$A$4,stores!$B$2:$B$4,,0)</f>
        <v>Baldwin Bikes</v>
      </c>
      <c r="G1317">
        <f>_xlfn.XLOOKUP(D1317,order_items!$A$2:$A$4723,order_items!$C$2:$C$4723,,0)</f>
        <v>97</v>
      </c>
      <c r="H1317" t="str">
        <f>_xlfn.XLOOKUP(G1317,products!$A$2:$A$322,products!$B$2:$B$322,,0)</f>
        <v>Electra Savannah 3i (20-inch) - Girl's - 2017</v>
      </c>
      <c r="I1317">
        <f>_xlfn.XLOOKUP(G1317,products!$A$2:$A$322,products!$F$2:$F$322,,0)</f>
        <v>349.99</v>
      </c>
      <c r="J1317">
        <f>_xlfn.XLOOKUP(G1317,order_items!$C$2:$C$4723,order_items!$D$2:$D$4723,,0)</f>
        <v>2</v>
      </c>
      <c r="K1317">
        <f>_xlfn.XLOOKUP(G1317,order_items!$C$2:$C$4723,order_items!$F$2:$F$4723,,0)</f>
        <v>0.1</v>
      </c>
      <c r="L1317">
        <f>_xlfn.XLOOKUP(G1317,products!$A$2:$A$322,products!$D$2:$D$322,,0)</f>
        <v>1</v>
      </c>
      <c r="M1317" t="str">
        <f>_xlfn.XLOOKUP(L1317,categories!$A$2:$A$8,categories!$B$2:$B$8,,0)</f>
        <v>Children Bicycles</v>
      </c>
    </row>
    <row r="1318" spans="1:13" x14ac:dyDescent="0.25">
      <c r="A1318">
        <v>1317</v>
      </c>
      <c r="B1318" t="str">
        <f>_xlfn.CONCAT(customers!B1318," ",customers!C1318)</f>
        <v>Glady Wells</v>
      </c>
      <c r="C1318" s="3">
        <f>_xlfn.XLOOKUP(A1318,orders!$B$2:$B$1616,orders!$D$2:$D$1616,,0)</f>
        <v>42976</v>
      </c>
      <c r="D1318">
        <f>_xlfn.XLOOKUP(A1318,orders!$B$2:$B$1616,orders!$A$2:$A$1616,,0)</f>
        <v>1102</v>
      </c>
      <c r="E1318">
        <f>_xlfn.XLOOKUP(JoiningTables!D1318,orders!$A$1:$A$1616,orders!$G$1:$G$1616,,0)</f>
        <v>2</v>
      </c>
      <c r="F1318" t="str">
        <f>_xlfn.XLOOKUP(E1318,stores!$A$2:$A$4,stores!$B$2:$B$4,,0)</f>
        <v>Baldwin Bikes</v>
      </c>
      <c r="G1318">
        <f>_xlfn.XLOOKUP(D1318,order_items!$A$2:$A$4723,order_items!$C$2:$C$4723,,0)</f>
        <v>91</v>
      </c>
      <c r="H1318" t="str">
        <f>_xlfn.XLOOKUP(G1318,products!$A$2:$A$322,products!$B$2:$B$322,,0)</f>
        <v>Trek Precaliber 24 (21-Speed) - Girls - 2017</v>
      </c>
      <c r="I1318">
        <f>_xlfn.XLOOKUP(G1318,products!$A$2:$A$322,products!$F$2:$F$322,,0)</f>
        <v>349.99</v>
      </c>
      <c r="J1318">
        <f>_xlfn.XLOOKUP(G1318,order_items!$C$2:$C$4723,order_items!$D$2:$D$4723,,0)</f>
        <v>2</v>
      </c>
      <c r="K1318">
        <f>_xlfn.XLOOKUP(G1318,order_items!$C$2:$C$4723,order_items!$F$2:$F$4723,,0)</f>
        <v>0.05</v>
      </c>
      <c r="L1318">
        <f>_xlfn.XLOOKUP(G1318,products!$A$2:$A$322,products!$D$2:$D$322,,0)</f>
        <v>1</v>
      </c>
      <c r="M1318" t="str">
        <f>_xlfn.XLOOKUP(L1318,categories!$A$2:$A$8,categories!$B$2:$B$8,,0)</f>
        <v>Children Bicycles</v>
      </c>
    </row>
    <row r="1319" spans="1:13" x14ac:dyDescent="0.25">
      <c r="A1319">
        <v>1318</v>
      </c>
      <c r="B1319" t="str">
        <f>_xlfn.CONCAT(customers!B1319," ",customers!C1319)</f>
        <v>Tisha Petty</v>
      </c>
      <c r="C1319" s="3">
        <f>_xlfn.XLOOKUP(A1319,orders!$B$2:$B$1616,orders!$D$2:$D$1616,,0)</f>
        <v>42711</v>
      </c>
      <c r="D1319">
        <f>_xlfn.XLOOKUP(A1319,orders!$B$2:$B$1616,orders!$A$2:$A$1616,,0)</f>
        <v>594</v>
      </c>
      <c r="E1319">
        <f>_xlfn.XLOOKUP(JoiningTables!D1319,orders!$A$1:$A$1616,orders!$G$1:$G$1616,,0)</f>
        <v>3</v>
      </c>
      <c r="F1319" t="str">
        <f>_xlfn.XLOOKUP(E1319,stores!$A$2:$A$4,stores!$B$2:$B$4,,0)</f>
        <v>Rowlett Bikes</v>
      </c>
      <c r="G1319">
        <f>_xlfn.XLOOKUP(D1319,order_items!$A$2:$A$4723,order_items!$C$2:$C$4723,,0)</f>
        <v>26</v>
      </c>
      <c r="H1319" t="str">
        <f>_xlfn.XLOOKUP(G1319,products!$A$2:$A$322,products!$B$2:$B$322,,0)</f>
        <v>Electra Townie Original 7D EQ - 2016</v>
      </c>
      <c r="I1319">
        <f>_xlfn.XLOOKUP(G1319,products!$A$2:$A$322,products!$F$2:$F$322,,0)</f>
        <v>599.99</v>
      </c>
      <c r="J1319">
        <f>_xlfn.XLOOKUP(G1319,order_items!$C$2:$C$4723,order_items!$D$2:$D$4723,,0)</f>
        <v>1</v>
      </c>
      <c r="K1319">
        <f>_xlfn.XLOOKUP(G1319,order_items!$C$2:$C$4723,order_items!$F$2:$F$4723,,0)</f>
        <v>7.0000000000000007E-2</v>
      </c>
      <c r="L1319">
        <f>_xlfn.XLOOKUP(G1319,products!$A$2:$A$322,products!$D$2:$D$322,,0)</f>
        <v>2</v>
      </c>
      <c r="M1319" t="str">
        <f>_xlfn.XLOOKUP(L1319,categories!$A$2:$A$8,categories!$B$2:$B$8,,0)</f>
        <v>Comfort Bicycles</v>
      </c>
    </row>
    <row r="1320" spans="1:13" x14ac:dyDescent="0.25">
      <c r="A1320">
        <v>1319</v>
      </c>
      <c r="B1320" t="str">
        <f>_xlfn.CONCAT(customers!B1320," ",customers!C1320)</f>
        <v>Claris Santiago</v>
      </c>
      <c r="C1320" s="3">
        <f>_xlfn.XLOOKUP(A1320,orders!$B$2:$B$1616,orders!$D$2:$D$1616,,0)</f>
        <v>42829</v>
      </c>
      <c r="D1320">
        <f>_xlfn.XLOOKUP(A1320,orders!$B$2:$B$1616,orders!$A$2:$A$1616,,0)</f>
        <v>818</v>
      </c>
      <c r="E1320">
        <f>_xlfn.XLOOKUP(JoiningTables!D1320,orders!$A$1:$A$1616,orders!$G$1:$G$1616,,0)</f>
        <v>2</v>
      </c>
      <c r="F1320" t="str">
        <f>_xlfn.XLOOKUP(E1320,stores!$A$2:$A$4,stores!$B$2:$B$4,,0)</f>
        <v>Baldwin Bikes</v>
      </c>
      <c r="G1320">
        <f>_xlfn.XLOOKUP(D1320,order_items!$A$2:$A$4723,order_items!$C$2:$C$4723,,0)</f>
        <v>103</v>
      </c>
      <c r="H1320" t="str">
        <f>_xlfn.XLOOKUP(G1320,products!$A$2:$A$322,products!$B$2:$B$322,,0)</f>
        <v>Sun Bicycles Streamway 3 - 2017</v>
      </c>
      <c r="I1320">
        <f>_xlfn.XLOOKUP(G1320,products!$A$2:$A$322,products!$F$2:$F$322,,0)</f>
        <v>551.99</v>
      </c>
      <c r="J1320">
        <f>_xlfn.XLOOKUP(G1320,order_items!$C$2:$C$4723,order_items!$D$2:$D$4723,,0)</f>
        <v>1</v>
      </c>
      <c r="K1320">
        <f>_xlfn.XLOOKUP(G1320,order_items!$C$2:$C$4723,order_items!$F$2:$F$4723,,0)</f>
        <v>0.05</v>
      </c>
      <c r="L1320">
        <f>_xlfn.XLOOKUP(G1320,products!$A$2:$A$322,products!$D$2:$D$322,,0)</f>
        <v>2</v>
      </c>
      <c r="M1320" t="str">
        <f>_xlfn.XLOOKUP(L1320,categories!$A$2:$A$8,categories!$B$2:$B$8,,0)</f>
        <v>Comfort Bicycles</v>
      </c>
    </row>
    <row r="1321" spans="1:13" x14ac:dyDescent="0.25">
      <c r="A1321">
        <v>1320</v>
      </c>
      <c r="B1321" t="str">
        <f>_xlfn.CONCAT(customers!B1321," ",customers!C1321)</f>
        <v>Obdulia Barber</v>
      </c>
      <c r="C1321" s="3">
        <f>_xlfn.XLOOKUP(A1321,orders!$B$2:$B$1616,orders!$D$2:$D$1616,,0)</f>
        <v>42871</v>
      </c>
      <c r="D1321">
        <f>_xlfn.XLOOKUP(A1321,orders!$B$2:$B$1616,orders!$A$2:$A$1616,,0)</f>
        <v>894</v>
      </c>
      <c r="E1321">
        <f>_xlfn.XLOOKUP(JoiningTables!D1321,orders!$A$1:$A$1616,orders!$G$1:$G$1616,,0)</f>
        <v>2</v>
      </c>
      <c r="F1321" t="str">
        <f>_xlfn.XLOOKUP(E1321,stores!$A$2:$A$4,stores!$B$2:$B$4,,0)</f>
        <v>Baldwin Bikes</v>
      </c>
      <c r="G1321">
        <f>_xlfn.XLOOKUP(D1321,order_items!$A$2:$A$4723,order_items!$C$2:$C$4723,,0)</f>
        <v>101</v>
      </c>
      <c r="H1321" t="str">
        <f>_xlfn.XLOOKUP(G1321,products!$A$2:$A$322,products!$B$2:$B$322,,0)</f>
        <v>Electra Townie 7D (20-inch) - Boys' - 2017</v>
      </c>
      <c r="I1321">
        <f>_xlfn.XLOOKUP(G1321,products!$A$2:$A$322,products!$F$2:$F$322,,0)</f>
        <v>339.99</v>
      </c>
      <c r="J1321">
        <f>_xlfn.XLOOKUP(G1321,order_items!$C$2:$C$4723,order_items!$D$2:$D$4723,,0)</f>
        <v>2</v>
      </c>
      <c r="K1321">
        <f>_xlfn.XLOOKUP(G1321,order_items!$C$2:$C$4723,order_items!$F$2:$F$4723,,0)</f>
        <v>0.2</v>
      </c>
      <c r="L1321">
        <f>_xlfn.XLOOKUP(G1321,products!$A$2:$A$322,products!$D$2:$D$322,,0)</f>
        <v>1</v>
      </c>
      <c r="M1321" t="str">
        <f>_xlfn.XLOOKUP(L1321,categories!$A$2:$A$8,categories!$B$2:$B$8,,0)</f>
        <v>Children Bicycles</v>
      </c>
    </row>
    <row r="1322" spans="1:13" x14ac:dyDescent="0.25">
      <c r="A1322">
        <v>1321</v>
      </c>
      <c r="B1322" t="str">
        <f>_xlfn.CONCAT(customers!B1322," ",customers!C1322)</f>
        <v>Shantel Gregory</v>
      </c>
      <c r="C1322" s="3">
        <f>_xlfn.XLOOKUP(A1322,orders!$B$2:$B$1616,orders!$D$2:$D$1616,,0)</f>
        <v>42392</v>
      </c>
      <c r="D1322">
        <f>_xlfn.XLOOKUP(A1322,orders!$B$2:$B$1616,orders!$A$2:$A$1616,,0)</f>
        <v>36</v>
      </c>
      <c r="E1322">
        <f>_xlfn.XLOOKUP(JoiningTables!D1322,orders!$A$1:$A$1616,orders!$G$1:$G$1616,,0)</f>
        <v>2</v>
      </c>
      <c r="F1322" t="str">
        <f>_xlfn.XLOOKUP(E1322,stores!$A$2:$A$4,stores!$B$2:$B$4,,0)</f>
        <v>Baldwin Bikes</v>
      </c>
      <c r="G1322">
        <f>_xlfn.XLOOKUP(D1322,order_items!$A$2:$A$4723,order_items!$C$2:$C$4723,,0)</f>
        <v>9</v>
      </c>
      <c r="H1322" t="str">
        <f>_xlfn.XLOOKUP(G1322,products!$A$2:$A$322,products!$B$2:$B$322,,0)</f>
        <v>Trek Conduit+ - 2016</v>
      </c>
      <c r="I1322">
        <f>_xlfn.XLOOKUP(G1322,products!$A$2:$A$322,products!$F$2:$F$322,,0)</f>
        <v>2999.99</v>
      </c>
      <c r="J1322">
        <f>_xlfn.XLOOKUP(G1322,order_items!$C$2:$C$4723,order_items!$D$2:$D$4723,,0)</f>
        <v>2</v>
      </c>
      <c r="K1322">
        <f>_xlfn.XLOOKUP(G1322,order_items!$C$2:$C$4723,order_items!$F$2:$F$4723,,0)</f>
        <v>7.0000000000000007E-2</v>
      </c>
      <c r="L1322">
        <f>_xlfn.XLOOKUP(G1322,products!$A$2:$A$322,products!$D$2:$D$322,,0)</f>
        <v>5</v>
      </c>
      <c r="M1322" t="str">
        <f>_xlfn.XLOOKUP(L1322,categories!$A$2:$A$8,categories!$B$2:$B$8,,0)</f>
        <v>Electric Bikes</v>
      </c>
    </row>
    <row r="1323" spans="1:13" x14ac:dyDescent="0.25">
      <c r="A1323">
        <v>1322</v>
      </c>
      <c r="B1323" t="str">
        <f>_xlfn.CONCAT(customers!B1323," ",customers!C1323)</f>
        <v>Ai Forbes</v>
      </c>
      <c r="C1323" s="3">
        <f>_xlfn.XLOOKUP(A1323,orders!$B$2:$B$1616,orders!$D$2:$D$1616,,0)</f>
        <v>42530</v>
      </c>
      <c r="D1323">
        <f>_xlfn.XLOOKUP(A1323,orders!$B$2:$B$1616,orders!$A$2:$A$1616,,0)</f>
        <v>263</v>
      </c>
      <c r="E1323">
        <f>_xlfn.XLOOKUP(JoiningTables!D1323,orders!$A$1:$A$1616,orders!$G$1:$G$1616,,0)</f>
        <v>2</v>
      </c>
      <c r="F1323" t="str">
        <f>_xlfn.XLOOKUP(E1323,stores!$A$2:$A$4,stores!$B$2:$B$4,,0)</f>
        <v>Baldwin Bikes</v>
      </c>
      <c r="G1323">
        <f>_xlfn.XLOOKUP(D1323,order_items!$A$2:$A$4723,order_items!$C$2:$C$4723,,0)</f>
        <v>9</v>
      </c>
      <c r="H1323" t="str">
        <f>_xlfn.XLOOKUP(G1323,products!$A$2:$A$322,products!$B$2:$B$322,,0)</f>
        <v>Trek Conduit+ - 2016</v>
      </c>
      <c r="I1323">
        <f>_xlfn.XLOOKUP(G1323,products!$A$2:$A$322,products!$F$2:$F$322,,0)</f>
        <v>2999.99</v>
      </c>
      <c r="J1323">
        <f>_xlfn.XLOOKUP(G1323,order_items!$C$2:$C$4723,order_items!$D$2:$D$4723,,0)</f>
        <v>2</v>
      </c>
      <c r="K1323">
        <f>_xlfn.XLOOKUP(G1323,order_items!$C$2:$C$4723,order_items!$F$2:$F$4723,,0)</f>
        <v>7.0000000000000007E-2</v>
      </c>
      <c r="L1323">
        <f>_xlfn.XLOOKUP(G1323,products!$A$2:$A$322,products!$D$2:$D$322,,0)</f>
        <v>5</v>
      </c>
      <c r="M1323" t="str">
        <f>_xlfn.XLOOKUP(L1323,categories!$A$2:$A$8,categories!$B$2:$B$8,,0)</f>
        <v>Electric Bikes</v>
      </c>
    </row>
    <row r="1324" spans="1:13" x14ac:dyDescent="0.25">
      <c r="A1324">
        <v>1323</v>
      </c>
      <c r="B1324" t="str">
        <f>_xlfn.CONCAT(customers!B1324," ",customers!C1324)</f>
        <v>Ebony Cotton</v>
      </c>
      <c r="C1324" s="3">
        <f>_xlfn.XLOOKUP(A1324,orders!$B$2:$B$1616,orders!$D$2:$D$1616,,0)</f>
        <v>42907</v>
      </c>
      <c r="D1324">
        <f>_xlfn.XLOOKUP(A1324,orders!$B$2:$B$1616,orders!$A$2:$A$1616,,0)</f>
        <v>967</v>
      </c>
      <c r="E1324">
        <f>_xlfn.XLOOKUP(JoiningTables!D1324,orders!$A$1:$A$1616,orders!$G$1:$G$1616,,0)</f>
        <v>2</v>
      </c>
      <c r="F1324" t="str">
        <f>_xlfn.XLOOKUP(E1324,stores!$A$2:$A$4,stores!$B$2:$B$4,,0)</f>
        <v>Baldwin Bikes</v>
      </c>
      <c r="G1324">
        <f>_xlfn.XLOOKUP(D1324,order_items!$A$2:$A$4723,order_items!$C$2:$C$4723,,0)</f>
        <v>66</v>
      </c>
      <c r="H1324" t="str">
        <f>_xlfn.XLOOKUP(G1324,products!$A$2:$A$322,products!$B$2:$B$322,,0)</f>
        <v>Sun Bicycles Revolutions 24 - 2017</v>
      </c>
      <c r="I1324">
        <f>_xlfn.XLOOKUP(G1324,products!$A$2:$A$322,products!$F$2:$F$322,,0)</f>
        <v>250.99</v>
      </c>
      <c r="J1324">
        <f>_xlfn.XLOOKUP(G1324,order_items!$C$2:$C$4723,order_items!$D$2:$D$4723,,0)</f>
        <v>1</v>
      </c>
      <c r="K1324">
        <f>_xlfn.XLOOKUP(G1324,order_items!$C$2:$C$4723,order_items!$F$2:$F$4723,,0)</f>
        <v>0.2</v>
      </c>
      <c r="L1324">
        <f>_xlfn.XLOOKUP(G1324,products!$A$2:$A$322,products!$D$2:$D$322,,0)</f>
        <v>3</v>
      </c>
      <c r="M1324" t="str">
        <f>_xlfn.XLOOKUP(L1324,categories!$A$2:$A$8,categories!$B$2:$B$8,,0)</f>
        <v>Cruisers Bicycles</v>
      </c>
    </row>
    <row r="1325" spans="1:13" x14ac:dyDescent="0.25">
      <c r="A1325">
        <v>1324</v>
      </c>
      <c r="B1325" t="str">
        <f>_xlfn.CONCAT(customers!B1325," ",customers!C1325)</f>
        <v>Arla Ellis</v>
      </c>
      <c r="C1325" s="3">
        <f>_xlfn.XLOOKUP(A1325,orders!$B$2:$B$1616,orders!$D$2:$D$1616,,0)</f>
        <v>42372</v>
      </c>
      <c r="D1325">
        <f>_xlfn.XLOOKUP(A1325,orders!$B$2:$B$1616,orders!$A$2:$A$1616,,0)</f>
        <v>5</v>
      </c>
      <c r="E1325">
        <f>_xlfn.XLOOKUP(JoiningTables!D1325,orders!$A$1:$A$1616,orders!$G$1:$G$1616,,0)</f>
        <v>2</v>
      </c>
      <c r="F1325" t="str">
        <f>_xlfn.XLOOKUP(E1325,stores!$A$2:$A$4,stores!$B$2:$B$4,,0)</f>
        <v>Baldwin Bikes</v>
      </c>
      <c r="G1325">
        <f>_xlfn.XLOOKUP(D1325,order_items!$A$2:$A$4723,order_items!$C$2:$C$4723,,0)</f>
        <v>10</v>
      </c>
      <c r="H1325" t="str">
        <f>_xlfn.XLOOKUP(G1325,products!$A$2:$A$322,products!$B$2:$B$322,,0)</f>
        <v>Surly Straggler - 2016</v>
      </c>
      <c r="I1325">
        <f>_xlfn.XLOOKUP(G1325,products!$A$2:$A$322,products!$F$2:$F$322,,0)</f>
        <v>1549</v>
      </c>
      <c r="J1325">
        <f>_xlfn.XLOOKUP(G1325,order_items!$C$2:$C$4723,order_items!$D$2:$D$4723,,0)</f>
        <v>2</v>
      </c>
      <c r="K1325">
        <f>_xlfn.XLOOKUP(G1325,order_items!$C$2:$C$4723,order_items!$F$2:$F$4723,,0)</f>
        <v>0.05</v>
      </c>
      <c r="L1325">
        <f>_xlfn.XLOOKUP(G1325,products!$A$2:$A$322,products!$D$2:$D$322,,0)</f>
        <v>4</v>
      </c>
      <c r="M1325" t="str">
        <f>_xlfn.XLOOKUP(L1325,categories!$A$2:$A$8,categories!$B$2:$B$8,,0)</f>
        <v>Cyclocross Bicycles</v>
      </c>
    </row>
    <row r="1326" spans="1:13" x14ac:dyDescent="0.25">
      <c r="A1326">
        <v>1325</v>
      </c>
      <c r="B1326" t="str">
        <f>_xlfn.CONCAT(customers!B1326," ",customers!C1326)</f>
        <v>Magdalena Sherman</v>
      </c>
      <c r="C1326" s="3">
        <f>_xlfn.XLOOKUP(A1326,orders!$B$2:$B$1616,orders!$D$2:$D$1616,,0)</f>
        <v>42466</v>
      </c>
      <c r="D1326">
        <f>_xlfn.XLOOKUP(A1326,orders!$B$2:$B$1616,orders!$A$2:$A$1616,,0)</f>
        <v>163</v>
      </c>
      <c r="E1326">
        <f>_xlfn.XLOOKUP(JoiningTables!D1326,orders!$A$1:$A$1616,orders!$G$1:$G$1616,,0)</f>
        <v>2</v>
      </c>
      <c r="F1326" t="str">
        <f>_xlfn.XLOOKUP(E1326,stores!$A$2:$A$4,stores!$B$2:$B$4,,0)</f>
        <v>Baldwin Bikes</v>
      </c>
      <c r="G1326">
        <f>_xlfn.XLOOKUP(D1326,order_items!$A$2:$A$4723,order_items!$C$2:$C$4723,,0)</f>
        <v>12</v>
      </c>
      <c r="H1326" t="str">
        <f>_xlfn.XLOOKUP(G1326,products!$A$2:$A$322,products!$B$2:$B$322,,0)</f>
        <v>Electra Townie Original 21D - 2016</v>
      </c>
      <c r="I1326">
        <f>_xlfn.XLOOKUP(G1326,products!$A$2:$A$322,products!$F$2:$F$322,,0)</f>
        <v>549.99</v>
      </c>
      <c r="J1326">
        <f>_xlfn.XLOOKUP(G1326,order_items!$C$2:$C$4723,order_items!$D$2:$D$4723,,0)</f>
        <v>2</v>
      </c>
      <c r="K1326">
        <f>_xlfn.XLOOKUP(G1326,order_items!$C$2:$C$4723,order_items!$F$2:$F$4723,,0)</f>
        <v>0.05</v>
      </c>
      <c r="L1326">
        <f>_xlfn.XLOOKUP(G1326,products!$A$2:$A$322,products!$D$2:$D$322,,0)</f>
        <v>3</v>
      </c>
      <c r="M1326" t="str">
        <f>_xlfn.XLOOKUP(L1326,categories!$A$2:$A$8,categories!$B$2:$B$8,,0)</f>
        <v>Cruisers Bicycles</v>
      </c>
    </row>
    <row r="1327" spans="1:13" x14ac:dyDescent="0.25">
      <c r="A1327">
        <v>1326</v>
      </c>
      <c r="B1327" t="str">
        <f>_xlfn.CONCAT(customers!B1327," ",customers!C1327)</f>
        <v>Tarra Guerrero</v>
      </c>
      <c r="C1327" s="3">
        <f>_xlfn.XLOOKUP(A1327,orders!$B$2:$B$1616,orders!$D$2:$D$1616,,0)</f>
        <v>42374</v>
      </c>
      <c r="D1327">
        <f>_xlfn.XLOOKUP(A1327,orders!$B$2:$B$1616,orders!$A$2:$A$1616,,0)</f>
        <v>11</v>
      </c>
      <c r="E1327">
        <f>_xlfn.XLOOKUP(JoiningTables!D1327,orders!$A$1:$A$1616,orders!$G$1:$G$1616,,0)</f>
        <v>2</v>
      </c>
      <c r="F1327" t="str">
        <f>_xlfn.XLOOKUP(E1327,stores!$A$2:$A$4,stores!$B$2:$B$4,,0)</f>
        <v>Baldwin Bikes</v>
      </c>
      <c r="G1327">
        <f>_xlfn.XLOOKUP(D1327,order_items!$A$2:$A$4723,order_items!$C$2:$C$4723,,0)</f>
        <v>8</v>
      </c>
      <c r="H1327" t="str">
        <f>_xlfn.XLOOKUP(G1327,products!$A$2:$A$322,products!$B$2:$B$322,,0)</f>
        <v>Trek Remedy 29 Carbon Frameset - 2016</v>
      </c>
      <c r="I1327">
        <f>_xlfn.XLOOKUP(G1327,products!$A$2:$A$322,products!$F$2:$F$322,,0)</f>
        <v>1799.99</v>
      </c>
      <c r="J1327">
        <f>_xlfn.XLOOKUP(G1327,order_items!$C$2:$C$4723,order_items!$D$2:$D$4723,,0)</f>
        <v>2</v>
      </c>
      <c r="K1327">
        <f>_xlfn.XLOOKUP(G1327,order_items!$C$2:$C$4723,order_items!$F$2:$F$4723,,0)</f>
        <v>7.0000000000000007E-2</v>
      </c>
      <c r="L1327">
        <f>_xlfn.XLOOKUP(G1327,products!$A$2:$A$322,products!$D$2:$D$322,,0)</f>
        <v>6</v>
      </c>
      <c r="M1327" t="str">
        <f>_xlfn.XLOOKUP(L1327,categories!$A$2:$A$8,categories!$B$2:$B$8,,0)</f>
        <v>Mountain Bikes</v>
      </c>
    </row>
    <row r="1328" spans="1:13" x14ac:dyDescent="0.25">
      <c r="A1328">
        <v>1327</v>
      </c>
      <c r="B1328" t="str">
        <f>_xlfn.CONCAT(customers!B1328," ",customers!C1328)</f>
        <v>Consuela Romero</v>
      </c>
      <c r="C1328" s="3">
        <f>_xlfn.XLOOKUP(A1328,orders!$B$2:$B$1616,orders!$D$2:$D$1616,,0)</f>
        <v>42967</v>
      </c>
      <c r="D1328">
        <f>_xlfn.XLOOKUP(A1328,orders!$B$2:$B$1616,orders!$A$2:$A$1616,,0)</f>
        <v>1082</v>
      </c>
      <c r="E1328">
        <f>_xlfn.XLOOKUP(JoiningTables!D1328,orders!$A$1:$A$1616,orders!$G$1:$G$1616,,0)</f>
        <v>2</v>
      </c>
      <c r="F1328" t="str">
        <f>_xlfn.XLOOKUP(E1328,stores!$A$2:$A$4,stores!$B$2:$B$4,,0)</f>
        <v>Baldwin Bikes</v>
      </c>
      <c r="G1328">
        <f>_xlfn.XLOOKUP(D1328,order_items!$A$2:$A$4723,order_items!$C$2:$C$4723,,0)</f>
        <v>29</v>
      </c>
      <c r="H1328" t="str">
        <f>_xlfn.XLOOKUP(G1328,products!$A$2:$A$322,products!$B$2:$B$322,,0)</f>
        <v>Trek X-Caliber 8 - 2017</v>
      </c>
      <c r="I1328">
        <f>_xlfn.XLOOKUP(G1328,products!$A$2:$A$322,products!$F$2:$F$322,,0)</f>
        <v>999.99</v>
      </c>
      <c r="J1328">
        <f>_xlfn.XLOOKUP(G1328,order_items!$C$2:$C$4723,order_items!$D$2:$D$4723,,0)</f>
        <v>1</v>
      </c>
      <c r="K1328">
        <f>_xlfn.XLOOKUP(G1328,order_items!$C$2:$C$4723,order_items!$F$2:$F$4723,,0)</f>
        <v>0.05</v>
      </c>
      <c r="L1328">
        <f>_xlfn.XLOOKUP(G1328,products!$A$2:$A$322,products!$D$2:$D$322,,0)</f>
        <v>6</v>
      </c>
      <c r="M1328" t="str">
        <f>_xlfn.XLOOKUP(L1328,categories!$A$2:$A$8,categories!$B$2:$B$8,,0)</f>
        <v>Mountain Bikes</v>
      </c>
    </row>
    <row r="1329" spans="1:13" x14ac:dyDescent="0.25">
      <c r="A1329">
        <v>1328</v>
      </c>
      <c r="B1329" t="str">
        <f>_xlfn.CONCAT(customers!B1329," ",customers!C1329)</f>
        <v>Cindie Franklin</v>
      </c>
      <c r="C1329" s="3">
        <f>_xlfn.XLOOKUP(A1329,orders!$B$2:$B$1616,orders!$D$2:$D$1616,,0)</f>
        <v>42426</v>
      </c>
      <c r="D1329">
        <f>_xlfn.XLOOKUP(A1329,orders!$B$2:$B$1616,orders!$A$2:$A$1616,,0)</f>
        <v>93</v>
      </c>
      <c r="E1329">
        <f>_xlfn.XLOOKUP(JoiningTables!D1329,orders!$A$1:$A$1616,orders!$G$1:$G$1616,,0)</f>
        <v>1</v>
      </c>
      <c r="F1329" t="str">
        <f>_xlfn.XLOOKUP(E1329,stores!$A$2:$A$4,stores!$B$2:$B$4,,0)</f>
        <v>Santa Cruz Bikes</v>
      </c>
      <c r="G1329">
        <f>_xlfn.XLOOKUP(D1329,order_items!$A$2:$A$4723,order_items!$C$2:$C$4723,,0)</f>
        <v>22</v>
      </c>
      <c r="H1329" t="str">
        <f>_xlfn.XLOOKUP(G1329,products!$A$2:$A$322,products!$B$2:$B$322,,0)</f>
        <v>Electra Girl's Hawaii 1 (16-inch) - 2015/2016</v>
      </c>
      <c r="I1329">
        <f>_xlfn.XLOOKUP(G1329,products!$A$2:$A$322,products!$F$2:$F$322,,0)</f>
        <v>269.99</v>
      </c>
      <c r="J1329">
        <f>_xlfn.XLOOKUP(G1329,order_items!$C$2:$C$4723,order_items!$D$2:$D$4723,,0)</f>
        <v>1</v>
      </c>
      <c r="K1329">
        <f>_xlfn.XLOOKUP(G1329,order_items!$C$2:$C$4723,order_items!$F$2:$F$4723,,0)</f>
        <v>0.05</v>
      </c>
      <c r="L1329">
        <f>_xlfn.XLOOKUP(G1329,products!$A$2:$A$322,products!$D$2:$D$322,,0)</f>
        <v>1</v>
      </c>
      <c r="M1329" t="str">
        <f>_xlfn.XLOOKUP(L1329,categories!$A$2:$A$8,categories!$B$2:$B$8,,0)</f>
        <v>Children Bicycles</v>
      </c>
    </row>
    <row r="1330" spans="1:13" x14ac:dyDescent="0.25">
      <c r="A1330">
        <v>1329</v>
      </c>
      <c r="B1330" t="str">
        <f>_xlfn.CONCAT(customers!B1330," ",customers!C1330)</f>
        <v>Sharyn Brewer</v>
      </c>
      <c r="C1330" s="3">
        <f>_xlfn.XLOOKUP(A1330,orders!$B$2:$B$1616,orders!$D$2:$D$1616,,0)</f>
        <v>43052</v>
      </c>
      <c r="D1330">
        <f>_xlfn.XLOOKUP(A1330,orders!$B$2:$B$1616,orders!$A$2:$A$1616,,0)</f>
        <v>1246</v>
      </c>
      <c r="E1330">
        <f>_xlfn.XLOOKUP(JoiningTables!D1330,orders!$A$1:$A$1616,orders!$G$1:$G$1616,,0)</f>
        <v>2</v>
      </c>
      <c r="F1330" t="str">
        <f>_xlfn.XLOOKUP(E1330,stores!$A$2:$A$4,stores!$B$2:$B$4,,0)</f>
        <v>Baldwin Bikes</v>
      </c>
      <c r="G1330">
        <f>_xlfn.XLOOKUP(D1330,order_items!$A$2:$A$4723,order_items!$C$2:$C$4723,,0)</f>
        <v>78</v>
      </c>
      <c r="H1330" t="str">
        <f>_xlfn.XLOOKUP(G1330,products!$A$2:$A$322,products!$B$2:$B$322,,0)</f>
        <v>Sun Bicycles Biscayne Tandem CB - 2017</v>
      </c>
      <c r="I1330">
        <f>_xlfn.XLOOKUP(G1330,products!$A$2:$A$322,products!$F$2:$F$322,,0)</f>
        <v>647.99</v>
      </c>
      <c r="J1330">
        <f>_xlfn.XLOOKUP(G1330,order_items!$C$2:$C$4723,order_items!$D$2:$D$4723,,0)</f>
        <v>1</v>
      </c>
      <c r="K1330">
        <f>_xlfn.XLOOKUP(G1330,order_items!$C$2:$C$4723,order_items!$F$2:$F$4723,,0)</f>
        <v>0.05</v>
      </c>
      <c r="L1330">
        <f>_xlfn.XLOOKUP(G1330,products!$A$2:$A$322,products!$D$2:$D$322,,0)</f>
        <v>3</v>
      </c>
      <c r="M1330" t="str">
        <f>_xlfn.XLOOKUP(L1330,categories!$A$2:$A$8,categories!$B$2:$B$8,,0)</f>
        <v>Cruisers Bicycles</v>
      </c>
    </row>
    <row r="1331" spans="1:13" x14ac:dyDescent="0.25">
      <c r="A1331">
        <v>1330</v>
      </c>
      <c r="B1331" t="str">
        <f>_xlfn.CONCAT(customers!B1331," ",customers!C1331)</f>
        <v>Karren Stevenson</v>
      </c>
      <c r="C1331" s="3">
        <f>_xlfn.XLOOKUP(A1331,orders!$B$2:$B$1616,orders!$D$2:$D$1616,,0)</f>
        <v>43130</v>
      </c>
      <c r="D1331">
        <f>_xlfn.XLOOKUP(A1331,orders!$B$2:$B$1616,orders!$A$2:$A$1616,,0)</f>
        <v>1374</v>
      </c>
      <c r="E1331">
        <f>_xlfn.XLOOKUP(JoiningTables!D1331,orders!$A$1:$A$1616,orders!$G$1:$G$1616,,0)</f>
        <v>1</v>
      </c>
      <c r="F1331" t="str">
        <f>_xlfn.XLOOKUP(E1331,stores!$A$2:$A$4,stores!$B$2:$B$4,,0)</f>
        <v>Santa Cruz Bikes</v>
      </c>
      <c r="G1331">
        <f>_xlfn.XLOOKUP(D1331,order_items!$A$2:$A$4723,order_items!$C$2:$C$4723,,0)</f>
        <v>181</v>
      </c>
      <c r="H1331" t="str">
        <f>_xlfn.XLOOKUP(G1331,products!$A$2:$A$322,products!$B$2:$B$322,,0)</f>
        <v>Trek Domane SL 5 - 2018</v>
      </c>
      <c r="I1331">
        <f>_xlfn.XLOOKUP(G1331,products!$A$2:$A$322,products!$F$2:$F$322,,0)</f>
        <v>2199.9899999999998</v>
      </c>
      <c r="J1331">
        <f>_xlfn.XLOOKUP(G1331,order_items!$C$2:$C$4723,order_items!$D$2:$D$4723,,0)</f>
        <v>2</v>
      </c>
      <c r="K1331">
        <f>_xlfn.XLOOKUP(G1331,order_items!$C$2:$C$4723,order_items!$F$2:$F$4723,,0)</f>
        <v>0.05</v>
      </c>
      <c r="L1331">
        <f>_xlfn.XLOOKUP(G1331,products!$A$2:$A$322,products!$D$2:$D$322,,0)</f>
        <v>7</v>
      </c>
      <c r="M1331" t="str">
        <f>_xlfn.XLOOKUP(L1331,categories!$A$2:$A$8,categories!$B$2:$B$8,,0)</f>
        <v>Road Bikes</v>
      </c>
    </row>
    <row r="1332" spans="1:13" x14ac:dyDescent="0.25">
      <c r="A1332">
        <v>1331</v>
      </c>
      <c r="B1332" t="str">
        <f>_xlfn.CONCAT(customers!B1332," ",customers!C1332)</f>
        <v>Divina Reeves</v>
      </c>
      <c r="C1332" s="3">
        <f>_xlfn.XLOOKUP(A1332,orders!$B$2:$B$1616,orders!$D$2:$D$1616,,0)</f>
        <v>42653</v>
      </c>
      <c r="D1332">
        <f>_xlfn.XLOOKUP(A1332,orders!$B$2:$B$1616,orders!$A$2:$A$1616,,0)</f>
        <v>498</v>
      </c>
      <c r="E1332">
        <f>_xlfn.XLOOKUP(JoiningTables!D1332,orders!$A$1:$A$1616,orders!$G$1:$G$1616,,0)</f>
        <v>2</v>
      </c>
      <c r="F1332" t="str">
        <f>_xlfn.XLOOKUP(E1332,stores!$A$2:$A$4,stores!$B$2:$B$4,,0)</f>
        <v>Baldwin Bikes</v>
      </c>
      <c r="G1332">
        <f>_xlfn.XLOOKUP(D1332,order_items!$A$2:$A$4723,order_items!$C$2:$C$4723,,0)</f>
        <v>24</v>
      </c>
      <c r="H1332" t="str">
        <f>_xlfn.XLOOKUP(G1332,products!$A$2:$A$322,products!$B$2:$B$322,,0)</f>
        <v>Electra Townie Original 21D - 2016</v>
      </c>
      <c r="I1332">
        <f>_xlfn.XLOOKUP(G1332,products!$A$2:$A$322,products!$F$2:$F$322,,0)</f>
        <v>549.99</v>
      </c>
      <c r="J1332">
        <f>_xlfn.XLOOKUP(G1332,order_items!$C$2:$C$4723,order_items!$D$2:$D$4723,,0)</f>
        <v>2</v>
      </c>
      <c r="K1332">
        <f>_xlfn.XLOOKUP(G1332,order_items!$C$2:$C$4723,order_items!$F$2:$F$4723,,0)</f>
        <v>0.05</v>
      </c>
      <c r="L1332">
        <f>_xlfn.XLOOKUP(G1332,products!$A$2:$A$322,products!$D$2:$D$322,,0)</f>
        <v>2</v>
      </c>
      <c r="M1332" t="str">
        <f>_xlfn.XLOOKUP(L1332,categories!$A$2:$A$8,categories!$B$2:$B$8,,0)</f>
        <v>Comfort Bicycles</v>
      </c>
    </row>
    <row r="1333" spans="1:13" x14ac:dyDescent="0.25">
      <c r="A1333">
        <v>1332</v>
      </c>
      <c r="B1333" t="str">
        <f>_xlfn.CONCAT(customers!B1333," ",customers!C1333)</f>
        <v>Novella Ross</v>
      </c>
      <c r="C1333" s="3">
        <f>_xlfn.XLOOKUP(A1333,orders!$B$2:$B$1616,orders!$D$2:$D$1616,,0)</f>
        <v>42840</v>
      </c>
      <c r="D1333">
        <f>_xlfn.XLOOKUP(A1333,orders!$B$2:$B$1616,orders!$A$2:$A$1616,,0)</f>
        <v>839</v>
      </c>
      <c r="E1333">
        <f>_xlfn.XLOOKUP(JoiningTables!D1333,orders!$A$1:$A$1616,orders!$G$1:$G$1616,,0)</f>
        <v>1</v>
      </c>
      <c r="F1333" t="str">
        <f>_xlfn.XLOOKUP(E1333,stores!$A$2:$A$4,stores!$B$2:$B$4,,0)</f>
        <v>Santa Cruz Bikes</v>
      </c>
      <c r="G1333">
        <f>_xlfn.XLOOKUP(D1333,order_items!$A$2:$A$4723,order_items!$C$2:$C$4723,,0)</f>
        <v>55</v>
      </c>
      <c r="H1333" t="str">
        <f>_xlfn.XLOOKUP(G1333,products!$A$2:$A$322,products!$B$2:$B$322,,0)</f>
        <v>Trek Domane S 6 - 2017</v>
      </c>
      <c r="I1333">
        <f>_xlfn.XLOOKUP(G1333,products!$A$2:$A$322,products!$F$2:$F$322,,0)</f>
        <v>2699.99</v>
      </c>
      <c r="J1333">
        <f>_xlfn.XLOOKUP(G1333,order_items!$C$2:$C$4723,order_items!$D$2:$D$4723,,0)</f>
        <v>2</v>
      </c>
      <c r="K1333">
        <f>_xlfn.XLOOKUP(G1333,order_items!$C$2:$C$4723,order_items!$F$2:$F$4723,,0)</f>
        <v>0.1</v>
      </c>
      <c r="L1333">
        <f>_xlfn.XLOOKUP(G1333,products!$A$2:$A$322,products!$D$2:$D$322,,0)</f>
        <v>7</v>
      </c>
      <c r="M1333" t="str">
        <f>_xlfn.XLOOKUP(L1333,categories!$A$2:$A$8,categories!$B$2:$B$8,,0)</f>
        <v>Road Bikes</v>
      </c>
    </row>
    <row r="1334" spans="1:13" x14ac:dyDescent="0.25">
      <c r="A1334">
        <v>1333</v>
      </c>
      <c r="B1334" t="str">
        <f>_xlfn.CONCAT(customers!B1334," ",customers!C1334)</f>
        <v>Omega Huff</v>
      </c>
      <c r="C1334" s="3">
        <f>_xlfn.XLOOKUP(A1334,orders!$B$2:$B$1616,orders!$D$2:$D$1616,,0)</f>
        <v>42579</v>
      </c>
      <c r="D1334">
        <f>_xlfn.XLOOKUP(A1334,orders!$B$2:$B$1616,orders!$A$2:$A$1616,,0)</f>
        <v>338</v>
      </c>
      <c r="E1334">
        <f>_xlfn.XLOOKUP(JoiningTables!D1334,orders!$A$1:$A$1616,orders!$G$1:$G$1616,,0)</f>
        <v>1</v>
      </c>
      <c r="F1334" t="str">
        <f>_xlfn.XLOOKUP(E1334,stores!$A$2:$A$4,stores!$B$2:$B$4,,0)</f>
        <v>Santa Cruz Bikes</v>
      </c>
      <c r="G1334">
        <f>_xlfn.XLOOKUP(D1334,order_items!$A$2:$A$4723,order_items!$C$2:$C$4723,,0)</f>
        <v>6</v>
      </c>
      <c r="H1334" t="str">
        <f>_xlfn.XLOOKUP(G1334,products!$A$2:$A$322,products!$B$2:$B$322,,0)</f>
        <v>Surly Ice Cream Truck Frameset - 2016</v>
      </c>
      <c r="I1334">
        <f>_xlfn.XLOOKUP(G1334,products!$A$2:$A$322,products!$F$2:$F$322,,0)</f>
        <v>469.99</v>
      </c>
      <c r="J1334">
        <f>_xlfn.XLOOKUP(G1334,order_items!$C$2:$C$4723,order_items!$D$2:$D$4723,,0)</f>
        <v>1</v>
      </c>
      <c r="K1334">
        <f>_xlfn.XLOOKUP(G1334,order_items!$C$2:$C$4723,order_items!$F$2:$F$4723,,0)</f>
        <v>7.0000000000000007E-2</v>
      </c>
      <c r="L1334">
        <f>_xlfn.XLOOKUP(G1334,products!$A$2:$A$322,products!$D$2:$D$322,,0)</f>
        <v>6</v>
      </c>
      <c r="M1334" t="str">
        <f>_xlfn.XLOOKUP(L1334,categories!$A$2:$A$8,categories!$B$2:$B$8,,0)</f>
        <v>Mountain Bikes</v>
      </c>
    </row>
    <row r="1335" spans="1:13" x14ac:dyDescent="0.25">
      <c r="A1335">
        <v>1334</v>
      </c>
      <c r="B1335" t="str">
        <f>_xlfn.CONCAT(customers!B1335," ",customers!C1335)</f>
        <v>Ashleigh Finch</v>
      </c>
      <c r="C1335" s="3">
        <f>_xlfn.XLOOKUP(A1335,orders!$B$2:$B$1616,orders!$D$2:$D$1616,,0)</f>
        <v>42672</v>
      </c>
      <c r="D1335">
        <f>_xlfn.XLOOKUP(A1335,orders!$B$2:$B$1616,orders!$A$2:$A$1616,,0)</f>
        <v>533</v>
      </c>
      <c r="E1335">
        <f>_xlfn.XLOOKUP(JoiningTables!D1335,orders!$A$1:$A$1616,orders!$G$1:$G$1616,,0)</f>
        <v>2</v>
      </c>
      <c r="F1335" t="str">
        <f>_xlfn.XLOOKUP(E1335,stores!$A$2:$A$4,stores!$B$2:$B$4,,0)</f>
        <v>Baldwin Bikes</v>
      </c>
      <c r="G1335">
        <f>_xlfn.XLOOKUP(D1335,order_items!$A$2:$A$4723,order_items!$C$2:$C$4723,,0)</f>
        <v>4</v>
      </c>
      <c r="H1335" t="str">
        <f>_xlfn.XLOOKUP(G1335,products!$A$2:$A$322,products!$B$2:$B$322,,0)</f>
        <v>Trek Fuel EX 8 29 - 2016</v>
      </c>
      <c r="I1335">
        <f>_xlfn.XLOOKUP(G1335,products!$A$2:$A$322,products!$F$2:$F$322,,0)</f>
        <v>2899.99</v>
      </c>
      <c r="J1335">
        <f>_xlfn.XLOOKUP(G1335,order_items!$C$2:$C$4723,order_items!$D$2:$D$4723,,0)</f>
        <v>1</v>
      </c>
      <c r="K1335">
        <f>_xlfn.XLOOKUP(G1335,order_items!$C$2:$C$4723,order_items!$F$2:$F$4723,,0)</f>
        <v>0.2</v>
      </c>
      <c r="L1335">
        <f>_xlfn.XLOOKUP(G1335,products!$A$2:$A$322,products!$D$2:$D$322,,0)</f>
        <v>6</v>
      </c>
      <c r="M1335" t="str">
        <f>_xlfn.XLOOKUP(L1335,categories!$A$2:$A$8,categories!$B$2:$B$8,,0)</f>
        <v>Mountain Bikes</v>
      </c>
    </row>
    <row r="1336" spans="1:13" x14ac:dyDescent="0.25">
      <c r="A1336">
        <v>1335</v>
      </c>
      <c r="B1336" t="str">
        <f>_xlfn.CONCAT(customers!B1336," ",customers!C1336)</f>
        <v>Corina Lynch</v>
      </c>
      <c r="C1336" s="3">
        <f>_xlfn.XLOOKUP(A1336,orders!$B$2:$B$1616,orders!$D$2:$D$1616,,0)</f>
        <v>42612</v>
      </c>
      <c r="D1336">
        <f>_xlfn.XLOOKUP(A1336,orders!$B$2:$B$1616,orders!$A$2:$A$1616,,0)</f>
        <v>402</v>
      </c>
      <c r="E1336">
        <f>_xlfn.XLOOKUP(JoiningTables!D1336,orders!$A$1:$A$1616,orders!$G$1:$G$1616,,0)</f>
        <v>2</v>
      </c>
      <c r="F1336" t="str">
        <f>_xlfn.XLOOKUP(E1336,stores!$A$2:$A$4,stores!$B$2:$B$4,,0)</f>
        <v>Baldwin Bikes</v>
      </c>
      <c r="G1336">
        <f>_xlfn.XLOOKUP(D1336,order_items!$A$2:$A$4723,order_items!$C$2:$C$4723,,0)</f>
        <v>6</v>
      </c>
      <c r="H1336" t="str">
        <f>_xlfn.XLOOKUP(G1336,products!$A$2:$A$322,products!$B$2:$B$322,,0)</f>
        <v>Surly Ice Cream Truck Frameset - 2016</v>
      </c>
      <c r="I1336">
        <f>_xlfn.XLOOKUP(G1336,products!$A$2:$A$322,products!$F$2:$F$322,,0)</f>
        <v>469.99</v>
      </c>
      <c r="J1336">
        <f>_xlfn.XLOOKUP(G1336,order_items!$C$2:$C$4723,order_items!$D$2:$D$4723,,0)</f>
        <v>1</v>
      </c>
      <c r="K1336">
        <f>_xlfn.XLOOKUP(G1336,order_items!$C$2:$C$4723,order_items!$F$2:$F$4723,,0)</f>
        <v>7.0000000000000007E-2</v>
      </c>
      <c r="L1336">
        <f>_xlfn.XLOOKUP(G1336,products!$A$2:$A$322,products!$D$2:$D$322,,0)</f>
        <v>6</v>
      </c>
      <c r="M1336" t="str">
        <f>_xlfn.XLOOKUP(L1336,categories!$A$2:$A$8,categories!$B$2:$B$8,,0)</f>
        <v>Mountain Bikes</v>
      </c>
    </row>
    <row r="1337" spans="1:13" x14ac:dyDescent="0.25">
      <c r="A1337">
        <v>1336</v>
      </c>
      <c r="B1337" t="str">
        <f>_xlfn.CONCAT(customers!B1337," ",customers!C1337)</f>
        <v>Joe Melton</v>
      </c>
      <c r="C1337" s="3">
        <f>_xlfn.XLOOKUP(A1337,orders!$B$2:$B$1616,orders!$D$2:$D$1616,,0)</f>
        <v>42800</v>
      </c>
      <c r="D1337">
        <f>_xlfn.XLOOKUP(A1337,orders!$B$2:$B$1616,orders!$A$2:$A$1616,,0)</f>
        <v>757</v>
      </c>
      <c r="E1337">
        <f>_xlfn.XLOOKUP(JoiningTables!D1337,orders!$A$1:$A$1616,orders!$G$1:$G$1616,,0)</f>
        <v>2</v>
      </c>
      <c r="F1337" t="str">
        <f>_xlfn.XLOOKUP(E1337,stores!$A$2:$A$4,stores!$B$2:$B$4,,0)</f>
        <v>Baldwin Bikes</v>
      </c>
      <c r="G1337">
        <f>_xlfn.XLOOKUP(D1337,order_items!$A$2:$A$4723,order_items!$C$2:$C$4723,,0)</f>
        <v>95</v>
      </c>
      <c r="H1337" t="str">
        <f>_xlfn.XLOOKUP(G1337,products!$A$2:$A$322,products!$B$2:$B$322,,0)</f>
        <v>Electra Girl's Hawaii 1 16" - 2017</v>
      </c>
      <c r="I1337">
        <f>_xlfn.XLOOKUP(G1337,products!$A$2:$A$322,products!$F$2:$F$322,,0)</f>
        <v>299.99</v>
      </c>
      <c r="J1337">
        <f>_xlfn.XLOOKUP(G1337,order_items!$C$2:$C$4723,order_items!$D$2:$D$4723,,0)</f>
        <v>1</v>
      </c>
      <c r="K1337">
        <f>_xlfn.XLOOKUP(G1337,order_items!$C$2:$C$4723,order_items!$F$2:$F$4723,,0)</f>
        <v>0.05</v>
      </c>
      <c r="L1337">
        <f>_xlfn.XLOOKUP(G1337,products!$A$2:$A$322,products!$D$2:$D$322,,0)</f>
        <v>1</v>
      </c>
      <c r="M1337" t="str">
        <f>_xlfn.XLOOKUP(L1337,categories!$A$2:$A$8,categories!$B$2:$B$8,,0)</f>
        <v>Children Bicycles</v>
      </c>
    </row>
    <row r="1338" spans="1:13" x14ac:dyDescent="0.25">
      <c r="A1338">
        <v>1337</v>
      </c>
      <c r="B1338" t="str">
        <f>_xlfn.CONCAT(customers!B1338," ",customers!C1338)</f>
        <v>Bernetta Summers</v>
      </c>
      <c r="C1338" s="3">
        <f>_xlfn.XLOOKUP(A1338,orders!$B$2:$B$1616,orders!$D$2:$D$1616,,0)</f>
        <v>42571</v>
      </c>
      <c r="D1338">
        <f>_xlfn.XLOOKUP(A1338,orders!$B$2:$B$1616,orders!$A$2:$A$1616,,0)</f>
        <v>326</v>
      </c>
      <c r="E1338">
        <f>_xlfn.XLOOKUP(JoiningTables!D1338,orders!$A$1:$A$1616,orders!$G$1:$G$1616,,0)</f>
        <v>3</v>
      </c>
      <c r="F1338" t="str">
        <f>_xlfn.XLOOKUP(E1338,stores!$A$2:$A$4,stores!$B$2:$B$4,,0)</f>
        <v>Rowlett Bikes</v>
      </c>
      <c r="G1338">
        <f>_xlfn.XLOOKUP(D1338,order_items!$A$2:$A$4723,order_items!$C$2:$C$4723,,0)</f>
        <v>12</v>
      </c>
      <c r="H1338" t="str">
        <f>_xlfn.XLOOKUP(G1338,products!$A$2:$A$322,products!$B$2:$B$322,,0)</f>
        <v>Electra Townie Original 21D - 2016</v>
      </c>
      <c r="I1338">
        <f>_xlfn.XLOOKUP(G1338,products!$A$2:$A$322,products!$F$2:$F$322,,0)</f>
        <v>549.99</v>
      </c>
      <c r="J1338">
        <f>_xlfn.XLOOKUP(G1338,order_items!$C$2:$C$4723,order_items!$D$2:$D$4723,,0)</f>
        <v>2</v>
      </c>
      <c r="K1338">
        <f>_xlfn.XLOOKUP(G1338,order_items!$C$2:$C$4723,order_items!$F$2:$F$4723,,0)</f>
        <v>0.05</v>
      </c>
      <c r="L1338">
        <f>_xlfn.XLOOKUP(G1338,products!$A$2:$A$322,products!$D$2:$D$322,,0)</f>
        <v>3</v>
      </c>
      <c r="M1338" t="str">
        <f>_xlfn.XLOOKUP(L1338,categories!$A$2:$A$8,categories!$B$2:$B$8,,0)</f>
        <v>Cruisers Bicycles</v>
      </c>
    </row>
    <row r="1339" spans="1:13" x14ac:dyDescent="0.25">
      <c r="A1339">
        <v>1338</v>
      </c>
      <c r="B1339" t="str">
        <f>_xlfn.CONCAT(customers!B1339," ",customers!C1339)</f>
        <v>Inez Snider</v>
      </c>
      <c r="C1339" s="3">
        <f>_xlfn.XLOOKUP(A1339,orders!$B$2:$B$1616,orders!$D$2:$D$1616,,0)</f>
        <v>42502</v>
      </c>
      <c r="D1339">
        <f>_xlfn.XLOOKUP(A1339,orders!$B$2:$B$1616,orders!$A$2:$A$1616,,0)</f>
        <v>219</v>
      </c>
      <c r="E1339">
        <f>_xlfn.XLOOKUP(JoiningTables!D1339,orders!$A$1:$A$1616,orders!$G$1:$G$1616,,0)</f>
        <v>2</v>
      </c>
      <c r="F1339" t="str">
        <f>_xlfn.XLOOKUP(E1339,stores!$A$2:$A$4,stores!$B$2:$B$4,,0)</f>
        <v>Baldwin Bikes</v>
      </c>
      <c r="G1339">
        <f>_xlfn.XLOOKUP(D1339,order_items!$A$2:$A$4723,order_items!$C$2:$C$4723,,0)</f>
        <v>26</v>
      </c>
      <c r="H1339" t="str">
        <f>_xlfn.XLOOKUP(G1339,products!$A$2:$A$322,products!$B$2:$B$322,,0)</f>
        <v>Electra Townie Original 7D EQ - 2016</v>
      </c>
      <c r="I1339">
        <f>_xlfn.XLOOKUP(G1339,products!$A$2:$A$322,products!$F$2:$F$322,,0)</f>
        <v>599.99</v>
      </c>
      <c r="J1339">
        <f>_xlfn.XLOOKUP(G1339,order_items!$C$2:$C$4723,order_items!$D$2:$D$4723,,0)</f>
        <v>1</v>
      </c>
      <c r="K1339">
        <f>_xlfn.XLOOKUP(G1339,order_items!$C$2:$C$4723,order_items!$F$2:$F$4723,,0)</f>
        <v>7.0000000000000007E-2</v>
      </c>
      <c r="L1339">
        <f>_xlfn.XLOOKUP(G1339,products!$A$2:$A$322,products!$D$2:$D$322,,0)</f>
        <v>2</v>
      </c>
      <c r="M1339" t="str">
        <f>_xlfn.XLOOKUP(L1339,categories!$A$2:$A$8,categories!$B$2:$B$8,,0)</f>
        <v>Comfort Bicycles</v>
      </c>
    </row>
    <row r="1340" spans="1:13" x14ac:dyDescent="0.25">
      <c r="A1340">
        <v>1339</v>
      </c>
      <c r="B1340" t="str">
        <f>_xlfn.CONCAT(customers!B1340," ",customers!C1340)</f>
        <v>Neida King</v>
      </c>
      <c r="C1340" s="3">
        <f>_xlfn.XLOOKUP(A1340,orders!$B$2:$B$1616,orders!$D$2:$D$1616,,0)</f>
        <v>43015</v>
      </c>
      <c r="D1340">
        <f>_xlfn.XLOOKUP(A1340,orders!$B$2:$B$1616,orders!$A$2:$A$1616,,0)</f>
        <v>1172</v>
      </c>
      <c r="E1340">
        <f>_xlfn.XLOOKUP(JoiningTables!D1340,orders!$A$1:$A$1616,orders!$G$1:$G$1616,,0)</f>
        <v>2</v>
      </c>
      <c r="F1340" t="str">
        <f>_xlfn.XLOOKUP(E1340,stores!$A$2:$A$4,stores!$B$2:$B$4,,0)</f>
        <v>Baldwin Bikes</v>
      </c>
      <c r="G1340">
        <f>_xlfn.XLOOKUP(D1340,order_items!$A$2:$A$4723,order_items!$C$2:$C$4723,,0)</f>
        <v>78</v>
      </c>
      <c r="H1340" t="str">
        <f>_xlfn.XLOOKUP(G1340,products!$A$2:$A$322,products!$B$2:$B$322,,0)</f>
        <v>Sun Bicycles Biscayne Tandem CB - 2017</v>
      </c>
      <c r="I1340">
        <f>_xlfn.XLOOKUP(G1340,products!$A$2:$A$322,products!$F$2:$F$322,,0)</f>
        <v>647.99</v>
      </c>
      <c r="J1340">
        <f>_xlfn.XLOOKUP(G1340,order_items!$C$2:$C$4723,order_items!$D$2:$D$4723,,0)</f>
        <v>1</v>
      </c>
      <c r="K1340">
        <f>_xlfn.XLOOKUP(G1340,order_items!$C$2:$C$4723,order_items!$F$2:$F$4723,,0)</f>
        <v>0.05</v>
      </c>
      <c r="L1340">
        <f>_xlfn.XLOOKUP(G1340,products!$A$2:$A$322,products!$D$2:$D$322,,0)</f>
        <v>3</v>
      </c>
      <c r="M1340" t="str">
        <f>_xlfn.XLOOKUP(L1340,categories!$A$2:$A$8,categories!$B$2:$B$8,,0)</f>
        <v>Cruisers Bicycles</v>
      </c>
    </row>
    <row r="1341" spans="1:13" x14ac:dyDescent="0.25">
      <c r="A1341">
        <v>1340</v>
      </c>
      <c r="B1341" t="str">
        <f>_xlfn.CONCAT(customers!B1341," ",customers!C1341)</f>
        <v>Tona Velasquez</v>
      </c>
      <c r="C1341" s="3">
        <f>_xlfn.XLOOKUP(A1341,orders!$B$2:$B$1616,orders!$D$2:$D$1616,,0)</f>
        <v>42537</v>
      </c>
      <c r="D1341">
        <f>_xlfn.XLOOKUP(A1341,orders!$B$2:$B$1616,orders!$A$2:$A$1616,,0)</f>
        <v>273</v>
      </c>
      <c r="E1341">
        <f>_xlfn.XLOOKUP(JoiningTables!D1341,orders!$A$1:$A$1616,orders!$G$1:$G$1616,,0)</f>
        <v>2</v>
      </c>
      <c r="F1341" t="str">
        <f>_xlfn.XLOOKUP(E1341,stores!$A$2:$A$4,stores!$B$2:$B$4,,0)</f>
        <v>Baldwin Bikes</v>
      </c>
      <c r="G1341">
        <f>_xlfn.XLOOKUP(D1341,order_items!$A$2:$A$4723,order_items!$C$2:$C$4723,,0)</f>
        <v>21</v>
      </c>
      <c r="H1341" t="str">
        <f>_xlfn.XLOOKUP(G1341,products!$A$2:$A$322,products!$B$2:$B$322,,0)</f>
        <v>Electra Cruiser 1 (24-Inch) - 2016</v>
      </c>
      <c r="I1341">
        <f>_xlfn.XLOOKUP(G1341,products!$A$2:$A$322,products!$F$2:$F$322,,0)</f>
        <v>269.99</v>
      </c>
      <c r="J1341">
        <f>_xlfn.XLOOKUP(G1341,order_items!$C$2:$C$4723,order_items!$D$2:$D$4723,,0)</f>
        <v>1</v>
      </c>
      <c r="K1341">
        <f>_xlfn.XLOOKUP(G1341,order_items!$C$2:$C$4723,order_items!$F$2:$F$4723,,0)</f>
        <v>0.05</v>
      </c>
      <c r="L1341">
        <f>_xlfn.XLOOKUP(G1341,products!$A$2:$A$322,products!$D$2:$D$322,,0)</f>
        <v>1</v>
      </c>
      <c r="M1341" t="str">
        <f>_xlfn.XLOOKUP(L1341,categories!$A$2:$A$8,categories!$B$2:$B$8,,0)</f>
        <v>Children Bicycles</v>
      </c>
    </row>
    <row r="1342" spans="1:13" x14ac:dyDescent="0.25">
      <c r="A1342">
        <v>1341</v>
      </c>
      <c r="B1342" t="str">
        <f>_xlfn.CONCAT(customers!B1342," ",customers!C1342)</f>
        <v>Rozanne Reyes</v>
      </c>
      <c r="C1342" s="3">
        <f>_xlfn.XLOOKUP(A1342,orders!$B$2:$B$1616,orders!$D$2:$D$1616,,0)</f>
        <v>42538</v>
      </c>
      <c r="D1342">
        <f>_xlfn.XLOOKUP(A1342,orders!$B$2:$B$1616,orders!$A$2:$A$1616,,0)</f>
        <v>275</v>
      </c>
      <c r="E1342">
        <f>_xlfn.XLOOKUP(JoiningTables!D1342,orders!$A$1:$A$1616,orders!$G$1:$G$1616,,0)</f>
        <v>2</v>
      </c>
      <c r="F1342" t="str">
        <f>_xlfn.XLOOKUP(E1342,stores!$A$2:$A$4,stores!$B$2:$B$4,,0)</f>
        <v>Baldwin Bikes</v>
      </c>
      <c r="G1342">
        <f>_xlfn.XLOOKUP(D1342,order_items!$A$2:$A$4723,order_items!$C$2:$C$4723,,0)</f>
        <v>18</v>
      </c>
      <c r="H1342" t="str">
        <f>_xlfn.XLOOKUP(G1342,products!$A$2:$A$322,products!$B$2:$B$322,,0)</f>
        <v>Pure Cycles Western 3-Speed - Women's - 2015/2016</v>
      </c>
      <c r="I1342">
        <f>_xlfn.XLOOKUP(G1342,products!$A$2:$A$322,products!$F$2:$F$322,,0)</f>
        <v>449</v>
      </c>
      <c r="J1342">
        <f>_xlfn.XLOOKUP(G1342,order_items!$C$2:$C$4723,order_items!$D$2:$D$4723,,0)</f>
        <v>1</v>
      </c>
      <c r="K1342">
        <f>_xlfn.XLOOKUP(G1342,order_items!$C$2:$C$4723,order_items!$F$2:$F$4723,,0)</f>
        <v>7.0000000000000007E-2</v>
      </c>
      <c r="L1342">
        <f>_xlfn.XLOOKUP(G1342,products!$A$2:$A$322,products!$D$2:$D$322,,0)</f>
        <v>3</v>
      </c>
      <c r="M1342" t="str">
        <f>_xlfn.XLOOKUP(L1342,categories!$A$2:$A$8,categories!$B$2:$B$8,,0)</f>
        <v>Cruisers Bicycles</v>
      </c>
    </row>
    <row r="1343" spans="1:13" x14ac:dyDescent="0.25">
      <c r="A1343">
        <v>1342</v>
      </c>
      <c r="B1343" t="str">
        <f>_xlfn.CONCAT(customers!B1343," ",customers!C1343)</f>
        <v>Lekisha Pope</v>
      </c>
      <c r="C1343" s="3">
        <f>_xlfn.XLOOKUP(A1343,orders!$B$2:$B$1616,orders!$D$2:$D$1616,,0)</f>
        <v>43034</v>
      </c>
      <c r="D1343">
        <f>_xlfn.XLOOKUP(A1343,orders!$B$2:$B$1616,orders!$A$2:$A$1616,,0)</f>
        <v>1209</v>
      </c>
      <c r="E1343">
        <f>_xlfn.XLOOKUP(JoiningTables!D1343,orders!$A$1:$A$1616,orders!$G$1:$G$1616,,0)</f>
        <v>2</v>
      </c>
      <c r="F1343" t="str">
        <f>_xlfn.XLOOKUP(E1343,stores!$A$2:$A$4,stores!$B$2:$B$4,,0)</f>
        <v>Baldwin Bikes</v>
      </c>
      <c r="G1343">
        <f>_xlfn.XLOOKUP(D1343,order_items!$A$2:$A$4723,order_items!$C$2:$C$4723,,0)</f>
        <v>89</v>
      </c>
      <c r="H1343" t="str">
        <f>_xlfn.XLOOKUP(G1343,products!$A$2:$A$322,products!$B$2:$B$322,,0)</f>
        <v>Trek Precaliber 16 Boys - 2017</v>
      </c>
      <c r="I1343">
        <f>_xlfn.XLOOKUP(G1343,products!$A$2:$A$322,products!$F$2:$F$322,,0)</f>
        <v>209.99</v>
      </c>
      <c r="J1343">
        <f>_xlfn.XLOOKUP(G1343,order_items!$C$2:$C$4723,order_items!$D$2:$D$4723,,0)</f>
        <v>2</v>
      </c>
      <c r="K1343">
        <f>_xlfn.XLOOKUP(G1343,order_items!$C$2:$C$4723,order_items!$F$2:$F$4723,,0)</f>
        <v>0.05</v>
      </c>
      <c r="L1343">
        <f>_xlfn.XLOOKUP(G1343,products!$A$2:$A$322,products!$D$2:$D$322,,0)</f>
        <v>1</v>
      </c>
      <c r="M1343" t="str">
        <f>_xlfn.XLOOKUP(L1343,categories!$A$2:$A$8,categories!$B$2:$B$8,,0)</f>
        <v>Children Bicycles</v>
      </c>
    </row>
    <row r="1344" spans="1:13" x14ac:dyDescent="0.25">
      <c r="A1344">
        <v>1343</v>
      </c>
      <c r="B1344" t="str">
        <f>_xlfn.CONCAT(customers!B1344," ",customers!C1344)</f>
        <v>Jama Rodriquez</v>
      </c>
      <c r="C1344" s="3">
        <f>_xlfn.XLOOKUP(A1344,orders!$B$2:$B$1616,orders!$D$2:$D$1616,,0)</f>
        <v>42810</v>
      </c>
      <c r="D1344">
        <f>_xlfn.XLOOKUP(A1344,orders!$B$2:$B$1616,orders!$A$2:$A$1616,,0)</f>
        <v>783</v>
      </c>
      <c r="E1344">
        <f>_xlfn.XLOOKUP(JoiningTables!D1344,orders!$A$1:$A$1616,orders!$G$1:$G$1616,,0)</f>
        <v>1</v>
      </c>
      <c r="F1344" t="str">
        <f>_xlfn.XLOOKUP(E1344,stores!$A$2:$A$4,stores!$B$2:$B$4,,0)</f>
        <v>Santa Cruz Bikes</v>
      </c>
      <c r="G1344">
        <f>_xlfn.XLOOKUP(D1344,order_items!$A$2:$A$4723,order_items!$C$2:$C$4723,,0)</f>
        <v>92</v>
      </c>
      <c r="H1344" t="str">
        <f>_xlfn.XLOOKUP(G1344,products!$A$2:$A$322,products!$B$2:$B$322,,0)</f>
        <v>Haro Shredder 20 - 2017</v>
      </c>
      <c r="I1344">
        <f>_xlfn.XLOOKUP(G1344,products!$A$2:$A$322,products!$F$2:$F$322,,0)</f>
        <v>209.99</v>
      </c>
      <c r="J1344">
        <f>_xlfn.XLOOKUP(G1344,order_items!$C$2:$C$4723,order_items!$D$2:$D$4723,,0)</f>
        <v>2</v>
      </c>
      <c r="K1344">
        <f>_xlfn.XLOOKUP(G1344,order_items!$C$2:$C$4723,order_items!$F$2:$F$4723,,0)</f>
        <v>0.2</v>
      </c>
      <c r="L1344">
        <f>_xlfn.XLOOKUP(G1344,products!$A$2:$A$322,products!$D$2:$D$322,,0)</f>
        <v>1</v>
      </c>
      <c r="M1344" t="str">
        <f>_xlfn.XLOOKUP(L1344,categories!$A$2:$A$8,categories!$B$2:$B$8,,0)</f>
        <v>Children Bicycles</v>
      </c>
    </row>
    <row r="1345" spans="1:13" x14ac:dyDescent="0.25">
      <c r="A1345">
        <v>1344</v>
      </c>
      <c r="B1345" t="str">
        <f>_xlfn.CONCAT(customers!B1345," ",customers!C1345)</f>
        <v>Eloisa Tucker</v>
      </c>
      <c r="C1345" s="3">
        <f>_xlfn.XLOOKUP(A1345,orders!$B$2:$B$1616,orders!$D$2:$D$1616,,0)</f>
        <v>43003</v>
      </c>
      <c r="D1345">
        <f>_xlfn.XLOOKUP(A1345,orders!$B$2:$B$1616,orders!$A$2:$A$1616,,0)</f>
        <v>1147</v>
      </c>
      <c r="E1345">
        <f>_xlfn.XLOOKUP(JoiningTables!D1345,orders!$A$1:$A$1616,orders!$G$1:$G$1616,,0)</f>
        <v>2</v>
      </c>
      <c r="F1345" t="str">
        <f>_xlfn.XLOOKUP(E1345,stores!$A$2:$A$4,stores!$B$2:$B$4,,0)</f>
        <v>Baldwin Bikes</v>
      </c>
      <c r="G1345">
        <f>_xlfn.XLOOKUP(D1345,order_items!$A$2:$A$4723,order_items!$C$2:$C$4723,,0)</f>
        <v>82</v>
      </c>
      <c r="H1345" t="str">
        <f>_xlfn.XLOOKUP(G1345,products!$A$2:$A$322,products!$B$2:$B$322,,0)</f>
        <v>Electra Amsterdam Original 3i Ladies' - 2017</v>
      </c>
      <c r="I1345">
        <f>_xlfn.XLOOKUP(G1345,products!$A$2:$A$322,products!$F$2:$F$322,,0)</f>
        <v>659.99</v>
      </c>
      <c r="J1345">
        <f>_xlfn.XLOOKUP(G1345,order_items!$C$2:$C$4723,order_items!$D$2:$D$4723,,0)</f>
        <v>1</v>
      </c>
      <c r="K1345">
        <f>_xlfn.XLOOKUP(G1345,order_items!$C$2:$C$4723,order_items!$F$2:$F$4723,,0)</f>
        <v>0.05</v>
      </c>
      <c r="L1345">
        <f>_xlfn.XLOOKUP(G1345,products!$A$2:$A$322,products!$D$2:$D$322,,0)</f>
        <v>3</v>
      </c>
      <c r="M1345" t="str">
        <f>_xlfn.XLOOKUP(L1345,categories!$A$2:$A$8,categories!$B$2:$B$8,,0)</f>
        <v>Cruisers Bicycles</v>
      </c>
    </row>
    <row r="1346" spans="1:13" x14ac:dyDescent="0.25">
      <c r="A1346">
        <v>1345</v>
      </c>
      <c r="B1346" t="str">
        <f>_xlfn.CONCAT(customers!B1346," ",customers!C1346)</f>
        <v>Arie Hunter</v>
      </c>
      <c r="C1346" s="3">
        <f>_xlfn.XLOOKUP(A1346,orders!$B$2:$B$1616,orders!$D$2:$D$1616,,0)</f>
        <v>42932</v>
      </c>
      <c r="D1346">
        <f>_xlfn.XLOOKUP(A1346,orders!$B$2:$B$1616,orders!$A$2:$A$1616,,0)</f>
        <v>1008</v>
      </c>
      <c r="E1346">
        <f>_xlfn.XLOOKUP(JoiningTables!D1346,orders!$A$1:$A$1616,orders!$G$1:$G$1616,,0)</f>
        <v>2</v>
      </c>
      <c r="F1346" t="str">
        <f>_xlfn.XLOOKUP(E1346,stores!$A$2:$A$4,stores!$B$2:$B$4,,0)</f>
        <v>Baldwin Bikes</v>
      </c>
      <c r="G1346">
        <f>_xlfn.XLOOKUP(D1346,order_items!$A$2:$A$4723,order_items!$C$2:$C$4723,,0)</f>
        <v>71</v>
      </c>
      <c r="H1346" t="str">
        <f>_xlfn.XLOOKUP(G1346,products!$A$2:$A$322,products!$B$2:$B$322,,0)</f>
        <v>Sun Bicycles Atlas X-Type - 2017</v>
      </c>
      <c r="I1346">
        <f>_xlfn.XLOOKUP(G1346,products!$A$2:$A$322,products!$F$2:$F$322,,0)</f>
        <v>416.99</v>
      </c>
      <c r="J1346">
        <f>_xlfn.XLOOKUP(G1346,order_items!$C$2:$C$4723,order_items!$D$2:$D$4723,,0)</f>
        <v>1</v>
      </c>
      <c r="K1346">
        <f>_xlfn.XLOOKUP(G1346,order_items!$C$2:$C$4723,order_items!$F$2:$F$4723,,0)</f>
        <v>7.0000000000000007E-2</v>
      </c>
      <c r="L1346">
        <f>_xlfn.XLOOKUP(G1346,products!$A$2:$A$322,products!$D$2:$D$322,,0)</f>
        <v>3</v>
      </c>
      <c r="M1346" t="str">
        <f>_xlfn.XLOOKUP(L1346,categories!$A$2:$A$8,categories!$B$2:$B$8,,0)</f>
        <v>Cruisers Bicycles</v>
      </c>
    </row>
    <row r="1347" spans="1:13" x14ac:dyDescent="0.25">
      <c r="A1347">
        <v>1346</v>
      </c>
      <c r="B1347" t="str">
        <f>_xlfn.CONCAT(customers!B1347," ",customers!C1347)</f>
        <v>Sanora Webster</v>
      </c>
      <c r="C1347" s="3">
        <f>_xlfn.XLOOKUP(A1347,orders!$B$2:$B$1616,orders!$D$2:$D$1616,,0)</f>
        <v>42844</v>
      </c>
      <c r="D1347">
        <f>_xlfn.XLOOKUP(A1347,orders!$B$2:$B$1616,orders!$A$2:$A$1616,,0)</f>
        <v>850</v>
      </c>
      <c r="E1347">
        <f>_xlfn.XLOOKUP(JoiningTables!D1347,orders!$A$1:$A$1616,orders!$G$1:$G$1616,,0)</f>
        <v>1</v>
      </c>
      <c r="F1347" t="str">
        <f>_xlfn.XLOOKUP(E1347,stores!$A$2:$A$4,stores!$B$2:$B$4,,0)</f>
        <v>Santa Cruz Bikes</v>
      </c>
      <c r="G1347">
        <f>_xlfn.XLOOKUP(D1347,order_items!$A$2:$A$4723,order_items!$C$2:$C$4723,,0)</f>
        <v>101</v>
      </c>
      <c r="H1347" t="str">
        <f>_xlfn.XLOOKUP(G1347,products!$A$2:$A$322,products!$B$2:$B$322,,0)</f>
        <v>Electra Townie 7D (20-inch) - Boys' - 2017</v>
      </c>
      <c r="I1347">
        <f>_xlfn.XLOOKUP(G1347,products!$A$2:$A$322,products!$F$2:$F$322,,0)</f>
        <v>339.99</v>
      </c>
      <c r="J1347">
        <f>_xlfn.XLOOKUP(G1347,order_items!$C$2:$C$4723,order_items!$D$2:$D$4723,,0)</f>
        <v>2</v>
      </c>
      <c r="K1347">
        <f>_xlfn.XLOOKUP(G1347,order_items!$C$2:$C$4723,order_items!$F$2:$F$4723,,0)</f>
        <v>0.2</v>
      </c>
      <c r="L1347">
        <f>_xlfn.XLOOKUP(G1347,products!$A$2:$A$322,products!$D$2:$D$322,,0)</f>
        <v>1</v>
      </c>
      <c r="M1347" t="str">
        <f>_xlfn.XLOOKUP(L1347,categories!$A$2:$A$8,categories!$B$2:$B$8,,0)</f>
        <v>Children Bicycles</v>
      </c>
    </row>
    <row r="1348" spans="1:13" x14ac:dyDescent="0.25">
      <c r="A1348">
        <v>1347</v>
      </c>
      <c r="B1348" t="str">
        <f>_xlfn.CONCAT(customers!B1348," ",customers!C1348)</f>
        <v>Kate Barber</v>
      </c>
      <c r="C1348" s="3">
        <f>_xlfn.XLOOKUP(A1348,orders!$B$2:$B$1616,orders!$D$2:$D$1616,,0)</f>
        <v>42997</v>
      </c>
      <c r="D1348">
        <f>_xlfn.XLOOKUP(A1348,orders!$B$2:$B$1616,orders!$A$2:$A$1616,,0)</f>
        <v>1135</v>
      </c>
      <c r="E1348">
        <f>_xlfn.XLOOKUP(JoiningTables!D1348,orders!$A$1:$A$1616,orders!$G$1:$G$1616,,0)</f>
        <v>2</v>
      </c>
      <c r="F1348" t="str">
        <f>_xlfn.XLOOKUP(E1348,stores!$A$2:$A$4,stores!$B$2:$B$4,,0)</f>
        <v>Baldwin Bikes</v>
      </c>
      <c r="G1348">
        <f>_xlfn.XLOOKUP(D1348,order_items!$A$2:$A$4723,order_items!$C$2:$C$4723,,0)</f>
        <v>101</v>
      </c>
      <c r="H1348" t="str">
        <f>_xlfn.XLOOKUP(G1348,products!$A$2:$A$322,products!$B$2:$B$322,,0)</f>
        <v>Electra Townie 7D (20-inch) - Boys' - 2017</v>
      </c>
      <c r="I1348">
        <f>_xlfn.XLOOKUP(G1348,products!$A$2:$A$322,products!$F$2:$F$322,,0)</f>
        <v>339.99</v>
      </c>
      <c r="J1348">
        <f>_xlfn.XLOOKUP(G1348,order_items!$C$2:$C$4723,order_items!$D$2:$D$4723,,0)</f>
        <v>2</v>
      </c>
      <c r="K1348">
        <f>_xlfn.XLOOKUP(G1348,order_items!$C$2:$C$4723,order_items!$F$2:$F$4723,,0)</f>
        <v>0.2</v>
      </c>
      <c r="L1348">
        <f>_xlfn.XLOOKUP(G1348,products!$A$2:$A$322,products!$D$2:$D$322,,0)</f>
        <v>1</v>
      </c>
      <c r="M1348" t="str">
        <f>_xlfn.XLOOKUP(L1348,categories!$A$2:$A$8,categories!$B$2:$B$8,,0)</f>
        <v>Children Bicycles</v>
      </c>
    </row>
    <row r="1349" spans="1:13" x14ac:dyDescent="0.25">
      <c r="A1349">
        <v>1348</v>
      </c>
      <c r="B1349" t="str">
        <f>_xlfn.CONCAT(customers!B1349," ",customers!C1349)</f>
        <v>Yvone Guerrero</v>
      </c>
      <c r="C1349" s="3">
        <f>_xlfn.XLOOKUP(A1349,orders!$B$2:$B$1616,orders!$D$2:$D$1616,,0)</f>
        <v>42389</v>
      </c>
      <c r="D1349">
        <f>_xlfn.XLOOKUP(A1349,orders!$B$2:$B$1616,orders!$A$2:$A$1616,,0)</f>
        <v>30</v>
      </c>
      <c r="E1349">
        <f>_xlfn.XLOOKUP(JoiningTables!D1349,orders!$A$1:$A$1616,orders!$G$1:$G$1616,,0)</f>
        <v>2</v>
      </c>
      <c r="F1349" t="str">
        <f>_xlfn.XLOOKUP(E1349,stores!$A$2:$A$4,stores!$B$2:$B$4,,0)</f>
        <v>Baldwin Bikes</v>
      </c>
      <c r="G1349">
        <f>_xlfn.XLOOKUP(D1349,order_items!$A$2:$A$4723,order_items!$C$2:$C$4723,,0)</f>
        <v>26</v>
      </c>
      <c r="H1349" t="str">
        <f>_xlfn.XLOOKUP(G1349,products!$A$2:$A$322,products!$B$2:$B$322,,0)</f>
        <v>Electra Townie Original 7D EQ - 2016</v>
      </c>
      <c r="I1349">
        <f>_xlfn.XLOOKUP(G1349,products!$A$2:$A$322,products!$F$2:$F$322,,0)</f>
        <v>599.99</v>
      </c>
      <c r="J1349">
        <f>_xlfn.XLOOKUP(G1349,order_items!$C$2:$C$4723,order_items!$D$2:$D$4723,,0)</f>
        <v>1</v>
      </c>
      <c r="K1349">
        <f>_xlfn.XLOOKUP(G1349,order_items!$C$2:$C$4723,order_items!$F$2:$F$4723,,0)</f>
        <v>7.0000000000000007E-2</v>
      </c>
      <c r="L1349">
        <f>_xlfn.XLOOKUP(G1349,products!$A$2:$A$322,products!$D$2:$D$322,,0)</f>
        <v>2</v>
      </c>
      <c r="M1349" t="str">
        <f>_xlfn.XLOOKUP(L1349,categories!$A$2:$A$8,categories!$B$2:$B$8,,0)</f>
        <v>Comfort Bicycles</v>
      </c>
    </row>
    <row r="1350" spans="1:13" x14ac:dyDescent="0.25">
      <c r="A1350">
        <v>1349</v>
      </c>
      <c r="B1350" t="str">
        <f>_xlfn.CONCAT(customers!B1350," ",customers!C1350)</f>
        <v>Kami Rios</v>
      </c>
      <c r="C1350" s="3">
        <f>_xlfn.XLOOKUP(A1350,orders!$B$2:$B$1616,orders!$D$2:$D$1616,,0)</f>
        <v>42637</v>
      </c>
      <c r="D1350">
        <f>_xlfn.XLOOKUP(A1350,orders!$B$2:$B$1616,orders!$A$2:$A$1616,,0)</f>
        <v>457</v>
      </c>
      <c r="E1350">
        <f>_xlfn.XLOOKUP(JoiningTables!D1350,orders!$A$1:$A$1616,orders!$G$1:$G$1616,,0)</f>
        <v>1</v>
      </c>
      <c r="F1350" t="str">
        <f>_xlfn.XLOOKUP(E1350,stores!$A$2:$A$4,stores!$B$2:$B$4,,0)</f>
        <v>Santa Cruz Bikes</v>
      </c>
      <c r="G1350">
        <f>_xlfn.XLOOKUP(D1350,order_items!$A$2:$A$4723,order_items!$C$2:$C$4723,,0)</f>
        <v>24</v>
      </c>
      <c r="H1350" t="str">
        <f>_xlfn.XLOOKUP(G1350,products!$A$2:$A$322,products!$B$2:$B$322,,0)</f>
        <v>Electra Townie Original 21D - 2016</v>
      </c>
      <c r="I1350">
        <f>_xlfn.XLOOKUP(G1350,products!$A$2:$A$322,products!$F$2:$F$322,,0)</f>
        <v>549.99</v>
      </c>
      <c r="J1350">
        <f>_xlfn.XLOOKUP(G1350,order_items!$C$2:$C$4723,order_items!$D$2:$D$4723,,0)</f>
        <v>2</v>
      </c>
      <c r="K1350">
        <f>_xlfn.XLOOKUP(G1350,order_items!$C$2:$C$4723,order_items!$F$2:$F$4723,,0)</f>
        <v>0.05</v>
      </c>
      <c r="L1350">
        <f>_xlfn.XLOOKUP(G1350,products!$A$2:$A$322,products!$D$2:$D$322,,0)</f>
        <v>2</v>
      </c>
      <c r="M1350" t="str">
        <f>_xlfn.XLOOKUP(L1350,categories!$A$2:$A$8,categories!$B$2:$B$8,,0)</f>
        <v>Comfort Bicycles</v>
      </c>
    </row>
    <row r="1351" spans="1:13" x14ac:dyDescent="0.25">
      <c r="A1351">
        <v>1350</v>
      </c>
      <c r="B1351" t="str">
        <f>_xlfn.CONCAT(customers!B1351," ",customers!C1351)</f>
        <v>Annett Rush</v>
      </c>
      <c r="C1351" s="3">
        <f>_xlfn.XLOOKUP(A1351,orders!$B$2:$B$1616,orders!$D$2:$D$1616,,0)</f>
        <v>42516</v>
      </c>
      <c r="D1351">
        <f>_xlfn.XLOOKUP(A1351,orders!$B$2:$B$1616,orders!$A$2:$A$1616,,0)</f>
        <v>238</v>
      </c>
      <c r="E1351">
        <f>_xlfn.XLOOKUP(JoiningTables!D1351,orders!$A$1:$A$1616,orders!$G$1:$G$1616,,0)</f>
        <v>2</v>
      </c>
      <c r="F1351" t="str">
        <f>_xlfn.XLOOKUP(E1351,stores!$A$2:$A$4,stores!$B$2:$B$4,,0)</f>
        <v>Baldwin Bikes</v>
      </c>
      <c r="G1351">
        <f>_xlfn.XLOOKUP(D1351,order_items!$A$2:$A$4723,order_items!$C$2:$C$4723,,0)</f>
        <v>20</v>
      </c>
      <c r="H1351" t="str">
        <f>_xlfn.XLOOKUP(G1351,products!$A$2:$A$322,products!$B$2:$B$322,,0)</f>
        <v>Electra Townie Original 7D EQ - Women's - 2016</v>
      </c>
      <c r="I1351">
        <f>_xlfn.XLOOKUP(G1351,products!$A$2:$A$322,products!$F$2:$F$322,,0)</f>
        <v>599.99</v>
      </c>
      <c r="J1351">
        <f>_xlfn.XLOOKUP(G1351,order_items!$C$2:$C$4723,order_items!$D$2:$D$4723,,0)</f>
        <v>1</v>
      </c>
      <c r="K1351">
        <f>_xlfn.XLOOKUP(G1351,order_items!$C$2:$C$4723,order_items!$F$2:$F$4723,,0)</f>
        <v>0.2</v>
      </c>
      <c r="L1351">
        <f>_xlfn.XLOOKUP(G1351,products!$A$2:$A$322,products!$D$2:$D$322,,0)</f>
        <v>3</v>
      </c>
      <c r="M1351" t="str">
        <f>_xlfn.XLOOKUP(L1351,categories!$A$2:$A$8,categories!$B$2:$B$8,,0)</f>
        <v>Cruisers Bicycles</v>
      </c>
    </row>
    <row r="1352" spans="1:13" x14ac:dyDescent="0.25">
      <c r="A1352">
        <v>1351</v>
      </c>
      <c r="B1352" t="str">
        <f>_xlfn.CONCAT(customers!B1352," ",customers!C1352)</f>
        <v>Carman Hardy</v>
      </c>
      <c r="C1352" s="3">
        <f>_xlfn.XLOOKUP(A1352,orders!$B$2:$B$1616,orders!$D$2:$D$1616,,0)</f>
        <v>42515</v>
      </c>
      <c r="D1352">
        <f>_xlfn.XLOOKUP(A1352,orders!$B$2:$B$1616,orders!$A$2:$A$1616,,0)</f>
        <v>237</v>
      </c>
      <c r="E1352">
        <f>_xlfn.XLOOKUP(JoiningTables!D1352,orders!$A$1:$A$1616,orders!$G$1:$G$1616,,0)</f>
        <v>2</v>
      </c>
      <c r="F1352" t="str">
        <f>_xlfn.XLOOKUP(E1352,stores!$A$2:$A$4,stores!$B$2:$B$4,,0)</f>
        <v>Baldwin Bikes</v>
      </c>
      <c r="G1352">
        <f>_xlfn.XLOOKUP(D1352,order_items!$A$2:$A$4723,order_items!$C$2:$C$4723,,0)</f>
        <v>15</v>
      </c>
      <c r="H1352" t="str">
        <f>_xlfn.XLOOKUP(G1352,products!$A$2:$A$322,products!$B$2:$B$322,,0)</f>
        <v>Electra Moto 1 - 2016</v>
      </c>
      <c r="I1352">
        <f>_xlfn.XLOOKUP(G1352,products!$A$2:$A$322,products!$F$2:$F$322,,0)</f>
        <v>529.99</v>
      </c>
      <c r="J1352">
        <f>_xlfn.XLOOKUP(G1352,order_items!$C$2:$C$4723,order_items!$D$2:$D$4723,,0)</f>
        <v>1</v>
      </c>
      <c r="K1352">
        <f>_xlfn.XLOOKUP(G1352,order_items!$C$2:$C$4723,order_items!$F$2:$F$4723,,0)</f>
        <v>7.0000000000000007E-2</v>
      </c>
      <c r="L1352">
        <f>_xlfn.XLOOKUP(G1352,products!$A$2:$A$322,products!$D$2:$D$322,,0)</f>
        <v>3</v>
      </c>
      <c r="M1352" t="str">
        <f>_xlfn.XLOOKUP(L1352,categories!$A$2:$A$8,categories!$B$2:$B$8,,0)</f>
        <v>Cruisers Bicycles</v>
      </c>
    </row>
    <row r="1353" spans="1:13" x14ac:dyDescent="0.25">
      <c r="A1353">
        <v>1352</v>
      </c>
      <c r="B1353" t="str">
        <f>_xlfn.CONCAT(customers!B1353," ",customers!C1353)</f>
        <v>Dorothea Miranda</v>
      </c>
      <c r="C1353" s="3">
        <f>_xlfn.XLOOKUP(A1353,orders!$B$2:$B$1616,orders!$D$2:$D$1616,,0)</f>
        <v>42774</v>
      </c>
      <c r="D1353">
        <f>_xlfn.XLOOKUP(A1353,orders!$B$2:$B$1616,orders!$A$2:$A$1616,,0)</f>
        <v>702</v>
      </c>
      <c r="E1353">
        <f>_xlfn.XLOOKUP(JoiningTables!D1353,orders!$A$1:$A$1616,orders!$G$1:$G$1616,,0)</f>
        <v>1</v>
      </c>
      <c r="F1353" t="str">
        <f>_xlfn.XLOOKUP(E1353,stores!$A$2:$A$4,stores!$B$2:$B$4,,0)</f>
        <v>Santa Cruz Bikes</v>
      </c>
      <c r="G1353">
        <f>_xlfn.XLOOKUP(D1353,order_items!$A$2:$A$4723,order_items!$C$2:$C$4723,,0)</f>
        <v>25</v>
      </c>
      <c r="H1353" t="str">
        <f>_xlfn.XLOOKUP(G1353,products!$A$2:$A$322,products!$B$2:$B$322,,0)</f>
        <v>Electra Townie Original 7D - 2015/2016</v>
      </c>
      <c r="I1353">
        <f>_xlfn.XLOOKUP(G1353,products!$A$2:$A$322,products!$F$2:$F$322,,0)</f>
        <v>499.99</v>
      </c>
      <c r="J1353">
        <f>_xlfn.XLOOKUP(G1353,order_items!$C$2:$C$4723,order_items!$D$2:$D$4723,,0)</f>
        <v>2</v>
      </c>
      <c r="K1353">
        <f>_xlfn.XLOOKUP(G1353,order_items!$C$2:$C$4723,order_items!$F$2:$F$4723,,0)</f>
        <v>0.05</v>
      </c>
      <c r="L1353">
        <f>_xlfn.XLOOKUP(G1353,products!$A$2:$A$322,products!$D$2:$D$322,,0)</f>
        <v>2</v>
      </c>
      <c r="M1353" t="str">
        <f>_xlfn.XLOOKUP(L1353,categories!$A$2:$A$8,categories!$B$2:$B$8,,0)</f>
        <v>Comfort Bicycles</v>
      </c>
    </row>
    <row r="1354" spans="1:13" x14ac:dyDescent="0.25">
      <c r="A1354">
        <v>1353</v>
      </c>
      <c r="B1354" t="str">
        <f>_xlfn.CONCAT(customers!B1354," ",customers!C1354)</f>
        <v>Agatha Daniels</v>
      </c>
      <c r="C1354" s="3">
        <f>_xlfn.XLOOKUP(A1354,orders!$B$2:$B$1616,orders!$D$2:$D$1616,,0)</f>
        <v>42674</v>
      </c>
      <c r="D1354">
        <f>_xlfn.XLOOKUP(A1354,orders!$B$2:$B$1616,orders!$A$2:$A$1616,,0)</f>
        <v>537</v>
      </c>
      <c r="E1354">
        <f>_xlfn.XLOOKUP(JoiningTables!D1354,orders!$A$1:$A$1616,orders!$G$1:$G$1616,,0)</f>
        <v>1</v>
      </c>
      <c r="F1354" t="str">
        <f>_xlfn.XLOOKUP(E1354,stores!$A$2:$A$4,stores!$B$2:$B$4,,0)</f>
        <v>Santa Cruz Bikes</v>
      </c>
      <c r="G1354">
        <f>_xlfn.XLOOKUP(D1354,order_items!$A$2:$A$4723,order_items!$C$2:$C$4723,,0)</f>
        <v>10</v>
      </c>
      <c r="H1354" t="str">
        <f>_xlfn.XLOOKUP(G1354,products!$A$2:$A$322,products!$B$2:$B$322,,0)</f>
        <v>Surly Straggler - 2016</v>
      </c>
      <c r="I1354">
        <f>_xlfn.XLOOKUP(G1354,products!$A$2:$A$322,products!$F$2:$F$322,,0)</f>
        <v>1549</v>
      </c>
      <c r="J1354">
        <f>_xlfn.XLOOKUP(G1354,order_items!$C$2:$C$4723,order_items!$D$2:$D$4723,,0)</f>
        <v>2</v>
      </c>
      <c r="K1354">
        <f>_xlfn.XLOOKUP(G1354,order_items!$C$2:$C$4723,order_items!$F$2:$F$4723,,0)</f>
        <v>0.05</v>
      </c>
      <c r="L1354">
        <f>_xlfn.XLOOKUP(G1354,products!$A$2:$A$322,products!$D$2:$D$322,,0)</f>
        <v>4</v>
      </c>
      <c r="M1354" t="str">
        <f>_xlfn.XLOOKUP(L1354,categories!$A$2:$A$8,categories!$B$2:$B$8,,0)</f>
        <v>Cyclocross Bicycles</v>
      </c>
    </row>
    <row r="1355" spans="1:13" x14ac:dyDescent="0.25">
      <c r="A1355">
        <v>1354</v>
      </c>
      <c r="B1355" t="str">
        <f>_xlfn.CONCAT(customers!B1355," ",customers!C1355)</f>
        <v>Alexandria Zamora</v>
      </c>
      <c r="C1355" s="3">
        <f>_xlfn.XLOOKUP(A1355,orders!$B$2:$B$1616,orders!$D$2:$D$1616,,0)</f>
        <v>42450</v>
      </c>
      <c r="D1355">
        <f>_xlfn.XLOOKUP(A1355,orders!$B$2:$B$1616,orders!$A$2:$A$1616,,0)</f>
        <v>135</v>
      </c>
      <c r="E1355">
        <f>_xlfn.XLOOKUP(JoiningTables!D1355,orders!$A$1:$A$1616,orders!$G$1:$G$1616,,0)</f>
        <v>2</v>
      </c>
      <c r="F1355" t="str">
        <f>_xlfn.XLOOKUP(E1355,stores!$A$2:$A$4,stores!$B$2:$B$4,,0)</f>
        <v>Baldwin Bikes</v>
      </c>
      <c r="G1355">
        <f>_xlfn.XLOOKUP(D1355,order_items!$A$2:$A$4723,order_items!$C$2:$C$4723,,0)</f>
        <v>5</v>
      </c>
      <c r="H1355" t="str">
        <f>_xlfn.XLOOKUP(G1355,products!$A$2:$A$322,products!$B$2:$B$322,,0)</f>
        <v>Heller Shagamaw Frame - 2016</v>
      </c>
      <c r="I1355">
        <f>_xlfn.XLOOKUP(G1355,products!$A$2:$A$322,products!$F$2:$F$322,,0)</f>
        <v>1320.99</v>
      </c>
      <c r="J1355">
        <f>_xlfn.XLOOKUP(G1355,order_items!$C$2:$C$4723,order_items!$D$2:$D$4723,,0)</f>
        <v>1</v>
      </c>
      <c r="K1355">
        <f>_xlfn.XLOOKUP(G1355,order_items!$C$2:$C$4723,order_items!$F$2:$F$4723,,0)</f>
        <v>0.1</v>
      </c>
      <c r="L1355">
        <f>_xlfn.XLOOKUP(G1355,products!$A$2:$A$322,products!$D$2:$D$322,,0)</f>
        <v>6</v>
      </c>
      <c r="M1355" t="str">
        <f>_xlfn.XLOOKUP(L1355,categories!$A$2:$A$8,categories!$B$2:$B$8,,0)</f>
        <v>Mountain Bikes</v>
      </c>
    </row>
    <row r="1356" spans="1:13" x14ac:dyDescent="0.25">
      <c r="A1356">
        <v>1355</v>
      </c>
      <c r="B1356" t="str">
        <f>_xlfn.CONCAT(customers!B1356," ",customers!C1356)</f>
        <v>Thad Gilliam</v>
      </c>
      <c r="C1356" s="3">
        <f>_xlfn.XLOOKUP(A1356,orders!$B$2:$B$1616,orders!$D$2:$D$1616,,0)</f>
        <v>42599</v>
      </c>
      <c r="D1356">
        <f>_xlfn.XLOOKUP(A1356,orders!$B$2:$B$1616,orders!$A$2:$A$1616,,0)</f>
        <v>377</v>
      </c>
      <c r="E1356">
        <f>_xlfn.XLOOKUP(JoiningTables!D1356,orders!$A$1:$A$1616,orders!$G$1:$G$1616,,0)</f>
        <v>2</v>
      </c>
      <c r="F1356" t="str">
        <f>_xlfn.XLOOKUP(E1356,stores!$A$2:$A$4,stores!$B$2:$B$4,,0)</f>
        <v>Baldwin Bikes</v>
      </c>
      <c r="G1356">
        <f>_xlfn.XLOOKUP(D1356,order_items!$A$2:$A$4723,order_items!$C$2:$C$4723,,0)</f>
        <v>8</v>
      </c>
      <c r="H1356" t="str">
        <f>_xlfn.XLOOKUP(G1356,products!$A$2:$A$322,products!$B$2:$B$322,,0)</f>
        <v>Trek Remedy 29 Carbon Frameset - 2016</v>
      </c>
      <c r="I1356">
        <f>_xlfn.XLOOKUP(G1356,products!$A$2:$A$322,products!$F$2:$F$322,,0)</f>
        <v>1799.99</v>
      </c>
      <c r="J1356">
        <f>_xlfn.XLOOKUP(G1356,order_items!$C$2:$C$4723,order_items!$D$2:$D$4723,,0)</f>
        <v>2</v>
      </c>
      <c r="K1356">
        <f>_xlfn.XLOOKUP(G1356,order_items!$C$2:$C$4723,order_items!$F$2:$F$4723,,0)</f>
        <v>7.0000000000000007E-2</v>
      </c>
      <c r="L1356">
        <f>_xlfn.XLOOKUP(G1356,products!$A$2:$A$322,products!$D$2:$D$322,,0)</f>
        <v>6</v>
      </c>
      <c r="M1356" t="str">
        <f>_xlfn.XLOOKUP(L1356,categories!$A$2:$A$8,categories!$B$2:$B$8,,0)</f>
        <v>Mountain Bikes</v>
      </c>
    </row>
    <row r="1357" spans="1:13" x14ac:dyDescent="0.25">
      <c r="A1357">
        <v>1356</v>
      </c>
      <c r="B1357" t="str">
        <f>_xlfn.CONCAT(customers!B1357," ",customers!C1357)</f>
        <v>Inger Jennings</v>
      </c>
      <c r="C1357" s="3">
        <f>_xlfn.XLOOKUP(A1357,orders!$B$2:$B$1616,orders!$D$2:$D$1616,,0)</f>
        <v>42544</v>
      </c>
      <c r="D1357">
        <f>_xlfn.XLOOKUP(A1357,orders!$B$2:$B$1616,orders!$A$2:$A$1616,,0)</f>
        <v>284</v>
      </c>
      <c r="E1357">
        <f>_xlfn.XLOOKUP(JoiningTables!D1357,orders!$A$1:$A$1616,orders!$G$1:$G$1616,,0)</f>
        <v>2</v>
      </c>
      <c r="F1357" t="str">
        <f>_xlfn.XLOOKUP(E1357,stores!$A$2:$A$4,stores!$B$2:$B$4,,0)</f>
        <v>Baldwin Bikes</v>
      </c>
      <c r="G1357">
        <f>_xlfn.XLOOKUP(D1357,order_items!$A$2:$A$4723,order_items!$C$2:$C$4723,,0)</f>
        <v>24</v>
      </c>
      <c r="H1357" t="str">
        <f>_xlfn.XLOOKUP(G1357,products!$A$2:$A$322,products!$B$2:$B$322,,0)</f>
        <v>Electra Townie Original 21D - 2016</v>
      </c>
      <c r="I1357">
        <f>_xlfn.XLOOKUP(G1357,products!$A$2:$A$322,products!$F$2:$F$322,,0)</f>
        <v>549.99</v>
      </c>
      <c r="J1357">
        <f>_xlfn.XLOOKUP(G1357,order_items!$C$2:$C$4723,order_items!$D$2:$D$4723,,0)</f>
        <v>2</v>
      </c>
      <c r="K1357">
        <f>_xlfn.XLOOKUP(G1357,order_items!$C$2:$C$4723,order_items!$F$2:$F$4723,,0)</f>
        <v>0.05</v>
      </c>
      <c r="L1357">
        <f>_xlfn.XLOOKUP(G1357,products!$A$2:$A$322,products!$D$2:$D$322,,0)</f>
        <v>2</v>
      </c>
      <c r="M1357" t="str">
        <f>_xlfn.XLOOKUP(L1357,categories!$A$2:$A$8,categories!$B$2:$B$8,,0)</f>
        <v>Comfort Bicycles</v>
      </c>
    </row>
    <row r="1358" spans="1:13" x14ac:dyDescent="0.25">
      <c r="A1358">
        <v>1357</v>
      </c>
      <c r="B1358" t="str">
        <f>_xlfn.CONCAT(customers!B1358," ",customers!C1358)</f>
        <v>Karren Lamb</v>
      </c>
      <c r="C1358" s="3">
        <f>_xlfn.XLOOKUP(A1358,orders!$B$2:$B$1616,orders!$D$2:$D$1616,,0)</f>
        <v>42582</v>
      </c>
      <c r="D1358">
        <f>_xlfn.XLOOKUP(A1358,orders!$B$2:$B$1616,orders!$A$2:$A$1616,,0)</f>
        <v>341</v>
      </c>
      <c r="E1358">
        <f>_xlfn.XLOOKUP(JoiningTables!D1358,orders!$A$1:$A$1616,orders!$G$1:$G$1616,,0)</f>
        <v>1</v>
      </c>
      <c r="F1358" t="str">
        <f>_xlfn.XLOOKUP(E1358,stores!$A$2:$A$4,stores!$B$2:$B$4,,0)</f>
        <v>Santa Cruz Bikes</v>
      </c>
      <c r="G1358">
        <f>_xlfn.XLOOKUP(D1358,order_items!$A$2:$A$4723,order_items!$C$2:$C$4723,,0)</f>
        <v>23</v>
      </c>
      <c r="H1358" t="str">
        <f>_xlfn.XLOOKUP(G1358,products!$A$2:$A$322,products!$B$2:$B$322,,0)</f>
        <v>Electra Girl's Hawaii 1 (20-inch) - 2015/2016</v>
      </c>
      <c r="I1358">
        <f>_xlfn.XLOOKUP(G1358,products!$A$2:$A$322,products!$F$2:$F$322,,0)</f>
        <v>299.99</v>
      </c>
      <c r="J1358">
        <f>_xlfn.XLOOKUP(G1358,order_items!$C$2:$C$4723,order_items!$D$2:$D$4723,,0)</f>
        <v>2</v>
      </c>
      <c r="K1358">
        <f>_xlfn.XLOOKUP(G1358,order_items!$C$2:$C$4723,order_items!$F$2:$F$4723,,0)</f>
        <v>0.2</v>
      </c>
      <c r="L1358">
        <f>_xlfn.XLOOKUP(G1358,products!$A$2:$A$322,products!$D$2:$D$322,,0)</f>
        <v>1</v>
      </c>
      <c r="M1358" t="str">
        <f>_xlfn.XLOOKUP(L1358,categories!$A$2:$A$8,categories!$B$2:$B$8,,0)</f>
        <v>Children Bicycles</v>
      </c>
    </row>
    <row r="1359" spans="1:13" x14ac:dyDescent="0.25">
      <c r="A1359">
        <v>1358</v>
      </c>
      <c r="B1359" t="str">
        <f>_xlfn.CONCAT(customers!B1359," ",customers!C1359)</f>
        <v>Noble Glover</v>
      </c>
      <c r="C1359" s="3">
        <f>_xlfn.XLOOKUP(A1359,orders!$B$2:$B$1616,orders!$D$2:$D$1616,,0)</f>
        <v>42502</v>
      </c>
      <c r="D1359">
        <f>_xlfn.XLOOKUP(A1359,orders!$B$2:$B$1616,orders!$A$2:$A$1616,,0)</f>
        <v>220</v>
      </c>
      <c r="E1359">
        <f>_xlfn.XLOOKUP(JoiningTables!D1359,orders!$A$1:$A$1616,orders!$G$1:$G$1616,,0)</f>
        <v>2</v>
      </c>
      <c r="F1359" t="str">
        <f>_xlfn.XLOOKUP(E1359,stores!$A$2:$A$4,stores!$B$2:$B$4,,0)</f>
        <v>Baldwin Bikes</v>
      </c>
      <c r="G1359">
        <f>_xlfn.XLOOKUP(D1359,order_items!$A$2:$A$4723,order_items!$C$2:$C$4723,,0)</f>
        <v>6</v>
      </c>
      <c r="H1359" t="str">
        <f>_xlfn.XLOOKUP(G1359,products!$A$2:$A$322,products!$B$2:$B$322,,0)</f>
        <v>Surly Ice Cream Truck Frameset - 2016</v>
      </c>
      <c r="I1359">
        <f>_xlfn.XLOOKUP(G1359,products!$A$2:$A$322,products!$F$2:$F$322,,0)</f>
        <v>469.99</v>
      </c>
      <c r="J1359">
        <f>_xlfn.XLOOKUP(G1359,order_items!$C$2:$C$4723,order_items!$D$2:$D$4723,,0)</f>
        <v>1</v>
      </c>
      <c r="K1359">
        <f>_xlfn.XLOOKUP(G1359,order_items!$C$2:$C$4723,order_items!$F$2:$F$4723,,0)</f>
        <v>7.0000000000000007E-2</v>
      </c>
      <c r="L1359">
        <f>_xlfn.XLOOKUP(G1359,products!$A$2:$A$322,products!$D$2:$D$322,,0)</f>
        <v>6</v>
      </c>
      <c r="M1359" t="str">
        <f>_xlfn.XLOOKUP(L1359,categories!$A$2:$A$8,categories!$B$2:$B$8,,0)</f>
        <v>Mountain Bikes</v>
      </c>
    </row>
    <row r="1360" spans="1:13" x14ac:dyDescent="0.25">
      <c r="A1360">
        <v>1359</v>
      </c>
      <c r="B1360" t="str">
        <f>_xlfn.CONCAT(customers!B1360," ",customers!C1360)</f>
        <v>Octavia Donaldson</v>
      </c>
      <c r="C1360" s="3">
        <f>_xlfn.XLOOKUP(A1360,orders!$B$2:$B$1616,orders!$D$2:$D$1616,,0)</f>
        <v>42658</v>
      </c>
      <c r="D1360">
        <f>_xlfn.XLOOKUP(A1360,orders!$B$2:$B$1616,orders!$A$2:$A$1616,,0)</f>
        <v>508</v>
      </c>
      <c r="E1360">
        <f>_xlfn.XLOOKUP(JoiningTables!D1360,orders!$A$1:$A$1616,orders!$G$1:$G$1616,,0)</f>
        <v>2</v>
      </c>
      <c r="F1360" t="str">
        <f>_xlfn.XLOOKUP(E1360,stores!$A$2:$A$4,stores!$B$2:$B$4,,0)</f>
        <v>Baldwin Bikes</v>
      </c>
      <c r="G1360">
        <f>_xlfn.XLOOKUP(D1360,order_items!$A$2:$A$4723,order_items!$C$2:$C$4723,,0)</f>
        <v>8</v>
      </c>
      <c r="H1360" t="str">
        <f>_xlfn.XLOOKUP(G1360,products!$A$2:$A$322,products!$B$2:$B$322,,0)</f>
        <v>Trek Remedy 29 Carbon Frameset - 2016</v>
      </c>
      <c r="I1360">
        <f>_xlfn.XLOOKUP(G1360,products!$A$2:$A$322,products!$F$2:$F$322,,0)</f>
        <v>1799.99</v>
      </c>
      <c r="J1360">
        <f>_xlfn.XLOOKUP(G1360,order_items!$C$2:$C$4723,order_items!$D$2:$D$4723,,0)</f>
        <v>2</v>
      </c>
      <c r="K1360">
        <f>_xlfn.XLOOKUP(G1360,order_items!$C$2:$C$4723,order_items!$F$2:$F$4723,,0)</f>
        <v>7.0000000000000007E-2</v>
      </c>
      <c r="L1360">
        <f>_xlfn.XLOOKUP(G1360,products!$A$2:$A$322,products!$D$2:$D$322,,0)</f>
        <v>6</v>
      </c>
      <c r="M1360" t="str">
        <f>_xlfn.XLOOKUP(L1360,categories!$A$2:$A$8,categories!$B$2:$B$8,,0)</f>
        <v>Mountain Bikes</v>
      </c>
    </row>
    <row r="1361" spans="1:13" x14ac:dyDescent="0.25">
      <c r="A1361">
        <v>1360</v>
      </c>
      <c r="B1361" t="str">
        <f>_xlfn.CONCAT(customers!B1361," ",customers!C1361)</f>
        <v>Latashia Travis</v>
      </c>
      <c r="C1361" s="3">
        <f>_xlfn.XLOOKUP(A1361,orders!$B$2:$B$1616,orders!$D$2:$D$1616,,0)</f>
        <v>42510</v>
      </c>
      <c r="D1361">
        <f>_xlfn.XLOOKUP(A1361,orders!$B$2:$B$1616,orders!$A$2:$A$1616,,0)</f>
        <v>232</v>
      </c>
      <c r="E1361">
        <f>_xlfn.XLOOKUP(JoiningTables!D1361,orders!$A$1:$A$1616,orders!$G$1:$G$1616,,0)</f>
        <v>1</v>
      </c>
      <c r="F1361" t="str">
        <f>_xlfn.XLOOKUP(E1361,stores!$A$2:$A$4,stores!$B$2:$B$4,,0)</f>
        <v>Santa Cruz Bikes</v>
      </c>
      <c r="G1361">
        <f>_xlfn.XLOOKUP(D1361,order_items!$A$2:$A$4723,order_items!$C$2:$C$4723,,0)</f>
        <v>18</v>
      </c>
      <c r="H1361" t="str">
        <f>_xlfn.XLOOKUP(G1361,products!$A$2:$A$322,products!$B$2:$B$322,,0)</f>
        <v>Pure Cycles Western 3-Speed - Women's - 2015/2016</v>
      </c>
      <c r="I1361">
        <f>_xlfn.XLOOKUP(G1361,products!$A$2:$A$322,products!$F$2:$F$322,,0)</f>
        <v>449</v>
      </c>
      <c r="J1361">
        <f>_xlfn.XLOOKUP(G1361,order_items!$C$2:$C$4723,order_items!$D$2:$D$4723,,0)</f>
        <v>1</v>
      </c>
      <c r="K1361">
        <f>_xlfn.XLOOKUP(G1361,order_items!$C$2:$C$4723,order_items!$F$2:$F$4723,,0)</f>
        <v>7.0000000000000007E-2</v>
      </c>
      <c r="L1361">
        <f>_xlfn.XLOOKUP(G1361,products!$A$2:$A$322,products!$D$2:$D$322,,0)</f>
        <v>3</v>
      </c>
      <c r="M1361" t="str">
        <f>_xlfn.XLOOKUP(L1361,categories!$A$2:$A$8,categories!$B$2:$B$8,,0)</f>
        <v>Cruisers Bicycles</v>
      </c>
    </row>
    <row r="1362" spans="1:13" x14ac:dyDescent="0.25">
      <c r="A1362">
        <v>1361</v>
      </c>
      <c r="B1362" t="str">
        <f>_xlfn.CONCAT(customers!B1362," ",customers!C1362)</f>
        <v>Destiny Goodman</v>
      </c>
      <c r="C1362" s="3">
        <f>_xlfn.XLOOKUP(A1362,orders!$B$2:$B$1616,orders!$D$2:$D$1616,,0)</f>
        <v>42472</v>
      </c>
      <c r="D1362">
        <f>_xlfn.XLOOKUP(A1362,orders!$B$2:$B$1616,orders!$A$2:$A$1616,,0)</f>
        <v>174</v>
      </c>
      <c r="E1362">
        <f>_xlfn.XLOOKUP(JoiningTables!D1362,orders!$A$1:$A$1616,orders!$G$1:$G$1616,,0)</f>
        <v>2</v>
      </c>
      <c r="F1362" t="str">
        <f>_xlfn.XLOOKUP(E1362,stores!$A$2:$A$4,stores!$B$2:$B$4,,0)</f>
        <v>Baldwin Bikes</v>
      </c>
      <c r="G1362">
        <f>_xlfn.XLOOKUP(D1362,order_items!$A$2:$A$4723,order_items!$C$2:$C$4723,,0)</f>
        <v>22</v>
      </c>
      <c r="H1362" t="str">
        <f>_xlfn.XLOOKUP(G1362,products!$A$2:$A$322,products!$B$2:$B$322,,0)</f>
        <v>Electra Girl's Hawaii 1 (16-inch) - 2015/2016</v>
      </c>
      <c r="I1362">
        <f>_xlfn.XLOOKUP(G1362,products!$A$2:$A$322,products!$F$2:$F$322,,0)</f>
        <v>269.99</v>
      </c>
      <c r="J1362">
        <f>_xlfn.XLOOKUP(G1362,order_items!$C$2:$C$4723,order_items!$D$2:$D$4723,,0)</f>
        <v>1</v>
      </c>
      <c r="K1362">
        <f>_xlfn.XLOOKUP(G1362,order_items!$C$2:$C$4723,order_items!$F$2:$F$4723,,0)</f>
        <v>0.05</v>
      </c>
      <c r="L1362">
        <f>_xlfn.XLOOKUP(G1362,products!$A$2:$A$322,products!$D$2:$D$322,,0)</f>
        <v>1</v>
      </c>
      <c r="M1362" t="str">
        <f>_xlfn.XLOOKUP(L1362,categories!$A$2:$A$8,categories!$B$2:$B$8,,0)</f>
        <v>Children Bicycles</v>
      </c>
    </row>
    <row r="1363" spans="1:13" x14ac:dyDescent="0.25">
      <c r="A1363">
        <v>1362</v>
      </c>
      <c r="B1363" t="str">
        <f>_xlfn.CONCAT(customers!B1363," ",customers!C1363)</f>
        <v>Christiana Gross</v>
      </c>
      <c r="C1363" s="3">
        <f>_xlfn.XLOOKUP(A1363,orders!$B$2:$B$1616,orders!$D$2:$D$1616,,0)</f>
        <v>42602</v>
      </c>
      <c r="D1363">
        <f>_xlfn.XLOOKUP(A1363,orders!$B$2:$B$1616,orders!$A$2:$A$1616,,0)</f>
        <v>386</v>
      </c>
      <c r="E1363">
        <f>_xlfn.XLOOKUP(JoiningTables!D1363,orders!$A$1:$A$1616,orders!$G$1:$G$1616,,0)</f>
        <v>2</v>
      </c>
      <c r="F1363" t="str">
        <f>_xlfn.XLOOKUP(E1363,stores!$A$2:$A$4,stores!$B$2:$B$4,,0)</f>
        <v>Baldwin Bikes</v>
      </c>
      <c r="G1363">
        <f>_xlfn.XLOOKUP(D1363,order_items!$A$2:$A$4723,order_items!$C$2:$C$4723,,0)</f>
        <v>8</v>
      </c>
      <c r="H1363" t="str">
        <f>_xlfn.XLOOKUP(G1363,products!$A$2:$A$322,products!$B$2:$B$322,,0)</f>
        <v>Trek Remedy 29 Carbon Frameset - 2016</v>
      </c>
      <c r="I1363">
        <f>_xlfn.XLOOKUP(G1363,products!$A$2:$A$322,products!$F$2:$F$322,,0)</f>
        <v>1799.99</v>
      </c>
      <c r="J1363">
        <f>_xlfn.XLOOKUP(G1363,order_items!$C$2:$C$4723,order_items!$D$2:$D$4723,,0)</f>
        <v>2</v>
      </c>
      <c r="K1363">
        <f>_xlfn.XLOOKUP(G1363,order_items!$C$2:$C$4723,order_items!$F$2:$F$4723,,0)</f>
        <v>7.0000000000000007E-2</v>
      </c>
      <c r="L1363">
        <f>_xlfn.XLOOKUP(G1363,products!$A$2:$A$322,products!$D$2:$D$322,,0)</f>
        <v>6</v>
      </c>
      <c r="M1363" t="str">
        <f>_xlfn.XLOOKUP(L1363,categories!$A$2:$A$8,categories!$B$2:$B$8,,0)</f>
        <v>Mountain Bikes</v>
      </c>
    </row>
    <row r="1364" spans="1:13" x14ac:dyDescent="0.25">
      <c r="A1364">
        <v>1363</v>
      </c>
      <c r="B1364" t="str">
        <f>_xlfn.CONCAT(customers!B1364," ",customers!C1364)</f>
        <v>Nestor Haynes</v>
      </c>
      <c r="C1364" s="3">
        <f>_xlfn.XLOOKUP(A1364,orders!$B$2:$B$1616,orders!$D$2:$D$1616,,0)</f>
        <v>42812</v>
      </c>
      <c r="D1364">
        <f>_xlfn.XLOOKUP(A1364,orders!$B$2:$B$1616,orders!$A$2:$A$1616,,0)</f>
        <v>788</v>
      </c>
      <c r="E1364">
        <f>_xlfn.XLOOKUP(JoiningTables!D1364,orders!$A$1:$A$1616,orders!$G$1:$G$1616,,0)</f>
        <v>3</v>
      </c>
      <c r="F1364" t="str">
        <f>_xlfn.XLOOKUP(E1364,stores!$A$2:$A$4,stores!$B$2:$B$4,,0)</f>
        <v>Rowlett Bikes</v>
      </c>
      <c r="G1364">
        <f>_xlfn.XLOOKUP(D1364,order_items!$A$2:$A$4723,order_items!$C$2:$C$4723,,0)</f>
        <v>48</v>
      </c>
      <c r="H1364" t="str">
        <f>_xlfn.XLOOKUP(G1364,products!$A$2:$A$322,products!$B$2:$B$322,,0)</f>
        <v>Trek Emonda S 4 - 2017</v>
      </c>
      <c r="I1364">
        <f>_xlfn.XLOOKUP(G1364,products!$A$2:$A$322,products!$F$2:$F$322,,0)</f>
        <v>1499.99</v>
      </c>
      <c r="J1364">
        <f>_xlfn.XLOOKUP(G1364,order_items!$C$2:$C$4723,order_items!$D$2:$D$4723,,0)</f>
        <v>2</v>
      </c>
      <c r="K1364">
        <f>_xlfn.XLOOKUP(G1364,order_items!$C$2:$C$4723,order_items!$F$2:$F$4723,,0)</f>
        <v>0.05</v>
      </c>
      <c r="L1364">
        <f>_xlfn.XLOOKUP(G1364,products!$A$2:$A$322,products!$D$2:$D$322,,0)</f>
        <v>7</v>
      </c>
      <c r="M1364" t="str">
        <f>_xlfn.XLOOKUP(L1364,categories!$A$2:$A$8,categories!$B$2:$B$8,,0)</f>
        <v>Road Bikes</v>
      </c>
    </row>
    <row r="1365" spans="1:13" x14ac:dyDescent="0.25">
      <c r="A1365">
        <v>1364</v>
      </c>
      <c r="B1365" t="str">
        <f>_xlfn.CONCAT(customers!B1365," ",customers!C1365)</f>
        <v>Grisel Maynard</v>
      </c>
      <c r="C1365" s="3">
        <f>_xlfn.XLOOKUP(A1365,orders!$B$2:$B$1616,orders!$D$2:$D$1616,,0)</f>
        <v>43067</v>
      </c>
      <c r="D1365">
        <f>_xlfn.XLOOKUP(A1365,orders!$B$2:$B$1616,orders!$A$2:$A$1616,,0)</f>
        <v>1274</v>
      </c>
      <c r="E1365">
        <f>_xlfn.XLOOKUP(JoiningTables!D1365,orders!$A$1:$A$1616,orders!$G$1:$G$1616,,0)</f>
        <v>2</v>
      </c>
      <c r="F1365" t="str">
        <f>_xlfn.XLOOKUP(E1365,stores!$A$2:$A$4,stores!$B$2:$B$4,,0)</f>
        <v>Baldwin Bikes</v>
      </c>
      <c r="G1365">
        <f>_xlfn.XLOOKUP(D1365,order_items!$A$2:$A$4723,order_items!$C$2:$C$4723,,0)</f>
        <v>81</v>
      </c>
      <c r="H1365" t="str">
        <f>_xlfn.XLOOKUP(G1365,products!$A$2:$A$322,products!$B$2:$B$322,,0)</f>
        <v>Electra Amsterdam Fashion 7i Ladies' - 2017</v>
      </c>
      <c r="I1365">
        <f>_xlfn.XLOOKUP(G1365,products!$A$2:$A$322,products!$F$2:$F$322,,0)</f>
        <v>1099.99</v>
      </c>
      <c r="J1365">
        <f>_xlfn.XLOOKUP(G1365,order_items!$C$2:$C$4723,order_items!$D$2:$D$4723,,0)</f>
        <v>2</v>
      </c>
      <c r="K1365">
        <f>_xlfn.XLOOKUP(G1365,order_items!$C$2:$C$4723,order_items!$F$2:$F$4723,,0)</f>
        <v>0.05</v>
      </c>
      <c r="L1365">
        <f>_xlfn.XLOOKUP(G1365,products!$A$2:$A$322,products!$D$2:$D$322,,0)</f>
        <v>3</v>
      </c>
      <c r="M1365" t="str">
        <f>_xlfn.XLOOKUP(L1365,categories!$A$2:$A$8,categories!$B$2:$B$8,,0)</f>
        <v>Cruisers Bicycles</v>
      </c>
    </row>
    <row r="1366" spans="1:13" x14ac:dyDescent="0.25">
      <c r="A1366">
        <v>1365</v>
      </c>
      <c r="B1366" t="str">
        <f>_xlfn.CONCAT(customers!B1366," ",customers!C1366)</f>
        <v>Shenna Espinoza</v>
      </c>
      <c r="C1366" s="3">
        <f>_xlfn.XLOOKUP(A1366,orders!$B$2:$B$1616,orders!$D$2:$D$1616,,0)</f>
        <v>42445</v>
      </c>
      <c r="D1366">
        <f>_xlfn.XLOOKUP(A1366,orders!$B$2:$B$1616,orders!$A$2:$A$1616,,0)</f>
        <v>126</v>
      </c>
      <c r="E1366">
        <f>_xlfn.XLOOKUP(JoiningTables!D1366,orders!$A$1:$A$1616,orders!$G$1:$G$1616,,0)</f>
        <v>2</v>
      </c>
      <c r="F1366" t="str">
        <f>_xlfn.XLOOKUP(E1366,stores!$A$2:$A$4,stores!$B$2:$B$4,,0)</f>
        <v>Baldwin Bikes</v>
      </c>
      <c r="G1366">
        <f>_xlfn.XLOOKUP(D1366,order_items!$A$2:$A$4723,order_items!$C$2:$C$4723,,0)</f>
        <v>9</v>
      </c>
      <c r="H1366" t="str">
        <f>_xlfn.XLOOKUP(G1366,products!$A$2:$A$322,products!$B$2:$B$322,,0)</f>
        <v>Trek Conduit+ - 2016</v>
      </c>
      <c r="I1366">
        <f>_xlfn.XLOOKUP(G1366,products!$A$2:$A$322,products!$F$2:$F$322,,0)</f>
        <v>2999.99</v>
      </c>
      <c r="J1366">
        <f>_xlfn.XLOOKUP(G1366,order_items!$C$2:$C$4723,order_items!$D$2:$D$4723,,0)</f>
        <v>2</v>
      </c>
      <c r="K1366">
        <f>_xlfn.XLOOKUP(G1366,order_items!$C$2:$C$4723,order_items!$F$2:$F$4723,,0)</f>
        <v>7.0000000000000007E-2</v>
      </c>
      <c r="L1366">
        <f>_xlfn.XLOOKUP(G1366,products!$A$2:$A$322,products!$D$2:$D$322,,0)</f>
        <v>5</v>
      </c>
      <c r="M1366" t="str">
        <f>_xlfn.XLOOKUP(L1366,categories!$A$2:$A$8,categories!$B$2:$B$8,,0)</f>
        <v>Electric Bikes</v>
      </c>
    </row>
    <row r="1367" spans="1:13" x14ac:dyDescent="0.25">
      <c r="A1367">
        <v>1366</v>
      </c>
      <c r="B1367" t="str">
        <f>_xlfn.CONCAT(customers!B1367," ",customers!C1367)</f>
        <v>Trena Rogers</v>
      </c>
      <c r="C1367" s="3">
        <f>_xlfn.XLOOKUP(A1367,orders!$B$2:$B$1616,orders!$D$2:$D$1616,,0)</f>
        <v>42488</v>
      </c>
      <c r="D1367">
        <f>_xlfn.XLOOKUP(A1367,orders!$B$2:$B$1616,orders!$A$2:$A$1616,,0)</f>
        <v>193</v>
      </c>
      <c r="E1367">
        <f>_xlfn.XLOOKUP(JoiningTables!D1367,orders!$A$1:$A$1616,orders!$G$1:$G$1616,,0)</f>
        <v>1</v>
      </c>
      <c r="F1367" t="str">
        <f>_xlfn.XLOOKUP(E1367,stores!$A$2:$A$4,stores!$B$2:$B$4,,0)</f>
        <v>Santa Cruz Bikes</v>
      </c>
      <c r="G1367">
        <f>_xlfn.XLOOKUP(D1367,order_items!$A$2:$A$4723,order_items!$C$2:$C$4723,,0)</f>
        <v>12</v>
      </c>
      <c r="H1367" t="str">
        <f>_xlfn.XLOOKUP(G1367,products!$A$2:$A$322,products!$B$2:$B$322,,0)</f>
        <v>Electra Townie Original 21D - 2016</v>
      </c>
      <c r="I1367">
        <f>_xlfn.XLOOKUP(G1367,products!$A$2:$A$322,products!$F$2:$F$322,,0)</f>
        <v>549.99</v>
      </c>
      <c r="J1367">
        <f>_xlfn.XLOOKUP(G1367,order_items!$C$2:$C$4723,order_items!$D$2:$D$4723,,0)</f>
        <v>2</v>
      </c>
      <c r="K1367">
        <f>_xlfn.XLOOKUP(G1367,order_items!$C$2:$C$4723,order_items!$F$2:$F$4723,,0)</f>
        <v>0.05</v>
      </c>
      <c r="L1367">
        <f>_xlfn.XLOOKUP(G1367,products!$A$2:$A$322,products!$D$2:$D$322,,0)</f>
        <v>3</v>
      </c>
      <c r="M1367" t="str">
        <f>_xlfn.XLOOKUP(L1367,categories!$A$2:$A$8,categories!$B$2:$B$8,,0)</f>
        <v>Cruisers Bicycles</v>
      </c>
    </row>
    <row r="1368" spans="1:13" x14ac:dyDescent="0.25">
      <c r="A1368">
        <v>1367</v>
      </c>
      <c r="B1368" t="str">
        <f>_xlfn.CONCAT(customers!B1368," ",customers!C1368)</f>
        <v>Lucile Manning</v>
      </c>
      <c r="C1368" s="3">
        <f>_xlfn.XLOOKUP(A1368,orders!$B$2:$B$1616,orders!$D$2:$D$1616,,0)</f>
        <v>43055</v>
      </c>
      <c r="D1368">
        <f>_xlfn.XLOOKUP(A1368,orders!$B$2:$B$1616,orders!$A$2:$A$1616,,0)</f>
        <v>1248</v>
      </c>
      <c r="E1368">
        <f>_xlfn.XLOOKUP(JoiningTables!D1368,orders!$A$1:$A$1616,orders!$G$1:$G$1616,,0)</f>
        <v>1</v>
      </c>
      <c r="F1368" t="str">
        <f>_xlfn.XLOOKUP(E1368,stores!$A$2:$A$4,stores!$B$2:$B$4,,0)</f>
        <v>Santa Cruz Bikes</v>
      </c>
      <c r="G1368">
        <f>_xlfn.XLOOKUP(D1368,order_items!$A$2:$A$4723,order_items!$C$2:$C$4723,,0)</f>
        <v>94</v>
      </c>
      <c r="H1368" t="str">
        <f>_xlfn.XLOOKUP(G1368,products!$A$2:$A$322,products!$B$2:$B$322,,0)</f>
        <v>Haro Shredder Pro 20 - 2017</v>
      </c>
      <c r="I1368">
        <f>_xlfn.XLOOKUP(G1368,products!$A$2:$A$322,products!$F$2:$F$322,,0)</f>
        <v>249.99</v>
      </c>
      <c r="J1368">
        <f>_xlfn.XLOOKUP(G1368,order_items!$C$2:$C$4723,order_items!$D$2:$D$4723,,0)</f>
        <v>2</v>
      </c>
      <c r="K1368">
        <f>_xlfn.XLOOKUP(G1368,order_items!$C$2:$C$4723,order_items!$F$2:$F$4723,,0)</f>
        <v>0.05</v>
      </c>
      <c r="L1368">
        <f>_xlfn.XLOOKUP(G1368,products!$A$2:$A$322,products!$D$2:$D$322,,0)</f>
        <v>1</v>
      </c>
      <c r="M1368" t="str">
        <f>_xlfn.XLOOKUP(L1368,categories!$A$2:$A$8,categories!$B$2:$B$8,,0)</f>
        <v>Children Bicycles</v>
      </c>
    </row>
    <row r="1369" spans="1:13" x14ac:dyDescent="0.25">
      <c r="A1369">
        <v>1368</v>
      </c>
      <c r="B1369" t="str">
        <f>_xlfn.CONCAT(customers!B1369," ",customers!C1369)</f>
        <v>Veronique Fulton</v>
      </c>
      <c r="C1369" s="3">
        <f>_xlfn.XLOOKUP(A1369,orders!$B$2:$B$1616,orders!$D$2:$D$1616,,0)</f>
        <v>42505</v>
      </c>
      <c r="D1369">
        <f>_xlfn.XLOOKUP(A1369,orders!$B$2:$B$1616,orders!$A$2:$A$1616,,0)</f>
        <v>223</v>
      </c>
      <c r="E1369">
        <f>_xlfn.XLOOKUP(JoiningTables!D1369,orders!$A$1:$A$1616,orders!$G$1:$G$1616,,0)</f>
        <v>2</v>
      </c>
      <c r="F1369" t="str">
        <f>_xlfn.XLOOKUP(E1369,stores!$A$2:$A$4,stores!$B$2:$B$4,,0)</f>
        <v>Baldwin Bikes</v>
      </c>
      <c r="G1369">
        <f>_xlfn.XLOOKUP(D1369,order_items!$A$2:$A$4723,order_items!$C$2:$C$4723,,0)</f>
        <v>7</v>
      </c>
      <c r="H1369" t="str">
        <f>_xlfn.XLOOKUP(G1369,products!$A$2:$A$322,products!$B$2:$B$322,,0)</f>
        <v>Trek Slash 8 27.5 - 2016</v>
      </c>
      <c r="I1369">
        <f>_xlfn.XLOOKUP(G1369,products!$A$2:$A$322,products!$F$2:$F$322,,0)</f>
        <v>3999.99</v>
      </c>
      <c r="J1369">
        <f>_xlfn.XLOOKUP(G1369,order_items!$C$2:$C$4723,order_items!$D$2:$D$4723,,0)</f>
        <v>2</v>
      </c>
      <c r="K1369">
        <f>_xlfn.XLOOKUP(G1369,order_items!$C$2:$C$4723,order_items!$F$2:$F$4723,,0)</f>
        <v>0.1</v>
      </c>
      <c r="L1369">
        <f>_xlfn.XLOOKUP(G1369,products!$A$2:$A$322,products!$D$2:$D$322,,0)</f>
        <v>6</v>
      </c>
      <c r="M1369" t="str">
        <f>_xlfn.XLOOKUP(L1369,categories!$A$2:$A$8,categories!$B$2:$B$8,,0)</f>
        <v>Mountain Bikes</v>
      </c>
    </row>
    <row r="1370" spans="1:13" x14ac:dyDescent="0.25">
      <c r="A1370">
        <v>1369</v>
      </c>
      <c r="B1370" t="str">
        <f>_xlfn.CONCAT(customers!B1370," ",customers!C1370)</f>
        <v>Starr Schneider</v>
      </c>
      <c r="C1370" s="3">
        <f>_xlfn.XLOOKUP(A1370,orders!$B$2:$B$1616,orders!$D$2:$D$1616,,0)</f>
        <v>42438</v>
      </c>
      <c r="D1370">
        <f>_xlfn.XLOOKUP(A1370,orders!$B$2:$B$1616,orders!$A$2:$A$1616,,0)</f>
        <v>115</v>
      </c>
      <c r="E1370">
        <f>_xlfn.XLOOKUP(JoiningTables!D1370,orders!$A$1:$A$1616,orders!$G$1:$G$1616,,0)</f>
        <v>2</v>
      </c>
      <c r="F1370" t="str">
        <f>_xlfn.XLOOKUP(E1370,stores!$A$2:$A$4,stores!$B$2:$B$4,,0)</f>
        <v>Baldwin Bikes</v>
      </c>
      <c r="G1370">
        <f>_xlfn.XLOOKUP(D1370,order_items!$A$2:$A$4723,order_items!$C$2:$C$4723,,0)</f>
        <v>22</v>
      </c>
      <c r="H1370" t="str">
        <f>_xlfn.XLOOKUP(G1370,products!$A$2:$A$322,products!$B$2:$B$322,,0)</f>
        <v>Electra Girl's Hawaii 1 (16-inch) - 2015/2016</v>
      </c>
      <c r="I1370">
        <f>_xlfn.XLOOKUP(G1370,products!$A$2:$A$322,products!$F$2:$F$322,,0)</f>
        <v>269.99</v>
      </c>
      <c r="J1370">
        <f>_xlfn.XLOOKUP(G1370,order_items!$C$2:$C$4723,order_items!$D$2:$D$4723,,0)</f>
        <v>1</v>
      </c>
      <c r="K1370">
        <f>_xlfn.XLOOKUP(G1370,order_items!$C$2:$C$4723,order_items!$F$2:$F$4723,,0)</f>
        <v>0.05</v>
      </c>
      <c r="L1370">
        <f>_xlfn.XLOOKUP(G1370,products!$A$2:$A$322,products!$D$2:$D$322,,0)</f>
        <v>1</v>
      </c>
      <c r="M1370" t="str">
        <f>_xlfn.XLOOKUP(L1370,categories!$A$2:$A$8,categories!$B$2:$B$8,,0)</f>
        <v>Children Bicycles</v>
      </c>
    </row>
    <row r="1371" spans="1:13" x14ac:dyDescent="0.25">
      <c r="A1371">
        <v>1370</v>
      </c>
      <c r="B1371" t="str">
        <f>_xlfn.CONCAT(customers!B1371," ",customers!C1371)</f>
        <v>Rona Rojas</v>
      </c>
      <c r="C1371" s="3">
        <f>_xlfn.XLOOKUP(A1371,orders!$B$2:$B$1616,orders!$D$2:$D$1616,,0)</f>
        <v>42942</v>
      </c>
      <c r="D1371">
        <f>_xlfn.XLOOKUP(A1371,orders!$B$2:$B$1616,orders!$A$2:$A$1616,,0)</f>
        <v>1026</v>
      </c>
      <c r="E1371">
        <f>_xlfn.XLOOKUP(JoiningTables!D1371,orders!$A$1:$A$1616,orders!$G$1:$G$1616,,0)</f>
        <v>1</v>
      </c>
      <c r="F1371" t="str">
        <f>_xlfn.XLOOKUP(E1371,stores!$A$2:$A$4,stores!$B$2:$B$4,,0)</f>
        <v>Santa Cruz Bikes</v>
      </c>
      <c r="G1371">
        <f>_xlfn.XLOOKUP(D1371,order_items!$A$2:$A$4723,order_items!$C$2:$C$4723,,0)</f>
        <v>7</v>
      </c>
      <c r="H1371" t="str">
        <f>_xlfn.XLOOKUP(G1371,products!$A$2:$A$322,products!$B$2:$B$322,,0)</f>
        <v>Trek Slash 8 27.5 - 2016</v>
      </c>
      <c r="I1371">
        <f>_xlfn.XLOOKUP(G1371,products!$A$2:$A$322,products!$F$2:$F$322,,0)</f>
        <v>3999.99</v>
      </c>
      <c r="J1371">
        <f>_xlfn.XLOOKUP(G1371,order_items!$C$2:$C$4723,order_items!$D$2:$D$4723,,0)</f>
        <v>2</v>
      </c>
      <c r="K1371">
        <f>_xlfn.XLOOKUP(G1371,order_items!$C$2:$C$4723,order_items!$F$2:$F$4723,,0)</f>
        <v>0.1</v>
      </c>
      <c r="L1371">
        <f>_xlfn.XLOOKUP(G1371,products!$A$2:$A$322,products!$D$2:$D$322,,0)</f>
        <v>6</v>
      </c>
      <c r="M1371" t="str">
        <f>_xlfn.XLOOKUP(L1371,categories!$A$2:$A$8,categories!$B$2:$B$8,,0)</f>
        <v>Mountain Bikes</v>
      </c>
    </row>
    <row r="1372" spans="1:13" x14ac:dyDescent="0.25">
      <c r="A1372">
        <v>1371</v>
      </c>
      <c r="B1372" t="str">
        <f>_xlfn.CONCAT(customers!B1372," ",customers!C1372)</f>
        <v>Pandora Estes</v>
      </c>
      <c r="C1372" s="3">
        <f>_xlfn.XLOOKUP(A1372,orders!$B$2:$B$1616,orders!$D$2:$D$1616,,0)</f>
        <v>42631</v>
      </c>
      <c r="D1372">
        <f>_xlfn.XLOOKUP(A1372,orders!$B$2:$B$1616,orders!$A$2:$A$1616,,0)</f>
        <v>443</v>
      </c>
      <c r="E1372">
        <f>_xlfn.XLOOKUP(JoiningTables!D1372,orders!$A$1:$A$1616,orders!$G$1:$G$1616,,0)</f>
        <v>2</v>
      </c>
      <c r="F1372" t="str">
        <f>_xlfn.XLOOKUP(E1372,stores!$A$2:$A$4,stores!$B$2:$B$4,,0)</f>
        <v>Baldwin Bikes</v>
      </c>
      <c r="G1372">
        <f>_xlfn.XLOOKUP(D1372,order_items!$A$2:$A$4723,order_items!$C$2:$C$4723,,0)</f>
        <v>5</v>
      </c>
      <c r="H1372" t="str">
        <f>_xlfn.XLOOKUP(G1372,products!$A$2:$A$322,products!$B$2:$B$322,,0)</f>
        <v>Heller Shagamaw Frame - 2016</v>
      </c>
      <c r="I1372">
        <f>_xlfn.XLOOKUP(G1372,products!$A$2:$A$322,products!$F$2:$F$322,,0)</f>
        <v>1320.99</v>
      </c>
      <c r="J1372">
        <f>_xlfn.XLOOKUP(G1372,order_items!$C$2:$C$4723,order_items!$D$2:$D$4723,,0)</f>
        <v>1</v>
      </c>
      <c r="K1372">
        <f>_xlfn.XLOOKUP(G1372,order_items!$C$2:$C$4723,order_items!$F$2:$F$4723,,0)</f>
        <v>0.1</v>
      </c>
      <c r="L1372">
        <f>_xlfn.XLOOKUP(G1372,products!$A$2:$A$322,products!$D$2:$D$322,,0)</f>
        <v>6</v>
      </c>
      <c r="M1372" t="str">
        <f>_xlfn.XLOOKUP(L1372,categories!$A$2:$A$8,categories!$B$2:$B$8,,0)</f>
        <v>Mountain Bikes</v>
      </c>
    </row>
    <row r="1373" spans="1:13" x14ac:dyDescent="0.25">
      <c r="A1373">
        <v>1372</v>
      </c>
      <c r="B1373" t="str">
        <f>_xlfn.CONCAT(customers!B1373," ",customers!C1373)</f>
        <v>Renna Williams</v>
      </c>
      <c r="C1373" s="3">
        <f>_xlfn.XLOOKUP(A1373,orders!$B$2:$B$1616,orders!$D$2:$D$1616,,0)</f>
        <v>42967</v>
      </c>
      <c r="D1373">
        <f>_xlfn.XLOOKUP(A1373,orders!$B$2:$B$1616,orders!$A$2:$A$1616,,0)</f>
        <v>1083</v>
      </c>
      <c r="E1373">
        <f>_xlfn.XLOOKUP(JoiningTables!D1373,orders!$A$1:$A$1616,orders!$G$1:$G$1616,,0)</f>
        <v>2</v>
      </c>
      <c r="F1373" t="str">
        <f>_xlfn.XLOOKUP(E1373,stores!$A$2:$A$4,stores!$B$2:$B$4,,0)</f>
        <v>Baldwin Bikes</v>
      </c>
      <c r="G1373">
        <f>_xlfn.XLOOKUP(D1373,order_items!$A$2:$A$4723,order_items!$C$2:$C$4723,,0)</f>
        <v>65</v>
      </c>
      <c r="H1373" t="str">
        <f>_xlfn.XLOOKUP(G1373,products!$A$2:$A$322,products!$B$2:$B$322,,0)</f>
        <v>Sun Bicycles Lil Bolt Type-R - 2017</v>
      </c>
      <c r="I1373">
        <f>_xlfn.XLOOKUP(G1373,products!$A$2:$A$322,products!$F$2:$F$322,,0)</f>
        <v>346.99</v>
      </c>
      <c r="J1373">
        <f>_xlfn.XLOOKUP(G1373,order_items!$C$2:$C$4723,order_items!$D$2:$D$4723,,0)</f>
        <v>2</v>
      </c>
      <c r="K1373">
        <f>_xlfn.XLOOKUP(G1373,order_items!$C$2:$C$4723,order_items!$F$2:$F$4723,,0)</f>
        <v>0.1</v>
      </c>
      <c r="L1373">
        <f>_xlfn.XLOOKUP(G1373,products!$A$2:$A$322,products!$D$2:$D$322,,0)</f>
        <v>3</v>
      </c>
      <c r="M1373" t="str">
        <f>_xlfn.XLOOKUP(L1373,categories!$A$2:$A$8,categories!$B$2:$B$8,,0)</f>
        <v>Cruisers Bicycles</v>
      </c>
    </row>
    <row r="1374" spans="1:13" x14ac:dyDescent="0.25">
      <c r="A1374">
        <v>1373</v>
      </c>
      <c r="B1374" t="str">
        <f>_xlfn.CONCAT(customers!B1374," ",customers!C1374)</f>
        <v>Lanora Robbins</v>
      </c>
      <c r="C1374" s="3">
        <f>_xlfn.XLOOKUP(A1374,orders!$B$2:$B$1616,orders!$D$2:$D$1616,,0)</f>
        <v>42498</v>
      </c>
      <c r="D1374">
        <f>_xlfn.XLOOKUP(A1374,orders!$B$2:$B$1616,orders!$A$2:$A$1616,,0)</f>
        <v>212</v>
      </c>
      <c r="E1374">
        <f>_xlfn.XLOOKUP(JoiningTables!D1374,orders!$A$1:$A$1616,orders!$G$1:$G$1616,,0)</f>
        <v>2</v>
      </c>
      <c r="F1374" t="str">
        <f>_xlfn.XLOOKUP(E1374,stores!$A$2:$A$4,stores!$B$2:$B$4,,0)</f>
        <v>Baldwin Bikes</v>
      </c>
      <c r="G1374">
        <f>_xlfn.XLOOKUP(D1374,order_items!$A$2:$A$4723,order_items!$C$2:$C$4723,,0)</f>
        <v>16</v>
      </c>
      <c r="H1374" t="str">
        <f>_xlfn.XLOOKUP(G1374,products!$A$2:$A$322,products!$B$2:$B$322,,0)</f>
        <v>Electra Townie Original 7D EQ - 2016</v>
      </c>
      <c r="I1374">
        <f>_xlfn.XLOOKUP(G1374,products!$A$2:$A$322,products!$F$2:$F$322,,0)</f>
        <v>599.99</v>
      </c>
      <c r="J1374">
        <f>_xlfn.XLOOKUP(G1374,order_items!$C$2:$C$4723,order_items!$D$2:$D$4723,,0)</f>
        <v>2</v>
      </c>
      <c r="K1374">
        <f>_xlfn.XLOOKUP(G1374,order_items!$C$2:$C$4723,order_items!$F$2:$F$4723,,0)</f>
        <v>0.05</v>
      </c>
      <c r="L1374">
        <f>_xlfn.XLOOKUP(G1374,products!$A$2:$A$322,products!$D$2:$D$322,,0)</f>
        <v>3</v>
      </c>
      <c r="M1374" t="str">
        <f>_xlfn.XLOOKUP(L1374,categories!$A$2:$A$8,categories!$B$2:$B$8,,0)</f>
        <v>Cruisers Bicycles</v>
      </c>
    </row>
    <row r="1375" spans="1:13" x14ac:dyDescent="0.25">
      <c r="A1375">
        <v>1374</v>
      </c>
      <c r="B1375" t="str">
        <f>_xlfn.CONCAT(customers!B1375," ",customers!C1375)</f>
        <v>Juliane Dillard</v>
      </c>
      <c r="C1375" s="3">
        <f>_xlfn.XLOOKUP(A1375,orders!$B$2:$B$1616,orders!$D$2:$D$1616,,0)</f>
        <v>42665</v>
      </c>
      <c r="D1375">
        <f>_xlfn.XLOOKUP(A1375,orders!$B$2:$B$1616,orders!$A$2:$A$1616,,0)</f>
        <v>518</v>
      </c>
      <c r="E1375">
        <f>_xlfn.XLOOKUP(JoiningTables!D1375,orders!$A$1:$A$1616,orders!$G$1:$G$1616,,0)</f>
        <v>1</v>
      </c>
      <c r="F1375" t="str">
        <f>_xlfn.XLOOKUP(E1375,stores!$A$2:$A$4,stores!$B$2:$B$4,,0)</f>
        <v>Santa Cruz Bikes</v>
      </c>
      <c r="G1375">
        <f>_xlfn.XLOOKUP(D1375,order_items!$A$2:$A$4723,order_items!$C$2:$C$4723,,0)</f>
        <v>16</v>
      </c>
      <c r="H1375" t="str">
        <f>_xlfn.XLOOKUP(G1375,products!$A$2:$A$322,products!$B$2:$B$322,,0)</f>
        <v>Electra Townie Original 7D EQ - 2016</v>
      </c>
      <c r="I1375">
        <f>_xlfn.XLOOKUP(G1375,products!$A$2:$A$322,products!$F$2:$F$322,,0)</f>
        <v>599.99</v>
      </c>
      <c r="J1375">
        <f>_xlfn.XLOOKUP(G1375,order_items!$C$2:$C$4723,order_items!$D$2:$D$4723,,0)</f>
        <v>2</v>
      </c>
      <c r="K1375">
        <f>_xlfn.XLOOKUP(G1375,order_items!$C$2:$C$4723,order_items!$F$2:$F$4723,,0)</f>
        <v>0.05</v>
      </c>
      <c r="L1375">
        <f>_xlfn.XLOOKUP(G1375,products!$A$2:$A$322,products!$D$2:$D$322,,0)</f>
        <v>3</v>
      </c>
      <c r="M1375" t="str">
        <f>_xlfn.XLOOKUP(L1375,categories!$A$2:$A$8,categories!$B$2:$B$8,,0)</f>
        <v>Cruisers Bicycles</v>
      </c>
    </row>
    <row r="1376" spans="1:13" x14ac:dyDescent="0.25">
      <c r="A1376">
        <v>1375</v>
      </c>
      <c r="B1376" t="str">
        <f>_xlfn.CONCAT(customers!B1376," ",customers!C1376)</f>
        <v>Carlena Salinas</v>
      </c>
      <c r="C1376" s="3">
        <f>_xlfn.XLOOKUP(A1376,orders!$B$2:$B$1616,orders!$D$2:$D$1616,,0)</f>
        <v>42557</v>
      </c>
      <c r="D1376">
        <f>_xlfn.XLOOKUP(A1376,orders!$B$2:$B$1616,orders!$A$2:$A$1616,,0)</f>
        <v>302</v>
      </c>
      <c r="E1376">
        <f>_xlfn.XLOOKUP(JoiningTables!D1376,orders!$A$1:$A$1616,orders!$G$1:$G$1616,,0)</f>
        <v>2</v>
      </c>
      <c r="F1376" t="str">
        <f>_xlfn.XLOOKUP(E1376,stores!$A$2:$A$4,stores!$B$2:$B$4,,0)</f>
        <v>Baldwin Bikes</v>
      </c>
      <c r="G1376">
        <f>_xlfn.XLOOKUP(D1376,order_items!$A$2:$A$4723,order_items!$C$2:$C$4723,,0)</f>
        <v>24</v>
      </c>
      <c r="H1376" t="str">
        <f>_xlfn.XLOOKUP(G1376,products!$A$2:$A$322,products!$B$2:$B$322,,0)</f>
        <v>Electra Townie Original 21D - 2016</v>
      </c>
      <c r="I1376">
        <f>_xlfn.XLOOKUP(G1376,products!$A$2:$A$322,products!$F$2:$F$322,,0)</f>
        <v>549.99</v>
      </c>
      <c r="J1376">
        <f>_xlfn.XLOOKUP(G1376,order_items!$C$2:$C$4723,order_items!$D$2:$D$4723,,0)</f>
        <v>2</v>
      </c>
      <c r="K1376">
        <f>_xlfn.XLOOKUP(G1376,order_items!$C$2:$C$4723,order_items!$F$2:$F$4723,,0)</f>
        <v>0.05</v>
      </c>
      <c r="L1376">
        <f>_xlfn.XLOOKUP(G1376,products!$A$2:$A$322,products!$D$2:$D$322,,0)</f>
        <v>2</v>
      </c>
      <c r="M1376" t="str">
        <f>_xlfn.XLOOKUP(L1376,categories!$A$2:$A$8,categories!$B$2:$B$8,,0)</f>
        <v>Comfort Bicycles</v>
      </c>
    </row>
    <row r="1377" spans="1:13" x14ac:dyDescent="0.25">
      <c r="A1377">
        <v>1376</v>
      </c>
      <c r="B1377" t="str">
        <f>_xlfn.CONCAT(customers!B1377," ",customers!C1377)</f>
        <v>Kimberley Reynolds</v>
      </c>
      <c r="C1377" s="3">
        <f>_xlfn.XLOOKUP(A1377,orders!$B$2:$B$1616,orders!$D$2:$D$1616,,0)</f>
        <v>42520</v>
      </c>
      <c r="D1377">
        <f>_xlfn.XLOOKUP(A1377,orders!$B$2:$B$1616,orders!$A$2:$A$1616,,0)</f>
        <v>248</v>
      </c>
      <c r="E1377">
        <f>_xlfn.XLOOKUP(JoiningTables!D1377,orders!$A$1:$A$1616,orders!$G$1:$G$1616,,0)</f>
        <v>2</v>
      </c>
      <c r="F1377" t="str">
        <f>_xlfn.XLOOKUP(E1377,stores!$A$2:$A$4,stores!$B$2:$B$4,,0)</f>
        <v>Baldwin Bikes</v>
      </c>
      <c r="G1377">
        <f>_xlfn.XLOOKUP(D1377,order_items!$A$2:$A$4723,order_items!$C$2:$C$4723,,0)</f>
        <v>13</v>
      </c>
      <c r="H1377" t="str">
        <f>_xlfn.XLOOKUP(G1377,products!$A$2:$A$322,products!$B$2:$B$322,,0)</f>
        <v>Electra Cruiser 1 (24-Inch) - 2016</v>
      </c>
      <c r="I1377">
        <f>_xlfn.XLOOKUP(G1377,products!$A$2:$A$322,products!$F$2:$F$322,,0)</f>
        <v>269.99</v>
      </c>
      <c r="J1377">
        <f>_xlfn.XLOOKUP(G1377,order_items!$C$2:$C$4723,order_items!$D$2:$D$4723,,0)</f>
        <v>1</v>
      </c>
      <c r="K1377">
        <f>_xlfn.XLOOKUP(G1377,order_items!$C$2:$C$4723,order_items!$F$2:$F$4723,,0)</f>
        <v>0.1</v>
      </c>
      <c r="L1377">
        <f>_xlfn.XLOOKUP(G1377,products!$A$2:$A$322,products!$D$2:$D$322,,0)</f>
        <v>3</v>
      </c>
      <c r="M1377" t="str">
        <f>_xlfn.XLOOKUP(L1377,categories!$A$2:$A$8,categories!$B$2:$B$8,,0)</f>
        <v>Cruisers Bicycles</v>
      </c>
    </row>
    <row r="1378" spans="1:13" x14ac:dyDescent="0.25">
      <c r="A1378">
        <v>1377</v>
      </c>
      <c r="B1378" t="str">
        <f>_xlfn.CONCAT(customers!B1378," ",customers!C1378)</f>
        <v>Johana Jacobson</v>
      </c>
      <c r="C1378" s="3">
        <f>_xlfn.XLOOKUP(A1378,orders!$B$2:$B$1616,orders!$D$2:$D$1616,,0)</f>
        <v>42616</v>
      </c>
      <c r="D1378">
        <f>_xlfn.XLOOKUP(A1378,orders!$B$2:$B$1616,orders!$A$2:$A$1616,,0)</f>
        <v>416</v>
      </c>
      <c r="E1378">
        <f>_xlfn.XLOOKUP(JoiningTables!D1378,orders!$A$1:$A$1616,orders!$G$1:$G$1616,,0)</f>
        <v>2</v>
      </c>
      <c r="F1378" t="str">
        <f>_xlfn.XLOOKUP(E1378,stores!$A$2:$A$4,stores!$B$2:$B$4,,0)</f>
        <v>Baldwin Bikes</v>
      </c>
      <c r="G1378">
        <f>_xlfn.XLOOKUP(D1378,order_items!$A$2:$A$4723,order_items!$C$2:$C$4723,,0)</f>
        <v>22</v>
      </c>
      <c r="H1378" t="str">
        <f>_xlfn.XLOOKUP(G1378,products!$A$2:$A$322,products!$B$2:$B$322,,0)</f>
        <v>Electra Girl's Hawaii 1 (16-inch) - 2015/2016</v>
      </c>
      <c r="I1378">
        <f>_xlfn.XLOOKUP(G1378,products!$A$2:$A$322,products!$F$2:$F$322,,0)</f>
        <v>269.99</v>
      </c>
      <c r="J1378">
        <f>_xlfn.XLOOKUP(G1378,order_items!$C$2:$C$4723,order_items!$D$2:$D$4723,,0)</f>
        <v>1</v>
      </c>
      <c r="K1378">
        <f>_xlfn.XLOOKUP(G1378,order_items!$C$2:$C$4723,order_items!$F$2:$F$4723,,0)</f>
        <v>0.05</v>
      </c>
      <c r="L1378">
        <f>_xlfn.XLOOKUP(G1378,products!$A$2:$A$322,products!$D$2:$D$322,,0)</f>
        <v>1</v>
      </c>
      <c r="M1378" t="str">
        <f>_xlfn.XLOOKUP(L1378,categories!$A$2:$A$8,categories!$B$2:$B$8,,0)</f>
        <v>Children Bicycles</v>
      </c>
    </row>
    <row r="1379" spans="1:13" x14ac:dyDescent="0.25">
      <c r="A1379">
        <v>1378</v>
      </c>
      <c r="B1379" t="str">
        <f>_xlfn.CONCAT(customers!B1379," ",customers!C1379)</f>
        <v>Enoch Rosario</v>
      </c>
      <c r="C1379" s="3">
        <f>_xlfn.XLOOKUP(A1379,orders!$B$2:$B$1616,orders!$D$2:$D$1616,,0)</f>
        <v>42658</v>
      </c>
      <c r="D1379">
        <f>_xlfn.XLOOKUP(A1379,orders!$B$2:$B$1616,orders!$A$2:$A$1616,,0)</f>
        <v>507</v>
      </c>
      <c r="E1379">
        <f>_xlfn.XLOOKUP(JoiningTables!D1379,orders!$A$1:$A$1616,orders!$G$1:$G$1616,,0)</f>
        <v>1</v>
      </c>
      <c r="F1379" t="str">
        <f>_xlfn.XLOOKUP(E1379,stores!$A$2:$A$4,stores!$B$2:$B$4,,0)</f>
        <v>Santa Cruz Bikes</v>
      </c>
      <c r="G1379">
        <f>_xlfn.XLOOKUP(D1379,order_items!$A$2:$A$4723,order_items!$C$2:$C$4723,,0)</f>
        <v>11</v>
      </c>
      <c r="H1379" t="str">
        <f>_xlfn.XLOOKUP(G1379,products!$A$2:$A$322,products!$B$2:$B$322,,0)</f>
        <v>Surly Straggler 650b - 2016</v>
      </c>
      <c r="I1379">
        <f>_xlfn.XLOOKUP(G1379,products!$A$2:$A$322,products!$F$2:$F$322,,0)</f>
        <v>1680.99</v>
      </c>
      <c r="J1379">
        <f>_xlfn.XLOOKUP(G1379,order_items!$C$2:$C$4723,order_items!$D$2:$D$4723,,0)</f>
        <v>1</v>
      </c>
      <c r="K1379">
        <f>_xlfn.XLOOKUP(G1379,order_items!$C$2:$C$4723,order_items!$F$2:$F$4723,,0)</f>
        <v>0.05</v>
      </c>
      <c r="L1379">
        <f>_xlfn.XLOOKUP(G1379,products!$A$2:$A$322,products!$D$2:$D$322,,0)</f>
        <v>4</v>
      </c>
      <c r="M1379" t="str">
        <f>_xlfn.XLOOKUP(L1379,categories!$A$2:$A$8,categories!$B$2:$B$8,,0)</f>
        <v>Cyclocross Bicycles</v>
      </c>
    </row>
    <row r="1380" spans="1:13" x14ac:dyDescent="0.25">
      <c r="A1380">
        <v>1379</v>
      </c>
      <c r="B1380" t="str">
        <f>_xlfn.CONCAT(customers!B1380," ",customers!C1380)</f>
        <v>Dorine Thornton</v>
      </c>
      <c r="C1380" s="3">
        <f>_xlfn.XLOOKUP(A1380,orders!$B$2:$B$1616,orders!$D$2:$D$1616,,0)</f>
        <v>43003</v>
      </c>
      <c r="D1380">
        <f>_xlfn.XLOOKUP(A1380,orders!$B$2:$B$1616,orders!$A$2:$A$1616,,0)</f>
        <v>1148</v>
      </c>
      <c r="E1380">
        <f>_xlfn.XLOOKUP(JoiningTables!D1380,orders!$A$1:$A$1616,orders!$G$1:$G$1616,,0)</f>
        <v>2</v>
      </c>
      <c r="F1380" t="str">
        <f>_xlfn.XLOOKUP(E1380,stores!$A$2:$A$4,stores!$B$2:$B$4,,0)</f>
        <v>Baldwin Bikes</v>
      </c>
      <c r="G1380">
        <f>_xlfn.XLOOKUP(D1380,order_items!$A$2:$A$4723,order_items!$C$2:$C$4723,,0)</f>
        <v>82</v>
      </c>
      <c r="H1380" t="str">
        <f>_xlfn.XLOOKUP(G1380,products!$A$2:$A$322,products!$B$2:$B$322,,0)</f>
        <v>Electra Amsterdam Original 3i Ladies' - 2017</v>
      </c>
      <c r="I1380">
        <f>_xlfn.XLOOKUP(G1380,products!$A$2:$A$322,products!$F$2:$F$322,,0)</f>
        <v>659.99</v>
      </c>
      <c r="J1380">
        <f>_xlfn.XLOOKUP(G1380,order_items!$C$2:$C$4723,order_items!$D$2:$D$4723,,0)</f>
        <v>1</v>
      </c>
      <c r="K1380">
        <f>_xlfn.XLOOKUP(G1380,order_items!$C$2:$C$4723,order_items!$F$2:$F$4723,,0)</f>
        <v>0.05</v>
      </c>
      <c r="L1380">
        <f>_xlfn.XLOOKUP(G1380,products!$A$2:$A$322,products!$D$2:$D$322,,0)</f>
        <v>3</v>
      </c>
      <c r="M1380" t="str">
        <f>_xlfn.XLOOKUP(L1380,categories!$A$2:$A$8,categories!$B$2:$B$8,,0)</f>
        <v>Cruisers Bicycles</v>
      </c>
    </row>
    <row r="1381" spans="1:13" x14ac:dyDescent="0.25">
      <c r="A1381">
        <v>1380</v>
      </c>
      <c r="B1381" t="str">
        <f>_xlfn.CONCAT(customers!B1381," ",customers!C1381)</f>
        <v>Eliz Lynch</v>
      </c>
      <c r="C1381" s="3">
        <f>_xlfn.XLOOKUP(A1381,orders!$B$2:$B$1616,orders!$D$2:$D$1616,,0)</f>
        <v>42613</v>
      </c>
      <c r="D1381">
        <f>_xlfn.XLOOKUP(A1381,orders!$B$2:$B$1616,orders!$A$2:$A$1616,,0)</f>
        <v>406</v>
      </c>
      <c r="E1381">
        <f>_xlfn.XLOOKUP(JoiningTables!D1381,orders!$A$1:$A$1616,orders!$G$1:$G$1616,,0)</f>
        <v>2</v>
      </c>
      <c r="F1381" t="str">
        <f>_xlfn.XLOOKUP(E1381,stores!$A$2:$A$4,stores!$B$2:$B$4,,0)</f>
        <v>Baldwin Bikes</v>
      </c>
      <c r="G1381">
        <f>_xlfn.XLOOKUP(D1381,order_items!$A$2:$A$4723,order_items!$C$2:$C$4723,,0)</f>
        <v>4</v>
      </c>
      <c r="H1381" t="str">
        <f>_xlfn.XLOOKUP(G1381,products!$A$2:$A$322,products!$B$2:$B$322,,0)</f>
        <v>Trek Fuel EX 8 29 - 2016</v>
      </c>
      <c r="I1381">
        <f>_xlfn.XLOOKUP(G1381,products!$A$2:$A$322,products!$F$2:$F$322,,0)</f>
        <v>2899.99</v>
      </c>
      <c r="J1381">
        <f>_xlfn.XLOOKUP(G1381,order_items!$C$2:$C$4723,order_items!$D$2:$D$4723,,0)</f>
        <v>1</v>
      </c>
      <c r="K1381">
        <f>_xlfn.XLOOKUP(G1381,order_items!$C$2:$C$4723,order_items!$F$2:$F$4723,,0)</f>
        <v>0.2</v>
      </c>
      <c r="L1381">
        <f>_xlfn.XLOOKUP(G1381,products!$A$2:$A$322,products!$D$2:$D$322,,0)</f>
        <v>6</v>
      </c>
      <c r="M1381" t="str">
        <f>_xlfn.XLOOKUP(L1381,categories!$A$2:$A$8,categories!$B$2:$B$8,,0)</f>
        <v>Mountain Bikes</v>
      </c>
    </row>
    <row r="1382" spans="1:13" x14ac:dyDescent="0.25">
      <c r="A1382">
        <v>1381</v>
      </c>
      <c r="B1382" t="str">
        <f>_xlfn.CONCAT(customers!B1382," ",customers!C1382)</f>
        <v>Mercedez Brooks</v>
      </c>
      <c r="C1382" s="3">
        <f>_xlfn.XLOOKUP(A1382,orders!$B$2:$B$1616,orders!$D$2:$D$1616,,0)</f>
        <v>42657</v>
      </c>
      <c r="D1382">
        <f>_xlfn.XLOOKUP(A1382,orders!$B$2:$B$1616,orders!$A$2:$A$1616,,0)</f>
        <v>504</v>
      </c>
      <c r="E1382">
        <f>_xlfn.XLOOKUP(JoiningTables!D1382,orders!$A$1:$A$1616,orders!$G$1:$G$1616,,0)</f>
        <v>1</v>
      </c>
      <c r="F1382" t="str">
        <f>_xlfn.XLOOKUP(E1382,stores!$A$2:$A$4,stores!$B$2:$B$4,,0)</f>
        <v>Santa Cruz Bikes</v>
      </c>
      <c r="G1382">
        <f>_xlfn.XLOOKUP(D1382,order_items!$A$2:$A$4723,order_items!$C$2:$C$4723,,0)</f>
        <v>24</v>
      </c>
      <c r="H1382" t="str">
        <f>_xlfn.XLOOKUP(G1382,products!$A$2:$A$322,products!$B$2:$B$322,,0)</f>
        <v>Electra Townie Original 21D - 2016</v>
      </c>
      <c r="I1382">
        <f>_xlfn.XLOOKUP(G1382,products!$A$2:$A$322,products!$F$2:$F$322,,0)</f>
        <v>549.99</v>
      </c>
      <c r="J1382">
        <f>_xlfn.XLOOKUP(G1382,order_items!$C$2:$C$4723,order_items!$D$2:$D$4723,,0)</f>
        <v>2</v>
      </c>
      <c r="K1382">
        <f>_xlfn.XLOOKUP(G1382,order_items!$C$2:$C$4723,order_items!$F$2:$F$4723,,0)</f>
        <v>0.05</v>
      </c>
      <c r="L1382">
        <f>_xlfn.XLOOKUP(G1382,products!$A$2:$A$322,products!$D$2:$D$322,,0)</f>
        <v>2</v>
      </c>
      <c r="M1382" t="str">
        <f>_xlfn.XLOOKUP(L1382,categories!$A$2:$A$8,categories!$B$2:$B$8,,0)</f>
        <v>Comfort Bicycles</v>
      </c>
    </row>
    <row r="1383" spans="1:13" x14ac:dyDescent="0.25">
      <c r="A1383">
        <v>1382</v>
      </c>
      <c r="B1383" t="str">
        <f>_xlfn.CONCAT(customers!B1383," ",customers!C1383)</f>
        <v>Wynona Douglas</v>
      </c>
      <c r="C1383" s="3">
        <f>_xlfn.XLOOKUP(A1383,orders!$B$2:$B$1616,orders!$D$2:$D$1616,,0)</f>
        <v>42973</v>
      </c>
      <c r="D1383">
        <f>_xlfn.XLOOKUP(A1383,orders!$B$2:$B$1616,orders!$A$2:$A$1616,,0)</f>
        <v>1095</v>
      </c>
      <c r="E1383">
        <f>_xlfn.XLOOKUP(JoiningTables!D1383,orders!$A$1:$A$1616,orders!$G$1:$G$1616,,0)</f>
        <v>3</v>
      </c>
      <c r="F1383" t="str">
        <f>_xlfn.XLOOKUP(E1383,stores!$A$2:$A$4,stores!$B$2:$B$4,,0)</f>
        <v>Rowlett Bikes</v>
      </c>
      <c r="G1383">
        <f>_xlfn.XLOOKUP(D1383,order_items!$A$2:$A$4723,order_items!$C$2:$C$4723,,0)</f>
        <v>78</v>
      </c>
      <c r="H1383" t="str">
        <f>_xlfn.XLOOKUP(G1383,products!$A$2:$A$322,products!$B$2:$B$322,,0)</f>
        <v>Sun Bicycles Biscayne Tandem CB - 2017</v>
      </c>
      <c r="I1383">
        <f>_xlfn.XLOOKUP(G1383,products!$A$2:$A$322,products!$F$2:$F$322,,0)</f>
        <v>647.99</v>
      </c>
      <c r="J1383">
        <f>_xlfn.XLOOKUP(G1383,order_items!$C$2:$C$4723,order_items!$D$2:$D$4723,,0)</f>
        <v>1</v>
      </c>
      <c r="K1383">
        <f>_xlfn.XLOOKUP(G1383,order_items!$C$2:$C$4723,order_items!$F$2:$F$4723,,0)</f>
        <v>0.05</v>
      </c>
      <c r="L1383">
        <f>_xlfn.XLOOKUP(G1383,products!$A$2:$A$322,products!$D$2:$D$322,,0)</f>
        <v>3</v>
      </c>
      <c r="M1383" t="str">
        <f>_xlfn.XLOOKUP(L1383,categories!$A$2:$A$8,categories!$B$2:$B$8,,0)</f>
        <v>Cruisers Bicycles</v>
      </c>
    </row>
    <row r="1384" spans="1:13" x14ac:dyDescent="0.25">
      <c r="A1384">
        <v>1383</v>
      </c>
      <c r="B1384" t="str">
        <f>_xlfn.CONCAT(customers!B1384," ",customers!C1384)</f>
        <v>Desire Mcgowan</v>
      </c>
      <c r="C1384" s="3">
        <f>_xlfn.XLOOKUP(A1384,orders!$B$2:$B$1616,orders!$D$2:$D$1616,,0)</f>
        <v>43147</v>
      </c>
      <c r="D1384">
        <f>_xlfn.XLOOKUP(A1384,orders!$B$2:$B$1616,orders!$A$2:$A$1616,,0)</f>
        <v>1398</v>
      </c>
      <c r="E1384">
        <f>_xlfn.XLOOKUP(JoiningTables!D1384,orders!$A$1:$A$1616,orders!$G$1:$G$1616,,0)</f>
        <v>1</v>
      </c>
      <c r="F1384" t="str">
        <f>_xlfn.XLOOKUP(E1384,stores!$A$2:$A$4,stores!$B$2:$B$4,,0)</f>
        <v>Santa Cruz Bikes</v>
      </c>
      <c r="G1384">
        <f>_xlfn.XLOOKUP(D1384,order_items!$A$2:$A$4723,order_items!$C$2:$C$4723,,0)</f>
        <v>69</v>
      </c>
      <c r="H1384" t="str">
        <f>_xlfn.XLOOKUP(G1384,products!$A$2:$A$322,products!$B$2:$B$322,,0)</f>
        <v>Sun Bicycles Cruz 7 - 2017</v>
      </c>
      <c r="I1384">
        <f>_xlfn.XLOOKUP(G1384,products!$A$2:$A$322,products!$F$2:$F$322,,0)</f>
        <v>416.99</v>
      </c>
      <c r="J1384">
        <f>_xlfn.XLOOKUP(G1384,order_items!$C$2:$C$4723,order_items!$D$2:$D$4723,,0)</f>
        <v>1</v>
      </c>
      <c r="K1384">
        <f>_xlfn.XLOOKUP(G1384,order_items!$C$2:$C$4723,order_items!$F$2:$F$4723,,0)</f>
        <v>0.05</v>
      </c>
      <c r="L1384">
        <f>_xlfn.XLOOKUP(G1384,products!$A$2:$A$322,products!$D$2:$D$322,,0)</f>
        <v>3</v>
      </c>
      <c r="M1384" t="str">
        <f>_xlfn.XLOOKUP(L1384,categories!$A$2:$A$8,categories!$B$2:$B$8,,0)</f>
        <v>Cruisers Bicycles</v>
      </c>
    </row>
    <row r="1385" spans="1:13" x14ac:dyDescent="0.25">
      <c r="A1385">
        <v>1384</v>
      </c>
      <c r="B1385" t="str">
        <f>_xlfn.CONCAT(customers!B1385," ",customers!C1385)</f>
        <v>Elmo Sweeney</v>
      </c>
      <c r="C1385" s="3">
        <f>_xlfn.XLOOKUP(A1385,orders!$B$2:$B$1616,orders!$D$2:$D$1616,,0)</f>
        <v>43091</v>
      </c>
      <c r="D1385">
        <f>_xlfn.XLOOKUP(A1385,orders!$B$2:$B$1616,orders!$A$2:$A$1616,,0)</f>
        <v>1307</v>
      </c>
      <c r="E1385">
        <f>_xlfn.XLOOKUP(JoiningTables!D1385,orders!$A$1:$A$1616,orders!$G$1:$G$1616,,0)</f>
        <v>1</v>
      </c>
      <c r="F1385" t="str">
        <f>_xlfn.XLOOKUP(E1385,stores!$A$2:$A$4,stores!$B$2:$B$4,,0)</f>
        <v>Santa Cruz Bikes</v>
      </c>
      <c r="G1385">
        <f>_xlfn.XLOOKUP(D1385,order_items!$A$2:$A$4723,order_items!$C$2:$C$4723,,0)</f>
        <v>96</v>
      </c>
      <c r="H1385" t="str">
        <f>_xlfn.XLOOKUP(G1385,products!$A$2:$A$322,products!$B$2:$B$322,,0)</f>
        <v>Electra Moto 3i (20-inch) - Boy's - 2017</v>
      </c>
      <c r="I1385">
        <f>_xlfn.XLOOKUP(G1385,products!$A$2:$A$322,products!$F$2:$F$322,,0)</f>
        <v>349.99</v>
      </c>
      <c r="J1385">
        <f>_xlfn.XLOOKUP(G1385,order_items!$C$2:$C$4723,order_items!$D$2:$D$4723,,0)</f>
        <v>2</v>
      </c>
      <c r="K1385">
        <f>_xlfn.XLOOKUP(G1385,order_items!$C$2:$C$4723,order_items!$F$2:$F$4723,,0)</f>
        <v>0.2</v>
      </c>
      <c r="L1385">
        <f>_xlfn.XLOOKUP(G1385,products!$A$2:$A$322,products!$D$2:$D$322,,0)</f>
        <v>1</v>
      </c>
      <c r="M1385" t="str">
        <f>_xlfn.XLOOKUP(L1385,categories!$A$2:$A$8,categories!$B$2:$B$8,,0)</f>
        <v>Children Bicycles</v>
      </c>
    </row>
    <row r="1386" spans="1:13" x14ac:dyDescent="0.25">
      <c r="A1386">
        <v>1385</v>
      </c>
      <c r="B1386" t="str">
        <f>_xlfn.CONCAT(customers!B1386," ",customers!C1386)</f>
        <v>Kenton Hughes</v>
      </c>
      <c r="C1386" s="3">
        <f>_xlfn.XLOOKUP(A1386,orders!$B$2:$B$1616,orders!$D$2:$D$1616,,0)</f>
        <v>42805</v>
      </c>
      <c r="D1386">
        <f>_xlfn.XLOOKUP(A1386,orders!$B$2:$B$1616,orders!$A$2:$A$1616,,0)</f>
        <v>773</v>
      </c>
      <c r="E1386">
        <f>_xlfn.XLOOKUP(JoiningTables!D1386,orders!$A$1:$A$1616,orders!$G$1:$G$1616,,0)</f>
        <v>2</v>
      </c>
      <c r="F1386" t="str">
        <f>_xlfn.XLOOKUP(E1386,stores!$A$2:$A$4,stores!$B$2:$B$4,,0)</f>
        <v>Baldwin Bikes</v>
      </c>
      <c r="G1386">
        <f>_xlfn.XLOOKUP(D1386,order_items!$A$2:$A$4723,order_items!$C$2:$C$4723,,0)</f>
        <v>92</v>
      </c>
      <c r="H1386" t="str">
        <f>_xlfn.XLOOKUP(G1386,products!$A$2:$A$322,products!$B$2:$B$322,,0)</f>
        <v>Haro Shredder 20 - 2017</v>
      </c>
      <c r="I1386">
        <f>_xlfn.XLOOKUP(G1386,products!$A$2:$A$322,products!$F$2:$F$322,,0)</f>
        <v>209.99</v>
      </c>
      <c r="J1386">
        <f>_xlfn.XLOOKUP(G1386,order_items!$C$2:$C$4723,order_items!$D$2:$D$4723,,0)</f>
        <v>2</v>
      </c>
      <c r="K1386">
        <f>_xlfn.XLOOKUP(G1386,order_items!$C$2:$C$4723,order_items!$F$2:$F$4723,,0)</f>
        <v>0.2</v>
      </c>
      <c r="L1386">
        <f>_xlfn.XLOOKUP(G1386,products!$A$2:$A$322,products!$D$2:$D$322,,0)</f>
        <v>1</v>
      </c>
      <c r="M1386" t="str">
        <f>_xlfn.XLOOKUP(L1386,categories!$A$2:$A$8,categories!$B$2:$B$8,,0)</f>
        <v>Children Bicycles</v>
      </c>
    </row>
    <row r="1387" spans="1:13" x14ac:dyDescent="0.25">
      <c r="A1387">
        <v>1386</v>
      </c>
      <c r="B1387" t="str">
        <f>_xlfn.CONCAT(customers!B1387," ",customers!C1387)</f>
        <v>Cesar Wilkins</v>
      </c>
      <c r="C1387" s="3">
        <f>_xlfn.XLOOKUP(A1387,orders!$B$2:$B$1616,orders!$D$2:$D$1616,,0)</f>
        <v>42412</v>
      </c>
      <c r="D1387">
        <f>_xlfn.XLOOKUP(A1387,orders!$B$2:$B$1616,orders!$A$2:$A$1616,,0)</f>
        <v>72</v>
      </c>
      <c r="E1387">
        <f>_xlfn.XLOOKUP(JoiningTables!D1387,orders!$A$1:$A$1616,orders!$G$1:$G$1616,,0)</f>
        <v>1</v>
      </c>
      <c r="F1387" t="str">
        <f>_xlfn.XLOOKUP(E1387,stores!$A$2:$A$4,stores!$B$2:$B$4,,0)</f>
        <v>Santa Cruz Bikes</v>
      </c>
      <c r="G1387">
        <f>_xlfn.XLOOKUP(D1387,order_items!$A$2:$A$4723,order_items!$C$2:$C$4723,,0)</f>
        <v>17</v>
      </c>
      <c r="H1387" t="str">
        <f>_xlfn.XLOOKUP(G1387,products!$A$2:$A$322,products!$B$2:$B$322,,0)</f>
        <v>Pure Cycles Vine 8-Speed - 2016</v>
      </c>
      <c r="I1387">
        <f>_xlfn.XLOOKUP(G1387,products!$A$2:$A$322,products!$F$2:$F$322,,0)</f>
        <v>429</v>
      </c>
      <c r="J1387">
        <f>_xlfn.XLOOKUP(G1387,order_items!$C$2:$C$4723,order_items!$D$2:$D$4723,,0)</f>
        <v>1</v>
      </c>
      <c r="K1387">
        <f>_xlfn.XLOOKUP(G1387,order_items!$C$2:$C$4723,order_items!$F$2:$F$4723,,0)</f>
        <v>7.0000000000000007E-2</v>
      </c>
      <c r="L1387">
        <f>_xlfn.XLOOKUP(G1387,products!$A$2:$A$322,products!$D$2:$D$322,,0)</f>
        <v>3</v>
      </c>
      <c r="M1387" t="str">
        <f>_xlfn.XLOOKUP(L1387,categories!$A$2:$A$8,categories!$B$2:$B$8,,0)</f>
        <v>Cruisers Bicycles</v>
      </c>
    </row>
    <row r="1388" spans="1:13" x14ac:dyDescent="0.25">
      <c r="A1388">
        <v>1387</v>
      </c>
      <c r="B1388" t="str">
        <f>_xlfn.CONCAT(customers!B1388," ",customers!C1388)</f>
        <v>Phylicia Stout</v>
      </c>
      <c r="C1388" s="3">
        <f>_xlfn.XLOOKUP(A1388,orders!$B$2:$B$1616,orders!$D$2:$D$1616,,0)</f>
        <v>42585</v>
      </c>
      <c r="D1388">
        <f>_xlfn.XLOOKUP(A1388,orders!$B$2:$B$1616,orders!$A$2:$A$1616,,0)</f>
        <v>353</v>
      </c>
      <c r="E1388">
        <f>_xlfn.XLOOKUP(JoiningTables!D1388,orders!$A$1:$A$1616,orders!$G$1:$G$1616,,0)</f>
        <v>2</v>
      </c>
      <c r="F1388" t="str">
        <f>_xlfn.XLOOKUP(E1388,stores!$A$2:$A$4,stores!$B$2:$B$4,,0)</f>
        <v>Baldwin Bikes</v>
      </c>
      <c r="G1388">
        <f>_xlfn.XLOOKUP(D1388,order_items!$A$2:$A$4723,order_items!$C$2:$C$4723,,0)</f>
        <v>2</v>
      </c>
      <c r="H1388" t="str">
        <f>_xlfn.XLOOKUP(G1388,products!$A$2:$A$322,products!$B$2:$B$322,,0)</f>
        <v>Ritchey Timberwolf Frameset - 2016</v>
      </c>
      <c r="I1388">
        <f>_xlfn.XLOOKUP(G1388,products!$A$2:$A$322,products!$F$2:$F$322,,0)</f>
        <v>749.99</v>
      </c>
      <c r="J1388">
        <f>_xlfn.XLOOKUP(G1388,order_items!$C$2:$C$4723,order_items!$D$2:$D$4723,,0)</f>
        <v>2</v>
      </c>
      <c r="K1388">
        <f>_xlfn.XLOOKUP(G1388,order_items!$C$2:$C$4723,order_items!$F$2:$F$4723,,0)</f>
        <v>0.1</v>
      </c>
      <c r="L1388">
        <f>_xlfn.XLOOKUP(G1388,products!$A$2:$A$322,products!$D$2:$D$322,,0)</f>
        <v>6</v>
      </c>
      <c r="M1388" t="str">
        <f>_xlfn.XLOOKUP(L1388,categories!$A$2:$A$8,categories!$B$2:$B$8,,0)</f>
        <v>Mountain Bikes</v>
      </c>
    </row>
    <row r="1389" spans="1:13" x14ac:dyDescent="0.25">
      <c r="A1389">
        <v>1388</v>
      </c>
      <c r="B1389" t="str">
        <f>_xlfn.CONCAT(customers!B1389," ",customers!C1389)</f>
        <v>Nanette Harris</v>
      </c>
      <c r="C1389" s="3">
        <f>_xlfn.XLOOKUP(A1389,orders!$B$2:$B$1616,orders!$D$2:$D$1616,,0)</f>
        <v>43065</v>
      </c>
      <c r="D1389">
        <f>_xlfn.XLOOKUP(A1389,orders!$B$2:$B$1616,orders!$A$2:$A$1616,,0)</f>
        <v>1270</v>
      </c>
      <c r="E1389">
        <f>_xlfn.XLOOKUP(JoiningTables!D1389,orders!$A$1:$A$1616,orders!$G$1:$G$1616,,0)</f>
        <v>2</v>
      </c>
      <c r="F1389" t="str">
        <f>_xlfn.XLOOKUP(E1389,stores!$A$2:$A$4,stores!$B$2:$B$4,,0)</f>
        <v>Baldwin Bikes</v>
      </c>
      <c r="G1389">
        <f>_xlfn.XLOOKUP(D1389,order_items!$A$2:$A$4723,order_items!$C$2:$C$4723,,0)</f>
        <v>54</v>
      </c>
      <c r="H1389" t="str">
        <f>_xlfn.XLOOKUP(G1389,products!$A$2:$A$322,products!$B$2:$B$322,,0)</f>
        <v>Trek Domane SL Disc Frameset - 2017</v>
      </c>
      <c r="I1389">
        <f>_xlfn.XLOOKUP(G1389,products!$A$2:$A$322,products!$F$2:$F$322,,0)</f>
        <v>3199.99</v>
      </c>
      <c r="J1389">
        <f>_xlfn.XLOOKUP(G1389,order_items!$C$2:$C$4723,order_items!$D$2:$D$4723,,0)</f>
        <v>2</v>
      </c>
      <c r="K1389">
        <f>_xlfn.XLOOKUP(G1389,order_items!$C$2:$C$4723,order_items!$F$2:$F$4723,,0)</f>
        <v>0.05</v>
      </c>
      <c r="L1389">
        <f>_xlfn.XLOOKUP(G1389,products!$A$2:$A$322,products!$D$2:$D$322,,0)</f>
        <v>7</v>
      </c>
      <c r="M1389" t="str">
        <f>_xlfn.XLOOKUP(L1389,categories!$A$2:$A$8,categories!$B$2:$B$8,,0)</f>
        <v>Road Bikes</v>
      </c>
    </row>
    <row r="1390" spans="1:13" x14ac:dyDescent="0.25">
      <c r="A1390">
        <v>1389</v>
      </c>
      <c r="B1390" t="str">
        <f>_xlfn.CONCAT(customers!B1390," ",customers!C1390)</f>
        <v>Ulrike Chan</v>
      </c>
      <c r="C1390" s="3">
        <f>_xlfn.XLOOKUP(A1390,orders!$B$2:$B$1616,orders!$D$2:$D$1616,,0)</f>
        <v>42930</v>
      </c>
      <c r="D1390">
        <f>_xlfn.XLOOKUP(A1390,orders!$B$2:$B$1616,orders!$A$2:$A$1616,,0)</f>
        <v>1004</v>
      </c>
      <c r="E1390">
        <f>_xlfn.XLOOKUP(JoiningTables!D1390,orders!$A$1:$A$1616,orders!$G$1:$G$1616,,0)</f>
        <v>2</v>
      </c>
      <c r="F1390" t="str">
        <f>_xlfn.XLOOKUP(E1390,stores!$A$2:$A$4,stores!$B$2:$B$4,,0)</f>
        <v>Baldwin Bikes</v>
      </c>
      <c r="G1390">
        <f>_xlfn.XLOOKUP(D1390,order_items!$A$2:$A$4723,order_items!$C$2:$C$4723,,0)</f>
        <v>36</v>
      </c>
      <c r="H1390" t="str">
        <f>_xlfn.XLOOKUP(G1390,products!$A$2:$A$322,products!$B$2:$B$322,,0)</f>
        <v>Surly Troll Frameset - 2017</v>
      </c>
      <c r="I1390">
        <f>_xlfn.XLOOKUP(G1390,products!$A$2:$A$322,products!$F$2:$F$322,,0)</f>
        <v>832.99</v>
      </c>
      <c r="J1390">
        <f>_xlfn.XLOOKUP(G1390,order_items!$C$2:$C$4723,order_items!$D$2:$D$4723,,0)</f>
        <v>2</v>
      </c>
      <c r="K1390">
        <f>_xlfn.XLOOKUP(G1390,order_items!$C$2:$C$4723,order_items!$F$2:$F$4723,,0)</f>
        <v>0.1</v>
      </c>
      <c r="L1390">
        <f>_xlfn.XLOOKUP(G1390,products!$A$2:$A$322,products!$D$2:$D$322,,0)</f>
        <v>6</v>
      </c>
      <c r="M1390" t="str">
        <f>_xlfn.XLOOKUP(L1390,categories!$A$2:$A$8,categories!$B$2:$B$8,,0)</f>
        <v>Mountain Bikes</v>
      </c>
    </row>
    <row r="1391" spans="1:13" x14ac:dyDescent="0.25">
      <c r="A1391">
        <v>1390</v>
      </c>
      <c r="B1391" t="str">
        <f>_xlfn.CONCAT(customers!B1391," ",customers!C1391)</f>
        <v>Genoveva Lloyd</v>
      </c>
      <c r="C1391" s="3">
        <f>_xlfn.XLOOKUP(A1391,orders!$B$2:$B$1616,orders!$D$2:$D$1616,,0)</f>
        <v>42904</v>
      </c>
      <c r="D1391">
        <f>_xlfn.XLOOKUP(A1391,orders!$B$2:$B$1616,orders!$A$2:$A$1616,,0)</f>
        <v>960</v>
      </c>
      <c r="E1391">
        <f>_xlfn.XLOOKUP(JoiningTables!D1391,orders!$A$1:$A$1616,orders!$G$1:$G$1616,,0)</f>
        <v>2</v>
      </c>
      <c r="F1391" t="str">
        <f>_xlfn.XLOOKUP(E1391,stores!$A$2:$A$4,stores!$B$2:$B$4,,0)</f>
        <v>Baldwin Bikes</v>
      </c>
      <c r="G1391">
        <f>_xlfn.XLOOKUP(D1391,order_items!$A$2:$A$4723,order_items!$C$2:$C$4723,,0)</f>
        <v>73</v>
      </c>
      <c r="H1391" t="str">
        <f>_xlfn.XLOOKUP(G1391,products!$A$2:$A$322,products!$B$2:$B$322,,0)</f>
        <v>Sun Bicycles Brickell Tandem 7 - 2017</v>
      </c>
      <c r="I1391">
        <f>_xlfn.XLOOKUP(G1391,products!$A$2:$A$322,products!$F$2:$F$322,,0)</f>
        <v>749.99</v>
      </c>
      <c r="J1391">
        <f>_xlfn.XLOOKUP(G1391,order_items!$C$2:$C$4723,order_items!$D$2:$D$4723,,0)</f>
        <v>1</v>
      </c>
      <c r="K1391">
        <f>_xlfn.XLOOKUP(G1391,order_items!$C$2:$C$4723,order_items!$F$2:$F$4723,,0)</f>
        <v>0.05</v>
      </c>
      <c r="L1391">
        <f>_xlfn.XLOOKUP(G1391,products!$A$2:$A$322,products!$D$2:$D$322,,0)</f>
        <v>3</v>
      </c>
      <c r="M1391" t="str">
        <f>_xlfn.XLOOKUP(L1391,categories!$A$2:$A$8,categories!$B$2:$B$8,,0)</f>
        <v>Cruisers Bicycles</v>
      </c>
    </row>
    <row r="1392" spans="1:13" x14ac:dyDescent="0.25">
      <c r="A1392">
        <v>1391</v>
      </c>
      <c r="B1392" t="str">
        <f>_xlfn.CONCAT(customers!B1392," ",customers!C1392)</f>
        <v>Sheryl Chase</v>
      </c>
      <c r="C1392" s="3">
        <f>_xlfn.XLOOKUP(A1392,orders!$B$2:$B$1616,orders!$D$2:$D$1616,,0)</f>
        <v>42752</v>
      </c>
      <c r="D1392">
        <f>_xlfn.XLOOKUP(A1392,orders!$B$2:$B$1616,orders!$A$2:$A$1616,,0)</f>
        <v>659</v>
      </c>
      <c r="E1392">
        <f>_xlfn.XLOOKUP(JoiningTables!D1392,orders!$A$1:$A$1616,orders!$G$1:$G$1616,,0)</f>
        <v>2</v>
      </c>
      <c r="F1392" t="str">
        <f>_xlfn.XLOOKUP(E1392,stores!$A$2:$A$4,stores!$B$2:$B$4,,0)</f>
        <v>Baldwin Bikes</v>
      </c>
      <c r="G1392">
        <f>_xlfn.XLOOKUP(D1392,order_items!$A$2:$A$4723,order_items!$C$2:$C$4723,,0)</f>
        <v>42</v>
      </c>
      <c r="H1392" t="str">
        <f>_xlfn.XLOOKUP(G1392,products!$A$2:$A$322,products!$B$2:$B$322,,0)</f>
        <v>Trek Fuel EX 5 27.5 Plus - 2017</v>
      </c>
      <c r="I1392">
        <f>_xlfn.XLOOKUP(G1392,products!$A$2:$A$322,products!$F$2:$F$322,,0)</f>
        <v>2299.9899999999998</v>
      </c>
      <c r="J1392">
        <f>_xlfn.XLOOKUP(G1392,order_items!$C$2:$C$4723,order_items!$D$2:$D$4723,,0)</f>
        <v>2</v>
      </c>
      <c r="K1392">
        <f>_xlfn.XLOOKUP(G1392,order_items!$C$2:$C$4723,order_items!$F$2:$F$4723,,0)</f>
        <v>0.05</v>
      </c>
      <c r="L1392">
        <f>_xlfn.XLOOKUP(G1392,products!$A$2:$A$322,products!$D$2:$D$322,,0)</f>
        <v>6</v>
      </c>
      <c r="M1392" t="str">
        <f>_xlfn.XLOOKUP(L1392,categories!$A$2:$A$8,categories!$B$2:$B$8,,0)</f>
        <v>Mountain Bikes</v>
      </c>
    </row>
    <row r="1393" spans="1:13" x14ac:dyDescent="0.25">
      <c r="A1393">
        <v>1392</v>
      </c>
      <c r="B1393" t="str">
        <f>_xlfn.CONCAT(customers!B1393," ",customers!C1393)</f>
        <v>Trista Lambert</v>
      </c>
      <c r="C1393" s="3">
        <f>_xlfn.XLOOKUP(A1393,orders!$B$2:$B$1616,orders!$D$2:$D$1616,,0)</f>
        <v>42975</v>
      </c>
      <c r="D1393">
        <f>_xlfn.XLOOKUP(A1393,orders!$B$2:$B$1616,orders!$A$2:$A$1616,,0)</f>
        <v>1100</v>
      </c>
      <c r="E1393">
        <f>_xlfn.XLOOKUP(JoiningTables!D1393,orders!$A$1:$A$1616,orders!$G$1:$G$1616,,0)</f>
        <v>2</v>
      </c>
      <c r="F1393" t="str">
        <f>_xlfn.XLOOKUP(E1393,stores!$A$2:$A$4,stores!$B$2:$B$4,,0)</f>
        <v>Baldwin Bikes</v>
      </c>
      <c r="G1393">
        <f>_xlfn.XLOOKUP(D1393,order_items!$A$2:$A$4723,order_items!$C$2:$C$4723,,0)</f>
        <v>12</v>
      </c>
      <c r="H1393" t="str">
        <f>_xlfn.XLOOKUP(G1393,products!$A$2:$A$322,products!$B$2:$B$322,,0)</f>
        <v>Electra Townie Original 21D - 2016</v>
      </c>
      <c r="I1393">
        <f>_xlfn.XLOOKUP(G1393,products!$A$2:$A$322,products!$F$2:$F$322,,0)</f>
        <v>549.99</v>
      </c>
      <c r="J1393">
        <f>_xlfn.XLOOKUP(G1393,order_items!$C$2:$C$4723,order_items!$D$2:$D$4723,,0)</f>
        <v>2</v>
      </c>
      <c r="K1393">
        <f>_xlfn.XLOOKUP(G1393,order_items!$C$2:$C$4723,order_items!$F$2:$F$4723,,0)</f>
        <v>0.05</v>
      </c>
      <c r="L1393">
        <f>_xlfn.XLOOKUP(G1393,products!$A$2:$A$322,products!$D$2:$D$322,,0)</f>
        <v>3</v>
      </c>
      <c r="M1393" t="str">
        <f>_xlfn.XLOOKUP(L1393,categories!$A$2:$A$8,categories!$B$2:$B$8,,0)</f>
        <v>Cruisers Bicycles</v>
      </c>
    </row>
    <row r="1394" spans="1:13" x14ac:dyDescent="0.25">
      <c r="A1394">
        <v>1393</v>
      </c>
      <c r="B1394" t="str">
        <f>_xlfn.CONCAT(customers!B1394," ",customers!C1394)</f>
        <v>Vivian Deleon</v>
      </c>
      <c r="C1394" s="3">
        <f>_xlfn.XLOOKUP(A1394,orders!$B$2:$B$1616,orders!$D$2:$D$1616,,0)</f>
        <v>43112</v>
      </c>
      <c r="D1394">
        <f>_xlfn.XLOOKUP(A1394,orders!$B$2:$B$1616,orders!$A$2:$A$1616,,0)</f>
        <v>1342</v>
      </c>
      <c r="E1394">
        <f>_xlfn.XLOOKUP(JoiningTables!D1394,orders!$A$1:$A$1616,orders!$G$1:$G$1616,,0)</f>
        <v>2</v>
      </c>
      <c r="F1394" t="str">
        <f>_xlfn.XLOOKUP(E1394,stores!$A$2:$A$4,stores!$B$2:$B$4,,0)</f>
        <v>Baldwin Bikes</v>
      </c>
      <c r="G1394">
        <f>_xlfn.XLOOKUP(D1394,order_items!$A$2:$A$4723,order_items!$C$2:$C$4723,,0)</f>
        <v>60</v>
      </c>
      <c r="H1394" t="str">
        <f>_xlfn.XLOOKUP(G1394,products!$A$2:$A$322,products!$B$2:$B$322,,0)</f>
        <v>Sun Bicycles ElectroLite - 2017</v>
      </c>
      <c r="I1394">
        <f>_xlfn.XLOOKUP(G1394,products!$A$2:$A$322,products!$F$2:$F$322,,0)</f>
        <v>1559.99</v>
      </c>
      <c r="J1394">
        <f>_xlfn.XLOOKUP(G1394,order_items!$C$2:$C$4723,order_items!$D$2:$D$4723,,0)</f>
        <v>2</v>
      </c>
      <c r="K1394">
        <f>_xlfn.XLOOKUP(G1394,order_items!$C$2:$C$4723,order_items!$F$2:$F$4723,,0)</f>
        <v>0.2</v>
      </c>
      <c r="L1394">
        <f>_xlfn.XLOOKUP(G1394,products!$A$2:$A$322,products!$D$2:$D$322,,0)</f>
        <v>5</v>
      </c>
      <c r="M1394" t="str">
        <f>_xlfn.XLOOKUP(L1394,categories!$A$2:$A$8,categories!$B$2:$B$8,,0)</f>
        <v>Electric Bikes</v>
      </c>
    </row>
    <row r="1395" spans="1:13" x14ac:dyDescent="0.25">
      <c r="A1395">
        <v>1394</v>
      </c>
      <c r="B1395" t="str">
        <f>_xlfn.CONCAT(customers!B1395," ",customers!C1395)</f>
        <v>Genny Fields</v>
      </c>
      <c r="C1395" s="3">
        <f>_xlfn.XLOOKUP(A1395,orders!$B$2:$B$1616,orders!$D$2:$D$1616,,0)</f>
        <v>42978</v>
      </c>
      <c r="D1395">
        <f>_xlfn.XLOOKUP(A1395,orders!$B$2:$B$1616,orders!$A$2:$A$1616,,0)</f>
        <v>1103</v>
      </c>
      <c r="E1395">
        <f>_xlfn.XLOOKUP(JoiningTables!D1395,orders!$A$1:$A$1616,orders!$G$1:$G$1616,,0)</f>
        <v>2</v>
      </c>
      <c r="F1395" t="str">
        <f>_xlfn.XLOOKUP(E1395,stores!$A$2:$A$4,stores!$B$2:$B$4,,0)</f>
        <v>Baldwin Bikes</v>
      </c>
      <c r="G1395">
        <f>_xlfn.XLOOKUP(D1395,order_items!$A$2:$A$4723,order_items!$C$2:$C$4723,,0)</f>
        <v>106</v>
      </c>
      <c r="H1395" t="str">
        <f>_xlfn.XLOOKUP(G1395,products!$A$2:$A$322,products!$B$2:$B$322,,0)</f>
        <v>Sun Bicycles Cruz 3 - 2017</v>
      </c>
      <c r="I1395">
        <f>_xlfn.XLOOKUP(G1395,products!$A$2:$A$322,products!$F$2:$F$322,,0)</f>
        <v>449.99</v>
      </c>
      <c r="J1395">
        <f>_xlfn.XLOOKUP(G1395,order_items!$C$2:$C$4723,order_items!$D$2:$D$4723,,0)</f>
        <v>2</v>
      </c>
      <c r="K1395">
        <f>_xlfn.XLOOKUP(G1395,order_items!$C$2:$C$4723,order_items!$F$2:$F$4723,,0)</f>
        <v>0.1</v>
      </c>
      <c r="L1395">
        <f>_xlfn.XLOOKUP(G1395,products!$A$2:$A$322,products!$D$2:$D$322,,0)</f>
        <v>2</v>
      </c>
      <c r="M1395" t="str">
        <f>_xlfn.XLOOKUP(L1395,categories!$A$2:$A$8,categories!$B$2:$B$8,,0)</f>
        <v>Comfort Bicycles</v>
      </c>
    </row>
    <row r="1396" spans="1:13" x14ac:dyDescent="0.25">
      <c r="A1396">
        <v>1395</v>
      </c>
      <c r="B1396" t="str">
        <f>_xlfn.CONCAT(customers!B1396," ",customers!C1396)</f>
        <v>Eliseo Knight</v>
      </c>
      <c r="C1396" s="3">
        <f>_xlfn.XLOOKUP(A1396,orders!$B$2:$B$1616,orders!$D$2:$D$1616,,0)</f>
        <v>42839</v>
      </c>
      <c r="D1396">
        <f>_xlfn.XLOOKUP(A1396,orders!$B$2:$B$1616,orders!$A$2:$A$1616,,0)</f>
        <v>838</v>
      </c>
      <c r="E1396">
        <f>_xlfn.XLOOKUP(JoiningTables!D1396,orders!$A$1:$A$1616,orders!$G$1:$G$1616,,0)</f>
        <v>2</v>
      </c>
      <c r="F1396" t="str">
        <f>_xlfn.XLOOKUP(E1396,stores!$A$2:$A$4,stores!$B$2:$B$4,,0)</f>
        <v>Baldwin Bikes</v>
      </c>
      <c r="G1396">
        <f>_xlfn.XLOOKUP(D1396,order_items!$A$2:$A$4723,order_items!$C$2:$C$4723,,0)</f>
        <v>28</v>
      </c>
      <c r="H1396" t="str">
        <f>_xlfn.XLOOKUP(G1396,products!$A$2:$A$322,products!$B$2:$B$322,,0)</f>
        <v>Surly Karate Monkey 27.5+ Frameset - 2017</v>
      </c>
      <c r="I1396">
        <f>_xlfn.XLOOKUP(G1396,products!$A$2:$A$322,products!$F$2:$F$322,,0)</f>
        <v>2499.9899999999998</v>
      </c>
      <c r="J1396">
        <f>_xlfn.XLOOKUP(G1396,order_items!$C$2:$C$4723,order_items!$D$2:$D$4723,,0)</f>
        <v>1</v>
      </c>
      <c r="K1396">
        <f>_xlfn.XLOOKUP(G1396,order_items!$C$2:$C$4723,order_items!$F$2:$F$4723,,0)</f>
        <v>7.0000000000000007E-2</v>
      </c>
      <c r="L1396">
        <f>_xlfn.XLOOKUP(G1396,products!$A$2:$A$322,products!$D$2:$D$322,,0)</f>
        <v>6</v>
      </c>
      <c r="M1396" t="str">
        <f>_xlfn.XLOOKUP(L1396,categories!$A$2:$A$8,categories!$B$2:$B$8,,0)</f>
        <v>Mountain Bikes</v>
      </c>
    </row>
    <row r="1397" spans="1:13" x14ac:dyDescent="0.25">
      <c r="A1397">
        <v>1396</v>
      </c>
      <c r="B1397" t="str">
        <f>_xlfn.CONCAT(customers!B1397," ",customers!C1397)</f>
        <v>Delma Bailey</v>
      </c>
      <c r="C1397" s="3">
        <f>_xlfn.XLOOKUP(A1397,orders!$B$2:$B$1616,orders!$D$2:$D$1616,,0)</f>
        <v>42868</v>
      </c>
      <c r="D1397">
        <f>_xlfn.XLOOKUP(A1397,orders!$B$2:$B$1616,orders!$A$2:$A$1616,,0)</f>
        <v>886</v>
      </c>
      <c r="E1397">
        <f>_xlfn.XLOOKUP(JoiningTables!D1397,orders!$A$1:$A$1616,orders!$G$1:$G$1616,,0)</f>
        <v>1</v>
      </c>
      <c r="F1397" t="str">
        <f>_xlfn.XLOOKUP(E1397,stores!$A$2:$A$4,stores!$B$2:$B$4,,0)</f>
        <v>Santa Cruz Bikes</v>
      </c>
      <c r="G1397">
        <f>_xlfn.XLOOKUP(D1397,order_items!$A$2:$A$4723,order_items!$C$2:$C$4723,,0)</f>
        <v>47</v>
      </c>
      <c r="H1397" t="str">
        <f>_xlfn.XLOOKUP(G1397,products!$A$2:$A$322,products!$B$2:$B$322,,0)</f>
        <v>Trek Remedy 9.8 - 2017</v>
      </c>
      <c r="I1397">
        <f>_xlfn.XLOOKUP(G1397,products!$A$2:$A$322,products!$F$2:$F$322,,0)</f>
        <v>5299.99</v>
      </c>
      <c r="J1397">
        <f>_xlfn.XLOOKUP(G1397,order_items!$C$2:$C$4723,order_items!$D$2:$D$4723,,0)</f>
        <v>2</v>
      </c>
      <c r="K1397">
        <f>_xlfn.XLOOKUP(G1397,order_items!$C$2:$C$4723,order_items!$F$2:$F$4723,,0)</f>
        <v>7.0000000000000007E-2</v>
      </c>
      <c r="L1397">
        <f>_xlfn.XLOOKUP(G1397,products!$A$2:$A$322,products!$D$2:$D$322,,0)</f>
        <v>6</v>
      </c>
      <c r="M1397" t="str">
        <f>_xlfn.XLOOKUP(L1397,categories!$A$2:$A$8,categories!$B$2:$B$8,,0)</f>
        <v>Mountain Bikes</v>
      </c>
    </row>
    <row r="1398" spans="1:13" x14ac:dyDescent="0.25">
      <c r="A1398">
        <v>1397</v>
      </c>
      <c r="B1398" t="str">
        <f>_xlfn.CONCAT(customers!B1398," ",customers!C1398)</f>
        <v>Dewayne Herring</v>
      </c>
      <c r="C1398" s="3">
        <f>_xlfn.XLOOKUP(A1398,orders!$B$2:$B$1616,orders!$D$2:$D$1616,,0)</f>
        <v>42619</v>
      </c>
      <c r="D1398">
        <f>_xlfn.XLOOKUP(A1398,orders!$B$2:$B$1616,orders!$A$2:$A$1616,,0)</f>
        <v>423</v>
      </c>
      <c r="E1398">
        <f>_xlfn.XLOOKUP(JoiningTables!D1398,orders!$A$1:$A$1616,orders!$G$1:$G$1616,,0)</f>
        <v>2</v>
      </c>
      <c r="F1398" t="str">
        <f>_xlfn.XLOOKUP(E1398,stores!$A$2:$A$4,stores!$B$2:$B$4,,0)</f>
        <v>Baldwin Bikes</v>
      </c>
      <c r="G1398">
        <f>_xlfn.XLOOKUP(D1398,order_items!$A$2:$A$4723,order_items!$C$2:$C$4723,,0)</f>
        <v>8</v>
      </c>
      <c r="H1398" t="str">
        <f>_xlfn.XLOOKUP(G1398,products!$A$2:$A$322,products!$B$2:$B$322,,0)</f>
        <v>Trek Remedy 29 Carbon Frameset - 2016</v>
      </c>
      <c r="I1398">
        <f>_xlfn.XLOOKUP(G1398,products!$A$2:$A$322,products!$F$2:$F$322,,0)</f>
        <v>1799.99</v>
      </c>
      <c r="J1398">
        <f>_xlfn.XLOOKUP(G1398,order_items!$C$2:$C$4723,order_items!$D$2:$D$4723,,0)</f>
        <v>2</v>
      </c>
      <c r="K1398">
        <f>_xlfn.XLOOKUP(G1398,order_items!$C$2:$C$4723,order_items!$F$2:$F$4723,,0)</f>
        <v>7.0000000000000007E-2</v>
      </c>
      <c r="L1398">
        <f>_xlfn.XLOOKUP(G1398,products!$A$2:$A$322,products!$D$2:$D$322,,0)</f>
        <v>6</v>
      </c>
      <c r="M1398" t="str">
        <f>_xlfn.XLOOKUP(L1398,categories!$A$2:$A$8,categories!$B$2:$B$8,,0)</f>
        <v>Mountain Bikes</v>
      </c>
    </row>
    <row r="1399" spans="1:13" x14ac:dyDescent="0.25">
      <c r="A1399">
        <v>1398</v>
      </c>
      <c r="B1399" t="str">
        <f>_xlfn.CONCAT(customers!B1399," ",customers!C1399)</f>
        <v>Nevada Hood</v>
      </c>
      <c r="C1399" s="3">
        <f>_xlfn.XLOOKUP(A1399,orders!$B$2:$B$1616,orders!$D$2:$D$1616,,0)</f>
        <v>42727</v>
      </c>
      <c r="D1399">
        <f>_xlfn.XLOOKUP(A1399,orders!$B$2:$B$1616,orders!$A$2:$A$1616,,0)</f>
        <v>622</v>
      </c>
      <c r="E1399">
        <f>_xlfn.XLOOKUP(JoiningTables!D1399,orders!$A$1:$A$1616,orders!$G$1:$G$1616,,0)</f>
        <v>2</v>
      </c>
      <c r="F1399" t="str">
        <f>_xlfn.XLOOKUP(E1399,stores!$A$2:$A$4,stores!$B$2:$B$4,,0)</f>
        <v>Baldwin Bikes</v>
      </c>
      <c r="G1399">
        <f>_xlfn.XLOOKUP(D1399,order_items!$A$2:$A$4723,order_items!$C$2:$C$4723,,0)</f>
        <v>9</v>
      </c>
      <c r="H1399" t="str">
        <f>_xlfn.XLOOKUP(G1399,products!$A$2:$A$322,products!$B$2:$B$322,,0)</f>
        <v>Trek Conduit+ - 2016</v>
      </c>
      <c r="I1399">
        <f>_xlfn.XLOOKUP(G1399,products!$A$2:$A$322,products!$F$2:$F$322,,0)</f>
        <v>2999.99</v>
      </c>
      <c r="J1399">
        <f>_xlfn.XLOOKUP(G1399,order_items!$C$2:$C$4723,order_items!$D$2:$D$4723,,0)</f>
        <v>2</v>
      </c>
      <c r="K1399">
        <f>_xlfn.XLOOKUP(G1399,order_items!$C$2:$C$4723,order_items!$F$2:$F$4723,,0)</f>
        <v>7.0000000000000007E-2</v>
      </c>
      <c r="L1399">
        <f>_xlfn.XLOOKUP(G1399,products!$A$2:$A$322,products!$D$2:$D$322,,0)</f>
        <v>5</v>
      </c>
      <c r="M1399" t="str">
        <f>_xlfn.XLOOKUP(L1399,categories!$A$2:$A$8,categories!$B$2:$B$8,,0)</f>
        <v>Electric Bikes</v>
      </c>
    </row>
    <row r="1400" spans="1:13" x14ac:dyDescent="0.25">
      <c r="A1400">
        <v>1399</v>
      </c>
      <c r="B1400" t="str">
        <f>_xlfn.CONCAT(customers!B1400," ",customers!C1400)</f>
        <v>Angelika Perry</v>
      </c>
      <c r="C1400" s="3">
        <f>_xlfn.XLOOKUP(A1400,orders!$B$2:$B$1616,orders!$D$2:$D$1616,,0)</f>
        <v>42784</v>
      </c>
      <c r="D1400">
        <f>_xlfn.XLOOKUP(A1400,orders!$B$2:$B$1616,orders!$A$2:$A$1616,,0)</f>
        <v>722</v>
      </c>
      <c r="E1400">
        <f>_xlfn.XLOOKUP(JoiningTables!D1400,orders!$A$1:$A$1616,orders!$G$1:$G$1616,,0)</f>
        <v>2</v>
      </c>
      <c r="F1400" t="str">
        <f>_xlfn.XLOOKUP(E1400,stores!$A$2:$A$4,stores!$B$2:$B$4,,0)</f>
        <v>Baldwin Bikes</v>
      </c>
      <c r="G1400">
        <f>_xlfn.XLOOKUP(D1400,order_items!$A$2:$A$4723,order_items!$C$2:$C$4723,,0)</f>
        <v>22</v>
      </c>
      <c r="H1400" t="str">
        <f>_xlfn.XLOOKUP(G1400,products!$A$2:$A$322,products!$B$2:$B$322,,0)</f>
        <v>Electra Girl's Hawaii 1 (16-inch) - 2015/2016</v>
      </c>
      <c r="I1400">
        <f>_xlfn.XLOOKUP(G1400,products!$A$2:$A$322,products!$F$2:$F$322,,0)</f>
        <v>269.99</v>
      </c>
      <c r="J1400">
        <f>_xlfn.XLOOKUP(G1400,order_items!$C$2:$C$4723,order_items!$D$2:$D$4723,,0)</f>
        <v>1</v>
      </c>
      <c r="K1400">
        <f>_xlfn.XLOOKUP(G1400,order_items!$C$2:$C$4723,order_items!$F$2:$F$4723,,0)</f>
        <v>0.05</v>
      </c>
      <c r="L1400">
        <f>_xlfn.XLOOKUP(G1400,products!$A$2:$A$322,products!$D$2:$D$322,,0)</f>
        <v>1</v>
      </c>
      <c r="M1400" t="str">
        <f>_xlfn.XLOOKUP(L1400,categories!$A$2:$A$8,categories!$B$2:$B$8,,0)</f>
        <v>Children Bicycles</v>
      </c>
    </row>
    <row r="1401" spans="1:13" x14ac:dyDescent="0.25">
      <c r="A1401">
        <v>1400</v>
      </c>
      <c r="B1401" t="str">
        <f>_xlfn.CONCAT(customers!B1401," ",customers!C1401)</f>
        <v>Shayla Hart</v>
      </c>
      <c r="C1401" s="3">
        <f>_xlfn.XLOOKUP(A1401,orders!$B$2:$B$1616,orders!$D$2:$D$1616,,0)</f>
        <v>42563</v>
      </c>
      <c r="D1401">
        <f>_xlfn.XLOOKUP(A1401,orders!$B$2:$B$1616,orders!$A$2:$A$1616,,0)</f>
        <v>311</v>
      </c>
      <c r="E1401">
        <f>_xlfn.XLOOKUP(JoiningTables!D1401,orders!$A$1:$A$1616,orders!$G$1:$G$1616,,0)</f>
        <v>2</v>
      </c>
      <c r="F1401" t="str">
        <f>_xlfn.XLOOKUP(E1401,stores!$A$2:$A$4,stores!$B$2:$B$4,,0)</f>
        <v>Baldwin Bikes</v>
      </c>
      <c r="G1401">
        <f>_xlfn.XLOOKUP(D1401,order_items!$A$2:$A$4723,order_items!$C$2:$C$4723,,0)</f>
        <v>17</v>
      </c>
      <c r="H1401" t="str">
        <f>_xlfn.XLOOKUP(G1401,products!$A$2:$A$322,products!$B$2:$B$322,,0)</f>
        <v>Pure Cycles Vine 8-Speed - 2016</v>
      </c>
      <c r="I1401">
        <f>_xlfn.XLOOKUP(G1401,products!$A$2:$A$322,products!$F$2:$F$322,,0)</f>
        <v>429</v>
      </c>
      <c r="J1401">
        <f>_xlfn.XLOOKUP(G1401,order_items!$C$2:$C$4723,order_items!$D$2:$D$4723,,0)</f>
        <v>1</v>
      </c>
      <c r="K1401">
        <f>_xlfn.XLOOKUP(G1401,order_items!$C$2:$C$4723,order_items!$F$2:$F$4723,,0)</f>
        <v>7.0000000000000007E-2</v>
      </c>
      <c r="L1401">
        <f>_xlfn.XLOOKUP(G1401,products!$A$2:$A$322,products!$D$2:$D$322,,0)</f>
        <v>3</v>
      </c>
      <c r="M1401" t="str">
        <f>_xlfn.XLOOKUP(L1401,categories!$A$2:$A$8,categories!$B$2:$B$8,,0)</f>
        <v>Cruisers Bicycles</v>
      </c>
    </row>
    <row r="1402" spans="1:13" x14ac:dyDescent="0.25">
      <c r="A1402">
        <v>1401</v>
      </c>
      <c r="B1402" t="str">
        <f>_xlfn.CONCAT(customers!B1402," ",customers!C1402)</f>
        <v>Willetta Murphy</v>
      </c>
      <c r="C1402" s="3">
        <f>_xlfn.XLOOKUP(A1402,orders!$B$2:$B$1616,orders!$D$2:$D$1616,,0)</f>
        <v>43079</v>
      </c>
      <c r="D1402">
        <f>_xlfn.XLOOKUP(A1402,orders!$B$2:$B$1616,orders!$A$2:$A$1616,,0)</f>
        <v>1293</v>
      </c>
      <c r="E1402">
        <f>_xlfn.XLOOKUP(JoiningTables!D1402,orders!$A$1:$A$1616,orders!$G$1:$G$1616,,0)</f>
        <v>2</v>
      </c>
      <c r="F1402" t="str">
        <f>_xlfn.XLOOKUP(E1402,stores!$A$2:$A$4,stores!$B$2:$B$4,,0)</f>
        <v>Baldwin Bikes</v>
      </c>
      <c r="G1402">
        <f>_xlfn.XLOOKUP(D1402,order_items!$A$2:$A$4723,order_items!$C$2:$C$4723,,0)</f>
        <v>88</v>
      </c>
      <c r="H1402" t="str">
        <f>_xlfn.XLOOKUP(G1402,products!$A$2:$A$322,products!$B$2:$B$322,,0)</f>
        <v>Trek Precaliber 12 Girls - 2017</v>
      </c>
      <c r="I1402">
        <f>_xlfn.XLOOKUP(G1402,products!$A$2:$A$322,products!$F$2:$F$322,,0)</f>
        <v>189.99</v>
      </c>
      <c r="J1402">
        <f>_xlfn.XLOOKUP(G1402,order_items!$C$2:$C$4723,order_items!$D$2:$D$4723,,0)</f>
        <v>2</v>
      </c>
      <c r="K1402">
        <f>_xlfn.XLOOKUP(G1402,order_items!$C$2:$C$4723,order_items!$F$2:$F$4723,,0)</f>
        <v>7.0000000000000007E-2</v>
      </c>
      <c r="L1402">
        <f>_xlfn.XLOOKUP(G1402,products!$A$2:$A$322,products!$D$2:$D$322,,0)</f>
        <v>1</v>
      </c>
      <c r="M1402" t="str">
        <f>_xlfn.XLOOKUP(L1402,categories!$A$2:$A$8,categories!$B$2:$B$8,,0)</f>
        <v>Children Bicycles</v>
      </c>
    </row>
    <row r="1403" spans="1:13" x14ac:dyDescent="0.25">
      <c r="A1403">
        <v>1402</v>
      </c>
      <c r="B1403" t="str">
        <f>_xlfn.CONCAT(customers!B1403," ",customers!C1403)</f>
        <v>Sandee Alvarado</v>
      </c>
      <c r="C1403" s="3">
        <f>_xlfn.XLOOKUP(A1403,orders!$B$2:$B$1616,orders!$D$2:$D$1616,,0)</f>
        <v>42849</v>
      </c>
      <c r="D1403">
        <f>_xlfn.XLOOKUP(A1403,orders!$B$2:$B$1616,orders!$A$2:$A$1616,,0)</f>
        <v>857</v>
      </c>
      <c r="E1403">
        <f>_xlfn.XLOOKUP(JoiningTables!D1403,orders!$A$1:$A$1616,orders!$G$1:$G$1616,,0)</f>
        <v>2</v>
      </c>
      <c r="F1403" t="str">
        <f>_xlfn.XLOOKUP(E1403,stores!$A$2:$A$4,stores!$B$2:$B$4,,0)</f>
        <v>Baldwin Bikes</v>
      </c>
      <c r="G1403">
        <f>_xlfn.XLOOKUP(D1403,order_items!$A$2:$A$4723,order_items!$C$2:$C$4723,,0)</f>
        <v>29</v>
      </c>
      <c r="H1403" t="str">
        <f>_xlfn.XLOOKUP(G1403,products!$A$2:$A$322,products!$B$2:$B$322,,0)</f>
        <v>Trek X-Caliber 8 - 2017</v>
      </c>
      <c r="I1403">
        <f>_xlfn.XLOOKUP(G1403,products!$A$2:$A$322,products!$F$2:$F$322,,0)</f>
        <v>999.99</v>
      </c>
      <c r="J1403">
        <f>_xlfn.XLOOKUP(G1403,order_items!$C$2:$C$4723,order_items!$D$2:$D$4723,,0)</f>
        <v>1</v>
      </c>
      <c r="K1403">
        <f>_xlfn.XLOOKUP(G1403,order_items!$C$2:$C$4723,order_items!$F$2:$F$4723,,0)</f>
        <v>0.05</v>
      </c>
      <c r="L1403">
        <f>_xlfn.XLOOKUP(G1403,products!$A$2:$A$322,products!$D$2:$D$322,,0)</f>
        <v>6</v>
      </c>
      <c r="M1403" t="str">
        <f>_xlfn.XLOOKUP(L1403,categories!$A$2:$A$8,categories!$B$2:$B$8,,0)</f>
        <v>Mountain Bikes</v>
      </c>
    </row>
    <row r="1404" spans="1:13" x14ac:dyDescent="0.25">
      <c r="A1404">
        <v>1403</v>
      </c>
      <c r="B1404" t="str">
        <f>_xlfn.CONCAT(customers!B1404," ",customers!C1404)</f>
        <v>Mila Moody</v>
      </c>
      <c r="C1404" s="3">
        <f>_xlfn.XLOOKUP(A1404,orders!$B$2:$B$1616,orders!$D$2:$D$1616,,0)</f>
        <v>42907</v>
      </c>
      <c r="D1404">
        <f>_xlfn.XLOOKUP(A1404,orders!$B$2:$B$1616,orders!$A$2:$A$1616,,0)</f>
        <v>968</v>
      </c>
      <c r="E1404">
        <f>_xlfn.XLOOKUP(JoiningTables!D1404,orders!$A$1:$A$1616,orders!$G$1:$G$1616,,0)</f>
        <v>2</v>
      </c>
      <c r="F1404" t="str">
        <f>_xlfn.XLOOKUP(E1404,stores!$A$2:$A$4,stores!$B$2:$B$4,,0)</f>
        <v>Baldwin Bikes</v>
      </c>
      <c r="G1404">
        <f>_xlfn.XLOOKUP(D1404,order_items!$A$2:$A$4723,order_items!$C$2:$C$4723,,0)</f>
        <v>87</v>
      </c>
      <c r="H1404" t="str">
        <f>_xlfn.XLOOKUP(G1404,products!$A$2:$A$322,products!$B$2:$B$322,,0)</f>
        <v>Trek Precaliber 12 Boys - 2017</v>
      </c>
      <c r="I1404">
        <f>_xlfn.XLOOKUP(G1404,products!$A$2:$A$322,products!$F$2:$F$322,,0)</f>
        <v>189.99</v>
      </c>
      <c r="J1404">
        <f>_xlfn.XLOOKUP(G1404,order_items!$C$2:$C$4723,order_items!$D$2:$D$4723,,0)</f>
        <v>2</v>
      </c>
      <c r="K1404">
        <f>_xlfn.XLOOKUP(G1404,order_items!$C$2:$C$4723,order_items!$F$2:$F$4723,,0)</f>
        <v>0.1</v>
      </c>
      <c r="L1404">
        <f>_xlfn.XLOOKUP(G1404,products!$A$2:$A$322,products!$D$2:$D$322,,0)</f>
        <v>1</v>
      </c>
      <c r="M1404" t="str">
        <f>_xlfn.XLOOKUP(L1404,categories!$A$2:$A$8,categories!$B$2:$B$8,,0)</f>
        <v>Children Bicycles</v>
      </c>
    </row>
    <row r="1405" spans="1:13" x14ac:dyDescent="0.25">
      <c r="A1405">
        <v>1404</v>
      </c>
      <c r="B1405" t="str">
        <f>_xlfn.CONCAT(customers!B1405," ",customers!C1405)</f>
        <v>Loyce Conway</v>
      </c>
      <c r="C1405" s="3">
        <f>_xlfn.XLOOKUP(A1405,orders!$B$2:$B$1616,orders!$D$2:$D$1616,,0)</f>
        <v>42730</v>
      </c>
      <c r="D1405">
        <f>_xlfn.XLOOKUP(A1405,orders!$B$2:$B$1616,orders!$A$2:$A$1616,,0)</f>
        <v>630</v>
      </c>
      <c r="E1405">
        <f>_xlfn.XLOOKUP(JoiningTables!D1405,orders!$A$1:$A$1616,orders!$G$1:$G$1616,,0)</f>
        <v>2</v>
      </c>
      <c r="F1405" t="str">
        <f>_xlfn.XLOOKUP(E1405,stores!$A$2:$A$4,stores!$B$2:$B$4,,0)</f>
        <v>Baldwin Bikes</v>
      </c>
      <c r="G1405">
        <f>_xlfn.XLOOKUP(D1405,order_items!$A$2:$A$4723,order_items!$C$2:$C$4723,,0)</f>
        <v>5</v>
      </c>
      <c r="H1405" t="str">
        <f>_xlfn.XLOOKUP(G1405,products!$A$2:$A$322,products!$B$2:$B$322,,0)</f>
        <v>Heller Shagamaw Frame - 2016</v>
      </c>
      <c r="I1405">
        <f>_xlfn.XLOOKUP(G1405,products!$A$2:$A$322,products!$F$2:$F$322,,0)</f>
        <v>1320.99</v>
      </c>
      <c r="J1405">
        <f>_xlfn.XLOOKUP(G1405,order_items!$C$2:$C$4723,order_items!$D$2:$D$4723,,0)</f>
        <v>1</v>
      </c>
      <c r="K1405">
        <f>_xlfn.XLOOKUP(G1405,order_items!$C$2:$C$4723,order_items!$F$2:$F$4723,,0)</f>
        <v>0.1</v>
      </c>
      <c r="L1405">
        <f>_xlfn.XLOOKUP(G1405,products!$A$2:$A$322,products!$D$2:$D$322,,0)</f>
        <v>6</v>
      </c>
      <c r="M1405" t="str">
        <f>_xlfn.XLOOKUP(L1405,categories!$A$2:$A$8,categories!$B$2:$B$8,,0)</f>
        <v>Mountain Bikes</v>
      </c>
    </row>
    <row r="1406" spans="1:13" x14ac:dyDescent="0.25">
      <c r="A1406">
        <v>1405</v>
      </c>
      <c r="B1406" t="str">
        <f>_xlfn.CONCAT(customers!B1406," ",customers!C1406)</f>
        <v>Thanh Figueroa</v>
      </c>
      <c r="C1406" s="3">
        <f>_xlfn.XLOOKUP(A1406,orders!$B$2:$B$1616,orders!$D$2:$D$1616,,0)</f>
        <v>42692</v>
      </c>
      <c r="D1406">
        <f>_xlfn.XLOOKUP(A1406,orders!$B$2:$B$1616,orders!$A$2:$A$1616,,0)</f>
        <v>560</v>
      </c>
      <c r="E1406">
        <f>_xlfn.XLOOKUP(JoiningTables!D1406,orders!$A$1:$A$1616,orders!$G$1:$G$1616,,0)</f>
        <v>2</v>
      </c>
      <c r="F1406" t="str">
        <f>_xlfn.XLOOKUP(E1406,stores!$A$2:$A$4,stores!$B$2:$B$4,,0)</f>
        <v>Baldwin Bikes</v>
      </c>
      <c r="G1406">
        <f>_xlfn.XLOOKUP(D1406,order_items!$A$2:$A$4723,order_items!$C$2:$C$4723,,0)</f>
        <v>16</v>
      </c>
      <c r="H1406" t="str">
        <f>_xlfn.XLOOKUP(G1406,products!$A$2:$A$322,products!$B$2:$B$322,,0)</f>
        <v>Electra Townie Original 7D EQ - 2016</v>
      </c>
      <c r="I1406">
        <f>_xlfn.XLOOKUP(G1406,products!$A$2:$A$322,products!$F$2:$F$322,,0)</f>
        <v>599.99</v>
      </c>
      <c r="J1406">
        <f>_xlfn.XLOOKUP(G1406,order_items!$C$2:$C$4723,order_items!$D$2:$D$4723,,0)</f>
        <v>2</v>
      </c>
      <c r="K1406">
        <f>_xlfn.XLOOKUP(G1406,order_items!$C$2:$C$4723,order_items!$F$2:$F$4723,,0)</f>
        <v>0.05</v>
      </c>
      <c r="L1406">
        <f>_xlfn.XLOOKUP(G1406,products!$A$2:$A$322,products!$D$2:$D$322,,0)</f>
        <v>3</v>
      </c>
      <c r="M1406" t="str">
        <f>_xlfn.XLOOKUP(L1406,categories!$A$2:$A$8,categories!$B$2:$B$8,,0)</f>
        <v>Cruisers Bicycles</v>
      </c>
    </row>
    <row r="1407" spans="1:13" x14ac:dyDescent="0.25">
      <c r="A1407">
        <v>1406</v>
      </c>
      <c r="B1407" t="str">
        <f>_xlfn.CONCAT(customers!B1407," ",customers!C1407)</f>
        <v>Farrah Orr</v>
      </c>
      <c r="C1407" s="3">
        <f>_xlfn.XLOOKUP(A1407,orders!$B$2:$B$1616,orders!$D$2:$D$1616,,0)</f>
        <v>42672</v>
      </c>
      <c r="D1407">
        <f>_xlfn.XLOOKUP(A1407,orders!$B$2:$B$1616,orders!$A$2:$A$1616,,0)</f>
        <v>534</v>
      </c>
      <c r="E1407">
        <f>_xlfn.XLOOKUP(JoiningTables!D1407,orders!$A$1:$A$1616,orders!$G$1:$G$1616,,0)</f>
        <v>2</v>
      </c>
      <c r="F1407" t="str">
        <f>_xlfn.XLOOKUP(E1407,stores!$A$2:$A$4,stores!$B$2:$B$4,,0)</f>
        <v>Baldwin Bikes</v>
      </c>
      <c r="G1407">
        <f>_xlfn.XLOOKUP(D1407,order_items!$A$2:$A$4723,order_items!$C$2:$C$4723,,0)</f>
        <v>21</v>
      </c>
      <c r="H1407" t="str">
        <f>_xlfn.XLOOKUP(G1407,products!$A$2:$A$322,products!$B$2:$B$322,,0)</f>
        <v>Electra Cruiser 1 (24-Inch) - 2016</v>
      </c>
      <c r="I1407">
        <f>_xlfn.XLOOKUP(G1407,products!$A$2:$A$322,products!$F$2:$F$322,,0)</f>
        <v>269.99</v>
      </c>
      <c r="J1407">
        <f>_xlfn.XLOOKUP(G1407,order_items!$C$2:$C$4723,order_items!$D$2:$D$4723,,0)</f>
        <v>1</v>
      </c>
      <c r="K1407">
        <f>_xlfn.XLOOKUP(G1407,order_items!$C$2:$C$4723,order_items!$F$2:$F$4723,,0)</f>
        <v>0.05</v>
      </c>
      <c r="L1407">
        <f>_xlfn.XLOOKUP(G1407,products!$A$2:$A$322,products!$D$2:$D$322,,0)</f>
        <v>1</v>
      </c>
      <c r="M1407" t="str">
        <f>_xlfn.XLOOKUP(L1407,categories!$A$2:$A$8,categories!$B$2:$B$8,,0)</f>
        <v>Children Bicycles</v>
      </c>
    </row>
    <row r="1408" spans="1:13" x14ac:dyDescent="0.25">
      <c r="A1408">
        <v>1407</v>
      </c>
      <c r="B1408" t="str">
        <f>_xlfn.CONCAT(customers!B1408," ",customers!C1408)</f>
        <v>Hugh Craft</v>
      </c>
      <c r="C1408" s="3">
        <f>_xlfn.XLOOKUP(A1408,orders!$B$2:$B$1616,orders!$D$2:$D$1616,,0)</f>
        <v>42897</v>
      </c>
      <c r="D1408">
        <f>_xlfn.XLOOKUP(A1408,orders!$B$2:$B$1616,orders!$A$2:$A$1616,,0)</f>
        <v>939</v>
      </c>
      <c r="E1408">
        <f>_xlfn.XLOOKUP(JoiningTables!D1408,orders!$A$1:$A$1616,orders!$G$1:$G$1616,,0)</f>
        <v>2</v>
      </c>
      <c r="F1408" t="str">
        <f>_xlfn.XLOOKUP(E1408,stores!$A$2:$A$4,stores!$B$2:$B$4,,0)</f>
        <v>Baldwin Bikes</v>
      </c>
      <c r="G1408">
        <f>_xlfn.XLOOKUP(D1408,order_items!$A$2:$A$4723,order_items!$C$2:$C$4723,,0)</f>
        <v>5</v>
      </c>
      <c r="H1408" t="str">
        <f>_xlfn.XLOOKUP(G1408,products!$A$2:$A$322,products!$B$2:$B$322,,0)</f>
        <v>Heller Shagamaw Frame - 2016</v>
      </c>
      <c r="I1408">
        <f>_xlfn.XLOOKUP(G1408,products!$A$2:$A$322,products!$F$2:$F$322,,0)</f>
        <v>1320.99</v>
      </c>
      <c r="J1408">
        <f>_xlfn.XLOOKUP(G1408,order_items!$C$2:$C$4723,order_items!$D$2:$D$4723,,0)</f>
        <v>1</v>
      </c>
      <c r="K1408">
        <f>_xlfn.XLOOKUP(G1408,order_items!$C$2:$C$4723,order_items!$F$2:$F$4723,,0)</f>
        <v>0.1</v>
      </c>
      <c r="L1408">
        <f>_xlfn.XLOOKUP(G1408,products!$A$2:$A$322,products!$D$2:$D$322,,0)</f>
        <v>6</v>
      </c>
      <c r="M1408" t="str">
        <f>_xlfn.XLOOKUP(L1408,categories!$A$2:$A$8,categories!$B$2:$B$8,,0)</f>
        <v>Mountain Bikes</v>
      </c>
    </row>
    <row r="1409" spans="1:13" x14ac:dyDescent="0.25">
      <c r="A1409">
        <v>1408</v>
      </c>
      <c r="B1409" t="str">
        <f>_xlfn.CONCAT(customers!B1409," ",customers!C1409)</f>
        <v>Eleanor Mendez</v>
      </c>
      <c r="C1409" s="3">
        <f>_xlfn.XLOOKUP(A1409,orders!$B$2:$B$1616,orders!$D$2:$D$1616,,0)</f>
        <v>43062</v>
      </c>
      <c r="D1409">
        <f>_xlfn.XLOOKUP(A1409,orders!$B$2:$B$1616,orders!$A$2:$A$1616,,0)</f>
        <v>1263</v>
      </c>
      <c r="E1409">
        <f>_xlfn.XLOOKUP(JoiningTables!D1409,orders!$A$1:$A$1616,orders!$G$1:$G$1616,,0)</f>
        <v>2</v>
      </c>
      <c r="F1409" t="str">
        <f>_xlfn.XLOOKUP(E1409,stores!$A$2:$A$4,stores!$B$2:$B$4,,0)</f>
        <v>Baldwin Bikes</v>
      </c>
      <c r="G1409">
        <f>_xlfn.XLOOKUP(D1409,order_items!$A$2:$A$4723,order_items!$C$2:$C$4723,,0)</f>
        <v>45</v>
      </c>
      <c r="H1409" t="str">
        <f>_xlfn.XLOOKUP(G1409,products!$A$2:$A$322,products!$B$2:$B$322,,0)</f>
        <v>Haro SR 1.2 - 2017</v>
      </c>
      <c r="I1409">
        <f>_xlfn.XLOOKUP(G1409,products!$A$2:$A$322,products!$F$2:$F$322,,0)</f>
        <v>869.99</v>
      </c>
      <c r="J1409">
        <f>_xlfn.XLOOKUP(G1409,order_items!$C$2:$C$4723,order_items!$D$2:$D$4723,,0)</f>
        <v>2</v>
      </c>
      <c r="K1409">
        <f>_xlfn.XLOOKUP(G1409,order_items!$C$2:$C$4723,order_items!$F$2:$F$4723,,0)</f>
        <v>0.05</v>
      </c>
      <c r="L1409">
        <f>_xlfn.XLOOKUP(G1409,products!$A$2:$A$322,products!$D$2:$D$322,,0)</f>
        <v>6</v>
      </c>
      <c r="M1409" t="str">
        <f>_xlfn.XLOOKUP(L1409,categories!$A$2:$A$8,categories!$B$2:$B$8,,0)</f>
        <v>Mountain Bikes</v>
      </c>
    </row>
    <row r="1410" spans="1:13" x14ac:dyDescent="0.25">
      <c r="A1410">
        <v>1409</v>
      </c>
      <c r="B1410" t="str">
        <f>_xlfn.CONCAT(customers!B1410," ",customers!C1410)</f>
        <v>Lamar Bush</v>
      </c>
      <c r="C1410" s="3">
        <f>_xlfn.XLOOKUP(A1410,orders!$B$2:$B$1616,orders!$D$2:$D$1616,,0)</f>
        <v>43085</v>
      </c>
      <c r="D1410">
        <f>_xlfn.XLOOKUP(A1410,orders!$B$2:$B$1616,orders!$A$2:$A$1616,,0)</f>
        <v>1304</v>
      </c>
      <c r="E1410">
        <f>_xlfn.XLOOKUP(JoiningTables!D1410,orders!$A$1:$A$1616,orders!$G$1:$G$1616,,0)</f>
        <v>2</v>
      </c>
      <c r="F1410" t="str">
        <f>_xlfn.XLOOKUP(E1410,stores!$A$2:$A$4,stores!$B$2:$B$4,,0)</f>
        <v>Baldwin Bikes</v>
      </c>
      <c r="G1410">
        <f>_xlfn.XLOOKUP(D1410,order_items!$A$2:$A$4723,order_items!$C$2:$C$4723,,0)</f>
        <v>80</v>
      </c>
      <c r="H1410" t="str">
        <f>_xlfn.XLOOKUP(G1410,products!$A$2:$A$322,products!$B$2:$B$322,,0)</f>
        <v>Sun Bicycles Brickell Tandem CB - 2017</v>
      </c>
      <c r="I1410">
        <f>_xlfn.XLOOKUP(G1410,products!$A$2:$A$322,products!$F$2:$F$322,,0)</f>
        <v>761.99</v>
      </c>
      <c r="J1410">
        <f>_xlfn.XLOOKUP(G1410,order_items!$C$2:$C$4723,order_items!$D$2:$D$4723,,0)</f>
        <v>1</v>
      </c>
      <c r="K1410">
        <f>_xlfn.XLOOKUP(G1410,order_items!$C$2:$C$4723,order_items!$F$2:$F$4723,,0)</f>
        <v>0.2</v>
      </c>
      <c r="L1410">
        <f>_xlfn.XLOOKUP(G1410,products!$A$2:$A$322,products!$D$2:$D$322,,0)</f>
        <v>3</v>
      </c>
      <c r="M1410" t="str">
        <f>_xlfn.XLOOKUP(L1410,categories!$A$2:$A$8,categories!$B$2:$B$8,,0)</f>
        <v>Cruisers Bicycles</v>
      </c>
    </row>
    <row r="1411" spans="1:13" x14ac:dyDescent="0.25">
      <c r="A1411">
        <v>1410</v>
      </c>
      <c r="B1411" t="str">
        <f>_xlfn.CONCAT(customers!B1411," ",customers!C1411)</f>
        <v>Lurlene Finch</v>
      </c>
      <c r="C1411" s="3">
        <f>_xlfn.XLOOKUP(A1411,orders!$B$2:$B$1616,orders!$D$2:$D$1616,,0)</f>
        <v>42854</v>
      </c>
      <c r="D1411">
        <f>_xlfn.XLOOKUP(A1411,orders!$B$2:$B$1616,orders!$A$2:$A$1616,,0)</f>
        <v>866</v>
      </c>
      <c r="E1411">
        <f>_xlfn.XLOOKUP(JoiningTables!D1411,orders!$A$1:$A$1616,orders!$G$1:$G$1616,,0)</f>
        <v>2</v>
      </c>
      <c r="F1411" t="str">
        <f>_xlfn.XLOOKUP(E1411,stores!$A$2:$A$4,stores!$B$2:$B$4,,0)</f>
        <v>Baldwin Bikes</v>
      </c>
      <c r="G1411">
        <f>_xlfn.XLOOKUP(D1411,order_items!$A$2:$A$4723,order_items!$C$2:$C$4723,,0)</f>
        <v>88</v>
      </c>
      <c r="H1411" t="str">
        <f>_xlfn.XLOOKUP(G1411,products!$A$2:$A$322,products!$B$2:$B$322,,0)</f>
        <v>Trek Precaliber 12 Girls - 2017</v>
      </c>
      <c r="I1411">
        <f>_xlfn.XLOOKUP(G1411,products!$A$2:$A$322,products!$F$2:$F$322,,0)</f>
        <v>189.99</v>
      </c>
      <c r="J1411">
        <f>_xlfn.XLOOKUP(G1411,order_items!$C$2:$C$4723,order_items!$D$2:$D$4723,,0)</f>
        <v>2</v>
      </c>
      <c r="K1411">
        <f>_xlfn.XLOOKUP(G1411,order_items!$C$2:$C$4723,order_items!$F$2:$F$4723,,0)</f>
        <v>7.0000000000000007E-2</v>
      </c>
      <c r="L1411">
        <f>_xlfn.XLOOKUP(G1411,products!$A$2:$A$322,products!$D$2:$D$322,,0)</f>
        <v>1</v>
      </c>
      <c r="M1411" t="str">
        <f>_xlfn.XLOOKUP(L1411,categories!$A$2:$A$8,categories!$B$2:$B$8,,0)</f>
        <v>Children Bicycles</v>
      </c>
    </row>
    <row r="1412" spans="1:13" x14ac:dyDescent="0.25">
      <c r="A1412">
        <v>1411</v>
      </c>
      <c r="B1412" t="str">
        <f>_xlfn.CONCAT(customers!B1412," ",customers!C1412)</f>
        <v>Shanda Stevenson</v>
      </c>
      <c r="C1412" s="3">
        <f>_xlfn.XLOOKUP(A1412,orders!$B$2:$B$1616,orders!$D$2:$D$1616,,0)</f>
        <v>43179</v>
      </c>
      <c r="D1412">
        <f>_xlfn.XLOOKUP(A1412,orders!$B$2:$B$1616,orders!$A$2:$A$1616,,0)</f>
        <v>1457</v>
      </c>
      <c r="E1412">
        <f>_xlfn.XLOOKUP(JoiningTables!D1412,orders!$A$1:$A$1616,orders!$G$1:$G$1616,,0)</f>
        <v>2</v>
      </c>
      <c r="F1412" t="str">
        <f>_xlfn.XLOOKUP(E1412,stores!$A$2:$A$4,stores!$B$2:$B$4,,0)</f>
        <v>Baldwin Bikes</v>
      </c>
      <c r="G1412">
        <f>_xlfn.XLOOKUP(D1412,order_items!$A$2:$A$4723,order_items!$C$2:$C$4723,,0)</f>
        <v>113</v>
      </c>
      <c r="H1412" t="str">
        <f>_xlfn.XLOOKUP(G1412,products!$A$2:$A$322,products!$B$2:$B$322,,0)</f>
        <v>Trek Marlin 5 - 2018</v>
      </c>
      <c r="I1412">
        <f>_xlfn.XLOOKUP(G1412,products!$A$2:$A$322,products!$F$2:$F$322,,0)</f>
        <v>489.99</v>
      </c>
      <c r="J1412">
        <f>_xlfn.XLOOKUP(G1412,order_items!$C$2:$C$4723,order_items!$D$2:$D$4723,,0)</f>
        <v>2</v>
      </c>
      <c r="K1412">
        <f>_xlfn.XLOOKUP(G1412,order_items!$C$2:$C$4723,order_items!$F$2:$F$4723,,0)</f>
        <v>7.0000000000000007E-2</v>
      </c>
      <c r="L1412">
        <f>_xlfn.XLOOKUP(G1412,products!$A$2:$A$322,products!$D$2:$D$322,,0)</f>
        <v>6</v>
      </c>
      <c r="M1412" t="str">
        <f>_xlfn.XLOOKUP(L1412,categories!$A$2:$A$8,categories!$B$2:$B$8,,0)</f>
        <v>Mountain Bikes</v>
      </c>
    </row>
    <row r="1413" spans="1:13" x14ac:dyDescent="0.25">
      <c r="A1413">
        <v>1412</v>
      </c>
      <c r="B1413" t="str">
        <f>_xlfn.CONCAT(customers!B1413," ",customers!C1413)</f>
        <v>Adrien Hunter</v>
      </c>
      <c r="C1413" s="3">
        <f>_xlfn.XLOOKUP(A1413,orders!$B$2:$B$1616,orders!$D$2:$D$1616,,0)</f>
        <v>43025</v>
      </c>
      <c r="D1413">
        <f>_xlfn.XLOOKUP(A1413,orders!$B$2:$B$1616,orders!$A$2:$A$1616,,0)</f>
        <v>1193</v>
      </c>
      <c r="E1413">
        <f>_xlfn.XLOOKUP(JoiningTables!D1413,orders!$A$1:$A$1616,orders!$G$1:$G$1616,,0)</f>
        <v>2</v>
      </c>
      <c r="F1413" t="str">
        <f>_xlfn.XLOOKUP(E1413,stores!$A$2:$A$4,stores!$B$2:$B$4,,0)</f>
        <v>Baldwin Bikes</v>
      </c>
      <c r="G1413">
        <f>_xlfn.XLOOKUP(D1413,order_items!$A$2:$A$4723,order_items!$C$2:$C$4723,,0)</f>
        <v>83</v>
      </c>
      <c r="H1413" t="str">
        <f>_xlfn.XLOOKUP(G1413,products!$A$2:$A$322,products!$B$2:$B$322,,0)</f>
        <v>Trek Boy's Kickster - 2015/2017</v>
      </c>
      <c r="I1413">
        <f>_xlfn.XLOOKUP(G1413,products!$A$2:$A$322,products!$F$2:$F$322,,0)</f>
        <v>149.99</v>
      </c>
      <c r="J1413">
        <f>_xlfn.XLOOKUP(G1413,order_items!$C$2:$C$4723,order_items!$D$2:$D$4723,,0)</f>
        <v>1</v>
      </c>
      <c r="K1413">
        <f>_xlfn.XLOOKUP(G1413,order_items!$C$2:$C$4723,order_items!$F$2:$F$4723,,0)</f>
        <v>0.1</v>
      </c>
      <c r="L1413">
        <f>_xlfn.XLOOKUP(G1413,products!$A$2:$A$322,products!$D$2:$D$322,,0)</f>
        <v>1</v>
      </c>
      <c r="M1413" t="str">
        <f>_xlfn.XLOOKUP(L1413,categories!$A$2:$A$8,categories!$B$2:$B$8,,0)</f>
        <v>Children Bicycles</v>
      </c>
    </row>
    <row r="1414" spans="1:13" x14ac:dyDescent="0.25">
      <c r="A1414">
        <v>1413</v>
      </c>
      <c r="B1414" t="str">
        <f>_xlfn.CONCAT(customers!B1414," ",customers!C1414)</f>
        <v>Ophelia Decker</v>
      </c>
      <c r="C1414" s="3">
        <f>_xlfn.XLOOKUP(A1414,orders!$B$2:$B$1616,orders!$D$2:$D$1616,,0)</f>
        <v>42410</v>
      </c>
      <c r="D1414">
        <f>_xlfn.XLOOKUP(A1414,orders!$B$2:$B$1616,orders!$A$2:$A$1616,,0)</f>
        <v>69</v>
      </c>
      <c r="E1414">
        <f>_xlfn.XLOOKUP(JoiningTables!D1414,orders!$A$1:$A$1616,orders!$G$1:$G$1616,,0)</f>
        <v>2</v>
      </c>
      <c r="F1414" t="str">
        <f>_xlfn.XLOOKUP(E1414,stores!$A$2:$A$4,stores!$B$2:$B$4,,0)</f>
        <v>Baldwin Bikes</v>
      </c>
      <c r="G1414">
        <f>_xlfn.XLOOKUP(D1414,order_items!$A$2:$A$4723,order_items!$C$2:$C$4723,,0)</f>
        <v>22</v>
      </c>
      <c r="H1414" t="str">
        <f>_xlfn.XLOOKUP(G1414,products!$A$2:$A$322,products!$B$2:$B$322,,0)</f>
        <v>Electra Girl's Hawaii 1 (16-inch) - 2015/2016</v>
      </c>
      <c r="I1414">
        <f>_xlfn.XLOOKUP(G1414,products!$A$2:$A$322,products!$F$2:$F$322,,0)</f>
        <v>269.99</v>
      </c>
      <c r="J1414">
        <f>_xlfn.XLOOKUP(G1414,order_items!$C$2:$C$4723,order_items!$D$2:$D$4723,,0)</f>
        <v>1</v>
      </c>
      <c r="K1414">
        <f>_xlfn.XLOOKUP(G1414,order_items!$C$2:$C$4723,order_items!$F$2:$F$4723,,0)</f>
        <v>0.05</v>
      </c>
      <c r="L1414">
        <f>_xlfn.XLOOKUP(G1414,products!$A$2:$A$322,products!$D$2:$D$322,,0)</f>
        <v>1</v>
      </c>
      <c r="M1414" t="str">
        <f>_xlfn.XLOOKUP(L1414,categories!$A$2:$A$8,categories!$B$2:$B$8,,0)</f>
        <v>Children Bicycles</v>
      </c>
    </row>
    <row r="1415" spans="1:13" x14ac:dyDescent="0.25">
      <c r="A1415">
        <v>1414</v>
      </c>
      <c r="B1415" t="str">
        <f>_xlfn.CONCAT(customers!B1415," ",customers!C1415)</f>
        <v>Sonja Walls</v>
      </c>
      <c r="C1415" s="3">
        <f>_xlfn.XLOOKUP(A1415,orders!$B$2:$B$1616,orders!$D$2:$D$1616,,0)</f>
        <v>43002</v>
      </c>
      <c r="D1415">
        <f>_xlfn.XLOOKUP(A1415,orders!$B$2:$B$1616,orders!$A$2:$A$1616,,0)</f>
        <v>1144</v>
      </c>
      <c r="E1415">
        <f>_xlfn.XLOOKUP(JoiningTables!D1415,orders!$A$1:$A$1616,orders!$G$1:$G$1616,,0)</f>
        <v>2</v>
      </c>
      <c r="F1415" t="str">
        <f>_xlfn.XLOOKUP(E1415,stores!$A$2:$A$4,stores!$B$2:$B$4,,0)</f>
        <v>Baldwin Bikes</v>
      </c>
      <c r="G1415">
        <f>_xlfn.XLOOKUP(D1415,order_items!$A$2:$A$4723,order_items!$C$2:$C$4723,,0)</f>
        <v>88</v>
      </c>
      <c r="H1415" t="str">
        <f>_xlfn.XLOOKUP(G1415,products!$A$2:$A$322,products!$B$2:$B$322,,0)</f>
        <v>Trek Precaliber 12 Girls - 2017</v>
      </c>
      <c r="I1415">
        <f>_xlfn.XLOOKUP(G1415,products!$A$2:$A$322,products!$F$2:$F$322,,0)</f>
        <v>189.99</v>
      </c>
      <c r="J1415">
        <f>_xlfn.XLOOKUP(G1415,order_items!$C$2:$C$4723,order_items!$D$2:$D$4723,,0)</f>
        <v>2</v>
      </c>
      <c r="K1415">
        <f>_xlfn.XLOOKUP(G1415,order_items!$C$2:$C$4723,order_items!$F$2:$F$4723,,0)</f>
        <v>7.0000000000000007E-2</v>
      </c>
      <c r="L1415">
        <f>_xlfn.XLOOKUP(G1415,products!$A$2:$A$322,products!$D$2:$D$322,,0)</f>
        <v>1</v>
      </c>
      <c r="M1415" t="str">
        <f>_xlfn.XLOOKUP(L1415,categories!$A$2:$A$8,categories!$B$2:$B$8,,0)</f>
        <v>Children Bicycles</v>
      </c>
    </row>
    <row r="1416" spans="1:13" x14ac:dyDescent="0.25">
      <c r="A1416">
        <v>1415</v>
      </c>
      <c r="B1416" t="str">
        <f>_xlfn.CONCAT(customers!B1416," ",customers!C1416)</f>
        <v>Harold O'connor</v>
      </c>
      <c r="C1416" s="3">
        <f>_xlfn.XLOOKUP(A1416,orders!$B$2:$B$1616,orders!$D$2:$D$1616,,0)</f>
        <v>42925</v>
      </c>
      <c r="D1416">
        <f>_xlfn.XLOOKUP(A1416,orders!$B$2:$B$1616,orders!$A$2:$A$1616,,0)</f>
        <v>993</v>
      </c>
      <c r="E1416">
        <f>_xlfn.XLOOKUP(JoiningTables!D1416,orders!$A$1:$A$1616,orders!$G$1:$G$1616,,0)</f>
        <v>1</v>
      </c>
      <c r="F1416" t="str">
        <f>_xlfn.XLOOKUP(E1416,stores!$A$2:$A$4,stores!$B$2:$B$4,,0)</f>
        <v>Santa Cruz Bikes</v>
      </c>
      <c r="G1416">
        <f>_xlfn.XLOOKUP(D1416,order_items!$A$2:$A$4723,order_items!$C$2:$C$4723,,0)</f>
        <v>58</v>
      </c>
      <c r="H1416" t="str">
        <f>_xlfn.XLOOKUP(G1416,products!$A$2:$A$322,products!$B$2:$B$322,,0)</f>
        <v>Trek Madone 9.2 - 2017</v>
      </c>
      <c r="I1416">
        <f>_xlfn.XLOOKUP(G1416,products!$A$2:$A$322,products!$F$2:$F$322,,0)</f>
        <v>4999.99</v>
      </c>
      <c r="J1416">
        <f>_xlfn.XLOOKUP(G1416,order_items!$C$2:$C$4723,order_items!$D$2:$D$4723,,0)</f>
        <v>1</v>
      </c>
      <c r="K1416">
        <f>_xlfn.XLOOKUP(G1416,order_items!$C$2:$C$4723,order_items!$F$2:$F$4723,,0)</f>
        <v>7.0000000000000007E-2</v>
      </c>
      <c r="L1416">
        <f>_xlfn.XLOOKUP(G1416,products!$A$2:$A$322,products!$D$2:$D$322,,0)</f>
        <v>7</v>
      </c>
      <c r="M1416" t="str">
        <f>_xlfn.XLOOKUP(L1416,categories!$A$2:$A$8,categories!$B$2:$B$8,,0)</f>
        <v>Road Bikes</v>
      </c>
    </row>
    <row r="1417" spans="1:13" x14ac:dyDescent="0.25">
      <c r="A1417">
        <v>1416</v>
      </c>
      <c r="B1417" t="str">
        <f>_xlfn.CONCAT(customers!B1417," ",customers!C1417)</f>
        <v>Miranda Kennedy</v>
      </c>
      <c r="C1417" s="3">
        <f>_xlfn.XLOOKUP(A1417,orders!$B$2:$B$1616,orders!$D$2:$D$1616,,0)</f>
        <v>42856</v>
      </c>
      <c r="D1417">
        <f>_xlfn.XLOOKUP(A1417,orders!$B$2:$B$1616,orders!$A$2:$A$1616,,0)</f>
        <v>870</v>
      </c>
      <c r="E1417">
        <f>_xlfn.XLOOKUP(JoiningTables!D1417,orders!$A$1:$A$1616,orders!$G$1:$G$1616,,0)</f>
        <v>2</v>
      </c>
      <c r="F1417" t="str">
        <f>_xlfn.XLOOKUP(E1417,stores!$A$2:$A$4,stores!$B$2:$B$4,,0)</f>
        <v>Baldwin Bikes</v>
      </c>
      <c r="G1417">
        <f>_xlfn.XLOOKUP(D1417,order_items!$A$2:$A$4723,order_items!$C$2:$C$4723,,0)</f>
        <v>63</v>
      </c>
      <c r="H1417" t="str">
        <f>_xlfn.XLOOKUP(G1417,products!$A$2:$A$322,products!$B$2:$B$322,,0)</f>
        <v>Trek Boone Race Shop Limited - 2017</v>
      </c>
      <c r="I1417">
        <f>_xlfn.XLOOKUP(G1417,products!$A$2:$A$322,products!$F$2:$F$322,,0)</f>
        <v>3499.99</v>
      </c>
      <c r="J1417">
        <f>_xlfn.XLOOKUP(G1417,order_items!$C$2:$C$4723,order_items!$D$2:$D$4723,,0)</f>
        <v>2</v>
      </c>
      <c r="K1417">
        <f>_xlfn.XLOOKUP(G1417,order_items!$C$2:$C$4723,order_items!$F$2:$F$4723,,0)</f>
        <v>7.0000000000000007E-2</v>
      </c>
      <c r="L1417">
        <f>_xlfn.XLOOKUP(G1417,products!$A$2:$A$322,products!$D$2:$D$322,,0)</f>
        <v>4</v>
      </c>
      <c r="M1417" t="str">
        <f>_xlfn.XLOOKUP(L1417,categories!$A$2:$A$8,categories!$B$2:$B$8,,0)</f>
        <v>Cyclocross Bicycles</v>
      </c>
    </row>
    <row r="1418" spans="1:13" x14ac:dyDescent="0.25">
      <c r="A1418">
        <v>1417</v>
      </c>
      <c r="B1418" t="str">
        <f>_xlfn.CONCAT(customers!B1418," ",customers!C1418)</f>
        <v>Jasper Castro</v>
      </c>
      <c r="C1418" s="3">
        <f>_xlfn.XLOOKUP(A1418,orders!$B$2:$B$1616,orders!$D$2:$D$1616,,0)</f>
        <v>42935</v>
      </c>
      <c r="D1418">
        <f>_xlfn.XLOOKUP(A1418,orders!$B$2:$B$1616,orders!$A$2:$A$1616,,0)</f>
        <v>1016</v>
      </c>
      <c r="E1418">
        <f>_xlfn.XLOOKUP(JoiningTables!D1418,orders!$A$1:$A$1616,orders!$G$1:$G$1616,,0)</f>
        <v>3</v>
      </c>
      <c r="F1418" t="str">
        <f>_xlfn.XLOOKUP(E1418,stores!$A$2:$A$4,stores!$B$2:$B$4,,0)</f>
        <v>Rowlett Bikes</v>
      </c>
      <c r="G1418">
        <f>_xlfn.XLOOKUP(D1418,order_items!$A$2:$A$4723,order_items!$C$2:$C$4723,,0)</f>
        <v>76</v>
      </c>
      <c r="H1418" t="str">
        <f>_xlfn.XLOOKUP(G1418,products!$A$2:$A$322,products!$B$2:$B$322,,0)</f>
        <v>Electra Girl's Hawaii 1 16" - 2017</v>
      </c>
      <c r="I1418">
        <f>_xlfn.XLOOKUP(G1418,products!$A$2:$A$322,products!$F$2:$F$322,,0)</f>
        <v>299.99</v>
      </c>
      <c r="J1418">
        <f>_xlfn.XLOOKUP(G1418,order_items!$C$2:$C$4723,order_items!$D$2:$D$4723,,0)</f>
        <v>2</v>
      </c>
      <c r="K1418">
        <f>_xlfn.XLOOKUP(G1418,order_items!$C$2:$C$4723,order_items!$F$2:$F$4723,,0)</f>
        <v>7.0000000000000007E-2</v>
      </c>
      <c r="L1418">
        <f>_xlfn.XLOOKUP(G1418,products!$A$2:$A$322,products!$D$2:$D$322,,0)</f>
        <v>3</v>
      </c>
      <c r="M1418" t="str">
        <f>_xlfn.XLOOKUP(L1418,categories!$A$2:$A$8,categories!$B$2:$B$8,,0)</f>
        <v>Cruisers Bicycles</v>
      </c>
    </row>
    <row r="1419" spans="1:13" x14ac:dyDescent="0.25">
      <c r="A1419">
        <v>1418</v>
      </c>
      <c r="B1419" t="str">
        <f>_xlfn.CONCAT(customers!B1419," ",customers!C1419)</f>
        <v>Penni Best</v>
      </c>
      <c r="C1419" s="3">
        <f>_xlfn.XLOOKUP(A1419,orders!$B$2:$B$1616,orders!$D$2:$D$1616,,0)</f>
        <v>42930</v>
      </c>
      <c r="D1419">
        <f>_xlfn.XLOOKUP(A1419,orders!$B$2:$B$1616,orders!$A$2:$A$1616,,0)</f>
        <v>1002</v>
      </c>
      <c r="E1419">
        <f>_xlfn.XLOOKUP(JoiningTables!D1419,orders!$A$1:$A$1616,orders!$G$1:$G$1616,,0)</f>
        <v>1</v>
      </c>
      <c r="F1419" t="str">
        <f>_xlfn.XLOOKUP(E1419,stores!$A$2:$A$4,stores!$B$2:$B$4,,0)</f>
        <v>Santa Cruz Bikes</v>
      </c>
      <c r="G1419">
        <f>_xlfn.XLOOKUP(D1419,order_items!$A$2:$A$4723,order_items!$C$2:$C$4723,,0)</f>
        <v>100</v>
      </c>
      <c r="H1419" t="str">
        <f>_xlfn.XLOOKUP(G1419,products!$A$2:$A$322,products!$B$2:$B$322,,0)</f>
        <v>Electra Townie 3i EQ (20-inch) - Boys' - 2017</v>
      </c>
      <c r="I1419">
        <f>_xlfn.XLOOKUP(G1419,products!$A$2:$A$322,products!$F$2:$F$322,,0)</f>
        <v>489.99</v>
      </c>
      <c r="J1419">
        <f>_xlfn.XLOOKUP(G1419,order_items!$C$2:$C$4723,order_items!$D$2:$D$4723,,0)</f>
        <v>2</v>
      </c>
      <c r="K1419">
        <f>_xlfn.XLOOKUP(G1419,order_items!$C$2:$C$4723,order_items!$F$2:$F$4723,,0)</f>
        <v>7.0000000000000007E-2</v>
      </c>
      <c r="L1419">
        <f>_xlfn.XLOOKUP(G1419,products!$A$2:$A$322,products!$D$2:$D$322,,0)</f>
        <v>1</v>
      </c>
      <c r="M1419" t="str">
        <f>_xlfn.XLOOKUP(L1419,categories!$A$2:$A$8,categories!$B$2:$B$8,,0)</f>
        <v>Children Bicycles</v>
      </c>
    </row>
    <row r="1420" spans="1:13" x14ac:dyDescent="0.25">
      <c r="A1420">
        <v>1419</v>
      </c>
      <c r="B1420" t="str">
        <f>_xlfn.CONCAT(customers!B1420," ",customers!C1420)</f>
        <v>Lurlene Cotton</v>
      </c>
      <c r="C1420" s="3">
        <f>_xlfn.XLOOKUP(A1420,orders!$B$2:$B$1616,orders!$D$2:$D$1616,,0)</f>
        <v>43177</v>
      </c>
      <c r="D1420">
        <f>_xlfn.XLOOKUP(A1420,orders!$B$2:$B$1616,orders!$A$2:$A$1616,,0)</f>
        <v>1447</v>
      </c>
      <c r="E1420">
        <f>_xlfn.XLOOKUP(JoiningTables!D1420,orders!$A$1:$A$1616,orders!$G$1:$G$1616,,0)</f>
        <v>1</v>
      </c>
      <c r="F1420" t="str">
        <f>_xlfn.XLOOKUP(E1420,stores!$A$2:$A$4,stores!$B$2:$B$4,,0)</f>
        <v>Santa Cruz Bikes</v>
      </c>
      <c r="G1420">
        <f>_xlfn.XLOOKUP(D1420,order_items!$A$2:$A$4723,order_items!$C$2:$C$4723,,0)</f>
        <v>148</v>
      </c>
      <c r="H1420" t="str">
        <f>_xlfn.XLOOKUP(G1420,products!$A$2:$A$322,products!$B$2:$B$322,,0)</f>
        <v>Trek Domane SL 8 Disc - 2018</v>
      </c>
      <c r="I1420">
        <f>_xlfn.XLOOKUP(G1420,products!$A$2:$A$322,products!$F$2:$F$322,,0)</f>
        <v>5499.99</v>
      </c>
      <c r="J1420">
        <f>_xlfn.XLOOKUP(G1420,order_items!$C$2:$C$4723,order_items!$D$2:$D$4723,,0)</f>
        <v>1</v>
      </c>
      <c r="K1420">
        <f>_xlfn.XLOOKUP(G1420,order_items!$C$2:$C$4723,order_items!$F$2:$F$4723,,0)</f>
        <v>0.05</v>
      </c>
      <c r="L1420">
        <f>_xlfn.XLOOKUP(G1420,products!$A$2:$A$322,products!$D$2:$D$322,,0)</f>
        <v>7</v>
      </c>
      <c r="M1420" t="str">
        <f>_xlfn.XLOOKUP(L1420,categories!$A$2:$A$8,categories!$B$2:$B$8,,0)</f>
        <v>Road Bikes</v>
      </c>
    </row>
    <row r="1421" spans="1:13" x14ac:dyDescent="0.25">
      <c r="A1421">
        <v>1420</v>
      </c>
      <c r="B1421" t="str">
        <f>_xlfn.CONCAT(customers!B1421," ",customers!C1421)</f>
        <v>Kelsey Noble</v>
      </c>
      <c r="C1421" s="3">
        <f>_xlfn.XLOOKUP(A1421,orders!$B$2:$B$1616,orders!$D$2:$D$1616,,0)</f>
        <v>42500</v>
      </c>
      <c r="D1421">
        <f>_xlfn.XLOOKUP(A1421,orders!$B$2:$B$1616,orders!$A$2:$A$1616,,0)</f>
        <v>215</v>
      </c>
      <c r="E1421">
        <f>_xlfn.XLOOKUP(JoiningTables!D1421,orders!$A$1:$A$1616,orders!$G$1:$G$1616,,0)</f>
        <v>2</v>
      </c>
      <c r="F1421" t="str">
        <f>_xlfn.XLOOKUP(E1421,stores!$A$2:$A$4,stores!$B$2:$B$4,,0)</f>
        <v>Baldwin Bikes</v>
      </c>
      <c r="G1421">
        <f>_xlfn.XLOOKUP(D1421,order_items!$A$2:$A$4723,order_items!$C$2:$C$4723,,0)</f>
        <v>19</v>
      </c>
      <c r="H1421" t="str">
        <f>_xlfn.XLOOKUP(G1421,products!$A$2:$A$322,products!$B$2:$B$322,,0)</f>
        <v>Pure Cycles William 3-Speed - 2016</v>
      </c>
      <c r="I1421">
        <f>_xlfn.XLOOKUP(G1421,products!$A$2:$A$322,products!$F$2:$F$322,,0)</f>
        <v>449</v>
      </c>
      <c r="J1421">
        <f>_xlfn.XLOOKUP(G1421,order_items!$C$2:$C$4723,order_items!$D$2:$D$4723,,0)</f>
        <v>1</v>
      </c>
      <c r="K1421">
        <f>_xlfn.XLOOKUP(G1421,order_items!$C$2:$C$4723,order_items!$F$2:$F$4723,,0)</f>
        <v>0.2</v>
      </c>
      <c r="L1421">
        <f>_xlfn.XLOOKUP(G1421,products!$A$2:$A$322,products!$D$2:$D$322,,0)</f>
        <v>3</v>
      </c>
      <c r="M1421" t="str">
        <f>_xlfn.XLOOKUP(L1421,categories!$A$2:$A$8,categories!$B$2:$B$8,,0)</f>
        <v>Cruisers Bicycles</v>
      </c>
    </row>
    <row r="1422" spans="1:13" x14ac:dyDescent="0.25">
      <c r="A1422">
        <v>1421</v>
      </c>
      <c r="B1422" t="str">
        <f>_xlfn.CONCAT(customers!B1422," ",customers!C1422)</f>
        <v>Edris Barrett</v>
      </c>
      <c r="C1422" s="3">
        <f>_xlfn.XLOOKUP(A1422,orders!$B$2:$B$1616,orders!$D$2:$D$1616,,0)</f>
        <v>43012</v>
      </c>
      <c r="D1422">
        <f>_xlfn.XLOOKUP(A1422,orders!$B$2:$B$1616,orders!$A$2:$A$1616,,0)</f>
        <v>1169</v>
      </c>
      <c r="E1422">
        <f>_xlfn.XLOOKUP(JoiningTables!D1422,orders!$A$1:$A$1616,orders!$G$1:$G$1616,,0)</f>
        <v>2</v>
      </c>
      <c r="F1422" t="str">
        <f>_xlfn.XLOOKUP(E1422,stores!$A$2:$A$4,stores!$B$2:$B$4,,0)</f>
        <v>Baldwin Bikes</v>
      </c>
      <c r="G1422">
        <f>_xlfn.XLOOKUP(D1422,order_items!$A$2:$A$4723,order_items!$C$2:$C$4723,,0)</f>
        <v>91</v>
      </c>
      <c r="H1422" t="str">
        <f>_xlfn.XLOOKUP(G1422,products!$A$2:$A$322,products!$B$2:$B$322,,0)</f>
        <v>Trek Precaliber 24 (21-Speed) - Girls - 2017</v>
      </c>
      <c r="I1422">
        <f>_xlfn.XLOOKUP(G1422,products!$A$2:$A$322,products!$F$2:$F$322,,0)</f>
        <v>349.99</v>
      </c>
      <c r="J1422">
        <f>_xlfn.XLOOKUP(G1422,order_items!$C$2:$C$4723,order_items!$D$2:$D$4723,,0)</f>
        <v>2</v>
      </c>
      <c r="K1422">
        <f>_xlfn.XLOOKUP(G1422,order_items!$C$2:$C$4723,order_items!$F$2:$F$4723,,0)</f>
        <v>0.05</v>
      </c>
      <c r="L1422">
        <f>_xlfn.XLOOKUP(G1422,products!$A$2:$A$322,products!$D$2:$D$322,,0)</f>
        <v>1</v>
      </c>
      <c r="M1422" t="str">
        <f>_xlfn.XLOOKUP(L1422,categories!$A$2:$A$8,categories!$B$2:$B$8,,0)</f>
        <v>Children Bicycles</v>
      </c>
    </row>
    <row r="1423" spans="1:13" x14ac:dyDescent="0.25">
      <c r="A1423">
        <v>1422</v>
      </c>
      <c r="B1423" t="str">
        <f>_xlfn.CONCAT(customers!B1423," ",customers!C1423)</f>
        <v>Tempie Jacobson</v>
      </c>
      <c r="C1423" s="3">
        <f>_xlfn.XLOOKUP(A1423,orders!$B$2:$B$1616,orders!$D$2:$D$1616,,0)</f>
        <v>43021</v>
      </c>
      <c r="D1423">
        <f>_xlfn.XLOOKUP(A1423,orders!$B$2:$B$1616,orders!$A$2:$A$1616,,0)</f>
        <v>1182</v>
      </c>
      <c r="E1423">
        <f>_xlfn.XLOOKUP(JoiningTables!D1423,orders!$A$1:$A$1616,orders!$G$1:$G$1616,,0)</f>
        <v>2</v>
      </c>
      <c r="F1423" t="str">
        <f>_xlfn.XLOOKUP(E1423,stores!$A$2:$A$4,stores!$B$2:$B$4,,0)</f>
        <v>Baldwin Bikes</v>
      </c>
      <c r="G1423">
        <f>_xlfn.XLOOKUP(D1423,order_items!$A$2:$A$4723,order_items!$C$2:$C$4723,,0)</f>
        <v>35</v>
      </c>
      <c r="H1423" t="str">
        <f>_xlfn.XLOOKUP(G1423,products!$A$2:$A$322,products!$B$2:$B$322,,0)</f>
        <v>Sun Bicycles Spider 3i - 2017</v>
      </c>
      <c r="I1423">
        <f>_xlfn.XLOOKUP(G1423,products!$A$2:$A$322,products!$F$2:$F$322,,0)</f>
        <v>832.99</v>
      </c>
      <c r="J1423">
        <f>_xlfn.XLOOKUP(G1423,order_items!$C$2:$C$4723,order_items!$D$2:$D$4723,,0)</f>
        <v>1</v>
      </c>
      <c r="K1423">
        <f>_xlfn.XLOOKUP(G1423,order_items!$C$2:$C$4723,order_items!$F$2:$F$4723,,0)</f>
        <v>0.2</v>
      </c>
      <c r="L1423">
        <f>_xlfn.XLOOKUP(G1423,products!$A$2:$A$322,products!$D$2:$D$322,,0)</f>
        <v>6</v>
      </c>
      <c r="M1423" t="str">
        <f>_xlfn.XLOOKUP(L1423,categories!$A$2:$A$8,categories!$B$2:$B$8,,0)</f>
        <v>Mountain Bikes</v>
      </c>
    </row>
    <row r="1424" spans="1:13" x14ac:dyDescent="0.25">
      <c r="A1424">
        <v>1423</v>
      </c>
      <c r="B1424" t="str">
        <f>_xlfn.CONCAT(customers!B1424," ",customers!C1424)</f>
        <v>Dollie Cervantes</v>
      </c>
      <c r="C1424" s="3">
        <f>_xlfn.XLOOKUP(A1424,orders!$B$2:$B$1616,orders!$D$2:$D$1616,,0)</f>
        <v>42912</v>
      </c>
      <c r="D1424">
        <f>_xlfn.XLOOKUP(A1424,orders!$B$2:$B$1616,orders!$A$2:$A$1616,,0)</f>
        <v>982</v>
      </c>
      <c r="E1424">
        <f>_xlfn.XLOOKUP(JoiningTables!D1424,orders!$A$1:$A$1616,orders!$G$1:$G$1616,,0)</f>
        <v>3</v>
      </c>
      <c r="F1424" t="str">
        <f>_xlfn.XLOOKUP(E1424,stores!$A$2:$A$4,stores!$B$2:$B$4,,0)</f>
        <v>Rowlett Bikes</v>
      </c>
      <c r="G1424">
        <f>_xlfn.XLOOKUP(D1424,order_items!$A$2:$A$4723,order_items!$C$2:$C$4723,,0)</f>
        <v>22</v>
      </c>
      <c r="H1424" t="str">
        <f>_xlfn.XLOOKUP(G1424,products!$A$2:$A$322,products!$B$2:$B$322,,0)</f>
        <v>Electra Girl's Hawaii 1 (16-inch) - 2015/2016</v>
      </c>
      <c r="I1424">
        <f>_xlfn.XLOOKUP(G1424,products!$A$2:$A$322,products!$F$2:$F$322,,0)</f>
        <v>269.99</v>
      </c>
      <c r="J1424">
        <f>_xlfn.XLOOKUP(G1424,order_items!$C$2:$C$4723,order_items!$D$2:$D$4723,,0)</f>
        <v>1</v>
      </c>
      <c r="K1424">
        <f>_xlfn.XLOOKUP(G1424,order_items!$C$2:$C$4723,order_items!$F$2:$F$4723,,0)</f>
        <v>0.05</v>
      </c>
      <c r="L1424">
        <f>_xlfn.XLOOKUP(G1424,products!$A$2:$A$322,products!$D$2:$D$322,,0)</f>
        <v>1</v>
      </c>
      <c r="M1424" t="str">
        <f>_xlfn.XLOOKUP(L1424,categories!$A$2:$A$8,categories!$B$2:$B$8,,0)</f>
        <v>Children Bicycles</v>
      </c>
    </row>
    <row r="1425" spans="1:13" x14ac:dyDescent="0.25">
      <c r="A1425">
        <v>1424</v>
      </c>
      <c r="B1425" t="str">
        <f>_xlfn.CONCAT(customers!B1425," ",customers!C1425)</f>
        <v>Lashunda Cole</v>
      </c>
      <c r="C1425" s="3">
        <f>_xlfn.XLOOKUP(A1425,orders!$B$2:$B$1616,orders!$D$2:$D$1616,,0)</f>
        <v>42980</v>
      </c>
      <c r="D1425">
        <f>_xlfn.XLOOKUP(A1425,orders!$B$2:$B$1616,orders!$A$2:$A$1616,,0)</f>
        <v>1107</v>
      </c>
      <c r="E1425">
        <f>_xlfn.XLOOKUP(JoiningTables!D1425,orders!$A$1:$A$1616,orders!$G$1:$G$1616,,0)</f>
        <v>2</v>
      </c>
      <c r="F1425" t="str">
        <f>_xlfn.XLOOKUP(E1425,stores!$A$2:$A$4,stores!$B$2:$B$4,,0)</f>
        <v>Baldwin Bikes</v>
      </c>
      <c r="G1425">
        <f>_xlfn.XLOOKUP(D1425,order_items!$A$2:$A$4723,order_items!$C$2:$C$4723,,0)</f>
        <v>43</v>
      </c>
      <c r="H1425" t="str">
        <f>_xlfn.XLOOKUP(G1425,products!$A$2:$A$322,products!$B$2:$B$322,,0)</f>
        <v>Trek Fuel EX 9.8 27.5 Plus - 2017</v>
      </c>
      <c r="I1425">
        <f>_xlfn.XLOOKUP(G1425,products!$A$2:$A$322,products!$F$2:$F$322,,0)</f>
        <v>5299.99</v>
      </c>
      <c r="J1425">
        <f>_xlfn.XLOOKUP(G1425,order_items!$C$2:$C$4723,order_items!$D$2:$D$4723,,0)</f>
        <v>1</v>
      </c>
      <c r="K1425">
        <f>_xlfn.XLOOKUP(G1425,order_items!$C$2:$C$4723,order_items!$F$2:$F$4723,,0)</f>
        <v>0.1</v>
      </c>
      <c r="L1425">
        <f>_xlfn.XLOOKUP(G1425,products!$A$2:$A$322,products!$D$2:$D$322,,0)</f>
        <v>6</v>
      </c>
      <c r="M1425" t="str">
        <f>_xlfn.XLOOKUP(L1425,categories!$A$2:$A$8,categories!$B$2:$B$8,,0)</f>
        <v>Mountain Bikes</v>
      </c>
    </row>
    <row r="1426" spans="1:13" x14ac:dyDescent="0.25">
      <c r="A1426">
        <v>1425</v>
      </c>
      <c r="B1426" t="str">
        <f>_xlfn.CONCAT(customers!B1426," ",customers!C1426)</f>
        <v>Justina Jenkins</v>
      </c>
      <c r="C1426" s="3">
        <f>_xlfn.XLOOKUP(A1426,orders!$B$2:$B$1616,orders!$D$2:$D$1616,,0)</f>
        <v>42555</v>
      </c>
      <c r="D1426">
        <f>_xlfn.XLOOKUP(A1426,orders!$B$2:$B$1616,orders!$A$2:$A$1616,,0)</f>
        <v>297</v>
      </c>
      <c r="E1426">
        <f>_xlfn.XLOOKUP(JoiningTables!D1426,orders!$A$1:$A$1616,orders!$G$1:$G$1616,,0)</f>
        <v>2</v>
      </c>
      <c r="F1426" t="str">
        <f>_xlfn.XLOOKUP(E1426,stores!$A$2:$A$4,stores!$B$2:$B$4,,0)</f>
        <v>Baldwin Bikes</v>
      </c>
      <c r="G1426">
        <f>_xlfn.XLOOKUP(D1426,order_items!$A$2:$A$4723,order_items!$C$2:$C$4723,,0)</f>
        <v>4</v>
      </c>
      <c r="H1426" t="str">
        <f>_xlfn.XLOOKUP(G1426,products!$A$2:$A$322,products!$B$2:$B$322,,0)</f>
        <v>Trek Fuel EX 8 29 - 2016</v>
      </c>
      <c r="I1426">
        <f>_xlfn.XLOOKUP(G1426,products!$A$2:$A$322,products!$F$2:$F$322,,0)</f>
        <v>2899.99</v>
      </c>
      <c r="J1426">
        <f>_xlfn.XLOOKUP(G1426,order_items!$C$2:$C$4723,order_items!$D$2:$D$4723,,0)</f>
        <v>1</v>
      </c>
      <c r="K1426">
        <f>_xlfn.XLOOKUP(G1426,order_items!$C$2:$C$4723,order_items!$F$2:$F$4723,,0)</f>
        <v>0.2</v>
      </c>
      <c r="L1426">
        <f>_xlfn.XLOOKUP(G1426,products!$A$2:$A$322,products!$D$2:$D$322,,0)</f>
        <v>6</v>
      </c>
      <c r="M1426" t="str">
        <f>_xlfn.XLOOKUP(L1426,categories!$A$2:$A$8,categories!$B$2:$B$8,,0)</f>
        <v>Mountain Bikes</v>
      </c>
    </row>
    <row r="1427" spans="1:13" x14ac:dyDescent="0.25">
      <c r="A1427">
        <v>1426</v>
      </c>
      <c r="B1427" t="str">
        <f>_xlfn.CONCAT(customers!B1427," ",customers!C1427)</f>
        <v>Londa Gould</v>
      </c>
      <c r="C1427" s="3">
        <f>_xlfn.XLOOKUP(A1427,orders!$B$2:$B$1616,orders!$D$2:$D$1616,,0)</f>
        <v>42908</v>
      </c>
      <c r="D1427">
        <f>_xlfn.XLOOKUP(A1427,orders!$B$2:$B$1616,orders!$A$2:$A$1616,,0)</f>
        <v>971</v>
      </c>
      <c r="E1427">
        <f>_xlfn.XLOOKUP(JoiningTables!D1427,orders!$A$1:$A$1616,orders!$G$1:$G$1616,,0)</f>
        <v>3</v>
      </c>
      <c r="F1427" t="str">
        <f>_xlfn.XLOOKUP(E1427,stores!$A$2:$A$4,stores!$B$2:$B$4,,0)</f>
        <v>Rowlett Bikes</v>
      </c>
      <c r="G1427">
        <f>_xlfn.XLOOKUP(D1427,order_items!$A$2:$A$4723,order_items!$C$2:$C$4723,,0)</f>
        <v>70</v>
      </c>
      <c r="H1427" t="str">
        <f>_xlfn.XLOOKUP(G1427,products!$A$2:$A$322,products!$B$2:$B$322,,0)</f>
        <v>Electra Amsterdam Original 3i - 2015/2017</v>
      </c>
      <c r="I1427">
        <f>_xlfn.XLOOKUP(G1427,products!$A$2:$A$322,products!$F$2:$F$322,,0)</f>
        <v>659.99</v>
      </c>
      <c r="J1427">
        <f>_xlfn.XLOOKUP(G1427,order_items!$C$2:$C$4723,order_items!$D$2:$D$4723,,0)</f>
        <v>1</v>
      </c>
      <c r="K1427">
        <f>_xlfn.XLOOKUP(G1427,order_items!$C$2:$C$4723,order_items!$F$2:$F$4723,,0)</f>
        <v>0.05</v>
      </c>
      <c r="L1427">
        <f>_xlfn.XLOOKUP(G1427,products!$A$2:$A$322,products!$D$2:$D$322,,0)</f>
        <v>3</v>
      </c>
      <c r="M1427" t="str">
        <f>_xlfn.XLOOKUP(L1427,categories!$A$2:$A$8,categories!$B$2:$B$8,,0)</f>
        <v>Cruisers Bicycles</v>
      </c>
    </row>
    <row r="1428" spans="1:13" x14ac:dyDescent="0.25">
      <c r="A1428">
        <v>1427</v>
      </c>
      <c r="B1428" t="str">
        <f>_xlfn.CONCAT(customers!B1428," ",customers!C1428)</f>
        <v>Mikel Wilkerson</v>
      </c>
      <c r="C1428" s="3">
        <f>_xlfn.XLOOKUP(A1428,orders!$B$2:$B$1616,orders!$D$2:$D$1616,,0)</f>
        <v>42971</v>
      </c>
      <c r="D1428">
        <f>_xlfn.XLOOKUP(A1428,orders!$B$2:$B$1616,orders!$A$2:$A$1616,,0)</f>
        <v>1090</v>
      </c>
      <c r="E1428">
        <f>_xlfn.XLOOKUP(JoiningTables!D1428,orders!$A$1:$A$1616,orders!$G$1:$G$1616,,0)</f>
        <v>1</v>
      </c>
      <c r="F1428" t="str">
        <f>_xlfn.XLOOKUP(E1428,stores!$A$2:$A$4,stores!$B$2:$B$4,,0)</f>
        <v>Santa Cruz Bikes</v>
      </c>
      <c r="G1428">
        <f>_xlfn.XLOOKUP(D1428,order_items!$A$2:$A$4723,order_items!$C$2:$C$4723,,0)</f>
        <v>74</v>
      </c>
      <c r="H1428" t="str">
        <f>_xlfn.XLOOKUP(G1428,products!$A$2:$A$322,products!$B$2:$B$322,,0)</f>
        <v>Electra Cruiser Lux 1 - 2017</v>
      </c>
      <c r="I1428">
        <f>_xlfn.XLOOKUP(G1428,products!$A$2:$A$322,products!$F$2:$F$322,,0)</f>
        <v>439.99</v>
      </c>
      <c r="J1428">
        <f>_xlfn.XLOOKUP(G1428,order_items!$C$2:$C$4723,order_items!$D$2:$D$4723,,0)</f>
        <v>1</v>
      </c>
      <c r="K1428">
        <f>_xlfn.XLOOKUP(G1428,order_items!$C$2:$C$4723,order_items!$F$2:$F$4723,,0)</f>
        <v>0.05</v>
      </c>
      <c r="L1428">
        <f>_xlfn.XLOOKUP(G1428,products!$A$2:$A$322,products!$D$2:$D$322,,0)</f>
        <v>3</v>
      </c>
      <c r="M1428" t="str">
        <f>_xlfn.XLOOKUP(L1428,categories!$A$2:$A$8,categories!$B$2:$B$8,,0)</f>
        <v>Cruisers Bicycles</v>
      </c>
    </row>
    <row r="1429" spans="1:13" x14ac:dyDescent="0.25">
      <c r="A1429">
        <v>1428</v>
      </c>
      <c r="B1429" t="str">
        <f>_xlfn.CONCAT(customers!B1429," ",customers!C1429)</f>
        <v>Carola Johns</v>
      </c>
      <c r="C1429" s="3">
        <f>_xlfn.XLOOKUP(A1429,orders!$B$2:$B$1616,orders!$D$2:$D$1616,,0)</f>
        <v>42570</v>
      </c>
      <c r="D1429">
        <f>_xlfn.XLOOKUP(A1429,orders!$B$2:$B$1616,orders!$A$2:$A$1616,,0)</f>
        <v>320</v>
      </c>
      <c r="E1429">
        <f>_xlfn.XLOOKUP(JoiningTables!D1429,orders!$A$1:$A$1616,orders!$G$1:$G$1616,,0)</f>
        <v>1</v>
      </c>
      <c r="F1429" t="str">
        <f>_xlfn.XLOOKUP(E1429,stores!$A$2:$A$4,stores!$B$2:$B$4,,0)</f>
        <v>Santa Cruz Bikes</v>
      </c>
      <c r="G1429">
        <f>_xlfn.XLOOKUP(D1429,order_items!$A$2:$A$4723,order_items!$C$2:$C$4723,,0)</f>
        <v>2</v>
      </c>
      <c r="H1429" t="str">
        <f>_xlfn.XLOOKUP(G1429,products!$A$2:$A$322,products!$B$2:$B$322,,0)</f>
        <v>Ritchey Timberwolf Frameset - 2016</v>
      </c>
      <c r="I1429">
        <f>_xlfn.XLOOKUP(G1429,products!$A$2:$A$322,products!$F$2:$F$322,,0)</f>
        <v>749.99</v>
      </c>
      <c r="J1429">
        <f>_xlfn.XLOOKUP(G1429,order_items!$C$2:$C$4723,order_items!$D$2:$D$4723,,0)</f>
        <v>2</v>
      </c>
      <c r="K1429">
        <f>_xlfn.XLOOKUP(G1429,order_items!$C$2:$C$4723,order_items!$F$2:$F$4723,,0)</f>
        <v>0.1</v>
      </c>
      <c r="L1429">
        <f>_xlfn.XLOOKUP(G1429,products!$A$2:$A$322,products!$D$2:$D$322,,0)</f>
        <v>6</v>
      </c>
      <c r="M1429" t="str">
        <f>_xlfn.XLOOKUP(L1429,categories!$A$2:$A$8,categories!$B$2:$B$8,,0)</f>
        <v>Mountain Bikes</v>
      </c>
    </row>
    <row r="1430" spans="1:13" x14ac:dyDescent="0.25">
      <c r="A1430">
        <v>1429</v>
      </c>
      <c r="B1430" t="str">
        <f>_xlfn.CONCAT(customers!B1430," ",customers!C1430)</f>
        <v>Lorrie Justice</v>
      </c>
      <c r="C1430" s="3">
        <f>_xlfn.XLOOKUP(A1430,orders!$B$2:$B$1616,orders!$D$2:$D$1616,,0)</f>
        <v>42677</v>
      </c>
      <c r="D1430">
        <f>_xlfn.XLOOKUP(A1430,orders!$B$2:$B$1616,orders!$A$2:$A$1616,,0)</f>
        <v>540</v>
      </c>
      <c r="E1430">
        <f>_xlfn.XLOOKUP(JoiningTables!D1430,orders!$A$1:$A$1616,orders!$G$1:$G$1616,,0)</f>
        <v>1</v>
      </c>
      <c r="F1430" t="str">
        <f>_xlfn.XLOOKUP(E1430,stores!$A$2:$A$4,stores!$B$2:$B$4,,0)</f>
        <v>Santa Cruz Bikes</v>
      </c>
      <c r="G1430">
        <f>_xlfn.XLOOKUP(D1430,order_items!$A$2:$A$4723,order_items!$C$2:$C$4723,,0)</f>
        <v>19</v>
      </c>
      <c r="H1430" t="str">
        <f>_xlfn.XLOOKUP(G1430,products!$A$2:$A$322,products!$B$2:$B$322,,0)</f>
        <v>Pure Cycles William 3-Speed - 2016</v>
      </c>
      <c r="I1430">
        <f>_xlfn.XLOOKUP(G1430,products!$A$2:$A$322,products!$F$2:$F$322,,0)</f>
        <v>449</v>
      </c>
      <c r="J1430">
        <f>_xlfn.XLOOKUP(G1430,order_items!$C$2:$C$4723,order_items!$D$2:$D$4723,,0)</f>
        <v>1</v>
      </c>
      <c r="K1430">
        <f>_xlfn.XLOOKUP(G1430,order_items!$C$2:$C$4723,order_items!$F$2:$F$4723,,0)</f>
        <v>0.2</v>
      </c>
      <c r="L1430">
        <f>_xlfn.XLOOKUP(G1430,products!$A$2:$A$322,products!$D$2:$D$322,,0)</f>
        <v>3</v>
      </c>
      <c r="M1430" t="str">
        <f>_xlfn.XLOOKUP(L1430,categories!$A$2:$A$8,categories!$B$2:$B$8,,0)</f>
        <v>Cruisers Bicycles</v>
      </c>
    </row>
    <row r="1431" spans="1:13" x14ac:dyDescent="0.25">
      <c r="A1431">
        <v>1430</v>
      </c>
      <c r="B1431" t="str">
        <f>_xlfn.CONCAT(customers!B1431," ",customers!C1431)</f>
        <v>Tayna Wade</v>
      </c>
      <c r="C1431" s="3">
        <f>_xlfn.XLOOKUP(A1431,orders!$B$2:$B$1616,orders!$D$2:$D$1616,,0)</f>
        <v>42696</v>
      </c>
      <c r="D1431">
        <f>_xlfn.XLOOKUP(A1431,orders!$B$2:$B$1616,orders!$A$2:$A$1616,,0)</f>
        <v>567</v>
      </c>
      <c r="E1431">
        <f>_xlfn.XLOOKUP(JoiningTables!D1431,orders!$A$1:$A$1616,orders!$G$1:$G$1616,,0)</f>
        <v>1</v>
      </c>
      <c r="F1431" t="str">
        <f>_xlfn.XLOOKUP(E1431,stores!$A$2:$A$4,stores!$B$2:$B$4,,0)</f>
        <v>Santa Cruz Bikes</v>
      </c>
      <c r="G1431">
        <f>_xlfn.XLOOKUP(D1431,order_items!$A$2:$A$4723,order_items!$C$2:$C$4723,,0)</f>
        <v>9</v>
      </c>
      <c r="H1431" t="str">
        <f>_xlfn.XLOOKUP(G1431,products!$A$2:$A$322,products!$B$2:$B$322,,0)</f>
        <v>Trek Conduit+ - 2016</v>
      </c>
      <c r="I1431">
        <f>_xlfn.XLOOKUP(G1431,products!$A$2:$A$322,products!$F$2:$F$322,,0)</f>
        <v>2999.99</v>
      </c>
      <c r="J1431">
        <f>_xlfn.XLOOKUP(G1431,order_items!$C$2:$C$4723,order_items!$D$2:$D$4723,,0)</f>
        <v>2</v>
      </c>
      <c r="K1431">
        <f>_xlfn.XLOOKUP(G1431,order_items!$C$2:$C$4723,order_items!$F$2:$F$4723,,0)</f>
        <v>7.0000000000000007E-2</v>
      </c>
      <c r="L1431">
        <f>_xlfn.XLOOKUP(G1431,products!$A$2:$A$322,products!$D$2:$D$322,,0)</f>
        <v>5</v>
      </c>
      <c r="M1431" t="str">
        <f>_xlfn.XLOOKUP(L1431,categories!$A$2:$A$8,categories!$B$2:$B$8,,0)</f>
        <v>Electric Bikes</v>
      </c>
    </row>
    <row r="1432" spans="1:13" x14ac:dyDescent="0.25">
      <c r="A1432">
        <v>1431</v>
      </c>
      <c r="B1432" t="str">
        <f>_xlfn.CONCAT(customers!B1432," ",customers!C1432)</f>
        <v>Mark Benton</v>
      </c>
      <c r="C1432" s="3">
        <f>_xlfn.XLOOKUP(A1432,orders!$B$2:$B$1616,orders!$D$2:$D$1616,,0)</f>
        <v>42437</v>
      </c>
      <c r="D1432">
        <f>_xlfn.XLOOKUP(A1432,orders!$B$2:$B$1616,orders!$A$2:$A$1616,,0)</f>
        <v>114</v>
      </c>
      <c r="E1432">
        <f>_xlfn.XLOOKUP(JoiningTables!D1432,orders!$A$1:$A$1616,orders!$G$1:$G$1616,,0)</f>
        <v>2</v>
      </c>
      <c r="F1432" t="str">
        <f>_xlfn.XLOOKUP(E1432,stores!$A$2:$A$4,stores!$B$2:$B$4,,0)</f>
        <v>Baldwin Bikes</v>
      </c>
      <c r="G1432">
        <f>_xlfn.XLOOKUP(D1432,order_items!$A$2:$A$4723,order_items!$C$2:$C$4723,,0)</f>
        <v>12</v>
      </c>
      <c r="H1432" t="str">
        <f>_xlfn.XLOOKUP(G1432,products!$A$2:$A$322,products!$B$2:$B$322,,0)</f>
        <v>Electra Townie Original 21D - 2016</v>
      </c>
      <c r="I1432">
        <f>_xlfn.XLOOKUP(G1432,products!$A$2:$A$322,products!$F$2:$F$322,,0)</f>
        <v>549.99</v>
      </c>
      <c r="J1432">
        <f>_xlfn.XLOOKUP(G1432,order_items!$C$2:$C$4723,order_items!$D$2:$D$4723,,0)</f>
        <v>2</v>
      </c>
      <c r="K1432">
        <f>_xlfn.XLOOKUP(G1432,order_items!$C$2:$C$4723,order_items!$F$2:$F$4723,,0)</f>
        <v>0.05</v>
      </c>
      <c r="L1432">
        <f>_xlfn.XLOOKUP(G1432,products!$A$2:$A$322,products!$D$2:$D$322,,0)</f>
        <v>3</v>
      </c>
      <c r="M1432" t="str">
        <f>_xlfn.XLOOKUP(L1432,categories!$A$2:$A$8,categories!$B$2:$B$8,,0)</f>
        <v>Cruisers Bicycles</v>
      </c>
    </row>
    <row r="1433" spans="1:13" x14ac:dyDescent="0.25">
      <c r="A1433">
        <v>1432</v>
      </c>
      <c r="B1433" t="str">
        <f>_xlfn.CONCAT(customers!B1433," ",customers!C1433)</f>
        <v>Zona Cameron</v>
      </c>
      <c r="C1433" s="3">
        <f>_xlfn.XLOOKUP(A1433,orders!$B$2:$B$1616,orders!$D$2:$D$1616,,0)</f>
        <v>42905</v>
      </c>
      <c r="D1433">
        <f>_xlfn.XLOOKUP(A1433,orders!$B$2:$B$1616,orders!$A$2:$A$1616,,0)</f>
        <v>963</v>
      </c>
      <c r="E1433">
        <f>_xlfn.XLOOKUP(JoiningTables!D1433,orders!$A$1:$A$1616,orders!$G$1:$G$1616,,0)</f>
        <v>2</v>
      </c>
      <c r="F1433" t="str">
        <f>_xlfn.XLOOKUP(E1433,stores!$A$2:$A$4,stores!$B$2:$B$4,,0)</f>
        <v>Baldwin Bikes</v>
      </c>
      <c r="G1433">
        <f>_xlfn.XLOOKUP(D1433,order_items!$A$2:$A$4723,order_items!$C$2:$C$4723,,0)</f>
        <v>4</v>
      </c>
      <c r="H1433" t="str">
        <f>_xlfn.XLOOKUP(G1433,products!$A$2:$A$322,products!$B$2:$B$322,,0)</f>
        <v>Trek Fuel EX 8 29 - 2016</v>
      </c>
      <c r="I1433">
        <f>_xlfn.XLOOKUP(G1433,products!$A$2:$A$322,products!$F$2:$F$322,,0)</f>
        <v>2899.99</v>
      </c>
      <c r="J1433">
        <f>_xlfn.XLOOKUP(G1433,order_items!$C$2:$C$4723,order_items!$D$2:$D$4723,,0)</f>
        <v>1</v>
      </c>
      <c r="K1433">
        <f>_xlfn.XLOOKUP(G1433,order_items!$C$2:$C$4723,order_items!$F$2:$F$4723,,0)</f>
        <v>0.2</v>
      </c>
      <c r="L1433">
        <f>_xlfn.XLOOKUP(G1433,products!$A$2:$A$322,products!$D$2:$D$322,,0)</f>
        <v>6</v>
      </c>
      <c r="M1433" t="str">
        <f>_xlfn.XLOOKUP(L1433,categories!$A$2:$A$8,categories!$B$2:$B$8,,0)</f>
        <v>Mountain Bikes</v>
      </c>
    </row>
    <row r="1434" spans="1:13" x14ac:dyDescent="0.25">
      <c r="A1434">
        <v>1433</v>
      </c>
      <c r="B1434" t="str">
        <f>_xlfn.CONCAT(customers!B1434," ",customers!C1434)</f>
        <v>Nicola Knight</v>
      </c>
      <c r="C1434" s="3">
        <f>_xlfn.XLOOKUP(A1434,orders!$B$2:$B$1616,orders!$D$2:$D$1616,,0)</f>
        <v>43116</v>
      </c>
      <c r="D1434">
        <f>_xlfn.XLOOKUP(A1434,orders!$B$2:$B$1616,orders!$A$2:$A$1616,,0)</f>
        <v>1352</v>
      </c>
      <c r="E1434">
        <f>_xlfn.XLOOKUP(JoiningTables!D1434,orders!$A$1:$A$1616,orders!$G$1:$G$1616,,0)</f>
        <v>2</v>
      </c>
      <c r="F1434" t="str">
        <f>_xlfn.XLOOKUP(E1434,stores!$A$2:$A$4,stores!$B$2:$B$4,,0)</f>
        <v>Baldwin Bikes</v>
      </c>
      <c r="G1434">
        <f>_xlfn.XLOOKUP(D1434,order_items!$A$2:$A$4723,order_items!$C$2:$C$4723,,0)</f>
        <v>136</v>
      </c>
      <c r="H1434" t="str">
        <f>_xlfn.XLOOKUP(G1434,products!$A$2:$A$322,products!$B$2:$B$322,,0)</f>
        <v>Trek Procaliber 6 - 2018</v>
      </c>
      <c r="I1434">
        <f>_xlfn.XLOOKUP(G1434,products!$A$2:$A$322,products!$F$2:$F$322,,0)</f>
        <v>1799.99</v>
      </c>
      <c r="J1434">
        <f>_xlfn.XLOOKUP(G1434,order_items!$C$2:$C$4723,order_items!$D$2:$D$4723,,0)</f>
        <v>1</v>
      </c>
      <c r="K1434">
        <f>_xlfn.XLOOKUP(G1434,order_items!$C$2:$C$4723,order_items!$F$2:$F$4723,,0)</f>
        <v>0.2</v>
      </c>
      <c r="L1434">
        <f>_xlfn.XLOOKUP(G1434,products!$A$2:$A$322,products!$D$2:$D$322,,0)</f>
        <v>6</v>
      </c>
      <c r="M1434" t="str">
        <f>_xlfn.XLOOKUP(L1434,categories!$A$2:$A$8,categories!$B$2:$B$8,,0)</f>
        <v>Mountain Bikes</v>
      </c>
    </row>
    <row r="1435" spans="1:13" x14ac:dyDescent="0.25">
      <c r="A1435">
        <v>1434</v>
      </c>
      <c r="B1435" t="str">
        <f>_xlfn.CONCAT(customers!B1435," ",customers!C1435)</f>
        <v>Elana Miles</v>
      </c>
      <c r="C1435" s="3">
        <f>_xlfn.XLOOKUP(A1435,orders!$B$2:$B$1616,orders!$D$2:$D$1616,,0)</f>
        <v>42396</v>
      </c>
      <c r="D1435">
        <f>_xlfn.XLOOKUP(A1435,orders!$B$2:$B$1616,orders!$A$2:$A$1616,,0)</f>
        <v>43</v>
      </c>
      <c r="E1435">
        <f>_xlfn.XLOOKUP(JoiningTables!D1435,orders!$A$1:$A$1616,orders!$G$1:$G$1616,,0)</f>
        <v>2</v>
      </c>
      <c r="F1435" t="str">
        <f>_xlfn.XLOOKUP(E1435,stores!$A$2:$A$4,stores!$B$2:$B$4,,0)</f>
        <v>Baldwin Bikes</v>
      </c>
      <c r="G1435">
        <f>_xlfn.XLOOKUP(D1435,order_items!$A$2:$A$4723,order_items!$C$2:$C$4723,,0)</f>
        <v>13</v>
      </c>
      <c r="H1435" t="str">
        <f>_xlfn.XLOOKUP(G1435,products!$A$2:$A$322,products!$B$2:$B$322,,0)</f>
        <v>Electra Cruiser 1 (24-Inch) - 2016</v>
      </c>
      <c r="I1435">
        <f>_xlfn.XLOOKUP(G1435,products!$A$2:$A$322,products!$F$2:$F$322,,0)</f>
        <v>269.99</v>
      </c>
      <c r="J1435">
        <f>_xlfn.XLOOKUP(G1435,order_items!$C$2:$C$4723,order_items!$D$2:$D$4723,,0)</f>
        <v>1</v>
      </c>
      <c r="K1435">
        <f>_xlfn.XLOOKUP(G1435,order_items!$C$2:$C$4723,order_items!$F$2:$F$4723,,0)</f>
        <v>0.1</v>
      </c>
      <c r="L1435">
        <f>_xlfn.XLOOKUP(G1435,products!$A$2:$A$322,products!$D$2:$D$322,,0)</f>
        <v>3</v>
      </c>
      <c r="M1435" t="str">
        <f>_xlfn.XLOOKUP(L1435,categories!$A$2:$A$8,categories!$B$2:$B$8,,0)</f>
        <v>Cruisers Bicycles</v>
      </c>
    </row>
    <row r="1436" spans="1:13" x14ac:dyDescent="0.25">
      <c r="A1436">
        <v>1435</v>
      </c>
      <c r="B1436" t="str">
        <f>_xlfn.CONCAT(customers!B1436," ",customers!C1436)</f>
        <v>Merrie Fowler</v>
      </c>
      <c r="C1436" s="3">
        <f>_xlfn.XLOOKUP(A1436,orders!$B$2:$B$1616,orders!$D$2:$D$1616,,0)</f>
        <v>42512</v>
      </c>
      <c r="D1436">
        <f>_xlfn.XLOOKUP(A1436,orders!$B$2:$B$1616,orders!$A$2:$A$1616,,0)</f>
        <v>234</v>
      </c>
      <c r="E1436">
        <f>_xlfn.XLOOKUP(JoiningTables!D1436,orders!$A$1:$A$1616,orders!$G$1:$G$1616,,0)</f>
        <v>2</v>
      </c>
      <c r="F1436" t="str">
        <f>_xlfn.XLOOKUP(E1436,stores!$A$2:$A$4,stores!$B$2:$B$4,,0)</f>
        <v>Baldwin Bikes</v>
      </c>
      <c r="G1436">
        <f>_xlfn.XLOOKUP(D1436,order_items!$A$2:$A$4723,order_items!$C$2:$C$4723,,0)</f>
        <v>11</v>
      </c>
      <c r="H1436" t="str">
        <f>_xlfn.XLOOKUP(G1436,products!$A$2:$A$322,products!$B$2:$B$322,,0)</f>
        <v>Surly Straggler 650b - 2016</v>
      </c>
      <c r="I1436">
        <f>_xlfn.XLOOKUP(G1436,products!$A$2:$A$322,products!$F$2:$F$322,,0)</f>
        <v>1680.99</v>
      </c>
      <c r="J1436">
        <f>_xlfn.XLOOKUP(G1436,order_items!$C$2:$C$4723,order_items!$D$2:$D$4723,,0)</f>
        <v>1</v>
      </c>
      <c r="K1436">
        <f>_xlfn.XLOOKUP(G1436,order_items!$C$2:$C$4723,order_items!$F$2:$F$4723,,0)</f>
        <v>0.05</v>
      </c>
      <c r="L1436">
        <f>_xlfn.XLOOKUP(G1436,products!$A$2:$A$322,products!$D$2:$D$322,,0)</f>
        <v>4</v>
      </c>
      <c r="M1436" t="str">
        <f>_xlfn.XLOOKUP(L1436,categories!$A$2:$A$8,categories!$B$2:$B$8,,0)</f>
        <v>Cyclocross Bicycles</v>
      </c>
    </row>
    <row r="1437" spans="1:13" x14ac:dyDescent="0.25">
      <c r="A1437">
        <v>1436</v>
      </c>
      <c r="B1437" t="str">
        <f>_xlfn.CONCAT(customers!B1437," ",customers!C1437)</f>
        <v>Macie Ayers</v>
      </c>
      <c r="C1437" s="3">
        <f>_xlfn.XLOOKUP(A1437,orders!$B$2:$B$1616,orders!$D$2:$D$1616,,0)</f>
        <v>42841</v>
      </c>
      <c r="D1437">
        <f>_xlfn.XLOOKUP(A1437,orders!$B$2:$B$1616,orders!$A$2:$A$1616,,0)</f>
        <v>844</v>
      </c>
      <c r="E1437">
        <f>_xlfn.XLOOKUP(JoiningTables!D1437,orders!$A$1:$A$1616,orders!$G$1:$G$1616,,0)</f>
        <v>2</v>
      </c>
      <c r="F1437" t="str">
        <f>_xlfn.XLOOKUP(E1437,stores!$A$2:$A$4,stores!$B$2:$B$4,,0)</f>
        <v>Baldwin Bikes</v>
      </c>
      <c r="G1437">
        <f>_xlfn.XLOOKUP(D1437,order_items!$A$2:$A$4723,order_items!$C$2:$C$4723,,0)</f>
        <v>79</v>
      </c>
      <c r="H1437" t="str">
        <f>_xlfn.XLOOKUP(G1437,products!$A$2:$A$322,products!$B$2:$B$322,,0)</f>
        <v>Sun Bicycles Boardwalk (24-inch Wheels) - 2017</v>
      </c>
      <c r="I1437">
        <f>_xlfn.XLOOKUP(G1437,products!$A$2:$A$322,products!$F$2:$F$322,,0)</f>
        <v>402.99</v>
      </c>
      <c r="J1437">
        <f>_xlfn.XLOOKUP(G1437,order_items!$C$2:$C$4723,order_items!$D$2:$D$4723,,0)</f>
        <v>1</v>
      </c>
      <c r="K1437">
        <f>_xlfn.XLOOKUP(G1437,order_items!$C$2:$C$4723,order_items!$F$2:$F$4723,,0)</f>
        <v>0.1</v>
      </c>
      <c r="L1437">
        <f>_xlfn.XLOOKUP(G1437,products!$A$2:$A$322,products!$D$2:$D$322,,0)</f>
        <v>3</v>
      </c>
      <c r="M1437" t="str">
        <f>_xlfn.XLOOKUP(L1437,categories!$A$2:$A$8,categories!$B$2:$B$8,,0)</f>
        <v>Cruisers Bicycles</v>
      </c>
    </row>
    <row r="1438" spans="1:13" x14ac:dyDescent="0.25">
      <c r="A1438">
        <v>1437</v>
      </c>
      <c r="B1438" t="str">
        <f>_xlfn.CONCAT(customers!B1438," ",customers!C1438)</f>
        <v>Son Warner</v>
      </c>
      <c r="C1438" s="3">
        <f>_xlfn.XLOOKUP(A1438,orders!$B$2:$B$1616,orders!$D$2:$D$1616,,0)</f>
        <v>42610</v>
      </c>
      <c r="D1438">
        <f>_xlfn.XLOOKUP(A1438,orders!$B$2:$B$1616,orders!$A$2:$A$1616,,0)</f>
        <v>397</v>
      </c>
      <c r="E1438">
        <f>_xlfn.XLOOKUP(JoiningTables!D1438,orders!$A$1:$A$1616,orders!$G$1:$G$1616,,0)</f>
        <v>2</v>
      </c>
      <c r="F1438" t="str">
        <f>_xlfn.XLOOKUP(E1438,stores!$A$2:$A$4,stores!$B$2:$B$4,,0)</f>
        <v>Baldwin Bikes</v>
      </c>
      <c r="G1438">
        <f>_xlfn.XLOOKUP(D1438,order_items!$A$2:$A$4723,order_items!$C$2:$C$4723,,0)</f>
        <v>7</v>
      </c>
      <c r="H1438" t="str">
        <f>_xlfn.XLOOKUP(G1438,products!$A$2:$A$322,products!$B$2:$B$322,,0)</f>
        <v>Trek Slash 8 27.5 - 2016</v>
      </c>
      <c r="I1438">
        <f>_xlfn.XLOOKUP(G1438,products!$A$2:$A$322,products!$F$2:$F$322,,0)</f>
        <v>3999.99</v>
      </c>
      <c r="J1438">
        <f>_xlfn.XLOOKUP(G1438,order_items!$C$2:$C$4723,order_items!$D$2:$D$4723,,0)</f>
        <v>2</v>
      </c>
      <c r="K1438">
        <f>_xlfn.XLOOKUP(G1438,order_items!$C$2:$C$4723,order_items!$F$2:$F$4723,,0)</f>
        <v>0.1</v>
      </c>
      <c r="L1438">
        <f>_xlfn.XLOOKUP(G1438,products!$A$2:$A$322,products!$D$2:$D$322,,0)</f>
        <v>6</v>
      </c>
      <c r="M1438" t="str">
        <f>_xlfn.XLOOKUP(L1438,categories!$A$2:$A$8,categories!$B$2:$B$8,,0)</f>
        <v>Mountain Bikes</v>
      </c>
    </row>
    <row r="1439" spans="1:13" x14ac:dyDescent="0.25">
      <c r="A1439">
        <v>1438</v>
      </c>
      <c r="B1439" t="str">
        <f>_xlfn.CONCAT(customers!B1439," ",customers!C1439)</f>
        <v>Lee Dunn</v>
      </c>
      <c r="C1439" s="3">
        <f>_xlfn.XLOOKUP(A1439,orders!$B$2:$B$1616,orders!$D$2:$D$1616,,0)</f>
        <v>42889</v>
      </c>
      <c r="D1439">
        <f>_xlfn.XLOOKUP(A1439,orders!$B$2:$B$1616,orders!$A$2:$A$1616,,0)</f>
        <v>927</v>
      </c>
      <c r="E1439">
        <f>_xlfn.XLOOKUP(JoiningTables!D1439,orders!$A$1:$A$1616,orders!$G$1:$G$1616,,0)</f>
        <v>1</v>
      </c>
      <c r="F1439" t="str">
        <f>_xlfn.XLOOKUP(E1439,stores!$A$2:$A$4,stores!$B$2:$B$4,,0)</f>
        <v>Santa Cruz Bikes</v>
      </c>
      <c r="G1439">
        <f>_xlfn.XLOOKUP(D1439,order_items!$A$2:$A$4723,order_items!$C$2:$C$4723,,0)</f>
        <v>74</v>
      </c>
      <c r="H1439" t="str">
        <f>_xlfn.XLOOKUP(G1439,products!$A$2:$A$322,products!$B$2:$B$322,,0)</f>
        <v>Electra Cruiser Lux 1 - 2017</v>
      </c>
      <c r="I1439">
        <f>_xlfn.XLOOKUP(G1439,products!$A$2:$A$322,products!$F$2:$F$322,,0)</f>
        <v>439.99</v>
      </c>
      <c r="J1439">
        <f>_xlfn.XLOOKUP(G1439,order_items!$C$2:$C$4723,order_items!$D$2:$D$4723,,0)</f>
        <v>1</v>
      </c>
      <c r="K1439">
        <f>_xlfn.XLOOKUP(G1439,order_items!$C$2:$C$4723,order_items!$F$2:$F$4723,,0)</f>
        <v>0.05</v>
      </c>
      <c r="L1439">
        <f>_xlfn.XLOOKUP(G1439,products!$A$2:$A$322,products!$D$2:$D$322,,0)</f>
        <v>3</v>
      </c>
      <c r="M1439" t="str">
        <f>_xlfn.XLOOKUP(L1439,categories!$A$2:$A$8,categories!$B$2:$B$8,,0)</f>
        <v>Cruisers Bicycles</v>
      </c>
    </row>
    <row r="1440" spans="1:13" x14ac:dyDescent="0.25">
      <c r="A1440">
        <v>1439</v>
      </c>
      <c r="B1440" t="str">
        <f>_xlfn.CONCAT(customers!B1440," ",customers!C1440)</f>
        <v>Florrie Little</v>
      </c>
      <c r="C1440" s="3">
        <f>_xlfn.XLOOKUP(A1440,orders!$B$2:$B$1616,orders!$D$2:$D$1616,,0)</f>
        <v>42957</v>
      </c>
      <c r="D1440">
        <f>_xlfn.XLOOKUP(A1440,orders!$B$2:$B$1616,orders!$A$2:$A$1616,,0)</f>
        <v>1053</v>
      </c>
      <c r="E1440">
        <f>_xlfn.XLOOKUP(JoiningTables!D1440,orders!$A$1:$A$1616,orders!$G$1:$G$1616,,0)</f>
        <v>2</v>
      </c>
      <c r="F1440" t="str">
        <f>_xlfn.XLOOKUP(E1440,stores!$A$2:$A$4,stores!$B$2:$B$4,,0)</f>
        <v>Baldwin Bikes</v>
      </c>
      <c r="G1440">
        <f>_xlfn.XLOOKUP(D1440,order_items!$A$2:$A$4723,order_items!$C$2:$C$4723,,0)</f>
        <v>49</v>
      </c>
      <c r="H1440" t="str">
        <f>_xlfn.XLOOKUP(G1440,products!$A$2:$A$322,products!$B$2:$B$322,,0)</f>
        <v>Trek Domane SL 6 - 2017</v>
      </c>
      <c r="I1440">
        <f>_xlfn.XLOOKUP(G1440,products!$A$2:$A$322,products!$F$2:$F$322,,0)</f>
        <v>3499.99</v>
      </c>
      <c r="J1440">
        <f>_xlfn.XLOOKUP(G1440,order_items!$C$2:$C$4723,order_items!$D$2:$D$4723,,0)</f>
        <v>2</v>
      </c>
      <c r="K1440">
        <f>_xlfn.XLOOKUP(G1440,order_items!$C$2:$C$4723,order_items!$F$2:$F$4723,,0)</f>
        <v>0.2</v>
      </c>
      <c r="L1440">
        <f>_xlfn.XLOOKUP(G1440,products!$A$2:$A$322,products!$D$2:$D$322,,0)</f>
        <v>7</v>
      </c>
      <c r="M1440" t="str">
        <f>_xlfn.XLOOKUP(L1440,categories!$A$2:$A$8,categories!$B$2:$B$8,,0)</f>
        <v>Road Bikes</v>
      </c>
    </row>
    <row r="1441" spans="1:13" x14ac:dyDescent="0.25">
      <c r="A1441">
        <v>1440</v>
      </c>
      <c r="B1441" t="str">
        <f>_xlfn.CONCAT(customers!B1441," ",customers!C1441)</f>
        <v>Ernest Rollins</v>
      </c>
      <c r="C1441" s="3">
        <f>_xlfn.XLOOKUP(A1441,orders!$B$2:$B$1616,orders!$D$2:$D$1616,,0)</f>
        <v>42641</v>
      </c>
      <c r="D1441">
        <f>_xlfn.XLOOKUP(A1441,orders!$B$2:$B$1616,orders!$A$2:$A$1616,,0)</f>
        <v>466</v>
      </c>
      <c r="E1441">
        <f>_xlfn.XLOOKUP(JoiningTables!D1441,orders!$A$1:$A$1616,orders!$G$1:$G$1616,,0)</f>
        <v>2</v>
      </c>
      <c r="F1441" t="str">
        <f>_xlfn.XLOOKUP(E1441,stores!$A$2:$A$4,stores!$B$2:$B$4,,0)</f>
        <v>Baldwin Bikes</v>
      </c>
      <c r="G1441">
        <f>_xlfn.XLOOKUP(D1441,order_items!$A$2:$A$4723,order_items!$C$2:$C$4723,,0)</f>
        <v>19</v>
      </c>
      <c r="H1441" t="str">
        <f>_xlfn.XLOOKUP(G1441,products!$A$2:$A$322,products!$B$2:$B$322,,0)</f>
        <v>Pure Cycles William 3-Speed - 2016</v>
      </c>
      <c r="I1441">
        <f>_xlfn.XLOOKUP(G1441,products!$A$2:$A$322,products!$F$2:$F$322,,0)</f>
        <v>449</v>
      </c>
      <c r="J1441">
        <f>_xlfn.XLOOKUP(G1441,order_items!$C$2:$C$4723,order_items!$D$2:$D$4723,,0)</f>
        <v>1</v>
      </c>
      <c r="K1441">
        <f>_xlfn.XLOOKUP(G1441,order_items!$C$2:$C$4723,order_items!$F$2:$F$4723,,0)</f>
        <v>0.2</v>
      </c>
      <c r="L1441">
        <f>_xlfn.XLOOKUP(G1441,products!$A$2:$A$322,products!$D$2:$D$322,,0)</f>
        <v>3</v>
      </c>
      <c r="M1441" t="str">
        <f>_xlfn.XLOOKUP(L1441,categories!$A$2:$A$8,categories!$B$2:$B$8,,0)</f>
        <v>Cruisers Bicycles</v>
      </c>
    </row>
    <row r="1442" spans="1:13" x14ac:dyDescent="0.25">
      <c r="A1442">
        <v>1441</v>
      </c>
      <c r="B1442" t="str">
        <f>_xlfn.CONCAT(customers!B1442," ",customers!C1442)</f>
        <v>Jamaal Morrison</v>
      </c>
      <c r="C1442" s="3">
        <f>_xlfn.XLOOKUP(A1442,orders!$B$2:$B$1616,orders!$D$2:$D$1616,,0)</f>
        <v>43126</v>
      </c>
      <c r="D1442">
        <f>_xlfn.XLOOKUP(A1442,orders!$B$2:$B$1616,orders!$A$2:$A$1616,,0)</f>
        <v>1366</v>
      </c>
      <c r="E1442">
        <f>_xlfn.XLOOKUP(JoiningTables!D1442,orders!$A$1:$A$1616,orders!$G$1:$G$1616,,0)</f>
        <v>2</v>
      </c>
      <c r="F1442" t="str">
        <f>_xlfn.XLOOKUP(E1442,stores!$A$2:$A$4,stores!$B$2:$B$4,,0)</f>
        <v>Baldwin Bikes</v>
      </c>
      <c r="G1442">
        <f>_xlfn.XLOOKUP(D1442,order_items!$A$2:$A$4723,order_items!$C$2:$C$4723,,0)</f>
        <v>115</v>
      </c>
      <c r="H1442" t="str">
        <f>_xlfn.XLOOKUP(G1442,products!$A$2:$A$322,products!$B$2:$B$322,,0)</f>
        <v>Trek Fuel EX 8 29 - 2018</v>
      </c>
      <c r="I1442">
        <f>_xlfn.XLOOKUP(G1442,products!$A$2:$A$322,products!$F$2:$F$322,,0)</f>
        <v>3199.99</v>
      </c>
      <c r="J1442">
        <f>_xlfn.XLOOKUP(G1442,order_items!$C$2:$C$4723,order_items!$D$2:$D$4723,,0)</f>
        <v>1</v>
      </c>
      <c r="K1442">
        <f>_xlfn.XLOOKUP(G1442,order_items!$C$2:$C$4723,order_items!$F$2:$F$4723,,0)</f>
        <v>0.1</v>
      </c>
      <c r="L1442">
        <f>_xlfn.XLOOKUP(G1442,products!$A$2:$A$322,products!$D$2:$D$322,,0)</f>
        <v>6</v>
      </c>
      <c r="M1442" t="str">
        <f>_xlfn.XLOOKUP(L1442,categories!$A$2:$A$8,categories!$B$2:$B$8,,0)</f>
        <v>Mountain Bikes</v>
      </c>
    </row>
    <row r="1443" spans="1:13" x14ac:dyDescent="0.25">
      <c r="A1443">
        <v>1442</v>
      </c>
      <c r="B1443" t="str">
        <f>_xlfn.CONCAT(customers!B1443," ",customers!C1443)</f>
        <v>Cassie Cline</v>
      </c>
      <c r="C1443" s="3">
        <f>_xlfn.XLOOKUP(A1443,orders!$B$2:$B$1616,orders!$D$2:$D$1616,,0)</f>
        <v>42946</v>
      </c>
      <c r="D1443">
        <f>_xlfn.XLOOKUP(A1443,orders!$B$2:$B$1616,orders!$A$2:$A$1616,,0)</f>
        <v>1036</v>
      </c>
      <c r="E1443">
        <f>_xlfn.XLOOKUP(JoiningTables!D1443,orders!$A$1:$A$1616,orders!$G$1:$G$1616,,0)</f>
        <v>2</v>
      </c>
      <c r="F1443" t="str">
        <f>_xlfn.XLOOKUP(E1443,stores!$A$2:$A$4,stores!$B$2:$B$4,,0)</f>
        <v>Baldwin Bikes</v>
      </c>
      <c r="G1443">
        <f>_xlfn.XLOOKUP(D1443,order_items!$A$2:$A$4723,order_items!$C$2:$C$4723,,0)</f>
        <v>55</v>
      </c>
      <c r="H1443" t="str">
        <f>_xlfn.XLOOKUP(G1443,products!$A$2:$A$322,products!$B$2:$B$322,,0)</f>
        <v>Trek Domane S 6 - 2017</v>
      </c>
      <c r="I1443">
        <f>_xlfn.XLOOKUP(G1443,products!$A$2:$A$322,products!$F$2:$F$322,,0)</f>
        <v>2699.99</v>
      </c>
      <c r="J1443">
        <f>_xlfn.XLOOKUP(G1443,order_items!$C$2:$C$4723,order_items!$D$2:$D$4723,,0)</f>
        <v>2</v>
      </c>
      <c r="K1443">
        <f>_xlfn.XLOOKUP(G1443,order_items!$C$2:$C$4723,order_items!$F$2:$F$4723,,0)</f>
        <v>0.1</v>
      </c>
      <c r="L1443">
        <f>_xlfn.XLOOKUP(G1443,products!$A$2:$A$322,products!$D$2:$D$322,,0)</f>
        <v>7</v>
      </c>
      <c r="M1443" t="str">
        <f>_xlfn.XLOOKUP(L1443,categories!$A$2:$A$8,categories!$B$2:$B$8,,0)</f>
        <v>Road Bikes</v>
      </c>
    </row>
    <row r="1444" spans="1:13" x14ac:dyDescent="0.25">
      <c r="A1444">
        <v>1443</v>
      </c>
      <c r="B1444" t="str">
        <f>_xlfn.CONCAT(customers!B1444," ",customers!C1444)</f>
        <v>Lezlie Lamb</v>
      </c>
      <c r="C1444" s="3">
        <f>_xlfn.XLOOKUP(A1444,orders!$B$2:$B$1616,orders!$D$2:$D$1616,,0)</f>
        <v>42689</v>
      </c>
      <c r="D1444">
        <f>_xlfn.XLOOKUP(A1444,orders!$B$2:$B$1616,orders!$A$2:$A$1616,,0)</f>
        <v>558</v>
      </c>
      <c r="E1444">
        <f>_xlfn.XLOOKUP(JoiningTables!D1444,orders!$A$1:$A$1616,orders!$G$1:$G$1616,,0)</f>
        <v>2</v>
      </c>
      <c r="F1444" t="str">
        <f>_xlfn.XLOOKUP(E1444,stores!$A$2:$A$4,stores!$B$2:$B$4,,0)</f>
        <v>Baldwin Bikes</v>
      </c>
      <c r="G1444">
        <f>_xlfn.XLOOKUP(D1444,order_items!$A$2:$A$4723,order_items!$C$2:$C$4723,,0)</f>
        <v>7</v>
      </c>
      <c r="H1444" t="str">
        <f>_xlfn.XLOOKUP(G1444,products!$A$2:$A$322,products!$B$2:$B$322,,0)</f>
        <v>Trek Slash 8 27.5 - 2016</v>
      </c>
      <c r="I1444">
        <f>_xlfn.XLOOKUP(G1444,products!$A$2:$A$322,products!$F$2:$F$322,,0)</f>
        <v>3999.99</v>
      </c>
      <c r="J1444">
        <f>_xlfn.XLOOKUP(G1444,order_items!$C$2:$C$4723,order_items!$D$2:$D$4723,,0)</f>
        <v>2</v>
      </c>
      <c r="K1444">
        <f>_xlfn.XLOOKUP(G1444,order_items!$C$2:$C$4723,order_items!$F$2:$F$4723,,0)</f>
        <v>0.1</v>
      </c>
      <c r="L1444">
        <f>_xlfn.XLOOKUP(G1444,products!$A$2:$A$322,products!$D$2:$D$322,,0)</f>
        <v>6</v>
      </c>
      <c r="M1444" t="str">
        <f>_xlfn.XLOOKUP(L1444,categories!$A$2:$A$8,categories!$B$2:$B$8,,0)</f>
        <v>Mountain Bikes</v>
      </c>
    </row>
    <row r="1445" spans="1:13" x14ac:dyDescent="0.25">
      <c r="A1445">
        <v>1444</v>
      </c>
      <c r="B1445" t="str">
        <f>_xlfn.CONCAT(customers!B1445," ",customers!C1445)</f>
        <v>Ivette Estes</v>
      </c>
      <c r="C1445" s="3">
        <f>_xlfn.XLOOKUP(A1445,orders!$B$2:$B$1616,orders!$D$2:$D$1616,,0)</f>
        <v>42724</v>
      </c>
      <c r="D1445">
        <f>_xlfn.XLOOKUP(A1445,orders!$B$2:$B$1616,orders!$A$2:$A$1616,,0)</f>
        <v>616</v>
      </c>
      <c r="E1445">
        <f>_xlfn.XLOOKUP(JoiningTables!D1445,orders!$A$1:$A$1616,orders!$G$1:$G$1616,,0)</f>
        <v>2</v>
      </c>
      <c r="F1445" t="str">
        <f>_xlfn.XLOOKUP(E1445,stores!$A$2:$A$4,stores!$B$2:$B$4,,0)</f>
        <v>Baldwin Bikes</v>
      </c>
      <c r="G1445">
        <f>_xlfn.XLOOKUP(D1445,order_items!$A$2:$A$4723,order_items!$C$2:$C$4723,,0)</f>
        <v>24</v>
      </c>
      <c r="H1445" t="str">
        <f>_xlfn.XLOOKUP(G1445,products!$A$2:$A$322,products!$B$2:$B$322,,0)</f>
        <v>Electra Townie Original 21D - 2016</v>
      </c>
      <c r="I1445">
        <f>_xlfn.XLOOKUP(G1445,products!$A$2:$A$322,products!$F$2:$F$322,,0)</f>
        <v>549.99</v>
      </c>
      <c r="J1445">
        <f>_xlfn.XLOOKUP(G1445,order_items!$C$2:$C$4723,order_items!$D$2:$D$4723,,0)</f>
        <v>2</v>
      </c>
      <c r="K1445">
        <f>_xlfn.XLOOKUP(G1445,order_items!$C$2:$C$4723,order_items!$F$2:$F$4723,,0)</f>
        <v>0.05</v>
      </c>
      <c r="L1445">
        <f>_xlfn.XLOOKUP(G1445,products!$A$2:$A$322,products!$D$2:$D$322,,0)</f>
        <v>2</v>
      </c>
      <c r="M1445" t="str">
        <f>_xlfn.XLOOKUP(L1445,categories!$A$2:$A$8,categories!$B$2:$B$8,,0)</f>
        <v>Comfort Bicycles</v>
      </c>
    </row>
    <row r="1446" spans="1:13" x14ac:dyDescent="0.25">
      <c r="A1446">
        <v>1445</v>
      </c>
      <c r="B1446" t="str">
        <f>_xlfn.CONCAT(customers!B1446," ",customers!C1446)</f>
        <v>Ester Acevedo</v>
      </c>
      <c r="C1446" s="3">
        <f>_xlfn.XLOOKUP(A1446,orders!$B$2:$B$1616,orders!$D$2:$D$1616,,0)</f>
        <v>43166</v>
      </c>
      <c r="D1446">
        <f>_xlfn.XLOOKUP(A1446,orders!$B$2:$B$1616,orders!$A$2:$A$1616,,0)</f>
        <v>1424</v>
      </c>
      <c r="E1446">
        <f>_xlfn.XLOOKUP(JoiningTables!D1446,orders!$A$1:$A$1616,orders!$G$1:$G$1616,,0)</f>
        <v>1</v>
      </c>
      <c r="F1446" t="str">
        <f>_xlfn.XLOOKUP(E1446,stores!$A$2:$A$4,stores!$B$2:$B$4,,0)</f>
        <v>Santa Cruz Bikes</v>
      </c>
      <c r="G1446">
        <f>_xlfn.XLOOKUP(D1446,order_items!$A$2:$A$4723,order_items!$C$2:$C$4723,,0)</f>
        <v>140</v>
      </c>
      <c r="H1446" t="str">
        <f>_xlfn.XLOOKUP(G1446,products!$A$2:$A$322,products!$B$2:$B$322,,0)</f>
        <v>Trek Remedy 9.8 27.5 - 2018</v>
      </c>
      <c r="I1446">
        <f>_xlfn.XLOOKUP(G1446,products!$A$2:$A$322,products!$F$2:$F$322,,0)</f>
        <v>4999.99</v>
      </c>
      <c r="J1446">
        <f>_xlfn.XLOOKUP(G1446,order_items!$C$2:$C$4723,order_items!$D$2:$D$4723,,0)</f>
        <v>2</v>
      </c>
      <c r="K1446">
        <f>_xlfn.XLOOKUP(G1446,order_items!$C$2:$C$4723,order_items!$F$2:$F$4723,,0)</f>
        <v>0.2</v>
      </c>
      <c r="L1446">
        <f>_xlfn.XLOOKUP(G1446,products!$A$2:$A$322,products!$D$2:$D$322,,0)</f>
        <v>6</v>
      </c>
      <c r="M1446" t="str">
        <f>_xlfn.XLOOKUP(L1446,categories!$A$2:$A$8,categories!$B$2:$B$8,,0)</f>
        <v>Mountain Bikes</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46"/>
  <sheetViews>
    <sheetView workbookViewId="0">
      <selection activeCell="J1" sqref="I1:J1048576"/>
    </sheetView>
  </sheetViews>
  <sheetFormatPr defaultRowHeight="15" x14ac:dyDescent="0.25"/>
  <cols>
    <col min="1" max="1" width="12" bestFit="1" customWidth="1"/>
    <col min="2" max="2" width="22.140625" bestFit="1" customWidth="1"/>
    <col min="3" max="3" width="12" style="3" customWidth="1"/>
    <col min="4" max="4" width="15.42578125" bestFit="1" customWidth="1"/>
    <col min="5" max="5" width="49.7109375" bestFit="1" customWidth="1"/>
    <col min="6" max="6" width="17.85546875" bestFit="1" customWidth="1"/>
    <col min="7" max="7" width="10.5703125" style="4" bestFit="1" customWidth="1"/>
    <col min="8" max="9" width="8.7109375" bestFit="1" customWidth="1"/>
    <col min="10" max="10" width="11.85546875" customWidth="1"/>
  </cols>
  <sheetData>
    <row r="1" spans="1:11" x14ac:dyDescent="0.25">
      <c r="A1" t="s">
        <v>373</v>
      </c>
      <c r="B1" t="s">
        <v>6291</v>
      </c>
      <c r="C1" s="3" t="s">
        <v>6292</v>
      </c>
      <c r="D1" t="s">
        <v>6295</v>
      </c>
      <c r="E1" t="s">
        <v>6297</v>
      </c>
      <c r="F1" t="s">
        <v>6301</v>
      </c>
      <c r="G1" s="4" t="s">
        <v>1737</v>
      </c>
      <c r="H1" t="s">
        <v>6298</v>
      </c>
      <c r="I1" t="s">
        <v>6299</v>
      </c>
      <c r="J1" t="s">
        <v>7746</v>
      </c>
      <c r="K1" t="s">
        <v>7747</v>
      </c>
    </row>
    <row r="2" spans="1:11" x14ac:dyDescent="0.25">
      <c r="A2">
        <v>1</v>
      </c>
      <c r="B2" t="s">
        <v>6302</v>
      </c>
      <c r="C2" s="3">
        <v>42713</v>
      </c>
      <c r="D2" t="s">
        <v>14</v>
      </c>
      <c r="E2" t="s">
        <v>89</v>
      </c>
      <c r="F2" t="s">
        <v>1061</v>
      </c>
      <c r="G2" s="4">
        <v>2999.99</v>
      </c>
      <c r="H2">
        <v>2</v>
      </c>
      <c r="I2">
        <v>7.0000000000000007E-2</v>
      </c>
      <c r="J2" s="5">
        <f>(G2*H2)*(1-I2)</f>
        <v>5579.9813999999997</v>
      </c>
      <c r="K2" s="2">
        <f>((J2*H2)-G2)/J2</f>
        <v>1.4623655913978495</v>
      </c>
    </row>
    <row r="3" spans="1:11" x14ac:dyDescent="0.25">
      <c r="A3">
        <v>2</v>
      </c>
      <c r="B3" t="s">
        <v>6303</v>
      </c>
      <c r="C3" s="3">
        <v>42771</v>
      </c>
      <c r="D3" t="s">
        <v>8</v>
      </c>
      <c r="E3" t="s">
        <v>135</v>
      </c>
      <c r="F3" t="s">
        <v>1063</v>
      </c>
      <c r="G3" s="4">
        <v>2599.9899999999998</v>
      </c>
      <c r="H3">
        <v>2</v>
      </c>
      <c r="I3">
        <v>7.0000000000000007E-2</v>
      </c>
      <c r="J3" s="5">
        <f t="shared" ref="J3:J66" si="0">(G3*H3)*(1-I3)</f>
        <v>4835.9813999999997</v>
      </c>
      <c r="K3" s="2">
        <f>((J3*H3)-G3)/J3</f>
        <v>1.4623655913978495</v>
      </c>
    </row>
    <row r="4" spans="1:11" x14ac:dyDescent="0.25">
      <c r="A4">
        <v>3</v>
      </c>
      <c r="B4" t="s">
        <v>6304</v>
      </c>
      <c r="C4" s="3">
        <v>43186</v>
      </c>
      <c r="D4" t="s">
        <v>8</v>
      </c>
      <c r="E4" t="s">
        <v>335</v>
      </c>
      <c r="F4" t="s">
        <v>1057</v>
      </c>
      <c r="G4" s="4">
        <v>199.99</v>
      </c>
      <c r="H4">
        <v>2</v>
      </c>
      <c r="I4">
        <v>7.0000000000000007E-2</v>
      </c>
      <c r="J4" s="5">
        <f t="shared" si="0"/>
        <v>371.98140000000001</v>
      </c>
      <c r="K4" s="2">
        <f>((J4*H4)-G4)/J4</f>
        <v>1.4623655913978495</v>
      </c>
    </row>
    <row r="5" spans="1:11" x14ac:dyDescent="0.25">
      <c r="A5">
        <v>4</v>
      </c>
      <c r="B5" t="s">
        <v>6305</v>
      </c>
      <c r="C5" s="3">
        <v>42773</v>
      </c>
      <c r="D5" t="s">
        <v>14</v>
      </c>
      <c r="E5" t="s">
        <v>87</v>
      </c>
      <c r="F5" t="s">
        <v>1062</v>
      </c>
      <c r="G5" s="4">
        <v>3999.99</v>
      </c>
      <c r="H5">
        <v>2</v>
      </c>
      <c r="I5">
        <v>0.1</v>
      </c>
      <c r="J5" s="5">
        <f t="shared" si="0"/>
        <v>7199.982</v>
      </c>
      <c r="K5" s="2">
        <f>((J5*H5)-G5)/J5</f>
        <v>1.4444444444444444</v>
      </c>
    </row>
    <row r="6" spans="1:11" x14ac:dyDescent="0.25">
      <c r="A6">
        <v>5</v>
      </c>
      <c r="B6" t="s">
        <v>6306</v>
      </c>
      <c r="C6" s="3">
        <v>42531</v>
      </c>
      <c r="D6" t="s">
        <v>8</v>
      </c>
      <c r="E6" t="s">
        <v>90</v>
      </c>
      <c r="F6" t="s">
        <v>1060</v>
      </c>
      <c r="G6" s="4">
        <v>1549</v>
      </c>
      <c r="H6">
        <v>2</v>
      </c>
      <c r="I6">
        <v>0.05</v>
      </c>
      <c r="J6" s="5">
        <f t="shared" si="0"/>
        <v>2943.1</v>
      </c>
      <c r="K6" s="2">
        <f>((J6*H6)-G6)/J6</f>
        <v>1.4736842105263157</v>
      </c>
    </row>
    <row r="7" spans="1:11" x14ac:dyDescent="0.25">
      <c r="A7">
        <v>6</v>
      </c>
      <c r="B7" t="s">
        <v>6307</v>
      </c>
      <c r="C7" s="3">
        <v>42961</v>
      </c>
      <c r="D7" t="s">
        <v>14</v>
      </c>
      <c r="E7" t="s">
        <v>122</v>
      </c>
      <c r="F7" t="s">
        <v>1062</v>
      </c>
      <c r="G7" s="4">
        <v>1409.99</v>
      </c>
      <c r="H7">
        <v>2</v>
      </c>
      <c r="I7">
        <v>0.05</v>
      </c>
      <c r="J7" s="5">
        <f t="shared" si="0"/>
        <v>2678.9809999999998</v>
      </c>
      <c r="K7" s="2">
        <f>((J7*H7)-G7)/J7</f>
        <v>1.4736842105263159</v>
      </c>
    </row>
    <row r="8" spans="1:11" x14ac:dyDescent="0.25">
      <c r="A8">
        <v>7</v>
      </c>
      <c r="B8" t="s">
        <v>6308</v>
      </c>
      <c r="C8" s="3">
        <v>42432</v>
      </c>
      <c r="D8" t="s">
        <v>14</v>
      </c>
      <c r="E8" t="s">
        <v>99</v>
      </c>
      <c r="F8" t="s">
        <v>1059</v>
      </c>
      <c r="G8" s="4">
        <v>449</v>
      </c>
      <c r="H8">
        <v>1</v>
      </c>
      <c r="I8">
        <v>0.2</v>
      </c>
      <c r="J8" s="5">
        <f t="shared" si="0"/>
        <v>359.20000000000005</v>
      </c>
      <c r="K8" s="2">
        <f>((J8*H8)-G8)/J8</f>
        <v>-0.24999999999999983</v>
      </c>
    </row>
    <row r="9" spans="1:11" x14ac:dyDescent="0.25">
      <c r="A9">
        <v>8</v>
      </c>
      <c r="B9" t="s">
        <v>6309</v>
      </c>
      <c r="C9" s="3">
        <v>42662</v>
      </c>
      <c r="D9" t="s">
        <v>14</v>
      </c>
      <c r="E9" t="s">
        <v>93</v>
      </c>
      <c r="F9" t="s">
        <v>1057</v>
      </c>
      <c r="G9" s="4">
        <v>269.99</v>
      </c>
      <c r="H9">
        <v>1</v>
      </c>
      <c r="I9">
        <v>0.05</v>
      </c>
      <c r="J9" s="5">
        <f t="shared" si="0"/>
        <v>256.4905</v>
      </c>
      <c r="K9" s="2">
        <f>((J9*H9)-G9)/J9</f>
        <v>-5.2631578947368467E-2</v>
      </c>
    </row>
    <row r="10" spans="1:11" x14ac:dyDescent="0.25">
      <c r="A10">
        <v>9</v>
      </c>
      <c r="B10" t="s">
        <v>6310</v>
      </c>
      <c r="C10" s="3">
        <v>42416</v>
      </c>
      <c r="D10" t="s">
        <v>14</v>
      </c>
      <c r="E10" t="s">
        <v>92</v>
      </c>
      <c r="F10" t="s">
        <v>1059</v>
      </c>
      <c r="G10" s="4">
        <v>549.99</v>
      </c>
      <c r="H10">
        <v>2</v>
      </c>
      <c r="I10">
        <v>0.05</v>
      </c>
      <c r="J10" s="5">
        <f t="shared" si="0"/>
        <v>1044.981</v>
      </c>
      <c r="K10" s="2">
        <f>((J10*H10)-G10)/J10</f>
        <v>1.4736842105263157</v>
      </c>
    </row>
    <row r="11" spans="1:11" x14ac:dyDescent="0.25">
      <c r="A11">
        <v>10</v>
      </c>
      <c r="B11" t="s">
        <v>6311</v>
      </c>
      <c r="C11" s="3">
        <v>42832</v>
      </c>
      <c r="D11" t="s">
        <v>14</v>
      </c>
      <c r="E11" t="s">
        <v>99</v>
      </c>
      <c r="F11" t="s">
        <v>1059</v>
      </c>
      <c r="G11" s="4">
        <v>449</v>
      </c>
      <c r="H11">
        <v>1</v>
      </c>
      <c r="I11">
        <v>0.2</v>
      </c>
      <c r="J11" s="5">
        <f t="shared" si="0"/>
        <v>359.20000000000005</v>
      </c>
      <c r="K11" s="2">
        <f>((J11*H11)-G11)/J11</f>
        <v>-0.24999999999999983</v>
      </c>
    </row>
    <row r="12" spans="1:11" x14ac:dyDescent="0.25">
      <c r="A12">
        <v>11</v>
      </c>
      <c r="B12" t="s">
        <v>6312</v>
      </c>
      <c r="C12" s="3">
        <v>42966</v>
      </c>
      <c r="D12" t="s">
        <v>14</v>
      </c>
      <c r="E12" t="s">
        <v>135</v>
      </c>
      <c r="F12" t="s">
        <v>1063</v>
      </c>
      <c r="G12" s="4">
        <v>2599.9899999999998</v>
      </c>
      <c r="H12">
        <v>2</v>
      </c>
      <c r="I12">
        <v>7.0000000000000007E-2</v>
      </c>
      <c r="J12" s="5">
        <f t="shared" si="0"/>
        <v>4835.9813999999997</v>
      </c>
      <c r="K12" s="2">
        <f>((J12*H12)-G12)/J12</f>
        <v>1.4623655913978495</v>
      </c>
    </row>
    <row r="13" spans="1:11" x14ac:dyDescent="0.25">
      <c r="A13">
        <v>12</v>
      </c>
      <c r="B13" t="s">
        <v>6313</v>
      </c>
      <c r="C13" s="3">
        <v>42435</v>
      </c>
      <c r="D13" t="s">
        <v>14</v>
      </c>
      <c r="E13" t="s">
        <v>91</v>
      </c>
      <c r="F13" t="s">
        <v>1060</v>
      </c>
      <c r="G13" s="4">
        <v>1680.99</v>
      </c>
      <c r="H13">
        <v>1</v>
      </c>
      <c r="I13">
        <v>0.05</v>
      </c>
      <c r="J13" s="5">
        <f t="shared" si="0"/>
        <v>1596.9404999999999</v>
      </c>
      <c r="K13" s="2">
        <f>((J13*H13)-G13)/J13</f>
        <v>-5.2631578947368474E-2</v>
      </c>
    </row>
    <row r="14" spans="1:11" x14ac:dyDescent="0.25">
      <c r="A14">
        <v>13</v>
      </c>
      <c r="B14" t="s">
        <v>6314</v>
      </c>
      <c r="C14" s="3">
        <v>42517</v>
      </c>
      <c r="D14" t="s">
        <v>20</v>
      </c>
      <c r="E14" t="s">
        <v>96</v>
      </c>
      <c r="F14" t="s">
        <v>1059</v>
      </c>
      <c r="G14" s="4">
        <v>599.99</v>
      </c>
      <c r="H14">
        <v>2</v>
      </c>
      <c r="I14">
        <v>0.05</v>
      </c>
      <c r="J14" s="5">
        <f t="shared" si="0"/>
        <v>1139.981</v>
      </c>
      <c r="K14" s="2">
        <f>((J14*H14)-G14)/J14</f>
        <v>1.4736842105263157</v>
      </c>
    </row>
    <row r="15" spans="1:11" x14ac:dyDescent="0.25">
      <c r="A15">
        <v>14</v>
      </c>
      <c r="B15" t="s">
        <v>6315</v>
      </c>
      <c r="C15" s="3">
        <v>42587</v>
      </c>
      <c r="D15" t="s">
        <v>20</v>
      </c>
      <c r="E15" t="s">
        <v>97</v>
      </c>
      <c r="F15" t="s">
        <v>1059</v>
      </c>
      <c r="G15" s="4">
        <v>429</v>
      </c>
      <c r="H15">
        <v>1</v>
      </c>
      <c r="I15">
        <v>7.0000000000000007E-2</v>
      </c>
      <c r="J15" s="5">
        <f t="shared" si="0"/>
        <v>398.96999999999997</v>
      </c>
      <c r="K15" s="2">
        <f>((J15*H15)-G15)/J15</f>
        <v>-7.5268817204301161E-2</v>
      </c>
    </row>
    <row r="16" spans="1:11" x14ac:dyDescent="0.25">
      <c r="A16">
        <v>15</v>
      </c>
      <c r="B16" t="s">
        <v>6316</v>
      </c>
      <c r="C16" s="3">
        <v>43149</v>
      </c>
      <c r="D16" t="s">
        <v>14</v>
      </c>
      <c r="E16" t="s">
        <v>184</v>
      </c>
      <c r="F16" t="s">
        <v>1062</v>
      </c>
      <c r="G16" s="4">
        <v>379.99</v>
      </c>
      <c r="H16">
        <v>1</v>
      </c>
      <c r="I16">
        <v>7.0000000000000007E-2</v>
      </c>
      <c r="J16" s="5">
        <f t="shared" si="0"/>
        <v>353.39069999999998</v>
      </c>
      <c r="K16" s="2">
        <f>((J16*H16)-G16)/J16</f>
        <v>-7.5268817204301161E-2</v>
      </c>
    </row>
    <row r="17" spans="1:11" x14ac:dyDescent="0.25">
      <c r="A17">
        <v>16</v>
      </c>
      <c r="B17" t="s">
        <v>6317</v>
      </c>
      <c r="C17" s="3">
        <v>42585</v>
      </c>
      <c r="D17" t="s">
        <v>14</v>
      </c>
      <c r="E17" t="s">
        <v>91</v>
      </c>
      <c r="F17" t="s">
        <v>1060</v>
      </c>
      <c r="G17" s="4">
        <v>1680.99</v>
      </c>
      <c r="H17">
        <v>1</v>
      </c>
      <c r="I17">
        <v>0.05</v>
      </c>
      <c r="J17" s="5">
        <f t="shared" si="0"/>
        <v>1596.9404999999999</v>
      </c>
      <c r="K17" s="2">
        <f>((J17*H17)-G17)/J17</f>
        <v>-5.2631578947368474E-2</v>
      </c>
    </row>
    <row r="18" spans="1:11" x14ac:dyDescent="0.25">
      <c r="A18">
        <v>17</v>
      </c>
      <c r="B18" t="s">
        <v>6318</v>
      </c>
      <c r="C18" s="3">
        <v>42520</v>
      </c>
      <c r="D18" t="s">
        <v>14</v>
      </c>
      <c r="E18" t="s">
        <v>97</v>
      </c>
      <c r="F18" t="s">
        <v>1059</v>
      </c>
      <c r="G18" s="4">
        <v>429</v>
      </c>
      <c r="H18">
        <v>1</v>
      </c>
      <c r="I18">
        <v>7.0000000000000007E-2</v>
      </c>
      <c r="J18" s="5">
        <f t="shared" si="0"/>
        <v>398.96999999999997</v>
      </c>
      <c r="K18" s="2">
        <f>((J18*H18)-G18)/J18</f>
        <v>-7.5268817204301161E-2</v>
      </c>
    </row>
    <row r="19" spans="1:11" x14ac:dyDescent="0.25">
      <c r="A19">
        <v>18</v>
      </c>
      <c r="B19" t="s">
        <v>6319</v>
      </c>
      <c r="C19" s="3">
        <v>42715</v>
      </c>
      <c r="D19" t="s">
        <v>14</v>
      </c>
      <c r="E19" t="s">
        <v>86</v>
      </c>
      <c r="F19" t="s">
        <v>1062</v>
      </c>
      <c r="G19" s="4">
        <v>469.99</v>
      </c>
      <c r="H19">
        <v>1</v>
      </c>
      <c r="I19">
        <v>7.0000000000000007E-2</v>
      </c>
      <c r="J19" s="5">
        <f t="shared" si="0"/>
        <v>437.09069999999997</v>
      </c>
      <c r="K19" s="2">
        <f>((J19*H19)-G19)/J19</f>
        <v>-7.5268817204301175E-2</v>
      </c>
    </row>
    <row r="20" spans="1:11" x14ac:dyDescent="0.25">
      <c r="A20">
        <v>19</v>
      </c>
      <c r="B20" t="s">
        <v>6320</v>
      </c>
      <c r="C20" s="3">
        <v>43035</v>
      </c>
      <c r="D20" t="s">
        <v>14</v>
      </c>
      <c r="E20" t="s">
        <v>95</v>
      </c>
      <c r="F20" t="s">
        <v>1059</v>
      </c>
      <c r="G20" s="4">
        <v>529.99</v>
      </c>
      <c r="H20">
        <v>1</v>
      </c>
      <c r="I20">
        <v>7.0000000000000007E-2</v>
      </c>
      <c r="J20" s="5">
        <f t="shared" si="0"/>
        <v>492.89069999999998</v>
      </c>
      <c r="K20" s="2">
        <f>((J20*H20)-G20)/J20</f>
        <v>-7.5268817204301133E-2</v>
      </c>
    </row>
    <row r="21" spans="1:11" x14ac:dyDescent="0.25">
      <c r="A21">
        <v>20</v>
      </c>
      <c r="B21" t="s">
        <v>6321</v>
      </c>
      <c r="C21" s="3">
        <v>42683</v>
      </c>
      <c r="D21" t="s">
        <v>20</v>
      </c>
      <c r="E21" t="s">
        <v>91</v>
      </c>
      <c r="F21" t="s">
        <v>1060</v>
      </c>
      <c r="G21" s="4">
        <v>1680.99</v>
      </c>
      <c r="H21">
        <v>1</v>
      </c>
      <c r="I21">
        <v>0.05</v>
      </c>
      <c r="J21" s="5">
        <f t="shared" si="0"/>
        <v>1596.9404999999999</v>
      </c>
      <c r="K21" s="2">
        <f>((J21*H21)-G21)/J21</f>
        <v>-5.2631578947368474E-2</v>
      </c>
    </row>
    <row r="22" spans="1:11" x14ac:dyDescent="0.25">
      <c r="A22">
        <v>21</v>
      </c>
      <c r="B22" t="s">
        <v>6322</v>
      </c>
      <c r="C22" s="3">
        <v>43020</v>
      </c>
      <c r="D22" t="s">
        <v>20</v>
      </c>
      <c r="E22" t="s">
        <v>138</v>
      </c>
      <c r="F22" t="s">
        <v>1060</v>
      </c>
      <c r="G22" s="4">
        <v>3499.99</v>
      </c>
      <c r="H22">
        <v>1</v>
      </c>
      <c r="I22">
        <v>0.2</v>
      </c>
      <c r="J22" s="5">
        <f t="shared" si="0"/>
        <v>2799.9920000000002</v>
      </c>
      <c r="K22" s="2">
        <f>((J22*H22)-G22)/J22</f>
        <v>-0.24999999999999983</v>
      </c>
    </row>
    <row r="23" spans="1:11" x14ac:dyDescent="0.25">
      <c r="A23">
        <v>22</v>
      </c>
      <c r="B23" t="s">
        <v>6323</v>
      </c>
      <c r="C23" s="3">
        <v>42479</v>
      </c>
      <c r="D23" t="s">
        <v>14</v>
      </c>
      <c r="E23" t="s">
        <v>91</v>
      </c>
      <c r="F23" t="s">
        <v>1060</v>
      </c>
      <c r="G23" s="4">
        <v>1680.99</v>
      </c>
      <c r="H23">
        <v>1</v>
      </c>
      <c r="I23">
        <v>0.05</v>
      </c>
      <c r="J23" s="5">
        <f t="shared" si="0"/>
        <v>1596.9404999999999</v>
      </c>
      <c r="K23" s="2">
        <f>((J23*H23)-G23)/J23</f>
        <v>-5.2631578947368474E-2</v>
      </c>
    </row>
    <row r="24" spans="1:11" x14ac:dyDescent="0.25">
      <c r="A24">
        <v>23</v>
      </c>
      <c r="B24" t="s">
        <v>6324</v>
      </c>
      <c r="C24" s="3">
        <v>42981</v>
      </c>
      <c r="D24" t="s">
        <v>14</v>
      </c>
      <c r="E24" t="s">
        <v>148</v>
      </c>
      <c r="F24" t="s">
        <v>1059</v>
      </c>
      <c r="G24" s="4">
        <v>619.99</v>
      </c>
      <c r="H24">
        <v>1</v>
      </c>
      <c r="I24">
        <v>0.05</v>
      </c>
      <c r="J24" s="5">
        <f t="shared" si="0"/>
        <v>588.9905</v>
      </c>
      <c r="K24" s="2">
        <f>((J24*H24)-G24)/J24</f>
        <v>-5.2631578947368439E-2</v>
      </c>
    </row>
    <row r="25" spans="1:11" x14ac:dyDescent="0.25">
      <c r="A25">
        <v>24</v>
      </c>
      <c r="B25" t="s">
        <v>6325</v>
      </c>
      <c r="C25" s="3">
        <v>42480</v>
      </c>
      <c r="D25" t="s">
        <v>8</v>
      </c>
      <c r="E25" t="s">
        <v>100</v>
      </c>
      <c r="F25" t="s">
        <v>1059</v>
      </c>
      <c r="G25" s="4">
        <v>599.99</v>
      </c>
      <c r="H25">
        <v>1</v>
      </c>
      <c r="I25">
        <v>0.2</v>
      </c>
      <c r="J25" s="5">
        <f t="shared" si="0"/>
        <v>479.99200000000002</v>
      </c>
      <c r="K25" s="2">
        <f>((J25*H25)-G25)/J25</f>
        <v>-0.24999999999999997</v>
      </c>
    </row>
    <row r="26" spans="1:11" x14ac:dyDescent="0.25">
      <c r="A26">
        <v>25</v>
      </c>
      <c r="B26" t="s">
        <v>6326</v>
      </c>
      <c r="C26" s="3">
        <v>42964</v>
      </c>
      <c r="D26" t="s">
        <v>14</v>
      </c>
      <c r="E26" t="s">
        <v>124</v>
      </c>
      <c r="F26" t="s">
        <v>1063</v>
      </c>
      <c r="G26" s="4">
        <v>1499.99</v>
      </c>
      <c r="H26">
        <v>2</v>
      </c>
      <c r="I26">
        <v>0.05</v>
      </c>
      <c r="J26" s="5">
        <f t="shared" si="0"/>
        <v>2849.9809999999998</v>
      </c>
      <c r="K26" s="2">
        <f>((J26*H26)-G26)/J26</f>
        <v>1.4736842105263159</v>
      </c>
    </row>
    <row r="27" spans="1:11" x14ac:dyDescent="0.25">
      <c r="A27">
        <v>26</v>
      </c>
      <c r="B27" t="s">
        <v>6327</v>
      </c>
      <c r="C27" s="3">
        <v>42525</v>
      </c>
      <c r="D27" t="s">
        <v>14</v>
      </c>
      <c r="E27" t="s">
        <v>91</v>
      </c>
      <c r="F27" t="s">
        <v>1060</v>
      </c>
      <c r="G27" s="4">
        <v>1680.99</v>
      </c>
      <c r="H27">
        <v>1</v>
      </c>
      <c r="I27">
        <v>0.05</v>
      </c>
      <c r="J27" s="5">
        <f t="shared" si="0"/>
        <v>1596.9404999999999</v>
      </c>
      <c r="K27" s="2">
        <f>((J27*H27)-G27)/J27</f>
        <v>-5.2631578947368474E-2</v>
      </c>
    </row>
    <row r="28" spans="1:11" x14ac:dyDescent="0.25">
      <c r="A28">
        <v>27</v>
      </c>
      <c r="B28" t="s">
        <v>6328</v>
      </c>
      <c r="C28" s="3">
        <v>42733</v>
      </c>
      <c r="D28" t="s">
        <v>14</v>
      </c>
      <c r="E28" t="s">
        <v>84</v>
      </c>
      <c r="F28" t="s">
        <v>1062</v>
      </c>
      <c r="G28" s="4">
        <v>2899.99</v>
      </c>
      <c r="H28">
        <v>1</v>
      </c>
      <c r="I28">
        <v>0.2</v>
      </c>
      <c r="J28" s="5">
        <f t="shared" si="0"/>
        <v>2319.9919999999997</v>
      </c>
      <c r="K28" s="2">
        <f>((J28*H28)-G28)/J28</f>
        <v>-0.25000000000000006</v>
      </c>
    </row>
    <row r="29" spans="1:11" x14ac:dyDescent="0.25">
      <c r="A29">
        <v>28</v>
      </c>
      <c r="B29" t="s">
        <v>6329</v>
      </c>
      <c r="C29" s="3">
        <v>43089</v>
      </c>
      <c r="D29" t="s">
        <v>14</v>
      </c>
      <c r="E29" t="s">
        <v>177</v>
      </c>
      <c r="F29" t="s">
        <v>1058</v>
      </c>
      <c r="G29" s="4">
        <v>551.99</v>
      </c>
      <c r="H29">
        <v>1</v>
      </c>
      <c r="I29">
        <v>0.05</v>
      </c>
      <c r="J29" s="5">
        <f t="shared" si="0"/>
        <v>524.39049999999997</v>
      </c>
      <c r="K29" s="2">
        <f>((J29*H29)-G29)/J29</f>
        <v>-5.2631578947368488E-2</v>
      </c>
    </row>
    <row r="30" spans="1:11" x14ac:dyDescent="0.25">
      <c r="A30">
        <v>29</v>
      </c>
      <c r="B30" t="s">
        <v>6330</v>
      </c>
      <c r="C30" s="3">
        <v>42756</v>
      </c>
      <c r="D30" t="s">
        <v>14</v>
      </c>
      <c r="E30" t="s">
        <v>134</v>
      </c>
      <c r="F30" t="s">
        <v>1063</v>
      </c>
      <c r="G30" s="4">
        <v>4999.99</v>
      </c>
      <c r="H30">
        <v>1</v>
      </c>
      <c r="I30">
        <v>7.0000000000000007E-2</v>
      </c>
      <c r="J30" s="5">
        <f t="shared" si="0"/>
        <v>4649.9906999999994</v>
      </c>
      <c r="K30" s="2">
        <f>((J30*H30)-G30)/J30</f>
        <v>-7.5268817204301175E-2</v>
      </c>
    </row>
    <row r="31" spans="1:11" x14ac:dyDescent="0.25">
      <c r="A31">
        <v>30</v>
      </c>
      <c r="B31" t="s">
        <v>6331</v>
      </c>
      <c r="C31" s="3">
        <v>42585</v>
      </c>
      <c r="D31" t="s">
        <v>8</v>
      </c>
      <c r="E31" t="s">
        <v>100</v>
      </c>
      <c r="F31" t="s">
        <v>1059</v>
      </c>
      <c r="G31" s="4">
        <v>599.99</v>
      </c>
      <c r="H31">
        <v>1</v>
      </c>
      <c r="I31">
        <v>0.2</v>
      </c>
      <c r="J31" s="5">
        <f t="shared" si="0"/>
        <v>479.99200000000002</v>
      </c>
      <c r="K31" s="2">
        <f>((J31*H31)-G31)/J31</f>
        <v>-0.24999999999999997</v>
      </c>
    </row>
    <row r="32" spans="1:11" x14ac:dyDescent="0.25">
      <c r="A32">
        <v>31</v>
      </c>
      <c r="B32" t="s">
        <v>6332</v>
      </c>
      <c r="C32" s="3">
        <v>42466</v>
      </c>
      <c r="D32" t="s">
        <v>8</v>
      </c>
      <c r="E32" t="s">
        <v>98</v>
      </c>
      <c r="F32" t="s">
        <v>1059</v>
      </c>
      <c r="G32" s="4">
        <v>449</v>
      </c>
      <c r="H32">
        <v>1</v>
      </c>
      <c r="I32">
        <v>7.0000000000000007E-2</v>
      </c>
      <c r="J32" s="5">
        <f t="shared" si="0"/>
        <v>417.57</v>
      </c>
      <c r="K32" s="2">
        <f>((J32*H32)-G32)/J32</f>
        <v>-7.5268817204301092E-2</v>
      </c>
    </row>
    <row r="33" spans="1:11" x14ac:dyDescent="0.25">
      <c r="A33">
        <v>32</v>
      </c>
      <c r="B33" t="s">
        <v>6333</v>
      </c>
      <c r="C33" s="3">
        <v>42464</v>
      </c>
      <c r="D33" t="s">
        <v>8</v>
      </c>
      <c r="E33" t="s">
        <v>93</v>
      </c>
      <c r="F33" t="s">
        <v>1059</v>
      </c>
      <c r="G33" s="4">
        <v>269.99</v>
      </c>
      <c r="H33">
        <v>1</v>
      </c>
      <c r="I33">
        <v>0.1</v>
      </c>
      <c r="J33" s="5">
        <f t="shared" si="0"/>
        <v>242.99100000000001</v>
      </c>
      <c r="K33" s="2">
        <f>((J33*H33)-G33)/J33</f>
        <v>-0.11111111111111109</v>
      </c>
    </row>
    <row r="34" spans="1:11" x14ac:dyDescent="0.25">
      <c r="A34">
        <v>33</v>
      </c>
      <c r="B34" t="s">
        <v>6334</v>
      </c>
      <c r="C34" s="3">
        <v>42701</v>
      </c>
      <c r="D34" t="s">
        <v>8</v>
      </c>
      <c r="E34" t="s">
        <v>84</v>
      </c>
      <c r="F34" t="s">
        <v>1062</v>
      </c>
      <c r="G34" s="4">
        <v>2899.99</v>
      </c>
      <c r="H34">
        <v>1</v>
      </c>
      <c r="I34">
        <v>0.2</v>
      </c>
      <c r="J34" s="5">
        <f t="shared" si="0"/>
        <v>2319.9919999999997</v>
      </c>
      <c r="K34" s="2">
        <f>((J34*H34)-G34)/J34</f>
        <v>-0.25000000000000006</v>
      </c>
    </row>
    <row r="35" spans="1:11" x14ac:dyDescent="0.25">
      <c r="A35">
        <v>34</v>
      </c>
      <c r="B35" t="s">
        <v>6335</v>
      </c>
      <c r="C35" s="3">
        <v>43024</v>
      </c>
      <c r="D35" t="s">
        <v>14</v>
      </c>
      <c r="E35" t="s">
        <v>147</v>
      </c>
      <c r="F35" t="s">
        <v>1059</v>
      </c>
      <c r="G35" s="4">
        <v>416.99</v>
      </c>
      <c r="H35">
        <v>1</v>
      </c>
      <c r="I35">
        <v>7.0000000000000007E-2</v>
      </c>
      <c r="J35" s="5">
        <f t="shared" si="0"/>
        <v>387.80070000000001</v>
      </c>
      <c r="K35" s="2">
        <f>((J35*H35)-G35)/J35</f>
        <v>-7.5268817204301078E-2</v>
      </c>
    </row>
    <row r="36" spans="1:11" x14ac:dyDescent="0.25">
      <c r="A36">
        <v>35</v>
      </c>
      <c r="B36" t="s">
        <v>6336</v>
      </c>
      <c r="C36" s="3">
        <v>43190</v>
      </c>
      <c r="D36" t="s">
        <v>14</v>
      </c>
      <c r="E36" t="s">
        <v>214</v>
      </c>
      <c r="F36" t="s">
        <v>1062</v>
      </c>
      <c r="G36" s="4">
        <v>3199.99</v>
      </c>
      <c r="H36">
        <v>2</v>
      </c>
      <c r="I36">
        <v>7.0000000000000007E-2</v>
      </c>
      <c r="J36" s="5">
        <f t="shared" si="0"/>
        <v>5951.9813999999988</v>
      </c>
      <c r="K36" s="2">
        <f>((J36*H36)-G36)/J36</f>
        <v>1.4623655913978495</v>
      </c>
    </row>
    <row r="37" spans="1:11" x14ac:dyDescent="0.25">
      <c r="A37">
        <v>36</v>
      </c>
      <c r="B37" t="s">
        <v>6337</v>
      </c>
      <c r="C37" s="3">
        <v>42558</v>
      </c>
      <c r="D37" t="s">
        <v>14</v>
      </c>
      <c r="E37" t="s">
        <v>88</v>
      </c>
      <c r="F37" t="s">
        <v>1062</v>
      </c>
      <c r="G37" s="4">
        <v>1799.99</v>
      </c>
      <c r="H37">
        <v>2</v>
      </c>
      <c r="I37">
        <v>7.0000000000000007E-2</v>
      </c>
      <c r="J37" s="5">
        <f t="shared" si="0"/>
        <v>3347.9813999999997</v>
      </c>
      <c r="K37" s="2">
        <f>((J37*H37)-G37)/J37</f>
        <v>1.4623655913978495</v>
      </c>
    </row>
    <row r="38" spans="1:11" x14ac:dyDescent="0.25">
      <c r="A38">
        <v>37</v>
      </c>
      <c r="B38" t="s">
        <v>6338</v>
      </c>
      <c r="C38" s="3">
        <v>43080</v>
      </c>
      <c r="D38" t="s">
        <v>14</v>
      </c>
      <c r="E38" t="s">
        <v>85</v>
      </c>
      <c r="F38" t="s">
        <v>1062</v>
      </c>
      <c r="G38" s="4">
        <v>1320.99</v>
      </c>
      <c r="H38">
        <v>1</v>
      </c>
      <c r="I38">
        <v>0.1</v>
      </c>
      <c r="J38" s="5">
        <f t="shared" si="0"/>
        <v>1188.8910000000001</v>
      </c>
      <c r="K38" s="2">
        <f>((J38*H38)-G38)/J38</f>
        <v>-0.11111111111111105</v>
      </c>
    </row>
    <row r="39" spans="1:11" x14ac:dyDescent="0.25">
      <c r="A39">
        <v>38</v>
      </c>
      <c r="B39" t="s">
        <v>6339</v>
      </c>
      <c r="C39" s="3">
        <v>42782</v>
      </c>
      <c r="D39" t="s">
        <v>14</v>
      </c>
      <c r="E39" t="s">
        <v>168</v>
      </c>
      <c r="F39" t="s">
        <v>1057</v>
      </c>
      <c r="G39" s="4">
        <v>209.99</v>
      </c>
      <c r="H39">
        <v>2</v>
      </c>
      <c r="I39">
        <v>0.2</v>
      </c>
      <c r="J39" s="5">
        <f t="shared" si="0"/>
        <v>335.98400000000004</v>
      </c>
      <c r="K39" s="2">
        <f>((J39*H39)-G39)/J39</f>
        <v>1.375</v>
      </c>
    </row>
    <row r="40" spans="1:11" x14ac:dyDescent="0.25">
      <c r="A40">
        <v>39</v>
      </c>
      <c r="B40" t="s">
        <v>6340</v>
      </c>
      <c r="C40" s="3">
        <v>43100</v>
      </c>
      <c r="D40" t="s">
        <v>14</v>
      </c>
      <c r="E40" t="s">
        <v>104</v>
      </c>
      <c r="F40" t="s">
        <v>1062</v>
      </c>
      <c r="G40" s="4">
        <v>2499.9899999999998</v>
      </c>
      <c r="H40">
        <v>1</v>
      </c>
      <c r="I40">
        <v>7.0000000000000007E-2</v>
      </c>
      <c r="J40" s="5">
        <f t="shared" si="0"/>
        <v>2324.9906999999998</v>
      </c>
      <c r="K40" s="2">
        <f>((J40*H40)-G40)/J40</f>
        <v>-7.5268817204301064E-2</v>
      </c>
    </row>
    <row r="41" spans="1:11" x14ac:dyDescent="0.25">
      <c r="A41">
        <v>40</v>
      </c>
      <c r="B41" t="s">
        <v>6341</v>
      </c>
      <c r="C41" s="3">
        <v>42713</v>
      </c>
      <c r="D41" t="s">
        <v>8</v>
      </c>
      <c r="E41" t="s">
        <v>84</v>
      </c>
      <c r="F41" t="s">
        <v>1062</v>
      </c>
      <c r="G41" s="4">
        <v>2899.99</v>
      </c>
      <c r="H41">
        <v>1</v>
      </c>
      <c r="I41">
        <v>0.2</v>
      </c>
      <c r="J41" s="5">
        <f t="shared" si="0"/>
        <v>2319.9919999999997</v>
      </c>
      <c r="K41" s="2">
        <f>((J41*H41)-G41)/J41</f>
        <v>-0.25000000000000006</v>
      </c>
    </row>
    <row r="42" spans="1:11" x14ac:dyDescent="0.25">
      <c r="A42">
        <v>41</v>
      </c>
      <c r="B42" t="s">
        <v>6342</v>
      </c>
      <c r="C42" s="3">
        <v>43009</v>
      </c>
      <c r="D42" t="s">
        <v>14</v>
      </c>
      <c r="E42" t="s">
        <v>147</v>
      </c>
      <c r="F42" t="s">
        <v>1059</v>
      </c>
      <c r="G42" s="4">
        <v>416.99</v>
      </c>
      <c r="H42">
        <v>1</v>
      </c>
      <c r="I42">
        <v>7.0000000000000007E-2</v>
      </c>
      <c r="J42" s="5">
        <f t="shared" si="0"/>
        <v>387.80070000000001</v>
      </c>
      <c r="K42" s="2">
        <f>((J42*H42)-G42)/J42</f>
        <v>-7.5268817204301078E-2</v>
      </c>
    </row>
    <row r="43" spans="1:11" x14ac:dyDescent="0.25">
      <c r="A43">
        <v>42</v>
      </c>
      <c r="B43" t="s">
        <v>6343</v>
      </c>
      <c r="C43" s="3">
        <v>42966</v>
      </c>
      <c r="D43" t="s">
        <v>14</v>
      </c>
      <c r="E43" t="s">
        <v>152</v>
      </c>
      <c r="F43" t="s">
        <v>1057</v>
      </c>
      <c r="G43" s="4">
        <v>299.99</v>
      </c>
      <c r="H43">
        <v>1</v>
      </c>
      <c r="I43">
        <v>0.05</v>
      </c>
      <c r="J43" s="5">
        <f t="shared" si="0"/>
        <v>284.9905</v>
      </c>
      <c r="K43" s="2">
        <f>((J43*H43)-G43)/J43</f>
        <v>-5.263157894736846E-2</v>
      </c>
    </row>
    <row r="44" spans="1:11" x14ac:dyDescent="0.25">
      <c r="A44">
        <v>43</v>
      </c>
      <c r="B44" t="s">
        <v>6344</v>
      </c>
      <c r="C44" s="3">
        <v>42463</v>
      </c>
      <c r="D44" t="s">
        <v>20</v>
      </c>
      <c r="E44" t="s">
        <v>84</v>
      </c>
      <c r="F44" t="s">
        <v>1062</v>
      </c>
      <c r="G44" s="4">
        <v>2899.99</v>
      </c>
      <c r="H44">
        <v>1</v>
      </c>
      <c r="I44">
        <v>0.2</v>
      </c>
      <c r="J44" s="5">
        <f t="shared" si="0"/>
        <v>2319.9919999999997</v>
      </c>
      <c r="K44" s="2">
        <f>((J44*H44)-G44)/J44</f>
        <v>-0.25000000000000006</v>
      </c>
    </row>
    <row r="45" spans="1:11" x14ac:dyDescent="0.25">
      <c r="A45">
        <v>44</v>
      </c>
      <c r="B45" t="s">
        <v>6345</v>
      </c>
      <c r="C45" s="3">
        <v>43057</v>
      </c>
      <c r="D45" t="s">
        <v>14</v>
      </c>
      <c r="E45" t="s">
        <v>102</v>
      </c>
      <c r="F45" t="s">
        <v>1058</v>
      </c>
      <c r="G45" s="4">
        <v>499.99</v>
      </c>
      <c r="H45">
        <v>2</v>
      </c>
      <c r="I45">
        <v>0.05</v>
      </c>
      <c r="J45" s="5">
        <f t="shared" si="0"/>
        <v>949.98099999999999</v>
      </c>
      <c r="K45" s="2">
        <f>((J45*H45)-G45)/J45</f>
        <v>1.4736842105263157</v>
      </c>
    </row>
    <row r="46" spans="1:11" x14ac:dyDescent="0.25">
      <c r="A46">
        <v>45</v>
      </c>
      <c r="B46" t="s">
        <v>6346</v>
      </c>
      <c r="C46" s="3">
        <v>42832</v>
      </c>
      <c r="D46" t="s">
        <v>14</v>
      </c>
      <c r="E46" t="s">
        <v>121</v>
      </c>
      <c r="F46" t="s">
        <v>1062</v>
      </c>
      <c r="G46" s="4">
        <v>869.99</v>
      </c>
      <c r="H46">
        <v>2</v>
      </c>
      <c r="I46">
        <v>0.05</v>
      </c>
      <c r="J46" s="5">
        <f t="shared" si="0"/>
        <v>1652.981</v>
      </c>
      <c r="K46" s="2">
        <f>((J46*H46)-G46)/J46</f>
        <v>1.4736842105263157</v>
      </c>
    </row>
    <row r="47" spans="1:11" x14ac:dyDescent="0.25">
      <c r="A47">
        <v>46</v>
      </c>
      <c r="B47" t="s">
        <v>6347</v>
      </c>
      <c r="C47" s="3">
        <v>42449</v>
      </c>
      <c r="D47" t="s">
        <v>8</v>
      </c>
      <c r="E47" t="s">
        <v>82</v>
      </c>
      <c r="F47" t="s">
        <v>1062</v>
      </c>
      <c r="G47" s="4">
        <v>749.99</v>
      </c>
      <c r="H47">
        <v>2</v>
      </c>
      <c r="I47">
        <v>0.1</v>
      </c>
      <c r="J47" s="5">
        <f t="shared" si="0"/>
        <v>1349.982</v>
      </c>
      <c r="K47" s="2">
        <f>((J47*H47)-G47)/J47</f>
        <v>1.4444444444444444</v>
      </c>
    </row>
    <row r="48" spans="1:11" x14ac:dyDescent="0.25">
      <c r="A48">
        <v>47</v>
      </c>
      <c r="B48" t="s">
        <v>6348</v>
      </c>
      <c r="C48" s="3">
        <v>42875</v>
      </c>
      <c r="D48" t="s">
        <v>8</v>
      </c>
      <c r="E48" t="s">
        <v>179</v>
      </c>
      <c r="F48" t="s">
        <v>1058</v>
      </c>
      <c r="G48" s="4">
        <v>533.99</v>
      </c>
      <c r="H48">
        <v>2</v>
      </c>
      <c r="I48">
        <v>7.0000000000000007E-2</v>
      </c>
      <c r="J48" s="5">
        <f t="shared" si="0"/>
        <v>993.2213999999999</v>
      </c>
      <c r="K48" s="2">
        <f>((J48*H48)-G48)/J48</f>
        <v>1.4623655913978495</v>
      </c>
    </row>
    <row r="49" spans="1:11" x14ac:dyDescent="0.25">
      <c r="A49">
        <v>48</v>
      </c>
      <c r="B49" t="s">
        <v>6349</v>
      </c>
      <c r="C49" s="3">
        <v>43031</v>
      </c>
      <c r="D49" t="s">
        <v>14</v>
      </c>
      <c r="E49" t="s">
        <v>118</v>
      </c>
      <c r="F49" t="s">
        <v>1062</v>
      </c>
      <c r="G49" s="4">
        <v>2299.9899999999998</v>
      </c>
      <c r="H49">
        <v>2</v>
      </c>
      <c r="I49">
        <v>0.05</v>
      </c>
      <c r="J49" s="5">
        <f t="shared" si="0"/>
        <v>4369.9809999999998</v>
      </c>
      <c r="K49" s="2">
        <f>((J49*H49)-G49)/J49</f>
        <v>1.4736842105263157</v>
      </c>
    </row>
    <row r="50" spans="1:11" x14ac:dyDescent="0.25">
      <c r="A50">
        <v>49</v>
      </c>
      <c r="B50" t="s">
        <v>6350</v>
      </c>
      <c r="C50" s="3">
        <v>42794</v>
      </c>
      <c r="D50" t="s">
        <v>14</v>
      </c>
      <c r="E50" t="s">
        <v>83</v>
      </c>
      <c r="F50" t="s">
        <v>1062</v>
      </c>
      <c r="G50" s="4">
        <v>999.99</v>
      </c>
      <c r="H50">
        <v>1</v>
      </c>
      <c r="I50">
        <v>0.05</v>
      </c>
      <c r="J50" s="5">
        <f t="shared" si="0"/>
        <v>949.9905</v>
      </c>
      <c r="K50" s="2">
        <f>((J50*H50)-G50)/J50</f>
        <v>-5.2631578947368432E-2</v>
      </c>
    </row>
    <row r="51" spans="1:11" x14ac:dyDescent="0.25">
      <c r="A51">
        <v>50</v>
      </c>
      <c r="B51" t="s">
        <v>6351</v>
      </c>
      <c r="C51" s="3">
        <v>42411</v>
      </c>
      <c r="D51" t="s">
        <v>20</v>
      </c>
      <c r="E51" t="s">
        <v>83</v>
      </c>
      <c r="F51" t="s">
        <v>1062</v>
      </c>
      <c r="G51" s="4">
        <v>999.99</v>
      </c>
      <c r="H51">
        <v>1</v>
      </c>
      <c r="I51">
        <v>0.05</v>
      </c>
      <c r="J51" s="5">
        <f t="shared" si="0"/>
        <v>949.9905</v>
      </c>
      <c r="K51" s="2">
        <f>((J51*H51)-G51)/J51</f>
        <v>-5.2631578947368432E-2</v>
      </c>
    </row>
    <row r="52" spans="1:11" x14ac:dyDescent="0.25">
      <c r="A52">
        <v>51</v>
      </c>
      <c r="B52" t="s">
        <v>6352</v>
      </c>
      <c r="C52" s="3">
        <v>42503</v>
      </c>
      <c r="D52" t="s">
        <v>14</v>
      </c>
      <c r="E52" t="s">
        <v>90</v>
      </c>
      <c r="F52" t="s">
        <v>1060</v>
      </c>
      <c r="G52" s="4">
        <v>1549</v>
      </c>
      <c r="H52">
        <v>2</v>
      </c>
      <c r="I52">
        <v>0.05</v>
      </c>
      <c r="J52" s="5">
        <f t="shared" si="0"/>
        <v>2943.1</v>
      </c>
      <c r="K52" s="2">
        <f>((J52*H52)-G52)/J52</f>
        <v>1.4736842105263157</v>
      </c>
    </row>
    <row r="53" spans="1:11" x14ac:dyDescent="0.25">
      <c r="A53">
        <v>52</v>
      </c>
      <c r="B53" t="s">
        <v>6353</v>
      </c>
      <c r="C53" s="3">
        <v>42986</v>
      </c>
      <c r="D53" t="s">
        <v>14</v>
      </c>
      <c r="E53" t="s">
        <v>91</v>
      </c>
      <c r="F53" t="s">
        <v>1060</v>
      </c>
      <c r="G53" s="4">
        <v>1680.99</v>
      </c>
      <c r="H53">
        <v>1</v>
      </c>
      <c r="I53">
        <v>0.05</v>
      </c>
      <c r="J53" s="5">
        <f t="shared" si="0"/>
        <v>1596.9404999999999</v>
      </c>
      <c r="K53" s="2">
        <f>((J53*H53)-G53)/J53</f>
        <v>-5.2631578947368474E-2</v>
      </c>
    </row>
    <row r="54" spans="1:11" x14ac:dyDescent="0.25">
      <c r="A54">
        <v>53</v>
      </c>
      <c r="B54" t="s">
        <v>6354</v>
      </c>
      <c r="C54" s="3">
        <v>42604</v>
      </c>
      <c r="D54" t="s">
        <v>8</v>
      </c>
      <c r="E54" t="s">
        <v>82</v>
      </c>
      <c r="F54" t="s">
        <v>1062</v>
      </c>
      <c r="G54" s="4">
        <v>749.99</v>
      </c>
      <c r="H54">
        <v>2</v>
      </c>
      <c r="I54">
        <v>0.1</v>
      </c>
      <c r="J54" s="5">
        <f t="shared" si="0"/>
        <v>1349.982</v>
      </c>
      <c r="K54" s="2">
        <f>((J54*H54)-G54)/J54</f>
        <v>1.4444444444444444</v>
      </c>
    </row>
    <row r="55" spans="1:11" x14ac:dyDescent="0.25">
      <c r="A55">
        <v>54</v>
      </c>
      <c r="B55" t="s">
        <v>6355</v>
      </c>
      <c r="C55" s="3">
        <v>42665</v>
      </c>
      <c r="D55" t="s">
        <v>14</v>
      </c>
      <c r="E55" t="s">
        <v>86</v>
      </c>
      <c r="F55" t="s">
        <v>1062</v>
      </c>
      <c r="G55" s="4">
        <v>469.99</v>
      </c>
      <c r="H55">
        <v>1</v>
      </c>
      <c r="I55">
        <v>7.0000000000000007E-2</v>
      </c>
      <c r="J55" s="5">
        <f t="shared" si="0"/>
        <v>437.09069999999997</v>
      </c>
      <c r="K55" s="2">
        <f>((J55*H55)-G55)/J55</f>
        <v>-7.5268817204301175E-2</v>
      </c>
    </row>
    <row r="56" spans="1:11" x14ac:dyDescent="0.25">
      <c r="A56">
        <v>55</v>
      </c>
      <c r="B56" t="s">
        <v>6356</v>
      </c>
      <c r="C56" s="3">
        <v>42457</v>
      </c>
      <c r="D56" t="s">
        <v>14</v>
      </c>
      <c r="E56" t="s">
        <v>96</v>
      </c>
      <c r="F56" t="s">
        <v>1058</v>
      </c>
      <c r="G56" s="4">
        <v>599.99</v>
      </c>
      <c r="H56">
        <v>1</v>
      </c>
      <c r="I56">
        <v>7.0000000000000007E-2</v>
      </c>
      <c r="J56" s="5">
        <f t="shared" si="0"/>
        <v>557.99069999999995</v>
      </c>
      <c r="K56" s="2">
        <f>((J56*H56)-G56)/J56</f>
        <v>-7.5268817204301189E-2</v>
      </c>
    </row>
    <row r="57" spans="1:11" x14ac:dyDescent="0.25">
      <c r="A57">
        <v>56</v>
      </c>
      <c r="B57" t="s">
        <v>6357</v>
      </c>
      <c r="C57" s="3">
        <v>42809</v>
      </c>
      <c r="D57" t="s">
        <v>20</v>
      </c>
      <c r="E57" t="s">
        <v>140</v>
      </c>
      <c r="F57" t="s">
        <v>1059</v>
      </c>
      <c r="G57" s="4">
        <v>489.99</v>
      </c>
      <c r="H57">
        <v>1</v>
      </c>
      <c r="I57">
        <v>0.2</v>
      </c>
      <c r="J57" s="5">
        <f t="shared" si="0"/>
        <v>391.99200000000002</v>
      </c>
      <c r="K57" s="2">
        <f>((J57*H57)-G57)/J57</f>
        <v>-0.24999999999999997</v>
      </c>
    </row>
    <row r="58" spans="1:11" x14ac:dyDescent="0.25">
      <c r="A58">
        <v>57</v>
      </c>
      <c r="B58" t="s">
        <v>6358</v>
      </c>
      <c r="C58" s="3">
        <v>42388</v>
      </c>
      <c r="D58" t="s">
        <v>14</v>
      </c>
      <c r="E58" t="s">
        <v>85</v>
      </c>
      <c r="F58" t="s">
        <v>1062</v>
      </c>
      <c r="G58" s="4">
        <v>1320.99</v>
      </c>
      <c r="H58">
        <v>1</v>
      </c>
      <c r="I58">
        <v>0.1</v>
      </c>
      <c r="J58" s="5">
        <f t="shared" si="0"/>
        <v>1188.8910000000001</v>
      </c>
      <c r="K58" s="2">
        <f>((J58*H58)-G58)/J58</f>
        <v>-0.11111111111111105</v>
      </c>
    </row>
    <row r="59" spans="1:11" x14ac:dyDescent="0.25">
      <c r="A59">
        <v>58</v>
      </c>
      <c r="B59" t="s">
        <v>6359</v>
      </c>
      <c r="C59" s="3">
        <v>42771</v>
      </c>
      <c r="D59" t="s">
        <v>14</v>
      </c>
      <c r="E59" t="s">
        <v>124</v>
      </c>
      <c r="F59" t="s">
        <v>1063</v>
      </c>
      <c r="G59" s="4">
        <v>1499.99</v>
      </c>
      <c r="H59">
        <v>2</v>
      </c>
      <c r="I59">
        <v>0.05</v>
      </c>
      <c r="J59" s="5">
        <f t="shared" si="0"/>
        <v>2849.9809999999998</v>
      </c>
      <c r="K59" s="2">
        <f>((J59*H59)-G59)/J59</f>
        <v>1.4736842105263159</v>
      </c>
    </row>
    <row r="60" spans="1:11" x14ac:dyDescent="0.25">
      <c r="A60">
        <v>59</v>
      </c>
      <c r="B60" t="s">
        <v>6360</v>
      </c>
      <c r="C60" s="3">
        <v>42546</v>
      </c>
      <c r="D60" t="s">
        <v>14</v>
      </c>
      <c r="E60" t="s">
        <v>96</v>
      </c>
      <c r="F60" t="s">
        <v>1058</v>
      </c>
      <c r="G60" s="4">
        <v>599.99</v>
      </c>
      <c r="H60">
        <v>1</v>
      </c>
      <c r="I60">
        <v>7.0000000000000007E-2</v>
      </c>
      <c r="J60" s="5">
        <f t="shared" si="0"/>
        <v>557.99069999999995</v>
      </c>
      <c r="K60" s="2">
        <f>((J60*H60)-G60)/J60</f>
        <v>-7.5268817204301189E-2</v>
      </c>
    </row>
    <row r="61" spans="1:11" x14ac:dyDescent="0.25">
      <c r="A61">
        <v>60</v>
      </c>
      <c r="B61" t="s">
        <v>6361</v>
      </c>
      <c r="C61" s="3">
        <v>42374</v>
      </c>
      <c r="D61" t="s">
        <v>8</v>
      </c>
      <c r="E61" t="s">
        <v>87</v>
      </c>
      <c r="F61" t="s">
        <v>1062</v>
      </c>
      <c r="G61" s="4">
        <v>3999.99</v>
      </c>
      <c r="H61">
        <v>2</v>
      </c>
      <c r="I61">
        <v>0.1</v>
      </c>
      <c r="J61" s="5">
        <f t="shared" si="0"/>
        <v>7199.982</v>
      </c>
      <c r="K61" s="2">
        <f>((J61*H61)-G61)/J61</f>
        <v>1.4444444444444444</v>
      </c>
    </row>
    <row r="62" spans="1:11" x14ac:dyDescent="0.25">
      <c r="A62">
        <v>61</v>
      </c>
      <c r="B62" t="s">
        <v>6362</v>
      </c>
      <c r="C62" s="3">
        <v>42605</v>
      </c>
      <c r="D62" t="s">
        <v>20</v>
      </c>
      <c r="E62" t="s">
        <v>88</v>
      </c>
      <c r="F62" t="s">
        <v>1062</v>
      </c>
      <c r="G62" s="4">
        <v>1799.99</v>
      </c>
      <c r="H62">
        <v>2</v>
      </c>
      <c r="I62">
        <v>7.0000000000000007E-2</v>
      </c>
      <c r="J62" s="5">
        <f t="shared" si="0"/>
        <v>3347.9813999999997</v>
      </c>
      <c r="K62" s="2">
        <f>((J62*H62)-G62)/J62</f>
        <v>1.4623655913978495</v>
      </c>
    </row>
    <row r="63" spans="1:11" x14ac:dyDescent="0.25">
      <c r="A63">
        <v>62</v>
      </c>
      <c r="B63" t="s">
        <v>6363</v>
      </c>
      <c r="C63" s="3">
        <v>42680</v>
      </c>
      <c r="D63" t="s">
        <v>14</v>
      </c>
      <c r="E63" t="s">
        <v>102</v>
      </c>
      <c r="F63" t="s">
        <v>1058</v>
      </c>
      <c r="G63" s="4">
        <v>499.99</v>
      </c>
      <c r="H63">
        <v>2</v>
      </c>
      <c r="I63">
        <v>0.05</v>
      </c>
      <c r="J63" s="5">
        <f t="shared" si="0"/>
        <v>949.98099999999999</v>
      </c>
      <c r="K63" s="2">
        <f>((J63*H63)-G63)/J63</f>
        <v>1.4736842105263157</v>
      </c>
    </row>
    <row r="64" spans="1:11" x14ac:dyDescent="0.25">
      <c r="A64">
        <v>63</v>
      </c>
      <c r="B64" t="s">
        <v>6364</v>
      </c>
      <c r="C64" s="3">
        <v>43143</v>
      </c>
      <c r="D64" t="s">
        <v>14</v>
      </c>
      <c r="E64" t="s">
        <v>117</v>
      </c>
      <c r="F64" t="s">
        <v>1062</v>
      </c>
      <c r="G64" s="4">
        <v>1469.99</v>
      </c>
      <c r="H64">
        <v>2</v>
      </c>
      <c r="I64">
        <v>0.05</v>
      </c>
      <c r="J64" s="5">
        <f t="shared" si="0"/>
        <v>2792.9809999999998</v>
      </c>
      <c r="K64" s="2">
        <f>((J64*H64)-G64)/J64</f>
        <v>1.4736842105263159</v>
      </c>
    </row>
    <row r="65" spans="1:11" x14ac:dyDescent="0.25">
      <c r="A65">
        <v>64</v>
      </c>
      <c r="B65" t="s">
        <v>6365</v>
      </c>
      <c r="C65" s="3">
        <v>42686</v>
      </c>
      <c r="D65" t="s">
        <v>20</v>
      </c>
      <c r="E65" t="s">
        <v>95</v>
      </c>
      <c r="F65" t="s">
        <v>1059</v>
      </c>
      <c r="G65" s="4">
        <v>529.99</v>
      </c>
      <c r="H65">
        <v>1</v>
      </c>
      <c r="I65">
        <v>7.0000000000000007E-2</v>
      </c>
      <c r="J65" s="5">
        <f t="shared" si="0"/>
        <v>492.89069999999998</v>
      </c>
      <c r="K65" s="2">
        <f>((J65*H65)-G65)/J65</f>
        <v>-7.5268817204301133E-2</v>
      </c>
    </row>
    <row r="66" spans="1:11" x14ac:dyDescent="0.25">
      <c r="A66">
        <v>65</v>
      </c>
      <c r="B66" t="s">
        <v>6366</v>
      </c>
      <c r="C66" s="3">
        <v>42517</v>
      </c>
      <c r="D66" t="s">
        <v>14</v>
      </c>
      <c r="E66" t="s">
        <v>89</v>
      </c>
      <c r="F66" t="s">
        <v>1061</v>
      </c>
      <c r="G66" s="4">
        <v>2999.99</v>
      </c>
      <c r="H66">
        <v>2</v>
      </c>
      <c r="I66">
        <v>7.0000000000000007E-2</v>
      </c>
      <c r="J66" s="5">
        <f t="shared" si="0"/>
        <v>5579.9813999999997</v>
      </c>
      <c r="K66" s="2">
        <f>((J66*H66)-G66)/J66</f>
        <v>1.4623655913978495</v>
      </c>
    </row>
    <row r="67" spans="1:11" x14ac:dyDescent="0.25">
      <c r="A67">
        <v>66</v>
      </c>
      <c r="B67" t="s">
        <v>6367</v>
      </c>
      <c r="C67" s="3">
        <v>42522</v>
      </c>
      <c r="D67" t="s">
        <v>20</v>
      </c>
      <c r="E67" t="s">
        <v>91</v>
      </c>
      <c r="F67" t="s">
        <v>1060</v>
      </c>
      <c r="G67" s="4">
        <v>1680.99</v>
      </c>
      <c r="H67">
        <v>1</v>
      </c>
      <c r="I67">
        <v>0.05</v>
      </c>
      <c r="J67" s="5">
        <f t="shared" ref="J67:J130" si="1">(G67*H67)*(1-I67)</f>
        <v>1596.9404999999999</v>
      </c>
      <c r="K67" s="2">
        <f>((J67*H67)-G67)/J67</f>
        <v>-5.2631578947368474E-2</v>
      </c>
    </row>
    <row r="68" spans="1:11" x14ac:dyDescent="0.25">
      <c r="A68">
        <v>67</v>
      </c>
      <c r="B68" t="s">
        <v>6368</v>
      </c>
      <c r="C68" s="3">
        <v>42621</v>
      </c>
      <c r="D68" t="s">
        <v>8</v>
      </c>
      <c r="E68" t="s">
        <v>94</v>
      </c>
      <c r="F68" t="s">
        <v>1057</v>
      </c>
      <c r="G68" s="4">
        <v>269.99</v>
      </c>
      <c r="H68">
        <v>1</v>
      </c>
      <c r="I68">
        <v>0.05</v>
      </c>
      <c r="J68" s="5">
        <f t="shared" si="1"/>
        <v>256.4905</v>
      </c>
      <c r="K68" s="2">
        <f>((J68*H68)-G68)/J68</f>
        <v>-5.2631578947368467E-2</v>
      </c>
    </row>
    <row r="69" spans="1:11" x14ac:dyDescent="0.25">
      <c r="A69">
        <v>68</v>
      </c>
      <c r="B69" t="s">
        <v>6369</v>
      </c>
      <c r="C69" s="3">
        <v>42888</v>
      </c>
      <c r="D69" t="s">
        <v>20</v>
      </c>
      <c r="E69" t="s">
        <v>172</v>
      </c>
      <c r="F69" t="s">
        <v>1057</v>
      </c>
      <c r="G69" s="4">
        <v>349.99</v>
      </c>
      <c r="H69">
        <v>2</v>
      </c>
      <c r="I69">
        <v>0.1</v>
      </c>
      <c r="J69" s="5">
        <f t="shared" si="1"/>
        <v>629.98200000000008</v>
      </c>
      <c r="K69" s="2">
        <f>((J69*H69)-G69)/J69</f>
        <v>1.4444444444444444</v>
      </c>
    </row>
    <row r="70" spans="1:11" x14ac:dyDescent="0.25">
      <c r="A70">
        <v>69</v>
      </c>
      <c r="B70" t="s">
        <v>6370</v>
      </c>
      <c r="C70" s="3">
        <v>42996</v>
      </c>
      <c r="D70" t="s">
        <v>8</v>
      </c>
      <c r="E70" t="s">
        <v>130</v>
      </c>
      <c r="F70" t="s">
        <v>1063</v>
      </c>
      <c r="G70" s="4">
        <v>3199.99</v>
      </c>
      <c r="H70">
        <v>2</v>
      </c>
      <c r="I70">
        <v>0.05</v>
      </c>
      <c r="J70" s="5">
        <f t="shared" si="1"/>
        <v>6079.9809999999989</v>
      </c>
      <c r="K70" s="2">
        <f>((J70*H70)-G70)/J70</f>
        <v>1.4736842105263157</v>
      </c>
    </row>
    <row r="71" spans="1:11" x14ac:dyDescent="0.25">
      <c r="A71">
        <v>70</v>
      </c>
      <c r="B71" t="s">
        <v>6371</v>
      </c>
      <c r="C71" s="3">
        <v>42951</v>
      </c>
      <c r="D71" t="s">
        <v>14</v>
      </c>
      <c r="E71" t="s">
        <v>165</v>
      </c>
      <c r="F71" t="s">
        <v>1057</v>
      </c>
      <c r="G71" s="4">
        <v>209.99</v>
      </c>
      <c r="H71">
        <v>2</v>
      </c>
      <c r="I71">
        <v>0.05</v>
      </c>
      <c r="J71" s="5">
        <f t="shared" si="1"/>
        <v>398.98099999999999</v>
      </c>
      <c r="K71" s="2">
        <f>((J71*H71)-G71)/J71</f>
        <v>1.4736842105263157</v>
      </c>
    </row>
    <row r="72" spans="1:11" x14ac:dyDescent="0.25">
      <c r="A72">
        <v>71</v>
      </c>
      <c r="B72" t="s">
        <v>6372</v>
      </c>
      <c r="C72" s="3">
        <v>43122</v>
      </c>
      <c r="D72" t="s">
        <v>14</v>
      </c>
      <c r="E72" t="s">
        <v>107</v>
      </c>
      <c r="F72" t="s">
        <v>1062</v>
      </c>
      <c r="G72" s="4">
        <v>1632.99</v>
      </c>
      <c r="H72">
        <v>1</v>
      </c>
      <c r="I72">
        <v>7.0000000000000007E-2</v>
      </c>
      <c r="J72" s="5">
        <f t="shared" si="1"/>
        <v>1518.6806999999999</v>
      </c>
      <c r="K72" s="2">
        <f>((J72*H72)-G72)/J72</f>
        <v>-7.5268817204301161E-2</v>
      </c>
    </row>
    <row r="73" spans="1:11" x14ac:dyDescent="0.25">
      <c r="A73">
        <v>72</v>
      </c>
      <c r="B73" t="s">
        <v>6373</v>
      </c>
      <c r="C73" s="3">
        <v>42618</v>
      </c>
      <c r="D73" t="s">
        <v>8</v>
      </c>
      <c r="E73" t="s">
        <v>97</v>
      </c>
      <c r="F73" t="s">
        <v>1059</v>
      </c>
      <c r="G73" s="4">
        <v>429</v>
      </c>
      <c r="H73">
        <v>1</v>
      </c>
      <c r="I73">
        <v>7.0000000000000007E-2</v>
      </c>
      <c r="J73" s="5">
        <f t="shared" si="1"/>
        <v>398.96999999999997</v>
      </c>
      <c r="K73" s="2">
        <f>((J73*H73)-G73)/J73</f>
        <v>-7.5268817204301161E-2</v>
      </c>
    </row>
    <row r="74" spans="1:11" x14ac:dyDescent="0.25">
      <c r="A74">
        <v>73</v>
      </c>
      <c r="B74" t="s">
        <v>6374</v>
      </c>
      <c r="C74" s="3">
        <v>42897</v>
      </c>
      <c r="D74" t="s">
        <v>14</v>
      </c>
      <c r="E74" t="s">
        <v>180</v>
      </c>
      <c r="F74" t="s">
        <v>1058</v>
      </c>
      <c r="G74" s="4">
        <v>449.99</v>
      </c>
      <c r="H74">
        <v>1</v>
      </c>
      <c r="I74">
        <v>0.1</v>
      </c>
      <c r="J74" s="5">
        <f t="shared" si="1"/>
        <v>404.99100000000004</v>
      </c>
      <c r="K74" s="2">
        <f>((J74*H74)-G74)/J74</f>
        <v>-0.11111111111111102</v>
      </c>
    </row>
    <row r="75" spans="1:11" x14ac:dyDescent="0.25">
      <c r="A75">
        <v>74</v>
      </c>
      <c r="B75" t="s">
        <v>6375</v>
      </c>
      <c r="C75" s="3">
        <v>42641</v>
      </c>
      <c r="D75" t="s">
        <v>14</v>
      </c>
      <c r="E75" t="s">
        <v>87</v>
      </c>
      <c r="F75" t="s">
        <v>1062</v>
      </c>
      <c r="G75" s="4">
        <v>3999.99</v>
      </c>
      <c r="H75">
        <v>2</v>
      </c>
      <c r="I75">
        <v>0.1</v>
      </c>
      <c r="J75" s="5">
        <f t="shared" si="1"/>
        <v>7199.982</v>
      </c>
      <c r="K75" s="2">
        <f>((J75*H75)-G75)/J75</f>
        <v>1.4444444444444444</v>
      </c>
    </row>
    <row r="76" spans="1:11" x14ac:dyDescent="0.25">
      <c r="A76">
        <v>75</v>
      </c>
      <c r="B76" t="s">
        <v>6376</v>
      </c>
      <c r="C76" s="3">
        <v>43096</v>
      </c>
      <c r="D76" t="s">
        <v>14</v>
      </c>
      <c r="E76" t="s">
        <v>158</v>
      </c>
      <c r="F76" t="s">
        <v>1059</v>
      </c>
      <c r="G76" s="4">
        <v>659.99</v>
      </c>
      <c r="H76">
        <v>1</v>
      </c>
      <c r="I76">
        <v>0.05</v>
      </c>
      <c r="J76" s="5">
        <f t="shared" si="1"/>
        <v>626.9905</v>
      </c>
      <c r="K76" s="2">
        <f>((J76*H76)-G76)/J76</f>
        <v>-5.2631578947368439E-2</v>
      </c>
    </row>
    <row r="77" spans="1:11" x14ac:dyDescent="0.25">
      <c r="A77">
        <v>76</v>
      </c>
      <c r="B77" t="s">
        <v>6377</v>
      </c>
      <c r="C77" s="3">
        <v>42458</v>
      </c>
      <c r="D77" t="s">
        <v>14</v>
      </c>
      <c r="E77" t="s">
        <v>86</v>
      </c>
      <c r="F77" t="s">
        <v>1062</v>
      </c>
      <c r="G77" s="4">
        <v>469.99</v>
      </c>
      <c r="H77">
        <v>1</v>
      </c>
      <c r="I77">
        <v>7.0000000000000007E-2</v>
      </c>
      <c r="J77" s="5">
        <f t="shared" si="1"/>
        <v>437.09069999999997</v>
      </c>
      <c r="K77" s="2">
        <f>((J77*H77)-G77)/J77</f>
        <v>-7.5268817204301175E-2</v>
      </c>
    </row>
    <row r="78" spans="1:11" x14ac:dyDescent="0.25">
      <c r="A78">
        <v>77</v>
      </c>
      <c r="B78" t="s">
        <v>6378</v>
      </c>
      <c r="C78" s="3">
        <v>42614</v>
      </c>
      <c r="D78" t="s">
        <v>20</v>
      </c>
      <c r="E78" t="s">
        <v>100</v>
      </c>
      <c r="F78" t="s">
        <v>1059</v>
      </c>
      <c r="G78" s="4">
        <v>599.99</v>
      </c>
      <c r="H78">
        <v>1</v>
      </c>
      <c r="I78">
        <v>0.2</v>
      </c>
      <c r="J78" s="5">
        <f t="shared" si="1"/>
        <v>479.99200000000002</v>
      </c>
      <c r="K78" s="2">
        <f>((J78*H78)-G78)/J78</f>
        <v>-0.24999999999999997</v>
      </c>
    </row>
    <row r="79" spans="1:11" x14ac:dyDescent="0.25">
      <c r="A79">
        <v>78</v>
      </c>
      <c r="B79" t="s">
        <v>6379</v>
      </c>
      <c r="C79" s="3">
        <v>42822</v>
      </c>
      <c r="D79" t="s">
        <v>8</v>
      </c>
      <c r="E79" t="s">
        <v>176</v>
      </c>
      <c r="F79" t="s">
        <v>1057</v>
      </c>
      <c r="G79" s="4">
        <v>339.99</v>
      </c>
      <c r="H79">
        <v>2</v>
      </c>
      <c r="I79">
        <v>0.2</v>
      </c>
      <c r="J79" s="5">
        <f t="shared" si="1"/>
        <v>543.98400000000004</v>
      </c>
      <c r="K79" s="2">
        <f>((J79*H79)-G79)/J79</f>
        <v>1.375</v>
      </c>
    </row>
    <row r="80" spans="1:11" x14ac:dyDescent="0.25">
      <c r="A80">
        <v>79</v>
      </c>
      <c r="B80" t="s">
        <v>6380</v>
      </c>
      <c r="C80" s="3">
        <v>42775</v>
      </c>
      <c r="D80" t="s">
        <v>14</v>
      </c>
      <c r="E80" t="s">
        <v>144</v>
      </c>
      <c r="F80" t="s">
        <v>1058</v>
      </c>
      <c r="G80" s="4">
        <v>449.99</v>
      </c>
      <c r="H80">
        <v>2</v>
      </c>
      <c r="I80">
        <v>0.1</v>
      </c>
      <c r="J80" s="5">
        <f t="shared" si="1"/>
        <v>809.98200000000008</v>
      </c>
      <c r="K80" s="2">
        <f>((J80*H80)-G80)/J80</f>
        <v>1.4444444444444444</v>
      </c>
    </row>
    <row r="81" spans="1:11" x14ac:dyDescent="0.25">
      <c r="A81">
        <v>80</v>
      </c>
      <c r="B81" t="s">
        <v>6381</v>
      </c>
      <c r="C81" s="3">
        <v>42391</v>
      </c>
      <c r="D81" t="s">
        <v>14</v>
      </c>
      <c r="E81" t="s">
        <v>88</v>
      </c>
      <c r="F81" t="s">
        <v>1062</v>
      </c>
      <c r="G81" s="4">
        <v>1799.99</v>
      </c>
      <c r="H81">
        <v>2</v>
      </c>
      <c r="I81">
        <v>7.0000000000000007E-2</v>
      </c>
      <c r="J81" s="5">
        <f t="shared" si="1"/>
        <v>3347.9813999999997</v>
      </c>
      <c r="K81" s="2">
        <f>((J81*H81)-G81)/J81</f>
        <v>1.4623655913978495</v>
      </c>
    </row>
    <row r="82" spans="1:11" x14ac:dyDescent="0.25">
      <c r="A82">
        <v>81</v>
      </c>
      <c r="B82" t="s">
        <v>6382</v>
      </c>
      <c r="C82" s="3">
        <v>42764</v>
      </c>
      <c r="D82" t="s">
        <v>8</v>
      </c>
      <c r="E82" t="s">
        <v>95</v>
      </c>
      <c r="F82" t="s">
        <v>1059</v>
      </c>
      <c r="G82" s="4">
        <v>529.99</v>
      </c>
      <c r="H82">
        <v>1</v>
      </c>
      <c r="I82">
        <v>7.0000000000000007E-2</v>
      </c>
      <c r="J82" s="5">
        <f t="shared" si="1"/>
        <v>492.89069999999998</v>
      </c>
      <c r="K82" s="2">
        <f>((J82*H82)-G82)/J82</f>
        <v>-7.5268817204301133E-2</v>
      </c>
    </row>
    <row r="83" spans="1:11" x14ac:dyDescent="0.25">
      <c r="A83">
        <v>82</v>
      </c>
      <c r="B83" t="s">
        <v>6383</v>
      </c>
      <c r="C83" s="3">
        <v>42905</v>
      </c>
      <c r="D83" t="s">
        <v>8</v>
      </c>
      <c r="E83" t="s">
        <v>179</v>
      </c>
      <c r="F83" t="s">
        <v>1058</v>
      </c>
      <c r="G83" s="4">
        <v>533.99</v>
      </c>
      <c r="H83">
        <v>2</v>
      </c>
      <c r="I83">
        <v>7.0000000000000007E-2</v>
      </c>
      <c r="J83" s="5">
        <f t="shared" si="1"/>
        <v>993.2213999999999</v>
      </c>
      <c r="K83" s="2">
        <f>((J83*H83)-G83)/J83</f>
        <v>1.4623655913978495</v>
      </c>
    </row>
    <row r="84" spans="1:11" x14ac:dyDescent="0.25">
      <c r="A84">
        <v>83</v>
      </c>
      <c r="B84" t="s">
        <v>6384</v>
      </c>
      <c r="C84" s="3">
        <v>42572</v>
      </c>
      <c r="D84" t="s">
        <v>14</v>
      </c>
      <c r="E84" t="s">
        <v>92</v>
      </c>
      <c r="F84" t="s">
        <v>1059</v>
      </c>
      <c r="G84" s="4">
        <v>549.99</v>
      </c>
      <c r="H84">
        <v>2</v>
      </c>
      <c r="I84">
        <v>0.05</v>
      </c>
      <c r="J84" s="5">
        <f t="shared" si="1"/>
        <v>1044.981</v>
      </c>
      <c r="K84" s="2">
        <f>((J84*H84)-G84)/J84</f>
        <v>1.4736842105263157</v>
      </c>
    </row>
    <row r="85" spans="1:11" x14ac:dyDescent="0.25">
      <c r="A85">
        <v>84</v>
      </c>
      <c r="B85" t="s">
        <v>6385</v>
      </c>
      <c r="C85" s="3">
        <v>42448</v>
      </c>
      <c r="D85" t="s">
        <v>14</v>
      </c>
      <c r="E85" t="s">
        <v>98</v>
      </c>
      <c r="F85" t="s">
        <v>1059</v>
      </c>
      <c r="G85" s="4">
        <v>449</v>
      </c>
      <c r="H85">
        <v>1</v>
      </c>
      <c r="I85">
        <v>7.0000000000000007E-2</v>
      </c>
      <c r="J85" s="5">
        <f t="shared" si="1"/>
        <v>417.57</v>
      </c>
      <c r="K85" s="2">
        <f>((J85*H85)-G85)/J85</f>
        <v>-7.5268817204301092E-2</v>
      </c>
    </row>
    <row r="86" spans="1:11" x14ac:dyDescent="0.25">
      <c r="A86">
        <v>85</v>
      </c>
      <c r="B86" t="s">
        <v>6386</v>
      </c>
      <c r="C86" s="3">
        <v>43073</v>
      </c>
      <c r="D86" t="s">
        <v>14</v>
      </c>
      <c r="E86" t="s">
        <v>137</v>
      </c>
      <c r="F86" t="s">
        <v>1061</v>
      </c>
      <c r="G86" s="4">
        <v>4999.99</v>
      </c>
      <c r="H86">
        <v>2</v>
      </c>
      <c r="I86">
        <v>0.1</v>
      </c>
      <c r="J86" s="5">
        <f t="shared" si="1"/>
        <v>8999.982</v>
      </c>
      <c r="K86" s="2">
        <f>((J86*H86)-G86)/J86</f>
        <v>1.4444444444444444</v>
      </c>
    </row>
    <row r="87" spans="1:11" x14ac:dyDescent="0.25">
      <c r="A87">
        <v>86</v>
      </c>
      <c r="B87" t="s">
        <v>6387</v>
      </c>
      <c r="C87" s="3">
        <v>42447</v>
      </c>
      <c r="D87" t="s">
        <v>14</v>
      </c>
      <c r="E87" t="s">
        <v>92</v>
      </c>
      <c r="F87" t="s">
        <v>1058</v>
      </c>
      <c r="G87" s="4">
        <v>549.99</v>
      </c>
      <c r="H87">
        <v>2</v>
      </c>
      <c r="I87">
        <v>0.05</v>
      </c>
      <c r="J87" s="5">
        <f t="shared" si="1"/>
        <v>1044.981</v>
      </c>
      <c r="K87" s="2">
        <f>((J87*H87)-G87)/J87</f>
        <v>1.4736842105263157</v>
      </c>
    </row>
    <row r="88" spans="1:11" x14ac:dyDescent="0.25">
      <c r="A88">
        <v>87</v>
      </c>
      <c r="B88" t="s">
        <v>6388</v>
      </c>
      <c r="C88" s="3">
        <v>42797</v>
      </c>
      <c r="D88" t="s">
        <v>8</v>
      </c>
      <c r="E88" t="s">
        <v>182</v>
      </c>
      <c r="F88" t="s">
        <v>1058</v>
      </c>
      <c r="G88" s="4">
        <v>470.99</v>
      </c>
      <c r="H88">
        <v>2</v>
      </c>
      <c r="I88">
        <v>7.0000000000000007E-2</v>
      </c>
      <c r="J88" s="5">
        <f t="shared" si="1"/>
        <v>876.04139999999995</v>
      </c>
      <c r="K88" s="2">
        <f>((J88*H88)-G88)/J88</f>
        <v>1.4623655913978495</v>
      </c>
    </row>
    <row r="89" spans="1:11" x14ac:dyDescent="0.25">
      <c r="A89">
        <v>88</v>
      </c>
      <c r="B89" t="s">
        <v>6389</v>
      </c>
      <c r="C89" s="3">
        <v>42617</v>
      </c>
      <c r="D89" t="s">
        <v>14</v>
      </c>
      <c r="E89" t="s">
        <v>92</v>
      </c>
      <c r="F89" t="s">
        <v>1059</v>
      </c>
      <c r="G89" s="4">
        <v>549.99</v>
      </c>
      <c r="H89">
        <v>2</v>
      </c>
      <c r="I89">
        <v>0.05</v>
      </c>
      <c r="J89" s="5">
        <f t="shared" si="1"/>
        <v>1044.981</v>
      </c>
      <c r="K89" s="2">
        <f>((J89*H89)-G89)/J89</f>
        <v>1.4736842105263157</v>
      </c>
    </row>
    <row r="90" spans="1:11" x14ac:dyDescent="0.25">
      <c r="A90">
        <v>89</v>
      </c>
      <c r="B90" t="s">
        <v>6390</v>
      </c>
      <c r="C90" s="3">
        <v>43044</v>
      </c>
      <c r="D90" t="s">
        <v>8</v>
      </c>
      <c r="E90" t="s">
        <v>112</v>
      </c>
      <c r="F90" t="s">
        <v>1062</v>
      </c>
      <c r="G90" s="4">
        <v>832.99</v>
      </c>
      <c r="H90">
        <v>2</v>
      </c>
      <c r="I90">
        <v>0.1</v>
      </c>
      <c r="J90" s="5">
        <f t="shared" si="1"/>
        <v>1499.3820000000001</v>
      </c>
      <c r="K90" s="2">
        <f>((J90*H90)-G90)/J90</f>
        <v>1.4444444444444446</v>
      </c>
    </row>
    <row r="91" spans="1:11" x14ac:dyDescent="0.25">
      <c r="A91">
        <v>90</v>
      </c>
      <c r="B91" t="s">
        <v>6391</v>
      </c>
      <c r="C91" s="3">
        <v>42693</v>
      </c>
      <c r="D91" t="s">
        <v>14</v>
      </c>
      <c r="E91" t="s">
        <v>95</v>
      </c>
      <c r="F91" t="s">
        <v>1059</v>
      </c>
      <c r="G91" s="4">
        <v>529.99</v>
      </c>
      <c r="H91">
        <v>1</v>
      </c>
      <c r="I91">
        <v>7.0000000000000007E-2</v>
      </c>
      <c r="J91" s="5">
        <f t="shared" si="1"/>
        <v>492.89069999999998</v>
      </c>
      <c r="K91" s="2">
        <f>((J91*H91)-G91)/J91</f>
        <v>-7.5268817204301133E-2</v>
      </c>
    </row>
    <row r="92" spans="1:11" x14ac:dyDescent="0.25">
      <c r="A92">
        <v>91</v>
      </c>
      <c r="B92" t="s">
        <v>6392</v>
      </c>
      <c r="C92" s="3">
        <v>42375</v>
      </c>
      <c r="D92" t="s">
        <v>8</v>
      </c>
      <c r="E92" t="s">
        <v>84</v>
      </c>
      <c r="F92" t="s">
        <v>1062</v>
      </c>
      <c r="G92" s="4">
        <v>2899.99</v>
      </c>
      <c r="H92">
        <v>1</v>
      </c>
      <c r="I92">
        <v>0.2</v>
      </c>
      <c r="J92" s="5">
        <f t="shared" si="1"/>
        <v>2319.9919999999997</v>
      </c>
      <c r="K92" s="2">
        <f>((J92*H92)-G92)/J92</f>
        <v>-0.25000000000000006</v>
      </c>
    </row>
    <row r="93" spans="1:11" x14ac:dyDescent="0.25">
      <c r="A93">
        <v>92</v>
      </c>
      <c r="B93" t="s">
        <v>6393</v>
      </c>
      <c r="C93" s="3">
        <v>43128</v>
      </c>
      <c r="D93" t="s">
        <v>14</v>
      </c>
      <c r="E93" t="s">
        <v>283</v>
      </c>
      <c r="F93" t="s">
        <v>1059</v>
      </c>
      <c r="G93" s="4">
        <v>269.99</v>
      </c>
      <c r="H93">
        <v>2</v>
      </c>
      <c r="I93">
        <v>0.05</v>
      </c>
      <c r="J93" s="5">
        <f t="shared" si="1"/>
        <v>512.98099999999999</v>
      </c>
      <c r="K93" s="2">
        <f>((J93*H93)-G93)/J93</f>
        <v>1.4736842105263157</v>
      </c>
    </row>
    <row r="94" spans="1:11" x14ac:dyDescent="0.25">
      <c r="A94">
        <v>93</v>
      </c>
      <c r="B94" t="s">
        <v>6394</v>
      </c>
      <c r="C94" s="3">
        <v>42895</v>
      </c>
      <c r="D94" t="s">
        <v>14</v>
      </c>
      <c r="E94" t="s">
        <v>111</v>
      </c>
      <c r="F94" t="s">
        <v>1062</v>
      </c>
      <c r="G94" s="4">
        <v>832.99</v>
      </c>
      <c r="H94">
        <v>1</v>
      </c>
      <c r="I94">
        <v>0.2</v>
      </c>
      <c r="J94" s="5">
        <f t="shared" si="1"/>
        <v>666.39200000000005</v>
      </c>
      <c r="K94" s="2">
        <f>((J94*H94)-G94)/J94</f>
        <v>-0.24999999999999992</v>
      </c>
    </row>
    <row r="95" spans="1:11" x14ac:dyDescent="0.25">
      <c r="A95">
        <v>94</v>
      </c>
      <c r="B95" t="s">
        <v>6395</v>
      </c>
      <c r="C95" s="3">
        <v>42373</v>
      </c>
      <c r="D95" t="s">
        <v>14</v>
      </c>
      <c r="E95" t="s">
        <v>98</v>
      </c>
      <c r="F95" t="s">
        <v>1059</v>
      </c>
      <c r="G95" s="4">
        <v>449</v>
      </c>
      <c r="H95">
        <v>1</v>
      </c>
      <c r="I95">
        <v>7.0000000000000007E-2</v>
      </c>
      <c r="J95" s="5">
        <f t="shared" si="1"/>
        <v>417.57</v>
      </c>
      <c r="K95" s="2">
        <f>((J95*H95)-G95)/J95</f>
        <v>-7.5268817204301092E-2</v>
      </c>
    </row>
    <row r="96" spans="1:11" x14ac:dyDescent="0.25">
      <c r="A96">
        <v>95</v>
      </c>
      <c r="B96" t="s">
        <v>6396</v>
      </c>
      <c r="C96" s="3">
        <v>42823</v>
      </c>
      <c r="D96" t="s">
        <v>14</v>
      </c>
      <c r="E96" t="s">
        <v>165</v>
      </c>
      <c r="F96" t="s">
        <v>1057</v>
      </c>
      <c r="G96" s="4">
        <v>209.99</v>
      </c>
      <c r="H96">
        <v>2</v>
      </c>
      <c r="I96">
        <v>0.05</v>
      </c>
      <c r="J96" s="5">
        <f t="shared" si="1"/>
        <v>398.98099999999999</v>
      </c>
      <c r="K96" s="2">
        <f>((J96*H96)-G96)/J96</f>
        <v>1.4736842105263157</v>
      </c>
    </row>
    <row r="97" spans="1:11" x14ac:dyDescent="0.25">
      <c r="A97">
        <v>96</v>
      </c>
      <c r="B97" t="s">
        <v>6397</v>
      </c>
      <c r="C97" s="3">
        <v>42714</v>
      </c>
      <c r="D97" t="s">
        <v>14</v>
      </c>
      <c r="E97" t="s">
        <v>90</v>
      </c>
      <c r="F97" t="s">
        <v>1060</v>
      </c>
      <c r="G97" s="4">
        <v>1549</v>
      </c>
      <c r="H97">
        <v>2</v>
      </c>
      <c r="I97">
        <v>0.05</v>
      </c>
      <c r="J97" s="5">
        <f t="shared" si="1"/>
        <v>2943.1</v>
      </c>
      <c r="K97" s="2">
        <f>((J97*H97)-G97)/J97</f>
        <v>1.4736842105263157</v>
      </c>
    </row>
    <row r="98" spans="1:11" x14ac:dyDescent="0.25">
      <c r="A98">
        <v>97</v>
      </c>
      <c r="B98" t="s">
        <v>6398</v>
      </c>
      <c r="C98" s="3">
        <v>42856</v>
      </c>
      <c r="D98" t="s">
        <v>8</v>
      </c>
      <c r="E98" t="s">
        <v>176</v>
      </c>
      <c r="F98" t="s">
        <v>1057</v>
      </c>
      <c r="G98" s="4">
        <v>339.99</v>
      </c>
      <c r="H98">
        <v>2</v>
      </c>
      <c r="I98">
        <v>0.2</v>
      </c>
      <c r="J98" s="5">
        <f t="shared" si="1"/>
        <v>543.98400000000004</v>
      </c>
      <c r="K98" s="2">
        <f>((J98*H98)-G98)/J98</f>
        <v>1.375</v>
      </c>
    </row>
    <row r="99" spans="1:11" x14ac:dyDescent="0.25">
      <c r="A99">
        <v>98</v>
      </c>
      <c r="B99" t="s">
        <v>6399</v>
      </c>
      <c r="C99" s="3">
        <v>42483</v>
      </c>
      <c r="D99" t="s">
        <v>14</v>
      </c>
      <c r="E99" t="s">
        <v>92</v>
      </c>
      <c r="F99" t="s">
        <v>1058</v>
      </c>
      <c r="G99" s="4">
        <v>549.99</v>
      </c>
      <c r="H99">
        <v>2</v>
      </c>
      <c r="I99">
        <v>0.05</v>
      </c>
      <c r="J99" s="5">
        <f t="shared" si="1"/>
        <v>1044.981</v>
      </c>
      <c r="K99" s="2">
        <f>((J99*H99)-G99)/J99</f>
        <v>1.4736842105263157</v>
      </c>
    </row>
    <row r="100" spans="1:11" x14ac:dyDescent="0.25">
      <c r="A100">
        <v>99</v>
      </c>
      <c r="B100" t="s">
        <v>6400</v>
      </c>
      <c r="C100" s="3">
        <v>42470</v>
      </c>
      <c r="D100" t="s">
        <v>14</v>
      </c>
      <c r="E100" t="s">
        <v>100</v>
      </c>
      <c r="F100" t="s">
        <v>1059</v>
      </c>
      <c r="G100" s="4">
        <v>599.99</v>
      </c>
      <c r="H100">
        <v>1</v>
      </c>
      <c r="I100">
        <v>0.2</v>
      </c>
      <c r="J100" s="5">
        <f t="shared" si="1"/>
        <v>479.99200000000002</v>
      </c>
      <c r="K100" s="2">
        <f>((J100*H100)-G100)/J100</f>
        <v>-0.24999999999999997</v>
      </c>
    </row>
    <row r="101" spans="1:11" x14ac:dyDescent="0.25">
      <c r="A101">
        <v>100</v>
      </c>
      <c r="B101" t="s">
        <v>6401</v>
      </c>
      <c r="C101" s="3">
        <v>43156</v>
      </c>
      <c r="D101" t="s">
        <v>14</v>
      </c>
      <c r="E101" t="s">
        <v>234</v>
      </c>
      <c r="F101" t="s">
        <v>1063</v>
      </c>
      <c r="G101" s="4">
        <v>2999.99</v>
      </c>
      <c r="H101">
        <v>2</v>
      </c>
      <c r="I101">
        <v>0.1</v>
      </c>
      <c r="J101" s="5">
        <f t="shared" si="1"/>
        <v>5399.982</v>
      </c>
      <c r="K101" s="2">
        <f>((J101*H101)-G101)/J101</f>
        <v>1.4444444444444444</v>
      </c>
    </row>
    <row r="102" spans="1:11" x14ac:dyDescent="0.25">
      <c r="A102">
        <v>101</v>
      </c>
      <c r="B102" t="s">
        <v>6402</v>
      </c>
      <c r="C102" s="3">
        <v>42634</v>
      </c>
      <c r="D102" t="s">
        <v>14</v>
      </c>
      <c r="E102" t="s">
        <v>93</v>
      </c>
      <c r="F102" t="s">
        <v>1059</v>
      </c>
      <c r="G102" s="4">
        <v>269.99</v>
      </c>
      <c r="H102">
        <v>1</v>
      </c>
      <c r="I102">
        <v>0.1</v>
      </c>
      <c r="J102" s="5">
        <f t="shared" si="1"/>
        <v>242.99100000000001</v>
      </c>
      <c r="K102" s="2">
        <f>((J102*H102)-G102)/J102</f>
        <v>-0.11111111111111109</v>
      </c>
    </row>
    <row r="103" spans="1:11" x14ac:dyDescent="0.25">
      <c r="A103">
        <v>102</v>
      </c>
      <c r="B103" t="s">
        <v>6403</v>
      </c>
      <c r="C103" s="3">
        <v>42710</v>
      </c>
      <c r="D103" t="s">
        <v>14</v>
      </c>
      <c r="E103" t="s">
        <v>90</v>
      </c>
      <c r="F103" t="s">
        <v>1060</v>
      </c>
      <c r="G103" s="4">
        <v>1549</v>
      </c>
      <c r="H103">
        <v>2</v>
      </c>
      <c r="I103">
        <v>0.05</v>
      </c>
      <c r="J103" s="5">
        <f t="shared" si="1"/>
        <v>2943.1</v>
      </c>
      <c r="K103" s="2">
        <f>((J103*H103)-G103)/J103</f>
        <v>1.4736842105263157</v>
      </c>
    </row>
    <row r="104" spans="1:11" x14ac:dyDescent="0.25">
      <c r="A104">
        <v>103</v>
      </c>
      <c r="B104" t="s">
        <v>6404</v>
      </c>
      <c r="C104" s="3">
        <v>42612</v>
      </c>
      <c r="D104" t="s">
        <v>14</v>
      </c>
      <c r="E104" t="s">
        <v>101</v>
      </c>
      <c r="F104" t="s">
        <v>1057</v>
      </c>
      <c r="G104" s="4">
        <v>299.99</v>
      </c>
      <c r="H104">
        <v>2</v>
      </c>
      <c r="I104">
        <v>0.2</v>
      </c>
      <c r="J104" s="5">
        <f t="shared" si="1"/>
        <v>479.98400000000004</v>
      </c>
      <c r="K104" s="2">
        <f>((J104*H104)-G104)/J104</f>
        <v>1.375</v>
      </c>
    </row>
    <row r="105" spans="1:11" x14ac:dyDescent="0.25">
      <c r="A105">
        <v>104</v>
      </c>
      <c r="B105" t="s">
        <v>6405</v>
      </c>
      <c r="C105" s="3">
        <v>42687</v>
      </c>
      <c r="D105" t="s">
        <v>8</v>
      </c>
      <c r="E105" t="s">
        <v>83</v>
      </c>
      <c r="F105" t="s">
        <v>1062</v>
      </c>
      <c r="G105" s="4">
        <v>999.99</v>
      </c>
      <c r="H105">
        <v>1</v>
      </c>
      <c r="I105">
        <v>0.05</v>
      </c>
      <c r="J105" s="5">
        <f t="shared" si="1"/>
        <v>949.9905</v>
      </c>
      <c r="K105" s="2">
        <f>((J105*H105)-G105)/J105</f>
        <v>-5.2631578947368432E-2</v>
      </c>
    </row>
    <row r="106" spans="1:11" x14ac:dyDescent="0.25">
      <c r="A106">
        <v>105</v>
      </c>
      <c r="B106" t="s">
        <v>6406</v>
      </c>
      <c r="C106" s="3">
        <v>42495</v>
      </c>
      <c r="D106" t="s">
        <v>14</v>
      </c>
      <c r="E106" t="s">
        <v>92</v>
      </c>
      <c r="F106" t="s">
        <v>1059</v>
      </c>
      <c r="G106" s="4">
        <v>549.99</v>
      </c>
      <c r="H106">
        <v>2</v>
      </c>
      <c r="I106">
        <v>0.05</v>
      </c>
      <c r="J106" s="5">
        <f t="shared" si="1"/>
        <v>1044.981</v>
      </c>
      <c r="K106" s="2">
        <f>((J106*H106)-G106)/J106</f>
        <v>1.4736842105263157</v>
      </c>
    </row>
    <row r="107" spans="1:11" x14ac:dyDescent="0.25">
      <c r="A107">
        <v>106</v>
      </c>
      <c r="B107" t="s">
        <v>6407</v>
      </c>
      <c r="C107" s="3">
        <v>42964</v>
      </c>
      <c r="D107" t="s">
        <v>14</v>
      </c>
      <c r="E107" t="s">
        <v>95</v>
      </c>
      <c r="F107" t="s">
        <v>1059</v>
      </c>
      <c r="G107" s="4">
        <v>529.99</v>
      </c>
      <c r="H107">
        <v>1</v>
      </c>
      <c r="I107">
        <v>7.0000000000000007E-2</v>
      </c>
      <c r="J107" s="5">
        <f t="shared" si="1"/>
        <v>492.89069999999998</v>
      </c>
      <c r="K107" s="2">
        <f>((J107*H107)-G107)/J107</f>
        <v>-7.5268817204301133E-2</v>
      </c>
    </row>
    <row r="108" spans="1:11" x14ac:dyDescent="0.25">
      <c r="A108">
        <v>107</v>
      </c>
      <c r="B108" t="s">
        <v>6408</v>
      </c>
      <c r="C108" s="3">
        <v>42527</v>
      </c>
      <c r="D108" t="s">
        <v>14</v>
      </c>
      <c r="E108" t="s">
        <v>88</v>
      </c>
      <c r="F108" t="s">
        <v>1062</v>
      </c>
      <c r="G108" s="4">
        <v>1799.99</v>
      </c>
      <c r="H108">
        <v>2</v>
      </c>
      <c r="I108">
        <v>7.0000000000000007E-2</v>
      </c>
      <c r="J108" s="5">
        <f t="shared" si="1"/>
        <v>3347.9813999999997</v>
      </c>
      <c r="K108" s="2">
        <f>((J108*H108)-G108)/J108</f>
        <v>1.4623655913978495</v>
      </c>
    </row>
    <row r="109" spans="1:11" x14ac:dyDescent="0.25">
      <c r="A109">
        <v>108</v>
      </c>
      <c r="B109" t="s">
        <v>6409</v>
      </c>
      <c r="C109" s="3">
        <v>43083</v>
      </c>
      <c r="D109" t="s">
        <v>14</v>
      </c>
      <c r="E109" t="s">
        <v>178</v>
      </c>
      <c r="F109" t="s">
        <v>1058</v>
      </c>
      <c r="G109" s="4">
        <v>481.99</v>
      </c>
      <c r="H109">
        <v>2</v>
      </c>
      <c r="I109">
        <v>0.2</v>
      </c>
      <c r="J109" s="5">
        <f t="shared" si="1"/>
        <v>771.18400000000008</v>
      </c>
      <c r="K109" s="2">
        <f>((J109*H109)-G109)/J109</f>
        <v>1.375</v>
      </c>
    </row>
    <row r="110" spans="1:11" x14ac:dyDescent="0.25">
      <c r="A110">
        <v>109</v>
      </c>
      <c r="B110" t="s">
        <v>6410</v>
      </c>
      <c r="C110" s="3">
        <v>43160</v>
      </c>
      <c r="D110" t="s">
        <v>8</v>
      </c>
      <c r="E110" t="s">
        <v>89</v>
      </c>
      <c r="F110" t="s">
        <v>1061</v>
      </c>
      <c r="G110" s="4">
        <v>2999.99</v>
      </c>
      <c r="H110">
        <v>2</v>
      </c>
      <c r="I110">
        <v>7.0000000000000007E-2</v>
      </c>
      <c r="J110" s="5">
        <f t="shared" si="1"/>
        <v>5579.9813999999997</v>
      </c>
      <c r="K110" s="2">
        <f>((J110*H110)-G110)/J110</f>
        <v>1.4623655913978495</v>
      </c>
    </row>
    <row r="111" spans="1:11" x14ac:dyDescent="0.25">
      <c r="A111">
        <v>110</v>
      </c>
      <c r="B111" t="s">
        <v>6411</v>
      </c>
      <c r="C111" s="3">
        <v>43057</v>
      </c>
      <c r="D111" t="s">
        <v>8</v>
      </c>
      <c r="E111" t="s">
        <v>155</v>
      </c>
      <c r="F111" t="s">
        <v>1059</v>
      </c>
      <c r="G111" s="4">
        <v>402.99</v>
      </c>
      <c r="H111">
        <v>1</v>
      </c>
      <c r="I111">
        <v>0.1</v>
      </c>
      <c r="J111" s="5">
        <f t="shared" si="1"/>
        <v>362.69100000000003</v>
      </c>
      <c r="K111" s="2">
        <f>((J111*H111)-G111)/J111</f>
        <v>-0.11111111111111104</v>
      </c>
    </row>
    <row r="112" spans="1:11" x14ac:dyDescent="0.25">
      <c r="A112">
        <v>111</v>
      </c>
      <c r="B112" t="s">
        <v>6412</v>
      </c>
      <c r="C112" s="3">
        <v>42664</v>
      </c>
      <c r="D112" t="s">
        <v>14</v>
      </c>
      <c r="E112" t="s">
        <v>87</v>
      </c>
      <c r="F112" t="s">
        <v>1062</v>
      </c>
      <c r="G112" s="4">
        <v>3999.99</v>
      </c>
      <c r="H112">
        <v>2</v>
      </c>
      <c r="I112">
        <v>0.1</v>
      </c>
      <c r="J112" s="5">
        <f t="shared" si="1"/>
        <v>7199.982</v>
      </c>
      <c r="K112" s="2">
        <f>((J112*H112)-G112)/J112</f>
        <v>1.4444444444444444</v>
      </c>
    </row>
    <row r="113" spans="1:11" x14ac:dyDescent="0.25">
      <c r="A113">
        <v>112</v>
      </c>
      <c r="B113" t="s">
        <v>6413</v>
      </c>
      <c r="C113" s="3">
        <v>43189</v>
      </c>
      <c r="D113" t="s">
        <v>14</v>
      </c>
      <c r="E113" t="s">
        <v>321</v>
      </c>
      <c r="F113" t="s">
        <v>1058</v>
      </c>
      <c r="G113" s="4">
        <v>899.99</v>
      </c>
      <c r="H113">
        <v>1</v>
      </c>
      <c r="I113">
        <v>0.1</v>
      </c>
      <c r="J113" s="5">
        <f t="shared" si="1"/>
        <v>809.99099999999999</v>
      </c>
      <c r="K113" s="2">
        <f>((J113*H113)-G113)/J113</f>
        <v>-0.11111111111111115</v>
      </c>
    </row>
    <row r="114" spans="1:11" x14ac:dyDescent="0.25">
      <c r="A114">
        <v>113</v>
      </c>
      <c r="B114" t="s">
        <v>6414</v>
      </c>
      <c r="C114" s="3">
        <v>43063</v>
      </c>
      <c r="D114" t="s">
        <v>14</v>
      </c>
      <c r="E114" t="s">
        <v>176</v>
      </c>
      <c r="F114" t="s">
        <v>1057</v>
      </c>
      <c r="G114" s="4">
        <v>339.99</v>
      </c>
      <c r="H114">
        <v>2</v>
      </c>
      <c r="I114">
        <v>0.2</v>
      </c>
      <c r="J114" s="5">
        <f t="shared" si="1"/>
        <v>543.98400000000004</v>
      </c>
      <c r="K114" s="2">
        <f>((J114*H114)-G114)/J114</f>
        <v>1.375</v>
      </c>
    </row>
    <row r="115" spans="1:11" x14ac:dyDescent="0.25">
      <c r="A115">
        <v>114</v>
      </c>
      <c r="B115" t="s">
        <v>6415</v>
      </c>
      <c r="C115" s="3">
        <v>43188</v>
      </c>
      <c r="D115" t="s">
        <v>14</v>
      </c>
      <c r="E115" t="s">
        <v>160</v>
      </c>
      <c r="F115" t="s">
        <v>1057</v>
      </c>
      <c r="G115" s="4">
        <v>109.99</v>
      </c>
      <c r="H115">
        <v>1</v>
      </c>
      <c r="I115">
        <v>0.1</v>
      </c>
      <c r="J115" s="5">
        <f t="shared" si="1"/>
        <v>98.991</v>
      </c>
      <c r="K115" s="2">
        <f>((J115*H115)-G115)/J115</f>
        <v>-0.11111111111111106</v>
      </c>
    </row>
    <row r="116" spans="1:11" x14ac:dyDescent="0.25">
      <c r="A116">
        <v>115</v>
      </c>
      <c r="B116" t="s">
        <v>6416</v>
      </c>
      <c r="C116" s="3">
        <v>43128</v>
      </c>
      <c r="D116" t="s">
        <v>14</v>
      </c>
      <c r="E116" t="s">
        <v>87</v>
      </c>
      <c r="F116" t="s">
        <v>1062</v>
      </c>
      <c r="G116" s="4">
        <v>3999.99</v>
      </c>
      <c r="H116">
        <v>2</v>
      </c>
      <c r="I116">
        <v>0.1</v>
      </c>
      <c r="J116" s="5">
        <f t="shared" si="1"/>
        <v>7199.982</v>
      </c>
      <c r="K116" s="2">
        <f>((J116*H116)-G116)/J116</f>
        <v>1.4444444444444444</v>
      </c>
    </row>
    <row r="117" spans="1:11" x14ac:dyDescent="0.25">
      <c r="A117">
        <v>116</v>
      </c>
      <c r="B117" t="s">
        <v>6417</v>
      </c>
      <c r="C117" s="3">
        <v>42671</v>
      </c>
      <c r="D117" t="s">
        <v>20</v>
      </c>
      <c r="E117" t="s">
        <v>86</v>
      </c>
      <c r="F117" t="s">
        <v>1062</v>
      </c>
      <c r="G117" s="4">
        <v>469.99</v>
      </c>
      <c r="H117">
        <v>1</v>
      </c>
      <c r="I117">
        <v>7.0000000000000007E-2</v>
      </c>
      <c r="J117" s="5">
        <f t="shared" si="1"/>
        <v>437.09069999999997</v>
      </c>
      <c r="K117" s="2">
        <f>((J117*H117)-G117)/J117</f>
        <v>-7.5268817204301175E-2</v>
      </c>
    </row>
    <row r="118" spans="1:11" x14ac:dyDescent="0.25">
      <c r="A118">
        <v>117</v>
      </c>
      <c r="B118" t="s">
        <v>6418</v>
      </c>
      <c r="C118" s="3">
        <v>42464</v>
      </c>
      <c r="D118" t="s">
        <v>20</v>
      </c>
      <c r="E118" t="s">
        <v>92</v>
      </c>
      <c r="F118" t="s">
        <v>1058</v>
      </c>
      <c r="G118" s="4">
        <v>549.99</v>
      </c>
      <c r="H118">
        <v>2</v>
      </c>
      <c r="I118">
        <v>0.05</v>
      </c>
      <c r="J118" s="5">
        <f t="shared" si="1"/>
        <v>1044.981</v>
      </c>
      <c r="K118" s="2">
        <f>((J118*H118)-G118)/J118</f>
        <v>1.4736842105263157</v>
      </c>
    </row>
    <row r="119" spans="1:11" x14ac:dyDescent="0.25">
      <c r="A119">
        <v>118</v>
      </c>
      <c r="B119" t="s">
        <v>6419</v>
      </c>
      <c r="C119" s="3">
        <v>42725</v>
      </c>
      <c r="D119" t="s">
        <v>14</v>
      </c>
      <c r="E119" t="s">
        <v>95</v>
      </c>
      <c r="F119" t="s">
        <v>1059</v>
      </c>
      <c r="G119" s="4">
        <v>529.99</v>
      </c>
      <c r="H119">
        <v>1</v>
      </c>
      <c r="I119">
        <v>7.0000000000000007E-2</v>
      </c>
      <c r="J119" s="5">
        <f t="shared" si="1"/>
        <v>492.89069999999998</v>
      </c>
      <c r="K119" s="2">
        <f>((J119*H119)-G119)/J119</f>
        <v>-7.5268817204301133E-2</v>
      </c>
    </row>
    <row r="120" spans="1:11" x14ac:dyDescent="0.25">
      <c r="A120">
        <v>119</v>
      </c>
      <c r="B120" t="s">
        <v>6420</v>
      </c>
      <c r="C120" s="3">
        <v>42794</v>
      </c>
      <c r="D120" t="s">
        <v>20</v>
      </c>
      <c r="E120" t="s">
        <v>134</v>
      </c>
      <c r="F120" t="s">
        <v>1063</v>
      </c>
      <c r="G120" s="4">
        <v>4999.99</v>
      </c>
      <c r="H120">
        <v>1</v>
      </c>
      <c r="I120">
        <v>7.0000000000000007E-2</v>
      </c>
      <c r="J120" s="5">
        <f t="shared" si="1"/>
        <v>4649.9906999999994</v>
      </c>
      <c r="K120" s="2">
        <f>((J120*H120)-G120)/J120</f>
        <v>-7.5268817204301175E-2</v>
      </c>
    </row>
    <row r="121" spans="1:11" x14ac:dyDescent="0.25">
      <c r="A121">
        <v>120</v>
      </c>
      <c r="B121" t="s">
        <v>6421</v>
      </c>
      <c r="C121" s="3">
        <v>42879</v>
      </c>
      <c r="D121" t="s">
        <v>8</v>
      </c>
      <c r="E121" t="s">
        <v>160</v>
      </c>
      <c r="F121" t="s">
        <v>1057</v>
      </c>
      <c r="G121" s="4">
        <v>109.99</v>
      </c>
      <c r="H121">
        <v>1</v>
      </c>
      <c r="I121">
        <v>0.1</v>
      </c>
      <c r="J121" s="5">
        <f t="shared" si="1"/>
        <v>98.991</v>
      </c>
      <c r="K121" s="2">
        <f>((J121*H121)-G121)/J121</f>
        <v>-0.11111111111111106</v>
      </c>
    </row>
    <row r="122" spans="1:11" x14ac:dyDescent="0.25">
      <c r="A122">
        <v>121</v>
      </c>
      <c r="B122" t="s">
        <v>6422</v>
      </c>
      <c r="C122" s="3">
        <v>42476</v>
      </c>
      <c r="D122" t="s">
        <v>8</v>
      </c>
      <c r="E122" t="s">
        <v>100</v>
      </c>
      <c r="F122" t="s">
        <v>1059</v>
      </c>
      <c r="G122" s="4">
        <v>599.99</v>
      </c>
      <c r="H122">
        <v>1</v>
      </c>
      <c r="I122">
        <v>0.2</v>
      </c>
      <c r="J122" s="5">
        <f t="shared" si="1"/>
        <v>479.99200000000002</v>
      </c>
      <c r="K122" s="2">
        <f>((J122*H122)-G122)/J122</f>
        <v>-0.24999999999999997</v>
      </c>
    </row>
    <row r="123" spans="1:11" x14ac:dyDescent="0.25">
      <c r="A123">
        <v>122</v>
      </c>
      <c r="B123" t="s">
        <v>6423</v>
      </c>
      <c r="C123" s="3">
        <v>43125</v>
      </c>
      <c r="D123" t="s">
        <v>14</v>
      </c>
      <c r="E123" t="s">
        <v>154</v>
      </c>
      <c r="F123" t="s">
        <v>1059</v>
      </c>
      <c r="G123" s="4">
        <v>647.99</v>
      </c>
      <c r="H123">
        <v>1</v>
      </c>
      <c r="I123">
        <v>0.05</v>
      </c>
      <c r="J123" s="5">
        <f t="shared" si="1"/>
        <v>615.59050000000002</v>
      </c>
      <c r="K123" s="2">
        <f>((J123*H123)-G123)/J123</f>
        <v>-5.2631578947368404E-2</v>
      </c>
    </row>
    <row r="124" spans="1:11" x14ac:dyDescent="0.25">
      <c r="A124">
        <v>123</v>
      </c>
      <c r="B124" t="s">
        <v>6424</v>
      </c>
      <c r="C124" s="3">
        <v>43070</v>
      </c>
      <c r="D124" t="s">
        <v>20</v>
      </c>
      <c r="E124" t="s">
        <v>148</v>
      </c>
      <c r="F124" t="s">
        <v>1059</v>
      </c>
      <c r="G124" s="4">
        <v>619.99</v>
      </c>
      <c r="H124">
        <v>1</v>
      </c>
      <c r="I124">
        <v>0.05</v>
      </c>
      <c r="J124" s="5">
        <f t="shared" si="1"/>
        <v>588.9905</v>
      </c>
      <c r="K124" s="2">
        <f>((J124*H124)-G124)/J124</f>
        <v>-5.2631578947368439E-2</v>
      </c>
    </row>
    <row r="125" spans="1:11" x14ac:dyDescent="0.25">
      <c r="A125">
        <v>124</v>
      </c>
      <c r="B125" t="s">
        <v>6425</v>
      </c>
      <c r="C125" s="3">
        <v>42794</v>
      </c>
      <c r="D125" t="s">
        <v>8</v>
      </c>
      <c r="E125" t="s">
        <v>158</v>
      </c>
      <c r="F125" t="s">
        <v>1059</v>
      </c>
      <c r="G125" s="4">
        <v>659.99</v>
      </c>
      <c r="H125">
        <v>1</v>
      </c>
      <c r="I125">
        <v>0.05</v>
      </c>
      <c r="J125" s="5">
        <f t="shared" si="1"/>
        <v>626.9905</v>
      </c>
      <c r="K125" s="2">
        <f>((J125*H125)-G125)/J125</f>
        <v>-5.2631578947368439E-2</v>
      </c>
    </row>
    <row r="126" spans="1:11" x14ac:dyDescent="0.25">
      <c r="A126">
        <v>125</v>
      </c>
      <c r="B126" t="s">
        <v>6426</v>
      </c>
      <c r="C126" s="3">
        <v>42939</v>
      </c>
      <c r="D126" t="s">
        <v>14</v>
      </c>
      <c r="E126" t="s">
        <v>125</v>
      </c>
      <c r="F126" t="s">
        <v>1063</v>
      </c>
      <c r="G126" s="4">
        <v>3499.99</v>
      </c>
      <c r="H126">
        <v>2</v>
      </c>
      <c r="I126">
        <v>0.2</v>
      </c>
      <c r="J126" s="5">
        <f t="shared" si="1"/>
        <v>5599.9840000000004</v>
      </c>
      <c r="K126" s="2">
        <f>((J126*H126)-G126)/J126</f>
        <v>1.375</v>
      </c>
    </row>
    <row r="127" spans="1:11" x14ac:dyDescent="0.25">
      <c r="A127">
        <v>126</v>
      </c>
      <c r="B127" t="s">
        <v>6427</v>
      </c>
      <c r="C127" s="3">
        <v>43166</v>
      </c>
      <c r="D127" t="s">
        <v>14</v>
      </c>
      <c r="E127" t="s">
        <v>297</v>
      </c>
      <c r="F127" t="s">
        <v>1059</v>
      </c>
      <c r="G127" s="4">
        <v>319.99</v>
      </c>
      <c r="H127">
        <v>1</v>
      </c>
      <c r="I127">
        <v>7.0000000000000007E-2</v>
      </c>
      <c r="J127" s="5">
        <f t="shared" si="1"/>
        <v>297.59069999999997</v>
      </c>
      <c r="K127" s="2">
        <f>((J127*H127)-G127)/J127</f>
        <v>-7.5268817204301217E-2</v>
      </c>
    </row>
    <row r="128" spans="1:11" x14ac:dyDescent="0.25">
      <c r="A128">
        <v>127</v>
      </c>
      <c r="B128" t="s">
        <v>6428</v>
      </c>
      <c r="C128" s="3">
        <v>42490</v>
      </c>
      <c r="D128" t="s">
        <v>14</v>
      </c>
      <c r="E128" t="s">
        <v>84</v>
      </c>
      <c r="F128" t="s">
        <v>1062</v>
      </c>
      <c r="G128" s="4">
        <v>2899.99</v>
      </c>
      <c r="H128">
        <v>1</v>
      </c>
      <c r="I128">
        <v>0.2</v>
      </c>
      <c r="J128" s="5">
        <f t="shared" si="1"/>
        <v>2319.9919999999997</v>
      </c>
      <c r="K128" s="2">
        <f>((J128*H128)-G128)/J128</f>
        <v>-0.25000000000000006</v>
      </c>
    </row>
    <row r="129" spans="1:11" x14ac:dyDescent="0.25">
      <c r="A129">
        <v>128</v>
      </c>
      <c r="B129" t="s">
        <v>6429</v>
      </c>
      <c r="C129" s="3">
        <v>43073</v>
      </c>
      <c r="D129" t="s">
        <v>14</v>
      </c>
      <c r="E129" t="s">
        <v>176</v>
      </c>
      <c r="F129" t="s">
        <v>1057</v>
      </c>
      <c r="G129" s="4">
        <v>339.99</v>
      </c>
      <c r="H129">
        <v>2</v>
      </c>
      <c r="I129">
        <v>0.2</v>
      </c>
      <c r="J129" s="5">
        <f t="shared" si="1"/>
        <v>543.98400000000004</v>
      </c>
      <c r="K129" s="2">
        <f>((J129*H129)-G129)/J129</f>
        <v>1.375</v>
      </c>
    </row>
    <row r="130" spans="1:11" x14ac:dyDescent="0.25">
      <c r="A130">
        <v>129</v>
      </c>
      <c r="B130" t="s">
        <v>6430</v>
      </c>
      <c r="C130" s="3">
        <v>42897</v>
      </c>
      <c r="D130" t="s">
        <v>14</v>
      </c>
      <c r="E130" t="s">
        <v>84</v>
      </c>
      <c r="F130" t="s">
        <v>1062</v>
      </c>
      <c r="G130" s="4">
        <v>2899.99</v>
      </c>
      <c r="H130">
        <v>1</v>
      </c>
      <c r="I130">
        <v>0.2</v>
      </c>
      <c r="J130" s="5">
        <f t="shared" si="1"/>
        <v>2319.9919999999997</v>
      </c>
      <c r="K130" s="2">
        <f>((J130*H130)-G130)/J130</f>
        <v>-0.25000000000000006</v>
      </c>
    </row>
    <row r="131" spans="1:11" x14ac:dyDescent="0.25">
      <c r="A131">
        <v>130</v>
      </c>
      <c r="B131" t="s">
        <v>6431</v>
      </c>
      <c r="C131" s="3">
        <v>42729</v>
      </c>
      <c r="D131" t="s">
        <v>14</v>
      </c>
      <c r="E131" t="s">
        <v>95</v>
      </c>
      <c r="F131" t="s">
        <v>1059</v>
      </c>
      <c r="G131" s="4">
        <v>529.99</v>
      </c>
      <c r="H131">
        <v>1</v>
      </c>
      <c r="I131">
        <v>7.0000000000000007E-2</v>
      </c>
      <c r="J131" s="5">
        <f t="shared" ref="J131:J194" si="2">(G131*H131)*(1-I131)</f>
        <v>492.89069999999998</v>
      </c>
      <c r="K131" s="2">
        <f>((J131*H131)-G131)/J131</f>
        <v>-7.5268817204301133E-2</v>
      </c>
    </row>
    <row r="132" spans="1:11" x14ac:dyDescent="0.25">
      <c r="A132">
        <v>131</v>
      </c>
      <c r="B132" t="s">
        <v>6432</v>
      </c>
      <c r="C132" s="3">
        <v>42725</v>
      </c>
      <c r="D132" t="s">
        <v>14</v>
      </c>
      <c r="E132" t="s">
        <v>97</v>
      </c>
      <c r="F132" t="s">
        <v>1059</v>
      </c>
      <c r="G132" s="4">
        <v>429</v>
      </c>
      <c r="H132">
        <v>1</v>
      </c>
      <c r="I132">
        <v>7.0000000000000007E-2</v>
      </c>
      <c r="J132" s="5">
        <f t="shared" si="2"/>
        <v>398.96999999999997</v>
      </c>
      <c r="K132" s="2">
        <f>((J132*H132)-G132)/J132</f>
        <v>-7.5268817204301161E-2</v>
      </c>
    </row>
    <row r="133" spans="1:11" x14ac:dyDescent="0.25">
      <c r="A133">
        <v>132</v>
      </c>
      <c r="B133" t="s">
        <v>6433</v>
      </c>
      <c r="C133" s="3">
        <v>42598</v>
      </c>
      <c r="D133" t="s">
        <v>14</v>
      </c>
      <c r="E133" t="s">
        <v>91</v>
      </c>
      <c r="F133" t="s">
        <v>1060</v>
      </c>
      <c r="G133" s="4">
        <v>1680.99</v>
      </c>
      <c r="H133">
        <v>1</v>
      </c>
      <c r="I133">
        <v>0.05</v>
      </c>
      <c r="J133" s="5">
        <f t="shared" si="2"/>
        <v>1596.9404999999999</v>
      </c>
      <c r="K133" s="2">
        <f>((J133*H133)-G133)/J133</f>
        <v>-5.2631578947368474E-2</v>
      </c>
    </row>
    <row r="134" spans="1:11" x14ac:dyDescent="0.25">
      <c r="A134">
        <v>133</v>
      </c>
      <c r="B134" t="s">
        <v>6434</v>
      </c>
      <c r="C134" s="3">
        <v>42546</v>
      </c>
      <c r="D134" t="s">
        <v>14</v>
      </c>
      <c r="E134" t="s">
        <v>85</v>
      </c>
      <c r="F134" t="s">
        <v>1062</v>
      </c>
      <c r="G134" s="4">
        <v>1320.99</v>
      </c>
      <c r="H134">
        <v>1</v>
      </c>
      <c r="I134">
        <v>0.1</v>
      </c>
      <c r="J134" s="5">
        <f t="shared" si="2"/>
        <v>1188.8910000000001</v>
      </c>
      <c r="K134" s="2">
        <f>((J134*H134)-G134)/J134</f>
        <v>-0.11111111111111105</v>
      </c>
    </row>
    <row r="135" spans="1:11" x14ac:dyDescent="0.25">
      <c r="A135">
        <v>134</v>
      </c>
      <c r="B135" t="s">
        <v>6435</v>
      </c>
      <c r="C135" s="3">
        <v>42479</v>
      </c>
      <c r="D135" t="s">
        <v>14</v>
      </c>
      <c r="E135" t="s">
        <v>84</v>
      </c>
      <c r="F135" t="s">
        <v>1062</v>
      </c>
      <c r="G135" s="4">
        <v>2899.99</v>
      </c>
      <c r="H135">
        <v>1</v>
      </c>
      <c r="I135">
        <v>0.2</v>
      </c>
      <c r="J135" s="5">
        <f t="shared" si="2"/>
        <v>2319.9919999999997</v>
      </c>
      <c r="K135" s="2">
        <f>((J135*H135)-G135)/J135</f>
        <v>-0.25000000000000006</v>
      </c>
    </row>
    <row r="136" spans="1:11" x14ac:dyDescent="0.25">
      <c r="A136">
        <v>135</v>
      </c>
      <c r="B136" t="s">
        <v>6436</v>
      </c>
      <c r="C136" s="3">
        <v>42803</v>
      </c>
      <c r="D136" t="s">
        <v>20</v>
      </c>
      <c r="E136" t="s">
        <v>182</v>
      </c>
      <c r="F136" t="s">
        <v>1058</v>
      </c>
      <c r="G136" s="4">
        <v>470.99</v>
      </c>
      <c r="H136">
        <v>2</v>
      </c>
      <c r="I136">
        <v>7.0000000000000007E-2</v>
      </c>
      <c r="J136" s="5">
        <f t="shared" si="2"/>
        <v>876.04139999999995</v>
      </c>
      <c r="K136" s="2">
        <f>((J136*H136)-G136)/J136</f>
        <v>1.4623655913978495</v>
      </c>
    </row>
    <row r="137" spans="1:11" x14ac:dyDescent="0.25">
      <c r="A137">
        <v>136</v>
      </c>
      <c r="B137" t="s">
        <v>6437</v>
      </c>
      <c r="C137" s="3">
        <v>43114</v>
      </c>
      <c r="D137" t="s">
        <v>20</v>
      </c>
      <c r="E137" t="s">
        <v>206</v>
      </c>
      <c r="F137" t="s">
        <v>1062</v>
      </c>
      <c r="G137" s="4">
        <v>1499.99</v>
      </c>
      <c r="H137">
        <v>2</v>
      </c>
      <c r="I137">
        <v>0.05</v>
      </c>
      <c r="J137" s="5">
        <f t="shared" si="2"/>
        <v>2849.9809999999998</v>
      </c>
      <c r="K137" s="2">
        <f>((J137*H137)-G137)/J137</f>
        <v>1.4736842105263159</v>
      </c>
    </row>
    <row r="138" spans="1:11" x14ac:dyDescent="0.25">
      <c r="A138">
        <v>137</v>
      </c>
      <c r="B138" t="s">
        <v>6438</v>
      </c>
      <c r="C138" s="3">
        <v>42795</v>
      </c>
      <c r="D138" t="s">
        <v>14</v>
      </c>
      <c r="E138" t="s">
        <v>156</v>
      </c>
      <c r="F138" t="s">
        <v>1059</v>
      </c>
      <c r="G138" s="4">
        <v>761.99</v>
      </c>
      <c r="H138">
        <v>1</v>
      </c>
      <c r="I138">
        <v>0.2</v>
      </c>
      <c r="J138" s="5">
        <f t="shared" si="2"/>
        <v>609.59199999999998</v>
      </c>
      <c r="K138" s="2">
        <f>((J138*H138)-G138)/J138</f>
        <v>-0.25000000000000006</v>
      </c>
    </row>
    <row r="139" spans="1:11" x14ac:dyDescent="0.25">
      <c r="A139">
        <v>138</v>
      </c>
      <c r="B139" t="s">
        <v>6439</v>
      </c>
      <c r="C139" s="3">
        <v>42900</v>
      </c>
      <c r="D139" t="s">
        <v>8</v>
      </c>
      <c r="E139" t="s">
        <v>105</v>
      </c>
      <c r="F139" t="s">
        <v>1062</v>
      </c>
      <c r="G139" s="4">
        <v>999.99</v>
      </c>
      <c r="H139">
        <v>1</v>
      </c>
      <c r="I139">
        <v>0.05</v>
      </c>
      <c r="J139" s="5">
        <f t="shared" si="2"/>
        <v>949.9905</v>
      </c>
      <c r="K139" s="2">
        <f>((J139*H139)-G139)/J139</f>
        <v>-5.2631578947368432E-2</v>
      </c>
    </row>
    <row r="140" spans="1:11" x14ac:dyDescent="0.25">
      <c r="A140">
        <v>139</v>
      </c>
      <c r="B140" t="s">
        <v>6440</v>
      </c>
      <c r="C140" s="3">
        <v>43181</v>
      </c>
      <c r="D140" t="s">
        <v>14</v>
      </c>
      <c r="E140" t="s">
        <v>124</v>
      </c>
      <c r="F140" t="s">
        <v>1063</v>
      </c>
      <c r="G140" s="4">
        <v>1499.99</v>
      </c>
      <c r="H140">
        <v>2</v>
      </c>
      <c r="I140">
        <v>0.05</v>
      </c>
      <c r="J140" s="5">
        <f t="shared" si="2"/>
        <v>2849.9809999999998</v>
      </c>
      <c r="K140" s="2">
        <f>((J140*H140)-G140)/J140</f>
        <v>1.4736842105263159</v>
      </c>
    </row>
    <row r="141" spans="1:11" x14ac:dyDescent="0.25">
      <c r="A141">
        <v>140</v>
      </c>
      <c r="B141" t="s">
        <v>6441</v>
      </c>
      <c r="C141" s="3">
        <v>42959</v>
      </c>
      <c r="D141" t="s">
        <v>14</v>
      </c>
      <c r="E141" t="s">
        <v>119</v>
      </c>
      <c r="F141" t="s">
        <v>1062</v>
      </c>
      <c r="G141" s="4">
        <v>5299.99</v>
      </c>
      <c r="H141">
        <v>1</v>
      </c>
      <c r="I141">
        <v>0.1</v>
      </c>
      <c r="J141" s="5">
        <f t="shared" si="2"/>
        <v>4769.991</v>
      </c>
      <c r="K141" s="2">
        <f>((J141*H141)-G141)/J141</f>
        <v>-0.11111111111111106</v>
      </c>
    </row>
    <row r="142" spans="1:11" x14ac:dyDescent="0.25">
      <c r="A142">
        <v>141</v>
      </c>
      <c r="B142" t="s">
        <v>6442</v>
      </c>
      <c r="C142" s="3">
        <v>42803</v>
      </c>
      <c r="D142" t="s">
        <v>14</v>
      </c>
      <c r="E142" t="s">
        <v>183</v>
      </c>
      <c r="F142" t="s">
        <v>1058</v>
      </c>
      <c r="G142" s="4">
        <v>470.99</v>
      </c>
      <c r="H142">
        <v>2</v>
      </c>
      <c r="I142">
        <v>0.1</v>
      </c>
      <c r="J142" s="5">
        <f t="shared" si="2"/>
        <v>847.78200000000004</v>
      </c>
      <c r="K142" s="2">
        <f>((J142*H142)-G142)/J142</f>
        <v>1.4444444444444444</v>
      </c>
    </row>
    <row r="143" spans="1:11" x14ac:dyDescent="0.25">
      <c r="A143">
        <v>142</v>
      </c>
      <c r="B143" t="s">
        <v>6443</v>
      </c>
      <c r="C143" s="3">
        <v>42902</v>
      </c>
      <c r="D143" t="s">
        <v>14</v>
      </c>
      <c r="E143" t="s">
        <v>132</v>
      </c>
      <c r="F143" t="s">
        <v>1063</v>
      </c>
      <c r="G143" s="4">
        <v>5499.99</v>
      </c>
      <c r="H143">
        <v>1</v>
      </c>
      <c r="I143">
        <v>0.2</v>
      </c>
      <c r="J143" s="5">
        <f t="shared" si="2"/>
        <v>4399.9920000000002</v>
      </c>
      <c r="K143" s="2">
        <f>((J143*H143)-G143)/J143</f>
        <v>-0.24999999999999989</v>
      </c>
    </row>
    <row r="144" spans="1:11" x14ac:dyDescent="0.25">
      <c r="A144">
        <v>143</v>
      </c>
      <c r="B144" t="s">
        <v>6444</v>
      </c>
      <c r="C144" s="3">
        <v>42989</v>
      </c>
      <c r="D144" t="s">
        <v>14</v>
      </c>
      <c r="E144" t="s">
        <v>91</v>
      </c>
      <c r="F144" t="s">
        <v>1060</v>
      </c>
      <c r="G144" s="4">
        <v>1680.99</v>
      </c>
      <c r="H144">
        <v>1</v>
      </c>
      <c r="I144">
        <v>0.05</v>
      </c>
      <c r="J144" s="5">
        <f t="shared" si="2"/>
        <v>1596.9404999999999</v>
      </c>
      <c r="K144" s="2">
        <f>((J144*H144)-G144)/J144</f>
        <v>-5.2631578947368474E-2</v>
      </c>
    </row>
    <row r="145" spans="1:11" x14ac:dyDescent="0.25">
      <c r="A145">
        <v>144</v>
      </c>
      <c r="B145" t="s">
        <v>6445</v>
      </c>
      <c r="C145" s="3">
        <v>42608</v>
      </c>
      <c r="D145" t="s">
        <v>14</v>
      </c>
      <c r="E145" t="s">
        <v>94</v>
      </c>
      <c r="F145" t="s">
        <v>1059</v>
      </c>
      <c r="G145" s="4">
        <v>269.99</v>
      </c>
      <c r="H145">
        <v>1</v>
      </c>
      <c r="I145">
        <v>0.1</v>
      </c>
      <c r="J145" s="5">
        <f t="shared" si="2"/>
        <v>242.99100000000001</v>
      </c>
      <c r="K145" s="2">
        <f>((J145*H145)-G145)/J145</f>
        <v>-0.11111111111111109</v>
      </c>
    </row>
    <row r="146" spans="1:11" x14ac:dyDescent="0.25">
      <c r="A146">
        <v>145</v>
      </c>
      <c r="B146" t="s">
        <v>6446</v>
      </c>
      <c r="C146" s="3">
        <v>42522</v>
      </c>
      <c r="D146" t="s">
        <v>14</v>
      </c>
      <c r="E146" t="s">
        <v>87</v>
      </c>
      <c r="F146" t="s">
        <v>1062</v>
      </c>
      <c r="G146" s="4">
        <v>3999.99</v>
      </c>
      <c r="H146">
        <v>2</v>
      </c>
      <c r="I146">
        <v>0.1</v>
      </c>
      <c r="J146" s="5">
        <f t="shared" si="2"/>
        <v>7199.982</v>
      </c>
      <c r="K146" s="2">
        <f>((J146*H146)-G146)/J146</f>
        <v>1.4444444444444444</v>
      </c>
    </row>
    <row r="147" spans="1:11" x14ac:dyDescent="0.25">
      <c r="A147">
        <v>146</v>
      </c>
      <c r="B147" t="s">
        <v>6447</v>
      </c>
      <c r="C147" s="3">
        <v>43147</v>
      </c>
      <c r="D147" t="s">
        <v>14</v>
      </c>
      <c r="E147" t="s">
        <v>240</v>
      </c>
      <c r="F147" t="s">
        <v>1060</v>
      </c>
      <c r="G147" s="4">
        <v>1549</v>
      </c>
      <c r="H147">
        <v>2</v>
      </c>
      <c r="I147">
        <v>0.2</v>
      </c>
      <c r="J147" s="5">
        <f t="shared" si="2"/>
        <v>2478.4</v>
      </c>
      <c r="K147" s="2">
        <f>((J147*H147)-G147)/J147</f>
        <v>1.375</v>
      </c>
    </row>
    <row r="148" spans="1:11" x14ac:dyDescent="0.25">
      <c r="A148">
        <v>147</v>
      </c>
      <c r="B148" t="s">
        <v>6448</v>
      </c>
      <c r="C148" s="3">
        <v>42792</v>
      </c>
      <c r="D148" t="s">
        <v>14</v>
      </c>
      <c r="E148" t="s">
        <v>123</v>
      </c>
      <c r="F148" t="s">
        <v>1062</v>
      </c>
      <c r="G148" s="4">
        <v>5299.99</v>
      </c>
      <c r="H148">
        <v>2</v>
      </c>
      <c r="I148">
        <v>7.0000000000000007E-2</v>
      </c>
      <c r="J148" s="5">
        <f t="shared" si="2"/>
        <v>9857.9813999999988</v>
      </c>
      <c r="K148" s="2">
        <f>((J148*H148)-G148)/J148</f>
        <v>1.4623655913978495</v>
      </c>
    </row>
    <row r="149" spans="1:11" x14ac:dyDescent="0.25">
      <c r="A149">
        <v>148</v>
      </c>
      <c r="B149" t="s">
        <v>6449</v>
      </c>
      <c r="C149" s="3">
        <v>42654</v>
      </c>
      <c r="D149" t="s">
        <v>14</v>
      </c>
      <c r="E149" t="s">
        <v>92</v>
      </c>
      <c r="F149" t="s">
        <v>1059</v>
      </c>
      <c r="G149" s="4">
        <v>549.99</v>
      </c>
      <c r="H149">
        <v>2</v>
      </c>
      <c r="I149">
        <v>0.05</v>
      </c>
      <c r="J149" s="5">
        <f t="shared" si="2"/>
        <v>1044.981</v>
      </c>
      <c r="K149" s="2">
        <f>((J149*H149)-G149)/J149</f>
        <v>1.4736842105263157</v>
      </c>
    </row>
    <row r="150" spans="1:11" x14ac:dyDescent="0.25">
      <c r="A150">
        <v>149</v>
      </c>
      <c r="B150" t="s">
        <v>6450</v>
      </c>
      <c r="C150" s="3">
        <v>42630</v>
      </c>
      <c r="D150" t="s">
        <v>14</v>
      </c>
      <c r="E150" t="s">
        <v>86</v>
      </c>
      <c r="F150" t="s">
        <v>1062</v>
      </c>
      <c r="G150" s="4">
        <v>469.99</v>
      </c>
      <c r="H150">
        <v>1</v>
      </c>
      <c r="I150">
        <v>7.0000000000000007E-2</v>
      </c>
      <c r="J150" s="5">
        <f t="shared" si="2"/>
        <v>437.09069999999997</v>
      </c>
      <c r="K150" s="2">
        <f>((J150*H150)-G150)/J150</f>
        <v>-7.5268817204301175E-2</v>
      </c>
    </row>
    <row r="151" spans="1:11" x14ac:dyDescent="0.25">
      <c r="A151">
        <v>150</v>
      </c>
      <c r="B151" t="s">
        <v>6451</v>
      </c>
      <c r="C151" s="3">
        <v>42522</v>
      </c>
      <c r="D151" t="s">
        <v>14</v>
      </c>
      <c r="E151" t="s">
        <v>97</v>
      </c>
      <c r="F151" t="s">
        <v>1059</v>
      </c>
      <c r="G151" s="4">
        <v>429</v>
      </c>
      <c r="H151">
        <v>1</v>
      </c>
      <c r="I151">
        <v>7.0000000000000007E-2</v>
      </c>
      <c r="J151" s="5">
        <f t="shared" si="2"/>
        <v>398.96999999999997</v>
      </c>
      <c r="K151" s="2">
        <f>((J151*H151)-G151)/J151</f>
        <v>-7.5268817204301161E-2</v>
      </c>
    </row>
    <row r="152" spans="1:11" x14ac:dyDescent="0.25">
      <c r="A152">
        <v>151</v>
      </c>
      <c r="B152" t="s">
        <v>6452</v>
      </c>
      <c r="C152" s="3">
        <v>42406</v>
      </c>
      <c r="D152" t="s">
        <v>8</v>
      </c>
      <c r="E152" t="s">
        <v>94</v>
      </c>
      <c r="F152" t="s">
        <v>1059</v>
      </c>
      <c r="G152" s="4">
        <v>269.99</v>
      </c>
      <c r="H152">
        <v>1</v>
      </c>
      <c r="I152">
        <v>0.1</v>
      </c>
      <c r="J152" s="5">
        <f t="shared" si="2"/>
        <v>242.99100000000001</v>
      </c>
      <c r="K152" s="2">
        <f>((J152*H152)-G152)/J152</f>
        <v>-0.11111111111111109</v>
      </c>
    </row>
    <row r="153" spans="1:11" x14ac:dyDescent="0.25">
      <c r="A153">
        <v>152</v>
      </c>
      <c r="B153" t="s">
        <v>6453</v>
      </c>
      <c r="C153" s="3">
        <v>43185</v>
      </c>
      <c r="D153" t="s">
        <v>14</v>
      </c>
      <c r="E153" t="s">
        <v>98</v>
      </c>
      <c r="F153" t="s">
        <v>1059</v>
      </c>
      <c r="G153" s="4">
        <v>449</v>
      </c>
      <c r="H153">
        <v>1</v>
      </c>
      <c r="I153">
        <v>7.0000000000000007E-2</v>
      </c>
      <c r="J153" s="5">
        <f t="shared" si="2"/>
        <v>417.57</v>
      </c>
      <c r="K153" s="2">
        <f>((J153*H153)-G153)/J153</f>
        <v>-7.5268817204301092E-2</v>
      </c>
    </row>
    <row r="154" spans="1:11" x14ac:dyDescent="0.25">
      <c r="A154">
        <v>153</v>
      </c>
      <c r="B154" t="s">
        <v>6454</v>
      </c>
      <c r="C154" s="3">
        <v>42623</v>
      </c>
      <c r="D154" t="s">
        <v>20</v>
      </c>
      <c r="E154" t="s">
        <v>91</v>
      </c>
      <c r="F154" t="s">
        <v>1060</v>
      </c>
      <c r="G154" s="4">
        <v>1680.99</v>
      </c>
      <c r="H154">
        <v>1</v>
      </c>
      <c r="I154">
        <v>0.05</v>
      </c>
      <c r="J154" s="5">
        <f t="shared" si="2"/>
        <v>1596.9404999999999</v>
      </c>
      <c r="K154" s="2">
        <f>((J154*H154)-G154)/J154</f>
        <v>-5.2631578947368474E-2</v>
      </c>
    </row>
    <row r="155" spans="1:11" x14ac:dyDescent="0.25">
      <c r="A155">
        <v>154</v>
      </c>
      <c r="B155" t="s">
        <v>6455</v>
      </c>
      <c r="C155" s="3">
        <v>42817</v>
      </c>
      <c r="D155" t="s">
        <v>20</v>
      </c>
      <c r="E155" t="s">
        <v>86</v>
      </c>
      <c r="F155" t="s">
        <v>1062</v>
      </c>
      <c r="G155" s="4">
        <v>469.99</v>
      </c>
      <c r="H155">
        <v>1</v>
      </c>
      <c r="I155">
        <v>7.0000000000000007E-2</v>
      </c>
      <c r="J155" s="5">
        <f t="shared" si="2"/>
        <v>437.09069999999997</v>
      </c>
      <c r="K155" s="2">
        <f>((J155*H155)-G155)/J155</f>
        <v>-7.5268817204301175E-2</v>
      </c>
    </row>
    <row r="156" spans="1:11" x14ac:dyDescent="0.25">
      <c r="A156">
        <v>155</v>
      </c>
      <c r="B156" t="s">
        <v>6456</v>
      </c>
      <c r="C156" s="3">
        <v>42662</v>
      </c>
      <c r="D156" t="s">
        <v>14</v>
      </c>
      <c r="E156" t="s">
        <v>87</v>
      </c>
      <c r="F156" t="s">
        <v>1062</v>
      </c>
      <c r="G156" s="4">
        <v>3999.99</v>
      </c>
      <c r="H156">
        <v>2</v>
      </c>
      <c r="I156">
        <v>0.1</v>
      </c>
      <c r="J156" s="5">
        <f t="shared" si="2"/>
        <v>7199.982</v>
      </c>
      <c r="K156" s="2">
        <f>((J156*H156)-G156)/J156</f>
        <v>1.4444444444444444</v>
      </c>
    </row>
    <row r="157" spans="1:11" x14ac:dyDescent="0.25">
      <c r="A157">
        <v>156</v>
      </c>
      <c r="B157" t="s">
        <v>6457</v>
      </c>
      <c r="C157" s="3">
        <v>42562</v>
      </c>
      <c r="D157" t="s">
        <v>14</v>
      </c>
      <c r="E157" t="s">
        <v>87</v>
      </c>
      <c r="F157" t="s">
        <v>1062</v>
      </c>
      <c r="G157" s="4">
        <v>3999.99</v>
      </c>
      <c r="H157">
        <v>2</v>
      </c>
      <c r="I157">
        <v>0.1</v>
      </c>
      <c r="J157" s="5">
        <f t="shared" si="2"/>
        <v>7199.982</v>
      </c>
      <c r="K157" s="2">
        <f>((J157*H157)-G157)/J157</f>
        <v>1.4444444444444444</v>
      </c>
    </row>
    <row r="158" spans="1:11" x14ac:dyDescent="0.25">
      <c r="A158">
        <v>157</v>
      </c>
      <c r="B158" t="s">
        <v>6458</v>
      </c>
      <c r="C158" s="3">
        <v>42507</v>
      </c>
      <c r="D158" t="s">
        <v>8</v>
      </c>
      <c r="E158" t="s">
        <v>86</v>
      </c>
      <c r="F158" t="s">
        <v>1062</v>
      </c>
      <c r="G158" s="4">
        <v>469.99</v>
      </c>
      <c r="H158">
        <v>1</v>
      </c>
      <c r="I158">
        <v>7.0000000000000007E-2</v>
      </c>
      <c r="J158" s="5">
        <f t="shared" si="2"/>
        <v>437.09069999999997</v>
      </c>
      <c r="K158" s="2">
        <f>((J158*H158)-G158)/J158</f>
        <v>-7.5268817204301175E-2</v>
      </c>
    </row>
    <row r="159" spans="1:11" x14ac:dyDescent="0.25">
      <c r="A159">
        <v>158</v>
      </c>
      <c r="B159" t="s">
        <v>6459</v>
      </c>
      <c r="C159" s="3">
        <v>42550</v>
      </c>
      <c r="D159" t="s">
        <v>14</v>
      </c>
      <c r="E159" t="s">
        <v>86</v>
      </c>
      <c r="F159" t="s">
        <v>1062</v>
      </c>
      <c r="G159" s="4">
        <v>469.99</v>
      </c>
      <c r="H159">
        <v>1</v>
      </c>
      <c r="I159">
        <v>7.0000000000000007E-2</v>
      </c>
      <c r="J159" s="5">
        <f t="shared" si="2"/>
        <v>437.09069999999997</v>
      </c>
      <c r="K159" s="2">
        <f>((J159*H159)-G159)/J159</f>
        <v>-7.5268817204301175E-2</v>
      </c>
    </row>
    <row r="160" spans="1:11" x14ac:dyDescent="0.25">
      <c r="A160">
        <v>159</v>
      </c>
      <c r="B160" t="s">
        <v>6460</v>
      </c>
      <c r="C160" s="3">
        <v>42543</v>
      </c>
      <c r="D160" t="s">
        <v>20</v>
      </c>
      <c r="E160" t="s">
        <v>100</v>
      </c>
      <c r="F160" t="s">
        <v>1059</v>
      </c>
      <c r="G160" s="4">
        <v>599.99</v>
      </c>
      <c r="H160">
        <v>1</v>
      </c>
      <c r="I160">
        <v>0.2</v>
      </c>
      <c r="J160" s="5">
        <f t="shared" si="2"/>
        <v>479.99200000000002</v>
      </c>
      <c r="K160" s="2">
        <f>((J160*H160)-G160)/J160</f>
        <v>-0.24999999999999997</v>
      </c>
    </row>
    <row r="161" spans="1:11" x14ac:dyDescent="0.25">
      <c r="A161">
        <v>160</v>
      </c>
      <c r="B161" t="s">
        <v>6461</v>
      </c>
      <c r="C161" s="3">
        <v>42701</v>
      </c>
      <c r="D161" t="s">
        <v>20</v>
      </c>
      <c r="E161" t="s">
        <v>87</v>
      </c>
      <c r="F161" t="s">
        <v>1062</v>
      </c>
      <c r="G161" s="4">
        <v>3999.99</v>
      </c>
      <c r="H161">
        <v>2</v>
      </c>
      <c r="I161">
        <v>0.1</v>
      </c>
      <c r="J161" s="5">
        <f t="shared" si="2"/>
        <v>7199.982</v>
      </c>
      <c r="K161" s="2">
        <f>((J161*H161)-G161)/J161</f>
        <v>1.4444444444444444</v>
      </c>
    </row>
    <row r="162" spans="1:11" x14ac:dyDescent="0.25">
      <c r="A162">
        <v>161</v>
      </c>
      <c r="B162" t="s">
        <v>6462</v>
      </c>
      <c r="C162" s="3">
        <v>42945</v>
      </c>
      <c r="D162" t="s">
        <v>14</v>
      </c>
      <c r="E162" t="s">
        <v>103</v>
      </c>
      <c r="F162" t="s">
        <v>1062</v>
      </c>
      <c r="G162" s="4">
        <v>999.99</v>
      </c>
      <c r="H162">
        <v>1</v>
      </c>
      <c r="I162">
        <v>0.1</v>
      </c>
      <c r="J162" s="5">
        <f t="shared" si="2"/>
        <v>899.99099999999999</v>
      </c>
      <c r="K162" s="2">
        <f>((J162*H162)-G162)/J162</f>
        <v>-0.11111111111111113</v>
      </c>
    </row>
    <row r="163" spans="1:11" x14ac:dyDescent="0.25">
      <c r="A163">
        <v>162</v>
      </c>
      <c r="B163" t="s">
        <v>6463</v>
      </c>
      <c r="C163" s="3">
        <v>42850</v>
      </c>
      <c r="D163" t="s">
        <v>14</v>
      </c>
      <c r="E163" t="s">
        <v>121</v>
      </c>
      <c r="F163" t="s">
        <v>1062</v>
      </c>
      <c r="G163" s="4">
        <v>869.99</v>
      </c>
      <c r="H163">
        <v>2</v>
      </c>
      <c r="I163">
        <v>0.05</v>
      </c>
      <c r="J163" s="5">
        <f t="shared" si="2"/>
        <v>1652.981</v>
      </c>
      <c r="K163" s="2">
        <f>((J163*H163)-G163)/J163</f>
        <v>1.4736842105263157</v>
      </c>
    </row>
    <row r="164" spans="1:11" x14ac:dyDescent="0.25">
      <c r="A164">
        <v>163</v>
      </c>
      <c r="B164" t="s">
        <v>6464</v>
      </c>
      <c r="C164" s="3">
        <v>42731</v>
      </c>
      <c r="D164" t="s">
        <v>14</v>
      </c>
      <c r="E164" t="s">
        <v>102</v>
      </c>
      <c r="F164" t="s">
        <v>1058</v>
      </c>
      <c r="G164" s="4">
        <v>499.99</v>
      </c>
      <c r="H164">
        <v>2</v>
      </c>
      <c r="I164">
        <v>0.05</v>
      </c>
      <c r="J164" s="5">
        <f t="shared" si="2"/>
        <v>949.98099999999999</v>
      </c>
      <c r="K164" s="2">
        <f>((J164*H164)-G164)/J164</f>
        <v>1.4736842105263157</v>
      </c>
    </row>
    <row r="165" spans="1:11" x14ac:dyDescent="0.25">
      <c r="A165">
        <v>164</v>
      </c>
      <c r="B165" t="s">
        <v>6465</v>
      </c>
      <c r="C165" s="3">
        <v>42394</v>
      </c>
      <c r="D165" t="s">
        <v>14</v>
      </c>
      <c r="E165" t="s">
        <v>96</v>
      </c>
      <c r="F165" t="s">
        <v>1059</v>
      </c>
      <c r="G165" s="4">
        <v>599.99</v>
      </c>
      <c r="H165">
        <v>2</v>
      </c>
      <c r="I165">
        <v>0.05</v>
      </c>
      <c r="J165" s="5">
        <f t="shared" si="2"/>
        <v>1139.981</v>
      </c>
      <c r="K165" s="2">
        <f>((J165*H165)-G165)/J165</f>
        <v>1.4736842105263157</v>
      </c>
    </row>
    <row r="166" spans="1:11" x14ac:dyDescent="0.25">
      <c r="A166">
        <v>165</v>
      </c>
      <c r="B166" t="s">
        <v>6466</v>
      </c>
      <c r="C166" s="3">
        <v>43068</v>
      </c>
      <c r="D166" t="s">
        <v>8</v>
      </c>
      <c r="E166" t="s">
        <v>134</v>
      </c>
      <c r="F166" t="s">
        <v>1063</v>
      </c>
      <c r="G166" s="4">
        <v>4999.99</v>
      </c>
      <c r="H166">
        <v>1</v>
      </c>
      <c r="I166">
        <v>7.0000000000000007E-2</v>
      </c>
      <c r="J166" s="5">
        <f t="shared" si="2"/>
        <v>4649.9906999999994</v>
      </c>
      <c r="K166" s="2">
        <f>((J166*H166)-G166)/J166</f>
        <v>-7.5268817204301175E-2</v>
      </c>
    </row>
    <row r="167" spans="1:11" x14ac:dyDescent="0.25">
      <c r="A167">
        <v>166</v>
      </c>
      <c r="B167" t="s">
        <v>6467</v>
      </c>
      <c r="C167" s="3">
        <v>42795</v>
      </c>
      <c r="D167" t="s">
        <v>14</v>
      </c>
      <c r="E167" t="s">
        <v>109</v>
      </c>
      <c r="F167" t="s">
        <v>1062</v>
      </c>
      <c r="G167" s="4">
        <v>469.99</v>
      </c>
      <c r="H167">
        <v>2</v>
      </c>
      <c r="I167">
        <v>0.05</v>
      </c>
      <c r="J167" s="5">
        <f t="shared" si="2"/>
        <v>892.98099999999999</v>
      </c>
      <c r="K167" s="2">
        <f>((J167*H167)-G167)/J167</f>
        <v>1.4736842105263157</v>
      </c>
    </row>
    <row r="168" spans="1:11" x14ac:dyDescent="0.25">
      <c r="A168">
        <v>167</v>
      </c>
      <c r="B168" t="s">
        <v>6468</v>
      </c>
      <c r="C168" s="3">
        <v>42900</v>
      </c>
      <c r="D168" t="s">
        <v>14</v>
      </c>
      <c r="E168" t="s">
        <v>179</v>
      </c>
      <c r="F168" t="s">
        <v>1058</v>
      </c>
      <c r="G168" s="4">
        <v>533.99</v>
      </c>
      <c r="H168">
        <v>2</v>
      </c>
      <c r="I168">
        <v>7.0000000000000007E-2</v>
      </c>
      <c r="J168" s="5">
        <f t="shared" si="2"/>
        <v>993.2213999999999</v>
      </c>
      <c r="K168" s="2">
        <f>((J168*H168)-G168)/J168</f>
        <v>1.4623655913978495</v>
      </c>
    </row>
    <row r="169" spans="1:11" x14ac:dyDescent="0.25">
      <c r="A169">
        <v>168</v>
      </c>
      <c r="B169" t="s">
        <v>6469</v>
      </c>
      <c r="C169" s="3">
        <v>42936</v>
      </c>
      <c r="D169" t="s">
        <v>14</v>
      </c>
      <c r="E169" t="s">
        <v>165</v>
      </c>
      <c r="F169" t="s">
        <v>1057</v>
      </c>
      <c r="G169" s="4">
        <v>209.99</v>
      </c>
      <c r="H169">
        <v>2</v>
      </c>
      <c r="I169">
        <v>0.05</v>
      </c>
      <c r="J169" s="5">
        <f t="shared" si="2"/>
        <v>398.98099999999999</v>
      </c>
      <c r="K169" s="2">
        <f>((J169*H169)-G169)/J169</f>
        <v>1.4736842105263157</v>
      </c>
    </row>
    <row r="170" spans="1:11" x14ac:dyDescent="0.25">
      <c r="A170">
        <v>169</v>
      </c>
      <c r="B170" t="s">
        <v>6470</v>
      </c>
      <c r="C170" s="3">
        <v>42625</v>
      </c>
      <c r="D170" t="s">
        <v>8</v>
      </c>
      <c r="E170" t="s">
        <v>90</v>
      </c>
      <c r="F170" t="s">
        <v>1060</v>
      </c>
      <c r="G170" s="4">
        <v>1549</v>
      </c>
      <c r="H170">
        <v>2</v>
      </c>
      <c r="I170">
        <v>0.05</v>
      </c>
      <c r="J170" s="5">
        <f t="shared" si="2"/>
        <v>2943.1</v>
      </c>
      <c r="K170" s="2">
        <f>((J170*H170)-G170)/J170</f>
        <v>1.4736842105263157</v>
      </c>
    </row>
    <row r="171" spans="1:11" x14ac:dyDescent="0.25">
      <c r="A171">
        <v>170</v>
      </c>
      <c r="B171" t="s">
        <v>6471</v>
      </c>
      <c r="C171" s="3">
        <v>42455</v>
      </c>
      <c r="D171" t="s">
        <v>8</v>
      </c>
      <c r="E171" t="s">
        <v>96</v>
      </c>
      <c r="F171" t="s">
        <v>1059</v>
      </c>
      <c r="G171" s="4">
        <v>599.99</v>
      </c>
      <c r="H171">
        <v>2</v>
      </c>
      <c r="I171">
        <v>0.05</v>
      </c>
      <c r="J171" s="5">
        <f t="shared" si="2"/>
        <v>1139.981</v>
      </c>
      <c r="K171" s="2">
        <f>((J171*H171)-G171)/J171</f>
        <v>1.4736842105263157</v>
      </c>
    </row>
    <row r="172" spans="1:11" x14ac:dyDescent="0.25">
      <c r="A172">
        <v>171</v>
      </c>
      <c r="B172" t="s">
        <v>6472</v>
      </c>
      <c r="C172" s="3">
        <v>42870</v>
      </c>
      <c r="D172" t="s">
        <v>14</v>
      </c>
      <c r="E172" t="s">
        <v>96</v>
      </c>
      <c r="F172" t="s">
        <v>1059</v>
      </c>
      <c r="G172" s="4">
        <v>599.99</v>
      </c>
      <c r="H172">
        <v>2</v>
      </c>
      <c r="I172">
        <v>0.05</v>
      </c>
      <c r="J172" s="5">
        <f t="shared" si="2"/>
        <v>1139.981</v>
      </c>
      <c r="K172" s="2">
        <f>((J172*H172)-G172)/J172</f>
        <v>1.4736842105263157</v>
      </c>
    </row>
    <row r="173" spans="1:11" x14ac:dyDescent="0.25">
      <c r="A173">
        <v>172</v>
      </c>
      <c r="B173" t="s">
        <v>6473</v>
      </c>
      <c r="C173" s="3">
        <v>42918</v>
      </c>
      <c r="D173" t="s">
        <v>8</v>
      </c>
      <c r="E173" t="s">
        <v>127</v>
      </c>
      <c r="F173" t="s">
        <v>1063</v>
      </c>
      <c r="G173" s="4">
        <v>6499.99</v>
      </c>
      <c r="H173">
        <v>2</v>
      </c>
      <c r="I173">
        <v>7.0000000000000007E-2</v>
      </c>
      <c r="J173" s="5">
        <f t="shared" si="2"/>
        <v>12089.981399999999</v>
      </c>
      <c r="K173" s="2">
        <f>((J173*H173)-G173)/J173</f>
        <v>1.4623655913978493</v>
      </c>
    </row>
    <row r="174" spans="1:11" x14ac:dyDescent="0.25">
      <c r="A174">
        <v>173</v>
      </c>
      <c r="B174" t="s">
        <v>6474</v>
      </c>
      <c r="C174" s="3">
        <v>42779</v>
      </c>
      <c r="D174" t="s">
        <v>20</v>
      </c>
      <c r="E174" t="s">
        <v>120</v>
      </c>
      <c r="F174" t="s">
        <v>1062</v>
      </c>
      <c r="G174" s="4">
        <v>539.99</v>
      </c>
      <c r="H174">
        <v>2</v>
      </c>
      <c r="I174">
        <v>0.2</v>
      </c>
      <c r="J174" s="5">
        <f t="shared" si="2"/>
        <v>863.98400000000004</v>
      </c>
      <c r="K174" s="2">
        <f>((J174*H174)-G174)/J174</f>
        <v>1.375</v>
      </c>
    </row>
    <row r="175" spans="1:11" x14ac:dyDescent="0.25">
      <c r="A175">
        <v>174</v>
      </c>
      <c r="B175" t="s">
        <v>6475</v>
      </c>
      <c r="C175" s="3">
        <v>42935</v>
      </c>
      <c r="D175" t="s">
        <v>14</v>
      </c>
      <c r="E175" t="s">
        <v>136</v>
      </c>
      <c r="F175" t="s">
        <v>1061</v>
      </c>
      <c r="G175" s="4">
        <v>1559.99</v>
      </c>
      <c r="H175">
        <v>2</v>
      </c>
      <c r="I175">
        <v>0.2</v>
      </c>
      <c r="J175" s="5">
        <f t="shared" si="2"/>
        <v>2495.9840000000004</v>
      </c>
      <c r="K175" s="2">
        <f>((J175*H175)-G175)/J175</f>
        <v>1.3750000000000002</v>
      </c>
    </row>
    <row r="176" spans="1:11" x14ac:dyDescent="0.25">
      <c r="A176">
        <v>175</v>
      </c>
      <c r="B176" t="s">
        <v>6476</v>
      </c>
      <c r="C176" s="3">
        <v>42372</v>
      </c>
      <c r="D176" t="s">
        <v>8</v>
      </c>
      <c r="E176" t="s">
        <v>82</v>
      </c>
      <c r="F176" t="s">
        <v>1062</v>
      </c>
      <c r="G176" s="4">
        <v>749.99</v>
      </c>
      <c r="H176">
        <v>2</v>
      </c>
      <c r="I176">
        <v>0.1</v>
      </c>
      <c r="J176" s="5">
        <f t="shared" si="2"/>
        <v>1349.982</v>
      </c>
      <c r="K176" s="2">
        <f>((J176*H176)-G176)/J176</f>
        <v>1.4444444444444444</v>
      </c>
    </row>
    <row r="177" spans="1:11" x14ac:dyDescent="0.25">
      <c r="A177">
        <v>176</v>
      </c>
      <c r="B177" t="s">
        <v>6477</v>
      </c>
      <c r="C177" s="3">
        <v>42605</v>
      </c>
      <c r="D177" t="s">
        <v>8</v>
      </c>
      <c r="E177" t="s">
        <v>94</v>
      </c>
      <c r="F177" t="s">
        <v>1059</v>
      </c>
      <c r="G177" s="4">
        <v>269.99</v>
      </c>
      <c r="H177">
        <v>1</v>
      </c>
      <c r="I177">
        <v>0.1</v>
      </c>
      <c r="J177" s="5">
        <f t="shared" si="2"/>
        <v>242.99100000000001</v>
      </c>
      <c r="K177" s="2">
        <f>((J177*H177)-G177)/J177</f>
        <v>-0.11111111111111109</v>
      </c>
    </row>
    <row r="178" spans="1:11" x14ac:dyDescent="0.25">
      <c r="A178">
        <v>177</v>
      </c>
      <c r="B178" t="s">
        <v>6478</v>
      </c>
      <c r="C178" s="3">
        <v>42847</v>
      </c>
      <c r="D178" t="s">
        <v>14</v>
      </c>
      <c r="E178" t="s">
        <v>163</v>
      </c>
      <c r="F178" t="s">
        <v>1057</v>
      </c>
      <c r="G178" s="4">
        <v>189.99</v>
      </c>
      <c r="H178">
        <v>2</v>
      </c>
      <c r="I178">
        <v>0.1</v>
      </c>
      <c r="J178" s="5">
        <f t="shared" si="2"/>
        <v>341.98200000000003</v>
      </c>
      <c r="K178" s="2">
        <f>((J178*H178)-G178)/J178</f>
        <v>1.4444444444444444</v>
      </c>
    </row>
    <row r="179" spans="1:11" x14ac:dyDescent="0.25">
      <c r="A179">
        <v>178</v>
      </c>
      <c r="B179" t="s">
        <v>6479</v>
      </c>
      <c r="C179" s="3">
        <v>42698</v>
      </c>
      <c r="D179" t="s">
        <v>14</v>
      </c>
      <c r="E179" t="s">
        <v>83</v>
      </c>
      <c r="F179" t="s">
        <v>1062</v>
      </c>
      <c r="G179" s="4">
        <v>999.99</v>
      </c>
      <c r="H179">
        <v>1</v>
      </c>
      <c r="I179">
        <v>0.05</v>
      </c>
      <c r="J179" s="5">
        <f t="shared" si="2"/>
        <v>949.9905</v>
      </c>
      <c r="K179" s="2">
        <f>((J179*H179)-G179)/J179</f>
        <v>-5.2631578947368432E-2</v>
      </c>
    </row>
    <row r="180" spans="1:11" x14ac:dyDescent="0.25">
      <c r="A180">
        <v>179</v>
      </c>
      <c r="B180" t="s">
        <v>6480</v>
      </c>
      <c r="C180" s="3">
        <v>42877</v>
      </c>
      <c r="D180" t="s">
        <v>14</v>
      </c>
      <c r="E180" t="s">
        <v>107</v>
      </c>
      <c r="F180" t="s">
        <v>1062</v>
      </c>
      <c r="G180" s="4">
        <v>1632.99</v>
      </c>
      <c r="H180">
        <v>1</v>
      </c>
      <c r="I180">
        <v>7.0000000000000007E-2</v>
      </c>
      <c r="J180" s="5">
        <f t="shared" si="2"/>
        <v>1518.6806999999999</v>
      </c>
      <c r="K180" s="2">
        <f>((J180*H180)-G180)/J180</f>
        <v>-7.5268817204301161E-2</v>
      </c>
    </row>
    <row r="181" spans="1:11" x14ac:dyDescent="0.25">
      <c r="A181">
        <v>180</v>
      </c>
      <c r="B181" t="s">
        <v>6481</v>
      </c>
      <c r="C181" s="3">
        <v>43190</v>
      </c>
      <c r="D181" t="s">
        <v>14</v>
      </c>
      <c r="E181" t="s">
        <v>240</v>
      </c>
      <c r="F181" t="s">
        <v>1060</v>
      </c>
      <c r="G181" s="4">
        <v>1549</v>
      </c>
      <c r="H181">
        <v>2</v>
      </c>
      <c r="I181">
        <v>0.2</v>
      </c>
      <c r="J181" s="5">
        <f t="shared" si="2"/>
        <v>2478.4</v>
      </c>
      <c r="K181" s="2">
        <f>((J181*H181)-G181)/J181</f>
        <v>1.375</v>
      </c>
    </row>
    <row r="182" spans="1:11" x14ac:dyDescent="0.25">
      <c r="A182">
        <v>181</v>
      </c>
      <c r="B182" t="s">
        <v>6482</v>
      </c>
      <c r="C182" s="3">
        <v>42544</v>
      </c>
      <c r="D182" t="s">
        <v>8</v>
      </c>
      <c r="E182" t="s">
        <v>89</v>
      </c>
      <c r="F182" t="s">
        <v>1061</v>
      </c>
      <c r="G182" s="4">
        <v>2999.99</v>
      </c>
      <c r="H182">
        <v>2</v>
      </c>
      <c r="I182">
        <v>7.0000000000000007E-2</v>
      </c>
      <c r="J182" s="5">
        <f t="shared" si="2"/>
        <v>5579.9813999999997</v>
      </c>
      <c r="K182" s="2">
        <f>((J182*H182)-G182)/J182</f>
        <v>1.4623655913978495</v>
      </c>
    </row>
    <row r="183" spans="1:11" x14ac:dyDescent="0.25">
      <c r="A183">
        <v>182</v>
      </c>
      <c r="B183" t="s">
        <v>6483</v>
      </c>
      <c r="C183" s="3">
        <v>42962</v>
      </c>
      <c r="D183" t="s">
        <v>14</v>
      </c>
      <c r="E183" t="s">
        <v>87</v>
      </c>
      <c r="F183" t="s">
        <v>1062</v>
      </c>
      <c r="G183" s="4">
        <v>3999.99</v>
      </c>
      <c r="H183">
        <v>2</v>
      </c>
      <c r="I183">
        <v>0.1</v>
      </c>
      <c r="J183" s="5">
        <f t="shared" si="2"/>
        <v>7199.982</v>
      </c>
      <c r="K183" s="2">
        <f>((J183*H183)-G183)/J183</f>
        <v>1.4444444444444444</v>
      </c>
    </row>
    <row r="184" spans="1:11" x14ac:dyDescent="0.25">
      <c r="A184">
        <v>183</v>
      </c>
      <c r="B184" t="s">
        <v>6484</v>
      </c>
      <c r="C184" s="3">
        <v>42482</v>
      </c>
      <c r="D184" t="s">
        <v>14</v>
      </c>
      <c r="E184" t="s">
        <v>85</v>
      </c>
      <c r="F184" t="s">
        <v>1062</v>
      </c>
      <c r="G184" s="4">
        <v>1320.99</v>
      </c>
      <c r="H184">
        <v>1</v>
      </c>
      <c r="I184">
        <v>0.1</v>
      </c>
      <c r="J184" s="5">
        <f t="shared" si="2"/>
        <v>1188.8910000000001</v>
      </c>
      <c r="K184" s="2">
        <f>((J184*H184)-G184)/J184</f>
        <v>-0.11111111111111105</v>
      </c>
    </row>
    <row r="185" spans="1:11" x14ac:dyDescent="0.25">
      <c r="A185">
        <v>184</v>
      </c>
      <c r="B185" t="s">
        <v>6485</v>
      </c>
      <c r="C185" s="3">
        <v>42793</v>
      </c>
      <c r="D185" t="s">
        <v>14</v>
      </c>
      <c r="E185" t="s">
        <v>132</v>
      </c>
      <c r="F185" t="s">
        <v>1063</v>
      </c>
      <c r="G185" s="4">
        <v>5499.99</v>
      </c>
      <c r="H185">
        <v>1</v>
      </c>
      <c r="I185">
        <v>0.2</v>
      </c>
      <c r="J185" s="5">
        <f t="shared" si="2"/>
        <v>4399.9920000000002</v>
      </c>
      <c r="K185" s="2">
        <f>((J185*H185)-G185)/J185</f>
        <v>-0.24999999999999989</v>
      </c>
    </row>
    <row r="186" spans="1:11" x14ac:dyDescent="0.25">
      <c r="A186">
        <v>185</v>
      </c>
      <c r="B186" t="s">
        <v>6486</v>
      </c>
      <c r="C186" s="3">
        <v>42954</v>
      </c>
      <c r="D186" t="s">
        <v>20</v>
      </c>
      <c r="E186" t="s">
        <v>104</v>
      </c>
      <c r="F186" t="s">
        <v>1062</v>
      </c>
      <c r="G186" s="4">
        <v>2499.9899999999998</v>
      </c>
      <c r="H186">
        <v>1</v>
      </c>
      <c r="I186">
        <v>7.0000000000000007E-2</v>
      </c>
      <c r="J186" s="5">
        <f t="shared" si="2"/>
        <v>2324.9906999999998</v>
      </c>
      <c r="K186" s="2">
        <f>((J186*H186)-G186)/J186</f>
        <v>-7.5268817204301064E-2</v>
      </c>
    </row>
    <row r="187" spans="1:11" x14ac:dyDescent="0.25">
      <c r="A187">
        <v>186</v>
      </c>
      <c r="B187" t="s">
        <v>6487</v>
      </c>
      <c r="C187" s="3">
        <v>43025</v>
      </c>
      <c r="D187" t="s">
        <v>14</v>
      </c>
      <c r="E187" t="s">
        <v>116</v>
      </c>
      <c r="F187" t="s">
        <v>1062</v>
      </c>
      <c r="G187" s="4">
        <v>4999.99</v>
      </c>
      <c r="H187">
        <v>2</v>
      </c>
      <c r="I187">
        <v>0.05</v>
      </c>
      <c r="J187" s="5">
        <f t="shared" si="2"/>
        <v>9499.9809999999998</v>
      </c>
      <c r="K187" s="2">
        <f>((J187*H187)-G187)/J187</f>
        <v>1.4736842105263157</v>
      </c>
    </row>
    <row r="188" spans="1:11" x14ac:dyDescent="0.25">
      <c r="A188">
        <v>187</v>
      </c>
      <c r="B188" t="s">
        <v>6488</v>
      </c>
      <c r="C188" s="3">
        <v>42591</v>
      </c>
      <c r="D188" t="s">
        <v>8</v>
      </c>
      <c r="E188" t="s">
        <v>82</v>
      </c>
      <c r="F188" t="s">
        <v>1062</v>
      </c>
      <c r="G188" s="4">
        <v>749.99</v>
      </c>
      <c r="H188">
        <v>2</v>
      </c>
      <c r="I188">
        <v>0.1</v>
      </c>
      <c r="J188" s="5">
        <f t="shared" si="2"/>
        <v>1349.982</v>
      </c>
      <c r="K188" s="2">
        <f>((J188*H188)-G188)/J188</f>
        <v>1.4444444444444444</v>
      </c>
    </row>
    <row r="189" spans="1:11" x14ac:dyDescent="0.25">
      <c r="A189">
        <v>188</v>
      </c>
      <c r="B189" t="s">
        <v>6489</v>
      </c>
      <c r="C189" s="3">
        <v>42881</v>
      </c>
      <c r="D189" t="s">
        <v>8</v>
      </c>
      <c r="E189" t="s">
        <v>85</v>
      </c>
      <c r="F189" t="s">
        <v>1062</v>
      </c>
      <c r="G189" s="4">
        <v>1320.99</v>
      </c>
      <c r="H189">
        <v>1</v>
      </c>
      <c r="I189">
        <v>0.1</v>
      </c>
      <c r="J189" s="5">
        <f t="shared" si="2"/>
        <v>1188.8910000000001</v>
      </c>
      <c r="K189" s="2">
        <f>((J189*H189)-G189)/J189</f>
        <v>-0.11111111111111105</v>
      </c>
    </row>
    <row r="190" spans="1:11" x14ac:dyDescent="0.25">
      <c r="A190">
        <v>189</v>
      </c>
      <c r="B190" t="s">
        <v>6490</v>
      </c>
      <c r="C190" s="3">
        <v>42958</v>
      </c>
      <c r="D190" t="s">
        <v>14</v>
      </c>
      <c r="E190" t="s">
        <v>112</v>
      </c>
      <c r="F190" t="s">
        <v>1062</v>
      </c>
      <c r="G190" s="4">
        <v>832.99</v>
      </c>
      <c r="H190">
        <v>2</v>
      </c>
      <c r="I190">
        <v>0.1</v>
      </c>
      <c r="J190" s="5">
        <f t="shared" si="2"/>
        <v>1499.3820000000001</v>
      </c>
      <c r="K190" s="2">
        <f>((J190*H190)-G190)/J190</f>
        <v>1.4444444444444446</v>
      </c>
    </row>
    <row r="191" spans="1:11" x14ac:dyDescent="0.25">
      <c r="A191">
        <v>190</v>
      </c>
      <c r="B191" t="s">
        <v>6491</v>
      </c>
      <c r="C191" s="3">
        <v>42746</v>
      </c>
      <c r="D191" t="s">
        <v>14</v>
      </c>
      <c r="E191" t="s">
        <v>155</v>
      </c>
      <c r="F191" t="s">
        <v>1059</v>
      </c>
      <c r="G191" s="4">
        <v>402.99</v>
      </c>
      <c r="H191">
        <v>1</v>
      </c>
      <c r="I191">
        <v>0.1</v>
      </c>
      <c r="J191" s="5">
        <f t="shared" si="2"/>
        <v>362.69100000000003</v>
      </c>
      <c r="K191" s="2">
        <f>((J191*H191)-G191)/J191</f>
        <v>-0.11111111111111104</v>
      </c>
    </row>
    <row r="192" spans="1:11" x14ac:dyDescent="0.25">
      <c r="A192">
        <v>191</v>
      </c>
      <c r="B192" t="s">
        <v>6492</v>
      </c>
      <c r="C192" s="3">
        <v>42652</v>
      </c>
      <c r="D192" t="s">
        <v>8</v>
      </c>
      <c r="E192" t="s">
        <v>86</v>
      </c>
      <c r="F192" t="s">
        <v>1062</v>
      </c>
      <c r="G192" s="4">
        <v>469.99</v>
      </c>
      <c r="H192">
        <v>1</v>
      </c>
      <c r="I192">
        <v>7.0000000000000007E-2</v>
      </c>
      <c r="J192" s="5">
        <f t="shared" si="2"/>
        <v>437.09069999999997</v>
      </c>
      <c r="K192" s="2">
        <f>((J192*H192)-G192)/J192</f>
        <v>-7.5268817204301175E-2</v>
      </c>
    </row>
    <row r="193" spans="1:11" x14ac:dyDescent="0.25">
      <c r="A193">
        <v>192</v>
      </c>
      <c r="B193" t="s">
        <v>6493</v>
      </c>
      <c r="C193" s="3">
        <v>43027</v>
      </c>
      <c r="D193" t="s">
        <v>8</v>
      </c>
      <c r="E193" t="s">
        <v>147</v>
      </c>
      <c r="F193" t="s">
        <v>1059</v>
      </c>
      <c r="G193" s="4">
        <v>416.99</v>
      </c>
      <c r="H193">
        <v>1</v>
      </c>
      <c r="I193">
        <v>7.0000000000000007E-2</v>
      </c>
      <c r="J193" s="5">
        <f t="shared" si="2"/>
        <v>387.80070000000001</v>
      </c>
      <c r="K193" s="2">
        <f>((J193*H193)-G193)/J193</f>
        <v>-7.5268817204301078E-2</v>
      </c>
    </row>
    <row r="194" spans="1:11" x14ac:dyDescent="0.25">
      <c r="A194">
        <v>193</v>
      </c>
      <c r="B194" t="s">
        <v>6494</v>
      </c>
      <c r="C194" s="3">
        <v>42653</v>
      </c>
      <c r="D194" t="s">
        <v>14</v>
      </c>
      <c r="E194" t="s">
        <v>101</v>
      </c>
      <c r="F194" t="s">
        <v>1057</v>
      </c>
      <c r="G194" s="4">
        <v>299.99</v>
      </c>
      <c r="H194">
        <v>2</v>
      </c>
      <c r="I194">
        <v>0.2</v>
      </c>
      <c r="J194" s="5">
        <f t="shared" si="2"/>
        <v>479.98400000000004</v>
      </c>
      <c r="K194" s="2">
        <f>((J194*H194)-G194)/J194</f>
        <v>1.375</v>
      </c>
    </row>
    <row r="195" spans="1:11" x14ac:dyDescent="0.25">
      <c r="A195">
        <v>194</v>
      </c>
      <c r="B195" t="s">
        <v>6495</v>
      </c>
      <c r="C195" s="3">
        <v>42956</v>
      </c>
      <c r="D195" t="s">
        <v>8</v>
      </c>
      <c r="E195" t="s">
        <v>89</v>
      </c>
      <c r="F195" t="s">
        <v>1061</v>
      </c>
      <c r="G195" s="4">
        <v>2999.99</v>
      </c>
      <c r="H195">
        <v>2</v>
      </c>
      <c r="I195">
        <v>7.0000000000000007E-2</v>
      </c>
      <c r="J195" s="5">
        <f t="shared" ref="J195:J258" si="3">(G195*H195)*(1-I195)</f>
        <v>5579.9813999999997</v>
      </c>
      <c r="K195" s="2">
        <f>((J195*H195)-G195)/J195</f>
        <v>1.4623655913978495</v>
      </c>
    </row>
    <row r="196" spans="1:11" x14ac:dyDescent="0.25">
      <c r="A196">
        <v>195</v>
      </c>
      <c r="B196" t="s">
        <v>6496</v>
      </c>
      <c r="C196" s="3">
        <v>43167</v>
      </c>
      <c r="D196" t="s">
        <v>14</v>
      </c>
      <c r="E196" t="s">
        <v>286</v>
      </c>
      <c r="F196" t="s">
        <v>1059</v>
      </c>
      <c r="G196" s="4">
        <v>899.99</v>
      </c>
      <c r="H196">
        <v>2</v>
      </c>
      <c r="I196">
        <v>0.2</v>
      </c>
      <c r="J196" s="5">
        <f t="shared" si="3"/>
        <v>1439.9840000000002</v>
      </c>
      <c r="K196" s="2">
        <f>((J196*H196)-G196)/J196</f>
        <v>1.375</v>
      </c>
    </row>
    <row r="197" spans="1:11" x14ac:dyDescent="0.25">
      <c r="A197">
        <v>196</v>
      </c>
      <c r="B197" t="s">
        <v>6497</v>
      </c>
      <c r="C197" s="3">
        <v>42864</v>
      </c>
      <c r="D197" t="s">
        <v>14</v>
      </c>
      <c r="E197" t="s">
        <v>139</v>
      </c>
      <c r="F197" t="s">
        <v>1060</v>
      </c>
      <c r="G197" s="4">
        <v>3499.99</v>
      </c>
      <c r="H197">
        <v>2</v>
      </c>
      <c r="I197">
        <v>7.0000000000000007E-2</v>
      </c>
      <c r="J197" s="5">
        <f t="shared" si="3"/>
        <v>6509.9813999999988</v>
      </c>
      <c r="K197" s="2">
        <f>((J197*H197)-G197)/J197</f>
        <v>1.4623655913978495</v>
      </c>
    </row>
    <row r="198" spans="1:11" x14ac:dyDescent="0.25">
      <c r="A198">
        <v>197</v>
      </c>
      <c r="B198" t="s">
        <v>6498</v>
      </c>
      <c r="C198" s="3">
        <v>42638</v>
      </c>
      <c r="D198" t="s">
        <v>14</v>
      </c>
      <c r="E198" t="s">
        <v>82</v>
      </c>
      <c r="F198" t="s">
        <v>1062</v>
      </c>
      <c r="G198" s="4">
        <v>749.99</v>
      </c>
      <c r="H198">
        <v>2</v>
      </c>
      <c r="I198">
        <v>0.1</v>
      </c>
      <c r="J198" s="5">
        <f t="shared" si="3"/>
        <v>1349.982</v>
      </c>
      <c r="K198" s="2">
        <f>((J198*H198)-G198)/J198</f>
        <v>1.4444444444444444</v>
      </c>
    </row>
    <row r="199" spans="1:11" x14ac:dyDescent="0.25">
      <c r="A199">
        <v>198</v>
      </c>
      <c r="B199" t="s">
        <v>6499</v>
      </c>
      <c r="C199" s="3">
        <v>42963</v>
      </c>
      <c r="D199" t="s">
        <v>20</v>
      </c>
      <c r="E199" t="s">
        <v>109</v>
      </c>
      <c r="F199" t="s">
        <v>1062</v>
      </c>
      <c r="G199" s="4">
        <v>469.99</v>
      </c>
      <c r="H199">
        <v>2</v>
      </c>
      <c r="I199">
        <v>0.05</v>
      </c>
      <c r="J199" s="5">
        <f t="shared" si="3"/>
        <v>892.98099999999999</v>
      </c>
      <c r="K199" s="2">
        <f>((J199*H199)-G199)/J199</f>
        <v>1.4736842105263157</v>
      </c>
    </row>
    <row r="200" spans="1:11" x14ac:dyDescent="0.25">
      <c r="A200">
        <v>199</v>
      </c>
      <c r="B200" t="s">
        <v>6500</v>
      </c>
      <c r="C200" s="3">
        <v>42602</v>
      </c>
      <c r="D200" t="s">
        <v>14</v>
      </c>
      <c r="E200" t="s">
        <v>88</v>
      </c>
      <c r="F200" t="s">
        <v>1062</v>
      </c>
      <c r="G200" s="4">
        <v>1799.99</v>
      </c>
      <c r="H200">
        <v>2</v>
      </c>
      <c r="I200">
        <v>7.0000000000000007E-2</v>
      </c>
      <c r="J200" s="5">
        <f t="shared" si="3"/>
        <v>3347.9813999999997</v>
      </c>
      <c r="K200" s="2">
        <f>((J200*H200)-G200)/J200</f>
        <v>1.4623655913978495</v>
      </c>
    </row>
    <row r="201" spans="1:11" x14ac:dyDescent="0.25">
      <c r="A201">
        <v>200</v>
      </c>
      <c r="B201" t="s">
        <v>6501</v>
      </c>
      <c r="C201" s="3">
        <v>42782</v>
      </c>
      <c r="D201" t="s">
        <v>14</v>
      </c>
      <c r="E201" t="s">
        <v>175</v>
      </c>
      <c r="F201" t="s">
        <v>1057</v>
      </c>
      <c r="G201" s="4">
        <v>489.99</v>
      </c>
      <c r="H201">
        <v>2</v>
      </c>
      <c r="I201">
        <v>7.0000000000000007E-2</v>
      </c>
      <c r="J201" s="5">
        <f t="shared" si="3"/>
        <v>911.38139999999999</v>
      </c>
      <c r="K201" s="2">
        <f>((J201*H201)-G201)/J201</f>
        <v>1.4623655913978495</v>
      </c>
    </row>
    <row r="202" spans="1:11" x14ac:dyDescent="0.25">
      <c r="A202">
        <v>201</v>
      </c>
      <c r="B202" t="s">
        <v>6502</v>
      </c>
      <c r="C202" s="3">
        <v>43031</v>
      </c>
      <c r="D202" t="s">
        <v>14</v>
      </c>
      <c r="E202" t="s">
        <v>152</v>
      </c>
      <c r="F202" t="s">
        <v>1057</v>
      </c>
      <c r="G202" s="4">
        <v>299.99</v>
      </c>
      <c r="H202">
        <v>1</v>
      </c>
      <c r="I202">
        <v>0.05</v>
      </c>
      <c r="J202" s="5">
        <f t="shared" si="3"/>
        <v>284.9905</v>
      </c>
      <c r="K202" s="2">
        <f>((J202*H202)-G202)/J202</f>
        <v>-5.263157894736846E-2</v>
      </c>
    </row>
    <row r="203" spans="1:11" x14ac:dyDescent="0.25">
      <c r="A203">
        <v>202</v>
      </c>
      <c r="B203" t="s">
        <v>6503</v>
      </c>
      <c r="C203" s="3">
        <v>42549</v>
      </c>
      <c r="D203" t="s">
        <v>14</v>
      </c>
      <c r="E203" t="s">
        <v>82</v>
      </c>
      <c r="F203" t="s">
        <v>1062</v>
      </c>
      <c r="G203" s="4">
        <v>749.99</v>
      </c>
      <c r="H203">
        <v>2</v>
      </c>
      <c r="I203">
        <v>0.1</v>
      </c>
      <c r="J203" s="5">
        <f t="shared" si="3"/>
        <v>1349.982</v>
      </c>
      <c r="K203" s="2">
        <f>((J203*H203)-G203)/J203</f>
        <v>1.4444444444444444</v>
      </c>
    </row>
    <row r="204" spans="1:11" x14ac:dyDescent="0.25">
      <c r="A204">
        <v>203</v>
      </c>
      <c r="B204" t="s">
        <v>6504</v>
      </c>
      <c r="C204" s="3">
        <v>43106</v>
      </c>
      <c r="D204" t="s">
        <v>20</v>
      </c>
      <c r="E204" t="s">
        <v>277</v>
      </c>
      <c r="F204" t="s">
        <v>1061</v>
      </c>
      <c r="G204" s="4">
        <v>4999.99</v>
      </c>
      <c r="H204">
        <v>2</v>
      </c>
      <c r="I204">
        <v>0.05</v>
      </c>
      <c r="J204" s="5">
        <f t="shared" si="3"/>
        <v>9499.9809999999998</v>
      </c>
      <c r="K204" s="2">
        <f>((J204*H204)-G204)/J204</f>
        <v>1.4736842105263157</v>
      </c>
    </row>
    <row r="205" spans="1:11" x14ac:dyDescent="0.25">
      <c r="A205">
        <v>204</v>
      </c>
      <c r="B205" t="s">
        <v>6505</v>
      </c>
      <c r="C205" s="3">
        <v>42428</v>
      </c>
      <c r="D205" t="s">
        <v>14</v>
      </c>
      <c r="E205" t="s">
        <v>100</v>
      </c>
      <c r="F205" t="s">
        <v>1059</v>
      </c>
      <c r="G205" s="4">
        <v>599.99</v>
      </c>
      <c r="H205">
        <v>1</v>
      </c>
      <c r="I205">
        <v>0.2</v>
      </c>
      <c r="J205" s="5">
        <f t="shared" si="3"/>
        <v>479.99200000000002</v>
      </c>
      <c r="K205" s="2">
        <f>((J205*H205)-G205)/J205</f>
        <v>-0.24999999999999997</v>
      </c>
    </row>
    <row r="206" spans="1:11" x14ac:dyDescent="0.25">
      <c r="A206">
        <v>205</v>
      </c>
      <c r="B206" t="s">
        <v>6506</v>
      </c>
      <c r="C206" s="3">
        <v>42464</v>
      </c>
      <c r="D206" t="s">
        <v>14</v>
      </c>
      <c r="E206" t="s">
        <v>93</v>
      </c>
      <c r="F206" t="s">
        <v>1057</v>
      </c>
      <c r="G206" s="4">
        <v>269.99</v>
      </c>
      <c r="H206">
        <v>1</v>
      </c>
      <c r="I206">
        <v>0.05</v>
      </c>
      <c r="J206" s="5">
        <f t="shared" si="3"/>
        <v>256.4905</v>
      </c>
      <c r="K206" s="2">
        <f>((J206*H206)-G206)/J206</f>
        <v>-5.2631578947368467E-2</v>
      </c>
    </row>
    <row r="207" spans="1:11" x14ac:dyDescent="0.25">
      <c r="A207">
        <v>206</v>
      </c>
      <c r="B207" t="s">
        <v>6507</v>
      </c>
      <c r="C207" s="3">
        <v>42515</v>
      </c>
      <c r="D207" t="s">
        <v>14</v>
      </c>
      <c r="E207" t="s">
        <v>83</v>
      </c>
      <c r="F207" t="s">
        <v>1062</v>
      </c>
      <c r="G207" s="4">
        <v>999.99</v>
      </c>
      <c r="H207">
        <v>1</v>
      </c>
      <c r="I207">
        <v>0.05</v>
      </c>
      <c r="J207" s="5">
        <f t="shared" si="3"/>
        <v>949.9905</v>
      </c>
      <c r="K207" s="2">
        <f>((J207*H207)-G207)/J207</f>
        <v>-5.2631578947368432E-2</v>
      </c>
    </row>
    <row r="208" spans="1:11" x14ac:dyDescent="0.25">
      <c r="A208">
        <v>207</v>
      </c>
      <c r="B208" t="s">
        <v>6508</v>
      </c>
      <c r="C208" s="3">
        <v>42779</v>
      </c>
      <c r="D208" t="s">
        <v>20</v>
      </c>
      <c r="E208" t="s">
        <v>169</v>
      </c>
      <c r="F208" t="s">
        <v>1057</v>
      </c>
      <c r="G208" s="4">
        <v>209.99</v>
      </c>
      <c r="H208">
        <v>2</v>
      </c>
      <c r="I208">
        <v>0.2</v>
      </c>
      <c r="J208" s="5">
        <f t="shared" si="3"/>
        <v>335.98400000000004</v>
      </c>
      <c r="K208" s="2">
        <f>((J208*H208)-G208)/J208</f>
        <v>1.375</v>
      </c>
    </row>
    <row r="209" spans="1:11" x14ac:dyDescent="0.25">
      <c r="A209">
        <v>208</v>
      </c>
      <c r="B209" t="s">
        <v>6509</v>
      </c>
      <c r="C209" s="3">
        <v>42407</v>
      </c>
      <c r="D209" t="s">
        <v>8</v>
      </c>
      <c r="E209" t="s">
        <v>94</v>
      </c>
      <c r="F209" t="s">
        <v>1059</v>
      </c>
      <c r="G209" s="4">
        <v>269.99</v>
      </c>
      <c r="H209">
        <v>1</v>
      </c>
      <c r="I209">
        <v>0.1</v>
      </c>
      <c r="J209" s="5">
        <f t="shared" si="3"/>
        <v>242.99100000000001</v>
      </c>
      <c r="K209" s="2">
        <f>((J209*H209)-G209)/J209</f>
        <v>-0.11111111111111109</v>
      </c>
    </row>
    <row r="210" spans="1:11" x14ac:dyDescent="0.25">
      <c r="A210">
        <v>209</v>
      </c>
      <c r="B210" t="s">
        <v>6510</v>
      </c>
      <c r="C210" s="3">
        <v>42957</v>
      </c>
      <c r="D210" t="s">
        <v>14</v>
      </c>
      <c r="E210" t="s">
        <v>122</v>
      </c>
      <c r="F210" t="s">
        <v>1062</v>
      </c>
      <c r="G210" s="4">
        <v>1409.99</v>
      </c>
      <c r="H210">
        <v>2</v>
      </c>
      <c r="I210">
        <v>0.05</v>
      </c>
      <c r="J210" s="5">
        <f t="shared" si="3"/>
        <v>2678.9809999999998</v>
      </c>
      <c r="K210" s="2">
        <f>((J210*H210)-G210)/J210</f>
        <v>1.4736842105263159</v>
      </c>
    </row>
    <row r="211" spans="1:11" x14ac:dyDescent="0.25">
      <c r="A211">
        <v>210</v>
      </c>
      <c r="B211" t="s">
        <v>6511</v>
      </c>
      <c r="C211" s="3">
        <v>43046</v>
      </c>
      <c r="D211" t="s">
        <v>14</v>
      </c>
      <c r="E211" t="s">
        <v>87</v>
      </c>
      <c r="F211" t="s">
        <v>1062</v>
      </c>
      <c r="G211" s="4">
        <v>3999.99</v>
      </c>
      <c r="H211">
        <v>2</v>
      </c>
      <c r="I211">
        <v>0.1</v>
      </c>
      <c r="J211" s="5">
        <f t="shared" si="3"/>
        <v>7199.982</v>
      </c>
      <c r="K211" s="2">
        <f>((J211*H211)-G211)/J211</f>
        <v>1.4444444444444444</v>
      </c>
    </row>
    <row r="212" spans="1:11" x14ac:dyDescent="0.25">
      <c r="A212">
        <v>211</v>
      </c>
      <c r="B212" t="s">
        <v>6512</v>
      </c>
      <c r="C212" s="3">
        <v>42562</v>
      </c>
      <c r="D212" t="s">
        <v>14</v>
      </c>
      <c r="E212" t="s">
        <v>83</v>
      </c>
      <c r="F212" t="s">
        <v>1062</v>
      </c>
      <c r="G212" s="4">
        <v>999.99</v>
      </c>
      <c r="H212">
        <v>1</v>
      </c>
      <c r="I212">
        <v>0.05</v>
      </c>
      <c r="J212" s="5">
        <f t="shared" si="3"/>
        <v>949.9905</v>
      </c>
      <c r="K212" s="2">
        <f>((J212*H212)-G212)/J212</f>
        <v>-5.2631578947368432E-2</v>
      </c>
    </row>
    <row r="213" spans="1:11" x14ac:dyDescent="0.25">
      <c r="A213">
        <v>212</v>
      </c>
      <c r="B213" t="s">
        <v>6513</v>
      </c>
      <c r="C213" s="3">
        <v>42687</v>
      </c>
      <c r="D213" t="s">
        <v>14</v>
      </c>
      <c r="E213" t="s">
        <v>88</v>
      </c>
      <c r="F213" t="s">
        <v>1062</v>
      </c>
      <c r="G213" s="4">
        <v>1799.99</v>
      </c>
      <c r="H213">
        <v>2</v>
      </c>
      <c r="I213">
        <v>7.0000000000000007E-2</v>
      </c>
      <c r="J213" s="5">
        <f t="shared" si="3"/>
        <v>3347.9813999999997</v>
      </c>
      <c r="K213" s="2">
        <f>((J213*H213)-G213)/J213</f>
        <v>1.4623655913978495</v>
      </c>
    </row>
    <row r="214" spans="1:11" x14ac:dyDescent="0.25">
      <c r="A214">
        <v>213</v>
      </c>
      <c r="B214" t="s">
        <v>6514</v>
      </c>
      <c r="C214" s="3">
        <v>43035</v>
      </c>
      <c r="D214" t="s">
        <v>14</v>
      </c>
      <c r="E214" t="s">
        <v>150</v>
      </c>
      <c r="F214" t="s">
        <v>1059</v>
      </c>
      <c r="G214" s="4">
        <v>439.99</v>
      </c>
      <c r="H214">
        <v>1</v>
      </c>
      <c r="I214">
        <v>0.05</v>
      </c>
      <c r="J214" s="5">
        <f t="shared" si="3"/>
        <v>417.9905</v>
      </c>
      <c r="K214" s="2">
        <f>((J214*H214)-G214)/J214</f>
        <v>-5.2631578947368453E-2</v>
      </c>
    </row>
    <row r="215" spans="1:11" x14ac:dyDescent="0.25">
      <c r="A215">
        <v>214</v>
      </c>
      <c r="B215" t="s">
        <v>6515</v>
      </c>
      <c r="C215" s="3">
        <v>42863</v>
      </c>
      <c r="D215" t="s">
        <v>14</v>
      </c>
      <c r="E215" t="s">
        <v>175</v>
      </c>
      <c r="F215" t="s">
        <v>1057</v>
      </c>
      <c r="G215" s="4">
        <v>489.99</v>
      </c>
      <c r="H215">
        <v>2</v>
      </c>
      <c r="I215">
        <v>7.0000000000000007E-2</v>
      </c>
      <c r="J215" s="5">
        <f t="shared" si="3"/>
        <v>911.38139999999999</v>
      </c>
      <c r="K215" s="2">
        <f>((J215*H215)-G215)/J215</f>
        <v>1.4623655913978495</v>
      </c>
    </row>
    <row r="216" spans="1:11" x14ac:dyDescent="0.25">
      <c r="A216">
        <v>215</v>
      </c>
      <c r="B216" t="s">
        <v>6516</v>
      </c>
      <c r="C216" s="3">
        <v>42883</v>
      </c>
      <c r="D216" t="s">
        <v>14</v>
      </c>
      <c r="E216" t="s">
        <v>140</v>
      </c>
      <c r="F216" t="s">
        <v>1059</v>
      </c>
      <c r="G216" s="4">
        <v>489.99</v>
      </c>
      <c r="H216">
        <v>1</v>
      </c>
      <c r="I216">
        <v>0.2</v>
      </c>
      <c r="J216" s="5">
        <f t="shared" si="3"/>
        <v>391.99200000000002</v>
      </c>
      <c r="K216" s="2">
        <f>((J216*H216)-G216)/J216</f>
        <v>-0.24999999999999997</v>
      </c>
    </row>
    <row r="217" spans="1:11" x14ac:dyDescent="0.25">
      <c r="A217">
        <v>216</v>
      </c>
      <c r="B217" t="s">
        <v>6517</v>
      </c>
      <c r="C217" s="3">
        <v>43022</v>
      </c>
      <c r="D217" t="s">
        <v>14</v>
      </c>
      <c r="E217" t="s">
        <v>139</v>
      </c>
      <c r="F217" t="s">
        <v>1060</v>
      </c>
      <c r="G217" s="4">
        <v>3499.99</v>
      </c>
      <c r="H217">
        <v>2</v>
      </c>
      <c r="I217">
        <v>7.0000000000000007E-2</v>
      </c>
      <c r="J217" s="5">
        <f t="shared" si="3"/>
        <v>6509.9813999999988</v>
      </c>
      <c r="K217" s="2">
        <f>((J217*H217)-G217)/J217</f>
        <v>1.4623655913978495</v>
      </c>
    </row>
    <row r="218" spans="1:11" x14ac:dyDescent="0.25">
      <c r="A218">
        <v>217</v>
      </c>
      <c r="B218" t="s">
        <v>6518</v>
      </c>
      <c r="C218" s="3">
        <v>43099</v>
      </c>
      <c r="D218" t="s">
        <v>8</v>
      </c>
      <c r="E218" t="s">
        <v>110</v>
      </c>
      <c r="F218" t="s">
        <v>1062</v>
      </c>
      <c r="G218" s="4">
        <v>469.99</v>
      </c>
      <c r="H218">
        <v>2</v>
      </c>
      <c r="I218">
        <v>0.2</v>
      </c>
      <c r="J218" s="5">
        <f t="shared" si="3"/>
        <v>751.98400000000004</v>
      </c>
      <c r="K218" s="2">
        <f>((J218*H218)-G218)/J218</f>
        <v>1.375</v>
      </c>
    </row>
    <row r="219" spans="1:11" x14ac:dyDescent="0.25">
      <c r="A219">
        <v>218</v>
      </c>
      <c r="B219" t="s">
        <v>6519</v>
      </c>
      <c r="C219" s="3">
        <v>42427</v>
      </c>
      <c r="D219" t="s">
        <v>14</v>
      </c>
      <c r="E219" t="s">
        <v>90</v>
      </c>
      <c r="F219" t="s">
        <v>1060</v>
      </c>
      <c r="G219" s="4">
        <v>1549</v>
      </c>
      <c r="H219">
        <v>2</v>
      </c>
      <c r="I219">
        <v>0.05</v>
      </c>
      <c r="J219" s="5">
        <f t="shared" si="3"/>
        <v>2943.1</v>
      </c>
      <c r="K219" s="2">
        <f>((J219*H219)-G219)/J219</f>
        <v>1.4736842105263157</v>
      </c>
    </row>
    <row r="220" spans="1:11" x14ac:dyDescent="0.25">
      <c r="A220">
        <v>219</v>
      </c>
      <c r="B220" t="s">
        <v>6520</v>
      </c>
      <c r="C220" s="3">
        <v>42928</v>
      </c>
      <c r="D220" t="s">
        <v>14</v>
      </c>
      <c r="E220" t="s">
        <v>96</v>
      </c>
      <c r="F220" t="s">
        <v>1058</v>
      </c>
      <c r="G220" s="4">
        <v>599.99</v>
      </c>
      <c r="H220">
        <v>1</v>
      </c>
      <c r="I220">
        <v>7.0000000000000007E-2</v>
      </c>
      <c r="J220" s="5">
        <f t="shared" si="3"/>
        <v>557.99069999999995</v>
      </c>
      <c r="K220" s="2">
        <f>((J220*H220)-G220)/J220</f>
        <v>-7.5268817204301189E-2</v>
      </c>
    </row>
    <row r="221" spans="1:11" x14ac:dyDescent="0.25">
      <c r="A221">
        <v>220</v>
      </c>
      <c r="B221" t="s">
        <v>6521</v>
      </c>
      <c r="C221" s="3">
        <v>42968</v>
      </c>
      <c r="D221" t="s">
        <v>14</v>
      </c>
      <c r="E221" t="s">
        <v>180</v>
      </c>
      <c r="F221" t="s">
        <v>1058</v>
      </c>
      <c r="G221" s="4">
        <v>449.99</v>
      </c>
      <c r="H221">
        <v>1</v>
      </c>
      <c r="I221">
        <v>0.1</v>
      </c>
      <c r="J221" s="5">
        <f t="shared" si="3"/>
        <v>404.99100000000004</v>
      </c>
      <c r="K221" s="2">
        <f>((J221*H221)-G221)/J221</f>
        <v>-0.11111111111111102</v>
      </c>
    </row>
    <row r="222" spans="1:11" x14ac:dyDescent="0.25">
      <c r="A222">
        <v>221</v>
      </c>
      <c r="B222" t="s">
        <v>6522</v>
      </c>
      <c r="C222" s="3">
        <v>42829</v>
      </c>
      <c r="D222" t="s">
        <v>20</v>
      </c>
      <c r="E222" t="s">
        <v>170</v>
      </c>
      <c r="F222" t="s">
        <v>1057</v>
      </c>
      <c r="G222" s="4">
        <v>249.99</v>
      </c>
      <c r="H222">
        <v>2</v>
      </c>
      <c r="I222">
        <v>0.05</v>
      </c>
      <c r="J222" s="5">
        <f t="shared" si="3"/>
        <v>474.98099999999999</v>
      </c>
      <c r="K222" s="2">
        <f>((J222*H222)-G222)/J222</f>
        <v>1.4736842105263157</v>
      </c>
    </row>
    <row r="223" spans="1:11" x14ac:dyDescent="0.25">
      <c r="A223">
        <v>222</v>
      </c>
      <c r="B223" t="s">
        <v>6523</v>
      </c>
      <c r="C223" s="3">
        <v>43034</v>
      </c>
      <c r="D223" t="s">
        <v>14</v>
      </c>
      <c r="E223" t="s">
        <v>149</v>
      </c>
      <c r="F223" t="s">
        <v>1059</v>
      </c>
      <c r="G223" s="4">
        <v>749.99</v>
      </c>
      <c r="H223">
        <v>1</v>
      </c>
      <c r="I223">
        <v>0.05</v>
      </c>
      <c r="J223" s="5">
        <f t="shared" si="3"/>
        <v>712.4905</v>
      </c>
      <c r="K223" s="2">
        <f>((J223*H223)-G223)/J223</f>
        <v>-5.2631578947368439E-2</v>
      </c>
    </row>
    <row r="224" spans="1:11" x14ac:dyDescent="0.25">
      <c r="A224">
        <v>223</v>
      </c>
      <c r="B224" t="s">
        <v>6524</v>
      </c>
      <c r="C224" s="3">
        <v>42519</v>
      </c>
      <c r="D224" t="s">
        <v>14</v>
      </c>
      <c r="E224" t="s">
        <v>90</v>
      </c>
      <c r="F224" t="s">
        <v>1060</v>
      </c>
      <c r="G224" s="4">
        <v>1549</v>
      </c>
      <c r="H224">
        <v>2</v>
      </c>
      <c r="I224">
        <v>0.05</v>
      </c>
      <c r="J224" s="5">
        <f t="shared" si="3"/>
        <v>2943.1</v>
      </c>
      <c r="K224" s="2">
        <f>((J224*H224)-G224)/J224</f>
        <v>1.4736842105263157</v>
      </c>
    </row>
    <row r="225" spans="1:11" x14ac:dyDescent="0.25">
      <c r="A225">
        <v>224</v>
      </c>
      <c r="B225" t="s">
        <v>6525</v>
      </c>
      <c r="C225" s="3">
        <v>42862</v>
      </c>
      <c r="D225" t="s">
        <v>8</v>
      </c>
      <c r="E225" t="s">
        <v>177</v>
      </c>
      <c r="F225" t="s">
        <v>1058</v>
      </c>
      <c r="G225" s="4">
        <v>551.99</v>
      </c>
      <c r="H225">
        <v>1</v>
      </c>
      <c r="I225">
        <v>0.05</v>
      </c>
      <c r="J225" s="5">
        <f t="shared" si="3"/>
        <v>524.39049999999997</v>
      </c>
      <c r="K225" s="2">
        <f>((J225*H225)-G225)/J225</f>
        <v>-5.2631578947368488E-2</v>
      </c>
    </row>
    <row r="226" spans="1:11" x14ac:dyDescent="0.25">
      <c r="A226">
        <v>225</v>
      </c>
      <c r="B226" t="s">
        <v>6526</v>
      </c>
      <c r="C226" s="3">
        <v>42964</v>
      </c>
      <c r="D226" t="s">
        <v>14</v>
      </c>
      <c r="E226" t="s">
        <v>150</v>
      </c>
      <c r="F226" t="s">
        <v>1059</v>
      </c>
      <c r="G226" s="4">
        <v>439.99</v>
      </c>
      <c r="H226">
        <v>1</v>
      </c>
      <c r="I226">
        <v>0.05</v>
      </c>
      <c r="J226" s="5">
        <f t="shared" si="3"/>
        <v>417.9905</v>
      </c>
      <c r="K226" s="2">
        <f>((J226*H226)-G226)/J226</f>
        <v>-5.2631578947368453E-2</v>
      </c>
    </row>
    <row r="227" spans="1:11" x14ac:dyDescent="0.25">
      <c r="A227">
        <v>226</v>
      </c>
      <c r="B227" t="s">
        <v>6527</v>
      </c>
      <c r="C227" s="3">
        <v>43043</v>
      </c>
      <c r="D227" t="s">
        <v>14</v>
      </c>
      <c r="E227" t="s">
        <v>153</v>
      </c>
      <c r="F227" t="s">
        <v>1059</v>
      </c>
      <c r="G227" s="4">
        <v>799.99</v>
      </c>
      <c r="H227">
        <v>2</v>
      </c>
      <c r="I227">
        <v>7.0000000000000007E-2</v>
      </c>
      <c r="J227" s="5">
        <f t="shared" si="3"/>
        <v>1487.9813999999999</v>
      </c>
      <c r="K227" s="2">
        <f>((J227*H227)-G227)/J227</f>
        <v>1.4623655913978493</v>
      </c>
    </row>
    <row r="228" spans="1:11" x14ac:dyDescent="0.25">
      <c r="A228">
        <v>227</v>
      </c>
      <c r="B228" t="s">
        <v>6528</v>
      </c>
      <c r="C228" s="3">
        <v>43070</v>
      </c>
      <c r="D228" t="s">
        <v>14</v>
      </c>
      <c r="E228" t="s">
        <v>132</v>
      </c>
      <c r="F228" t="s">
        <v>1063</v>
      </c>
      <c r="G228" s="4">
        <v>5499.99</v>
      </c>
      <c r="H228">
        <v>1</v>
      </c>
      <c r="I228">
        <v>0.2</v>
      </c>
      <c r="J228" s="5">
        <f t="shared" si="3"/>
        <v>4399.9920000000002</v>
      </c>
      <c r="K228" s="2">
        <f>((J228*H228)-G228)/J228</f>
        <v>-0.24999999999999989</v>
      </c>
    </row>
    <row r="229" spans="1:11" x14ac:dyDescent="0.25">
      <c r="A229">
        <v>228</v>
      </c>
      <c r="B229" t="s">
        <v>6529</v>
      </c>
      <c r="C229" s="3">
        <v>43177</v>
      </c>
      <c r="D229" t="s">
        <v>14</v>
      </c>
      <c r="E229" t="s">
        <v>309</v>
      </c>
      <c r="F229" t="s">
        <v>1059</v>
      </c>
      <c r="G229" s="4">
        <v>749.99</v>
      </c>
      <c r="H229">
        <v>1</v>
      </c>
      <c r="I229">
        <v>0.1</v>
      </c>
      <c r="J229" s="5">
        <f t="shared" si="3"/>
        <v>674.99099999999999</v>
      </c>
      <c r="K229" s="2">
        <f>((J229*H229)-G229)/J229</f>
        <v>-0.11111111111111115</v>
      </c>
    </row>
    <row r="230" spans="1:11" x14ac:dyDescent="0.25">
      <c r="A230">
        <v>229</v>
      </c>
      <c r="B230" t="s">
        <v>6530</v>
      </c>
      <c r="C230" s="3">
        <v>43027</v>
      </c>
      <c r="D230" t="s">
        <v>14</v>
      </c>
      <c r="E230" t="s">
        <v>128</v>
      </c>
      <c r="F230" t="s">
        <v>1063</v>
      </c>
      <c r="G230" s="4">
        <v>875.99</v>
      </c>
      <c r="H230">
        <v>1</v>
      </c>
      <c r="I230">
        <v>0.05</v>
      </c>
      <c r="J230" s="5">
        <f t="shared" si="3"/>
        <v>832.19049999999993</v>
      </c>
      <c r="K230" s="2">
        <f>((J230*H230)-G230)/J230</f>
        <v>-5.2631578947368522E-2</v>
      </c>
    </row>
    <row r="231" spans="1:11" x14ac:dyDescent="0.25">
      <c r="A231">
        <v>230</v>
      </c>
      <c r="B231" t="s">
        <v>6531</v>
      </c>
      <c r="C231" s="3">
        <v>42558</v>
      </c>
      <c r="D231" t="s">
        <v>14</v>
      </c>
      <c r="E231" t="s">
        <v>90</v>
      </c>
      <c r="F231" t="s">
        <v>1060</v>
      </c>
      <c r="G231" s="4">
        <v>1549</v>
      </c>
      <c r="H231">
        <v>2</v>
      </c>
      <c r="I231">
        <v>0.05</v>
      </c>
      <c r="J231" s="5">
        <f t="shared" si="3"/>
        <v>2943.1</v>
      </c>
      <c r="K231" s="2">
        <f>((J231*H231)-G231)/J231</f>
        <v>1.4736842105263157</v>
      </c>
    </row>
    <row r="232" spans="1:11" x14ac:dyDescent="0.25">
      <c r="A232">
        <v>231</v>
      </c>
      <c r="B232" t="s">
        <v>6532</v>
      </c>
      <c r="C232" s="3">
        <v>43083</v>
      </c>
      <c r="D232" t="s">
        <v>8</v>
      </c>
      <c r="E232" t="s">
        <v>102</v>
      </c>
      <c r="F232" t="s">
        <v>1058</v>
      </c>
      <c r="G232" s="4">
        <v>499.99</v>
      </c>
      <c r="H232">
        <v>2</v>
      </c>
      <c r="I232">
        <v>0.05</v>
      </c>
      <c r="J232" s="5">
        <f t="shared" si="3"/>
        <v>949.98099999999999</v>
      </c>
      <c r="K232" s="2">
        <f>((J232*H232)-G232)/J232</f>
        <v>1.4736842105263157</v>
      </c>
    </row>
    <row r="233" spans="1:11" x14ac:dyDescent="0.25">
      <c r="A233">
        <v>232</v>
      </c>
      <c r="B233" t="s">
        <v>6533</v>
      </c>
      <c r="C233" s="3">
        <v>42798</v>
      </c>
      <c r="D233" t="s">
        <v>20</v>
      </c>
      <c r="E233" t="s">
        <v>148</v>
      </c>
      <c r="F233" t="s">
        <v>1059</v>
      </c>
      <c r="G233" s="4">
        <v>619.99</v>
      </c>
      <c r="H233">
        <v>1</v>
      </c>
      <c r="I233">
        <v>0.05</v>
      </c>
      <c r="J233" s="5">
        <f t="shared" si="3"/>
        <v>588.9905</v>
      </c>
      <c r="K233" s="2">
        <f>((J233*H233)-G233)/J233</f>
        <v>-5.2631578947368439E-2</v>
      </c>
    </row>
    <row r="234" spans="1:11" x14ac:dyDescent="0.25">
      <c r="A234">
        <v>233</v>
      </c>
      <c r="B234" t="s">
        <v>6534</v>
      </c>
      <c r="C234" s="3">
        <v>42889</v>
      </c>
      <c r="D234" t="s">
        <v>8</v>
      </c>
      <c r="E234" t="s">
        <v>113</v>
      </c>
      <c r="F234" t="s">
        <v>1062</v>
      </c>
      <c r="G234" s="4">
        <v>379.99</v>
      </c>
      <c r="H234">
        <v>2</v>
      </c>
      <c r="I234">
        <v>7.0000000000000007E-2</v>
      </c>
      <c r="J234" s="5">
        <f t="shared" si="3"/>
        <v>706.78139999999996</v>
      </c>
      <c r="K234" s="2">
        <f>((J234*H234)-G234)/J234</f>
        <v>1.4623655913978495</v>
      </c>
    </row>
    <row r="235" spans="1:11" x14ac:dyDescent="0.25">
      <c r="A235">
        <v>234</v>
      </c>
      <c r="B235" t="s">
        <v>6535</v>
      </c>
      <c r="C235" s="3">
        <v>42824</v>
      </c>
      <c r="D235" t="s">
        <v>14</v>
      </c>
      <c r="E235" t="s">
        <v>169</v>
      </c>
      <c r="F235" t="s">
        <v>1057</v>
      </c>
      <c r="G235" s="4">
        <v>209.99</v>
      </c>
      <c r="H235">
        <v>2</v>
      </c>
      <c r="I235">
        <v>0.2</v>
      </c>
      <c r="J235" s="5">
        <f t="shared" si="3"/>
        <v>335.98400000000004</v>
      </c>
      <c r="K235" s="2">
        <f>((J235*H235)-G235)/J235</f>
        <v>1.375</v>
      </c>
    </row>
    <row r="236" spans="1:11" x14ac:dyDescent="0.25">
      <c r="A236">
        <v>235</v>
      </c>
      <c r="B236" t="s">
        <v>6536</v>
      </c>
      <c r="C236" s="3">
        <v>42659</v>
      </c>
      <c r="D236" t="s">
        <v>14</v>
      </c>
      <c r="E236" t="s">
        <v>101</v>
      </c>
      <c r="F236" t="s">
        <v>1057</v>
      </c>
      <c r="G236" s="4">
        <v>299.99</v>
      </c>
      <c r="H236">
        <v>2</v>
      </c>
      <c r="I236">
        <v>0.2</v>
      </c>
      <c r="J236" s="5">
        <f t="shared" si="3"/>
        <v>479.98400000000004</v>
      </c>
      <c r="K236" s="2">
        <f>((J236*H236)-G236)/J236</f>
        <v>1.375</v>
      </c>
    </row>
    <row r="237" spans="1:11" x14ac:dyDescent="0.25">
      <c r="A237">
        <v>236</v>
      </c>
      <c r="B237" t="s">
        <v>6537</v>
      </c>
      <c r="C237" s="3">
        <v>42390</v>
      </c>
      <c r="D237" t="s">
        <v>14</v>
      </c>
      <c r="E237" t="s">
        <v>101</v>
      </c>
      <c r="F237" t="s">
        <v>1057</v>
      </c>
      <c r="G237" s="4">
        <v>299.99</v>
      </c>
      <c r="H237">
        <v>2</v>
      </c>
      <c r="I237">
        <v>0.2</v>
      </c>
      <c r="J237" s="5">
        <f t="shared" si="3"/>
        <v>479.98400000000004</v>
      </c>
      <c r="K237" s="2">
        <f>((J237*H237)-G237)/J237</f>
        <v>1.375</v>
      </c>
    </row>
    <row r="238" spans="1:11" x14ac:dyDescent="0.25">
      <c r="A238">
        <v>237</v>
      </c>
      <c r="B238" t="s">
        <v>6538</v>
      </c>
      <c r="C238" s="3">
        <v>42471</v>
      </c>
      <c r="D238" t="s">
        <v>8</v>
      </c>
      <c r="E238" t="s">
        <v>88</v>
      </c>
      <c r="F238" t="s">
        <v>1062</v>
      </c>
      <c r="G238" s="4">
        <v>1799.99</v>
      </c>
      <c r="H238">
        <v>2</v>
      </c>
      <c r="I238">
        <v>7.0000000000000007E-2</v>
      </c>
      <c r="J238" s="5">
        <f t="shared" si="3"/>
        <v>3347.9813999999997</v>
      </c>
      <c r="K238" s="2">
        <f>((J238*H238)-G238)/J238</f>
        <v>1.4623655913978495</v>
      </c>
    </row>
    <row r="239" spans="1:11" x14ac:dyDescent="0.25">
      <c r="A239">
        <v>238</v>
      </c>
      <c r="B239" t="s">
        <v>6539</v>
      </c>
      <c r="C239" s="3">
        <v>42910</v>
      </c>
      <c r="D239" t="s">
        <v>14</v>
      </c>
      <c r="E239" t="s">
        <v>84</v>
      </c>
      <c r="F239" t="s">
        <v>1062</v>
      </c>
      <c r="G239" s="4">
        <v>2899.99</v>
      </c>
      <c r="H239">
        <v>1</v>
      </c>
      <c r="I239">
        <v>0.2</v>
      </c>
      <c r="J239" s="5">
        <f t="shared" si="3"/>
        <v>2319.9919999999997</v>
      </c>
      <c r="K239" s="2">
        <f>((J239*H239)-G239)/J239</f>
        <v>-0.25000000000000006</v>
      </c>
    </row>
    <row r="240" spans="1:11" x14ac:dyDescent="0.25">
      <c r="A240">
        <v>239</v>
      </c>
      <c r="B240" t="s">
        <v>6540</v>
      </c>
      <c r="C240" s="3">
        <v>42956</v>
      </c>
      <c r="D240" t="s">
        <v>8</v>
      </c>
      <c r="E240" t="s">
        <v>171</v>
      </c>
      <c r="F240" t="s">
        <v>1057</v>
      </c>
      <c r="G240" s="4">
        <v>349.99</v>
      </c>
      <c r="H240">
        <v>2</v>
      </c>
      <c r="I240">
        <v>0.2</v>
      </c>
      <c r="J240" s="5">
        <f t="shared" si="3"/>
        <v>559.98400000000004</v>
      </c>
      <c r="K240" s="2">
        <f>((J240*H240)-G240)/J240</f>
        <v>1.375</v>
      </c>
    </row>
    <row r="241" spans="1:11" x14ac:dyDescent="0.25">
      <c r="A241">
        <v>240</v>
      </c>
      <c r="B241" t="s">
        <v>6541</v>
      </c>
      <c r="C241" s="3">
        <v>42618</v>
      </c>
      <c r="D241" t="s">
        <v>8</v>
      </c>
      <c r="E241" t="s">
        <v>86</v>
      </c>
      <c r="F241" t="s">
        <v>1062</v>
      </c>
      <c r="G241" s="4">
        <v>469.99</v>
      </c>
      <c r="H241">
        <v>1</v>
      </c>
      <c r="I241">
        <v>7.0000000000000007E-2</v>
      </c>
      <c r="J241" s="5">
        <f t="shared" si="3"/>
        <v>437.09069999999997</v>
      </c>
      <c r="K241" s="2">
        <f>((J241*H241)-G241)/J241</f>
        <v>-7.5268817204301175E-2</v>
      </c>
    </row>
    <row r="242" spans="1:11" x14ac:dyDescent="0.25">
      <c r="A242">
        <v>241</v>
      </c>
      <c r="B242" t="s">
        <v>6542</v>
      </c>
      <c r="C242" s="3">
        <v>42644</v>
      </c>
      <c r="D242" t="s">
        <v>14</v>
      </c>
      <c r="E242" t="s">
        <v>97</v>
      </c>
      <c r="F242" t="s">
        <v>1059</v>
      </c>
      <c r="G242" s="4">
        <v>429</v>
      </c>
      <c r="H242">
        <v>1</v>
      </c>
      <c r="I242">
        <v>7.0000000000000007E-2</v>
      </c>
      <c r="J242" s="5">
        <f t="shared" si="3"/>
        <v>398.96999999999997</v>
      </c>
      <c r="K242" s="2">
        <f>((J242*H242)-G242)/J242</f>
        <v>-7.5268817204301161E-2</v>
      </c>
    </row>
    <row r="243" spans="1:11" x14ac:dyDescent="0.25">
      <c r="A243">
        <v>242</v>
      </c>
      <c r="B243" t="s">
        <v>6543</v>
      </c>
      <c r="C243" s="3">
        <v>42885</v>
      </c>
      <c r="D243" t="s">
        <v>8</v>
      </c>
      <c r="E243" t="s">
        <v>167</v>
      </c>
      <c r="F243" t="s">
        <v>1057</v>
      </c>
      <c r="G243" s="4">
        <v>349.99</v>
      </c>
      <c r="H243">
        <v>2</v>
      </c>
      <c r="I243">
        <v>0.05</v>
      </c>
      <c r="J243" s="5">
        <f t="shared" si="3"/>
        <v>664.98099999999999</v>
      </c>
      <c r="K243" s="2">
        <f>((J243*H243)-G243)/J243</f>
        <v>1.4736842105263157</v>
      </c>
    </row>
    <row r="244" spans="1:11" x14ac:dyDescent="0.25">
      <c r="A244">
        <v>243</v>
      </c>
      <c r="B244" t="s">
        <v>6544</v>
      </c>
      <c r="C244" s="3">
        <v>43047</v>
      </c>
      <c r="D244" t="s">
        <v>14</v>
      </c>
      <c r="E244" t="s">
        <v>136</v>
      </c>
      <c r="F244" t="s">
        <v>1061</v>
      </c>
      <c r="G244" s="4">
        <v>1559.99</v>
      </c>
      <c r="H244">
        <v>2</v>
      </c>
      <c r="I244">
        <v>0.2</v>
      </c>
      <c r="J244" s="5">
        <f t="shared" si="3"/>
        <v>2495.9840000000004</v>
      </c>
      <c r="K244" s="2">
        <f>((J244*H244)-G244)/J244</f>
        <v>1.3750000000000002</v>
      </c>
    </row>
    <row r="245" spans="1:11" x14ac:dyDescent="0.25">
      <c r="A245">
        <v>244</v>
      </c>
      <c r="B245" t="s">
        <v>6545</v>
      </c>
      <c r="C245" s="3">
        <v>43097</v>
      </c>
      <c r="D245" t="s">
        <v>8</v>
      </c>
      <c r="E245" t="s">
        <v>178</v>
      </c>
      <c r="F245" t="s">
        <v>1058</v>
      </c>
      <c r="G245" s="4">
        <v>481.99</v>
      </c>
      <c r="H245">
        <v>2</v>
      </c>
      <c r="I245">
        <v>0.2</v>
      </c>
      <c r="J245" s="5">
        <f t="shared" si="3"/>
        <v>771.18400000000008</v>
      </c>
      <c r="K245" s="2">
        <f>((J245*H245)-G245)/J245</f>
        <v>1.375</v>
      </c>
    </row>
    <row r="246" spans="1:11" x14ac:dyDescent="0.25">
      <c r="A246">
        <v>245</v>
      </c>
      <c r="B246" t="s">
        <v>6546</v>
      </c>
      <c r="C246" s="3">
        <v>42764</v>
      </c>
      <c r="D246" t="s">
        <v>8</v>
      </c>
      <c r="E246" t="s">
        <v>157</v>
      </c>
      <c r="F246" t="s">
        <v>1059</v>
      </c>
      <c r="G246" s="4">
        <v>1099.99</v>
      </c>
      <c r="H246">
        <v>2</v>
      </c>
      <c r="I246">
        <v>0.05</v>
      </c>
      <c r="J246" s="5">
        <f t="shared" si="3"/>
        <v>2089.9809999999998</v>
      </c>
      <c r="K246" s="2">
        <f>((J246*H246)-G246)/J246</f>
        <v>1.4736842105263159</v>
      </c>
    </row>
    <row r="247" spans="1:11" x14ac:dyDescent="0.25">
      <c r="A247">
        <v>246</v>
      </c>
      <c r="B247" t="s">
        <v>6547</v>
      </c>
      <c r="C247" s="3">
        <v>42834</v>
      </c>
      <c r="D247" t="s">
        <v>14</v>
      </c>
      <c r="E247" t="s">
        <v>102</v>
      </c>
      <c r="F247" t="s">
        <v>1058</v>
      </c>
      <c r="G247" s="4">
        <v>499.99</v>
      </c>
      <c r="H247">
        <v>2</v>
      </c>
      <c r="I247">
        <v>0.05</v>
      </c>
      <c r="J247" s="5">
        <f t="shared" si="3"/>
        <v>949.98099999999999</v>
      </c>
      <c r="K247" s="2">
        <f>((J247*H247)-G247)/J247</f>
        <v>1.4736842105263157</v>
      </c>
    </row>
    <row r="248" spans="1:11" x14ac:dyDescent="0.25">
      <c r="A248">
        <v>247</v>
      </c>
      <c r="B248" t="s">
        <v>6548</v>
      </c>
      <c r="C248" s="3">
        <v>43115</v>
      </c>
      <c r="D248" t="s">
        <v>8</v>
      </c>
      <c r="E248" t="s">
        <v>119</v>
      </c>
      <c r="F248" t="s">
        <v>1062</v>
      </c>
      <c r="G248" s="4">
        <v>5299.99</v>
      </c>
      <c r="H248">
        <v>1</v>
      </c>
      <c r="I248">
        <v>0.1</v>
      </c>
      <c r="J248" s="5">
        <f t="shared" si="3"/>
        <v>4769.991</v>
      </c>
      <c r="K248" s="2">
        <f>((J248*H248)-G248)/J248</f>
        <v>-0.11111111111111106</v>
      </c>
    </row>
    <row r="249" spans="1:11" x14ac:dyDescent="0.25">
      <c r="A249">
        <v>248</v>
      </c>
      <c r="B249" t="s">
        <v>6549</v>
      </c>
      <c r="C249" s="3">
        <v>42907</v>
      </c>
      <c r="D249" t="s">
        <v>20</v>
      </c>
      <c r="E249" t="s">
        <v>150</v>
      </c>
      <c r="F249" t="s">
        <v>1059</v>
      </c>
      <c r="G249" s="4">
        <v>439.99</v>
      </c>
      <c r="H249">
        <v>1</v>
      </c>
      <c r="I249">
        <v>0.05</v>
      </c>
      <c r="J249" s="5">
        <f t="shared" si="3"/>
        <v>417.9905</v>
      </c>
      <c r="K249" s="2">
        <f>((J249*H249)-G249)/J249</f>
        <v>-5.2631578947368453E-2</v>
      </c>
    </row>
    <row r="250" spans="1:11" x14ac:dyDescent="0.25">
      <c r="A250">
        <v>249</v>
      </c>
      <c r="B250" t="s">
        <v>6550</v>
      </c>
      <c r="C250" s="3">
        <v>42812</v>
      </c>
      <c r="D250" t="s">
        <v>14</v>
      </c>
      <c r="E250" t="s">
        <v>156</v>
      </c>
      <c r="F250" t="s">
        <v>1059</v>
      </c>
      <c r="G250" s="4">
        <v>761.99</v>
      </c>
      <c r="H250">
        <v>1</v>
      </c>
      <c r="I250">
        <v>0.2</v>
      </c>
      <c r="J250" s="5">
        <f t="shared" si="3"/>
        <v>609.59199999999998</v>
      </c>
      <c r="K250" s="2">
        <f>((J250*H250)-G250)/J250</f>
        <v>-0.25000000000000006</v>
      </c>
    </row>
    <row r="251" spans="1:11" x14ac:dyDescent="0.25">
      <c r="A251">
        <v>250</v>
      </c>
      <c r="B251" t="s">
        <v>6551</v>
      </c>
      <c r="C251" s="3">
        <v>42763</v>
      </c>
      <c r="D251" t="s">
        <v>20</v>
      </c>
      <c r="E251" t="s">
        <v>128</v>
      </c>
      <c r="F251" t="s">
        <v>1063</v>
      </c>
      <c r="G251" s="4">
        <v>875.99</v>
      </c>
      <c r="H251">
        <v>1</v>
      </c>
      <c r="I251">
        <v>0.05</v>
      </c>
      <c r="J251" s="5">
        <f t="shared" si="3"/>
        <v>832.19049999999993</v>
      </c>
      <c r="K251" s="2">
        <f>((J251*H251)-G251)/J251</f>
        <v>-5.2631578947368522E-2</v>
      </c>
    </row>
    <row r="252" spans="1:11" x14ac:dyDescent="0.25">
      <c r="A252">
        <v>251</v>
      </c>
      <c r="B252" t="s">
        <v>6552</v>
      </c>
      <c r="C252" s="3">
        <v>42464</v>
      </c>
      <c r="D252" t="s">
        <v>14</v>
      </c>
      <c r="E252" t="s">
        <v>92</v>
      </c>
      <c r="F252" t="s">
        <v>1058</v>
      </c>
      <c r="G252" s="4">
        <v>549.99</v>
      </c>
      <c r="H252">
        <v>2</v>
      </c>
      <c r="I252">
        <v>0.05</v>
      </c>
      <c r="J252" s="5">
        <f t="shared" si="3"/>
        <v>1044.981</v>
      </c>
      <c r="K252" s="2">
        <f>((J252*H252)-G252)/J252</f>
        <v>1.4736842105263157</v>
      </c>
    </row>
    <row r="253" spans="1:11" x14ac:dyDescent="0.25">
      <c r="A253">
        <v>252</v>
      </c>
      <c r="B253" t="s">
        <v>6553</v>
      </c>
      <c r="C253" s="3">
        <v>42388</v>
      </c>
      <c r="D253" t="s">
        <v>14</v>
      </c>
      <c r="E253" t="s">
        <v>85</v>
      </c>
      <c r="F253" t="s">
        <v>1062</v>
      </c>
      <c r="G253" s="4">
        <v>1320.99</v>
      </c>
      <c r="H253">
        <v>1</v>
      </c>
      <c r="I253">
        <v>0.1</v>
      </c>
      <c r="J253" s="5">
        <f t="shared" si="3"/>
        <v>1188.8910000000001</v>
      </c>
      <c r="K253" s="2">
        <f>((J253*H253)-G253)/J253</f>
        <v>-0.11111111111111105</v>
      </c>
    </row>
    <row r="254" spans="1:11" x14ac:dyDescent="0.25">
      <c r="A254">
        <v>253</v>
      </c>
      <c r="B254" t="s">
        <v>6554</v>
      </c>
      <c r="C254" s="3">
        <v>43121</v>
      </c>
      <c r="D254" t="s">
        <v>8</v>
      </c>
      <c r="E254" t="s">
        <v>323</v>
      </c>
      <c r="F254" t="s">
        <v>1059</v>
      </c>
      <c r="G254" s="4">
        <v>899.99</v>
      </c>
      <c r="H254">
        <v>1</v>
      </c>
      <c r="I254">
        <v>0.05</v>
      </c>
      <c r="J254" s="5">
        <f t="shared" si="3"/>
        <v>854.9905</v>
      </c>
      <c r="K254" s="2">
        <f>((J254*H254)-G254)/J254</f>
        <v>-5.2631578947368432E-2</v>
      </c>
    </row>
    <row r="255" spans="1:11" x14ac:dyDescent="0.25">
      <c r="A255">
        <v>254</v>
      </c>
      <c r="B255" t="s">
        <v>6555</v>
      </c>
      <c r="C255" s="3">
        <v>42999</v>
      </c>
      <c r="D255" t="s">
        <v>8</v>
      </c>
      <c r="E255" t="s">
        <v>93</v>
      </c>
      <c r="F255" t="s">
        <v>1059</v>
      </c>
      <c r="G255" s="4">
        <v>269.99</v>
      </c>
      <c r="H255">
        <v>1</v>
      </c>
      <c r="I255">
        <v>0.1</v>
      </c>
      <c r="J255" s="5">
        <f t="shared" si="3"/>
        <v>242.99100000000001</v>
      </c>
      <c r="K255" s="2">
        <f>((J255*H255)-G255)/J255</f>
        <v>-0.11111111111111109</v>
      </c>
    </row>
    <row r="256" spans="1:11" x14ac:dyDescent="0.25">
      <c r="A256">
        <v>255</v>
      </c>
      <c r="B256" t="s">
        <v>6556</v>
      </c>
      <c r="C256" s="3">
        <v>42798</v>
      </c>
      <c r="D256" t="s">
        <v>14</v>
      </c>
      <c r="E256" t="s">
        <v>89</v>
      </c>
      <c r="F256" t="s">
        <v>1061</v>
      </c>
      <c r="G256" s="4">
        <v>2999.99</v>
      </c>
      <c r="H256">
        <v>2</v>
      </c>
      <c r="I256">
        <v>7.0000000000000007E-2</v>
      </c>
      <c r="J256" s="5">
        <f t="shared" si="3"/>
        <v>5579.9813999999997</v>
      </c>
      <c r="K256" s="2">
        <f>((J256*H256)-G256)/J256</f>
        <v>1.4623655913978495</v>
      </c>
    </row>
    <row r="257" spans="1:11" x14ac:dyDescent="0.25">
      <c r="A257">
        <v>256</v>
      </c>
      <c r="B257" t="s">
        <v>6557</v>
      </c>
      <c r="C257" s="3">
        <v>43106</v>
      </c>
      <c r="D257" t="s">
        <v>14</v>
      </c>
      <c r="E257" t="s">
        <v>361</v>
      </c>
      <c r="F257" t="s">
        <v>1057</v>
      </c>
      <c r="G257" s="4">
        <v>369.99</v>
      </c>
      <c r="H257">
        <v>1</v>
      </c>
      <c r="I257">
        <v>0.2</v>
      </c>
      <c r="J257" s="5">
        <f t="shared" si="3"/>
        <v>295.99200000000002</v>
      </c>
      <c r="K257" s="2">
        <f>((J257*H257)-G257)/J257</f>
        <v>-0.24999999999999994</v>
      </c>
    </row>
    <row r="258" spans="1:11" x14ac:dyDescent="0.25">
      <c r="A258">
        <v>257</v>
      </c>
      <c r="B258" t="s">
        <v>6558</v>
      </c>
      <c r="C258" s="3">
        <v>43086</v>
      </c>
      <c r="D258" t="s">
        <v>14</v>
      </c>
      <c r="E258" t="s">
        <v>161</v>
      </c>
      <c r="F258" t="s">
        <v>1057</v>
      </c>
      <c r="G258" s="4">
        <v>329.99</v>
      </c>
      <c r="H258">
        <v>2</v>
      </c>
      <c r="I258">
        <v>0.2</v>
      </c>
      <c r="J258" s="5">
        <f t="shared" si="3"/>
        <v>527.98400000000004</v>
      </c>
      <c r="K258" s="2">
        <f>((J258*H258)-G258)/J258</f>
        <v>1.375</v>
      </c>
    </row>
    <row r="259" spans="1:11" x14ac:dyDescent="0.25">
      <c r="A259">
        <v>258</v>
      </c>
      <c r="B259" t="s">
        <v>6559</v>
      </c>
      <c r="C259" s="3">
        <v>42378</v>
      </c>
      <c r="D259" t="s">
        <v>8</v>
      </c>
      <c r="E259" t="s">
        <v>86</v>
      </c>
      <c r="F259" t="s">
        <v>1062</v>
      </c>
      <c r="G259" s="4">
        <v>469.99</v>
      </c>
      <c r="H259">
        <v>1</v>
      </c>
      <c r="I259">
        <v>7.0000000000000007E-2</v>
      </c>
      <c r="J259" s="5">
        <f t="shared" ref="J259:J322" si="4">(G259*H259)*(1-I259)</f>
        <v>437.09069999999997</v>
      </c>
      <c r="K259" s="2">
        <f>((J259*H259)-G259)/J259</f>
        <v>-7.5268817204301175E-2</v>
      </c>
    </row>
    <row r="260" spans="1:11" x14ac:dyDescent="0.25">
      <c r="A260">
        <v>259</v>
      </c>
      <c r="B260" t="s">
        <v>6560</v>
      </c>
      <c r="C260" s="3">
        <v>42370</v>
      </c>
      <c r="D260" t="s">
        <v>8</v>
      </c>
      <c r="E260" t="s">
        <v>100</v>
      </c>
      <c r="F260" t="s">
        <v>1059</v>
      </c>
      <c r="G260" s="4">
        <v>599.99</v>
      </c>
      <c r="H260">
        <v>1</v>
      </c>
      <c r="I260">
        <v>0.2</v>
      </c>
      <c r="J260" s="5">
        <f t="shared" si="4"/>
        <v>479.99200000000002</v>
      </c>
      <c r="K260" s="2">
        <f>((J260*H260)-G260)/J260</f>
        <v>-0.24999999999999997</v>
      </c>
    </row>
    <row r="261" spans="1:11" x14ac:dyDescent="0.25">
      <c r="A261">
        <v>260</v>
      </c>
      <c r="B261" t="s">
        <v>6561</v>
      </c>
      <c r="C261" s="3">
        <v>42654</v>
      </c>
      <c r="D261" t="s">
        <v>8</v>
      </c>
      <c r="E261" t="s">
        <v>91</v>
      </c>
      <c r="F261" t="s">
        <v>1060</v>
      </c>
      <c r="G261" s="4">
        <v>1680.99</v>
      </c>
      <c r="H261">
        <v>1</v>
      </c>
      <c r="I261">
        <v>0.05</v>
      </c>
      <c r="J261" s="5">
        <f t="shared" si="4"/>
        <v>1596.9404999999999</v>
      </c>
      <c r="K261" s="2">
        <f>((J261*H261)-G261)/J261</f>
        <v>-5.2631578947368474E-2</v>
      </c>
    </row>
    <row r="262" spans="1:11" x14ac:dyDescent="0.25">
      <c r="A262">
        <v>261</v>
      </c>
      <c r="B262" t="s">
        <v>6562</v>
      </c>
      <c r="C262" s="3">
        <v>42615</v>
      </c>
      <c r="D262" t="s">
        <v>8</v>
      </c>
      <c r="E262" t="s">
        <v>82</v>
      </c>
      <c r="F262" t="s">
        <v>1062</v>
      </c>
      <c r="G262" s="4">
        <v>749.99</v>
      </c>
      <c r="H262">
        <v>2</v>
      </c>
      <c r="I262">
        <v>0.1</v>
      </c>
      <c r="J262" s="5">
        <f t="shared" si="4"/>
        <v>1349.982</v>
      </c>
      <c r="K262" s="2">
        <f>((J262*H262)-G262)/J262</f>
        <v>1.4444444444444444</v>
      </c>
    </row>
    <row r="263" spans="1:11" x14ac:dyDescent="0.25">
      <c r="A263">
        <v>262</v>
      </c>
      <c r="B263" t="s">
        <v>6563</v>
      </c>
      <c r="C263" s="3">
        <v>43073</v>
      </c>
      <c r="D263" t="s">
        <v>14</v>
      </c>
      <c r="E263" t="s">
        <v>154</v>
      </c>
      <c r="F263" t="s">
        <v>1059</v>
      </c>
      <c r="G263" s="4">
        <v>647.99</v>
      </c>
      <c r="H263">
        <v>1</v>
      </c>
      <c r="I263">
        <v>0.05</v>
      </c>
      <c r="J263" s="5">
        <f t="shared" si="4"/>
        <v>615.59050000000002</v>
      </c>
      <c r="K263" s="2">
        <f>((J263*H263)-G263)/J263</f>
        <v>-5.2631578947368404E-2</v>
      </c>
    </row>
    <row r="264" spans="1:11" x14ac:dyDescent="0.25">
      <c r="A264">
        <v>263</v>
      </c>
      <c r="B264" t="s">
        <v>6564</v>
      </c>
      <c r="C264" s="3">
        <v>43174</v>
      </c>
      <c r="D264" t="s">
        <v>14</v>
      </c>
      <c r="E264" t="s">
        <v>295</v>
      </c>
      <c r="F264" t="s">
        <v>1059</v>
      </c>
      <c r="G264" s="4">
        <v>959.99</v>
      </c>
      <c r="H264">
        <v>1</v>
      </c>
      <c r="I264">
        <v>0.1</v>
      </c>
      <c r="J264" s="5">
        <f t="shared" si="4"/>
        <v>863.99099999999999</v>
      </c>
      <c r="K264" s="2">
        <f>((J264*H264)-G264)/J264</f>
        <v>-0.11111111111111115</v>
      </c>
    </row>
    <row r="265" spans="1:11" x14ac:dyDescent="0.25">
      <c r="A265">
        <v>264</v>
      </c>
      <c r="B265" t="s">
        <v>6565</v>
      </c>
      <c r="C265" s="3">
        <v>42413</v>
      </c>
      <c r="D265" t="s">
        <v>14</v>
      </c>
      <c r="E265" t="s">
        <v>96</v>
      </c>
      <c r="F265" t="s">
        <v>1059</v>
      </c>
      <c r="G265" s="4">
        <v>599.99</v>
      </c>
      <c r="H265">
        <v>2</v>
      </c>
      <c r="I265">
        <v>0.05</v>
      </c>
      <c r="J265" s="5">
        <f t="shared" si="4"/>
        <v>1139.981</v>
      </c>
      <c r="K265" s="2">
        <f>((J265*H265)-G265)/J265</f>
        <v>1.4736842105263157</v>
      </c>
    </row>
    <row r="266" spans="1:11" x14ac:dyDescent="0.25">
      <c r="A266">
        <v>265</v>
      </c>
      <c r="B266" t="s">
        <v>6566</v>
      </c>
      <c r="C266" s="3">
        <v>42896</v>
      </c>
      <c r="D266" t="s">
        <v>14</v>
      </c>
      <c r="E266" t="s">
        <v>146</v>
      </c>
      <c r="F266" t="s">
        <v>1059</v>
      </c>
      <c r="G266" s="4">
        <v>659.99</v>
      </c>
      <c r="H266">
        <v>1</v>
      </c>
      <c r="I266">
        <v>0.05</v>
      </c>
      <c r="J266" s="5">
        <f t="shared" si="4"/>
        <v>626.9905</v>
      </c>
      <c r="K266" s="2">
        <f>((J266*H266)-G266)/J266</f>
        <v>-5.2631578947368439E-2</v>
      </c>
    </row>
    <row r="267" spans="1:11" x14ac:dyDescent="0.25">
      <c r="A267">
        <v>266</v>
      </c>
      <c r="B267" t="s">
        <v>6567</v>
      </c>
      <c r="C267" s="3">
        <v>42931</v>
      </c>
      <c r="D267" t="s">
        <v>14</v>
      </c>
      <c r="E267" t="s">
        <v>94</v>
      </c>
      <c r="F267" t="s">
        <v>1059</v>
      </c>
      <c r="G267" s="4">
        <v>269.99</v>
      </c>
      <c r="H267">
        <v>1</v>
      </c>
      <c r="I267">
        <v>0.1</v>
      </c>
      <c r="J267" s="5">
        <f t="shared" si="4"/>
        <v>242.99100000000001</v>
      </c>
      <c r="K267" s="2">
        <f>((J267*H267)-G267)/J267</f>
        <v>-0.11111111111111109</v>
      </c>
    </row>
    <row r="268" spans="1:11" x14ac:dyDescent="0.25">
      <c r="A268">
        <v>267</v>
      </c>
      <c r="B268" t="s">
        <v>6568</v>
      </c>
      <c r="C268" s="3">
        <v>42501</v>
      </c>
      <c r="D268" t="s">
        <v>8</v>
      </c>
      <c r="E268" t="s">
        <v>94</v>
      </c>
      <c r="F268" t="s">
        <v>1057</v>
      </c>
      <c r="G268" s="4">
        <v>269.99</v>
      </c>
      <c r="H268">
        <v>1</v>
      </c>
      <c r="I268">
        <v>0.05</v>
      </c>
      <c r="J268" s="5">
        <f t="shared" si="4"/>
        <v>256.4905</v>
      </c>
      <c r="K268" s="2">
        <f>((J268*H268)-G268)/J268</f>
        <v>-5.2631578947368467E-2</v>
      </c>
    </row>
    <row r="269" spans="1:11" x14ac:dyDescent="0.25">
      <c r="A269">
        <v>268</v>
      </c>
      <c r="B269" t="s">
        <v>6569</v>
      </c>
      <c r="C269" s="3">
        <v>42979</v>
      </c>
      <c r="D269" t="s">
        <v>14</v>
      </c>
      <c r="E269" t="s">
        <v>97</v>
      </c>
      <c r="F269" t="s">
        <v>1059</v>
      </c>
      <c r="G269" s="4">
        <v>429</v>
      </c>
      <c r="H269">
        <v>1</v>
      </c>
      <c r="I269">
        <v>7.0000000000000007E-2</v>
      </c>
      <c r="J269" s="5">
        <f t="shared" si="4"/>
        <v>398.96999999999997</v>
      </c>
      <c r="K269" s="2">
        <f>((J269*H269)-G269)/J269</f>
        <v>-7.5268817204301161E-2</v>
      </c>
    </row>
    <row r="270" spans="1:11" x14ac:dyDescent="0.25">
      <c r="A270">
        <v>269</v>
      </c>
      <c r="B270" t="s">
        <v>6570</v>
      </c>
      <c r="C270" s="3">
        <v>43029</v>
      </c>
      <c r="D270" t="s">
        <v>14</v>
      </c>
      <c r="E270" t="s">
        <v>93</v>
      </c>
      <c r="F270" t="s">
        <v>1059</v>
      </c>
      <c r="G270" s="4">
        <v>269.99</v>
      </c>
      <c r="H270">
        <v>1</v>
      </c>
      <c r="I270">
        <v>0.1</v>
      </c>
      <c r="J270" s="5">
        <f t="shared" si="4"/>
        <v>242.99100000000001</v>
      </c>
      <c r="K270" s="2">
        <f>((J270*H270)-G270)/J270</f>
        <v>-0.11111111111111109</v>
      </c>
    </row>
    <row r="271" spans="1:11" x14ac:dyDescent="0.25">
      <c r="A271">
        <v>270</v>
      </c>
      <c r="B271" t="s">
        <v>6571</v>
      </c>
      <c r="C271" s="3">
        <v>42909</v>
      </c>
      <c r="D271" t="s">
        <v>14</v>
      </c>
      <c r="E271" t="s">
        <v>175</v>
      </c>
      <c r="F271" t="s">
        <v>1057</v>
      </c>
      <c r="G271" s="4">
        <v>489.99</v>
      </c>
      <c r="H271">
        <v>2</v>
      </c>
      <c r="I271">
        <v>7.0000000000000007E-2</v>
      </c>
      <c r="J271" s="5">
        <f t="shared" si="4"/>
        <v>911.38139999999999</v>
      </c>
      <c r="K271" s="2">
        <f>((J271*H271)-G271)/J271</f>
        <v>1.4623655913978495</v>
      </c>
    </row>
    <row r="272" spans="1:11" x14ac:dyDescent="0.25">
      <c r="A272">
        <v>271</v>
      </c>
      <c r="B272" t="s">
        <v>6572</v>
      </c>
      <c r="C272" s="3">
        <v>42430</v>
      </c>
      <c r="D272" t="s">
        <v>20</v>
      </c>
      <c r="E272" t="s">
        <v>92</v>
      </c>
      <c r="F272" t="s">
        <v>1059</v>
      </c>
      <c r="G272" s="4">
        <v>549.99</v>
      </c>
      <c r="H272">
        <v>2</v>
      </c>
      <c r="I272">
        <v>0.05</v>
      </c>
      <c r="J272" s="5">
        <f t="shared" si="4"/>
        <v>1044.981</v>
      </c>
      <c r="K272" s="2">
        <f>((J272*H272)-G272)/J272</f>
        <v>1.4736842105263157</v>
      </c>
    </row>
    <row r="273" spans="1:11" x14ac:dyDescent="0.25">
      <c r="A273">
        <v>272</v>
      </c>
      <c r="B273" t="s">
        <v>6573</v>
      </c>
      <c r="C273" s="3">
        <v>42624</v>
      </c>
      <c r="D273" t="s">
        <v>14</v>
      </c>
      <c r="E273" t="s">
        <v>94</v>
      </c>
      <c r="F273" t="s">
        <v>1057</v>
      </c>
      <c r="G273" s="4">
        <v>269.99</v>
      </c>
      <c r="H273">
        <v>1</v>
      </c>
      <c r="I273">
        <v>0.05</v>
      </c>
      <c r="J273" s="5">
        <f t="shared" si="4"/>
        <v>256.4905</v>
      </c>
      <c r="K273" s="2">
        <f>((J273*H273)-G273)/J273</f>
        <v>-5.2631578947368467E-2</v>
      </c>
    </row>
    <row r="274" spans="1:11" x14ac:dyDescent="0.25">
      <c r="A274">
        <v>273</v>
      </c>
      <c r="B274" t="s">
        <v>6574</v>
      </c>
      <c r="C274" s="3">
        <v>43100</v>
      </c>
      <c r="D274" t="s">
        <v>14</v>
      </c>
      <c r="E274" t="s">
        <v>103</v>
      </c>
      <c r="F274" t="s">
        <v>1062</v>
      </c>
      <c r="G274" s="4">
        <v>999.99</v>
      </c>
      <c r="H274">
        <v>1</v>
      </c>
      <c r="I274">
        <v>0.1</v>
      </c>
      <c r="J274" s="5">
        <f t="shared" si="4"/>
        <v>899.99099999999999</v>
      </c>
      <c r="K274" s="2">
        <f>((J274*H274)-G274)/J274</f>
        <v>-0.11111111111111113</v>
      </c>
    </row>
    <row r="275" spans="1:11" x14ac:dyDescent="0.25">
      <c r="A275">
        <v>274</v>
      </c>
      <c r="B275" t="s">
        <v>6575</v>
      </c>
      <c r="C275" s="3">
        <v>42575</v>
      </c>
      <c r="D275" t="s">
        <v>14</v>
      </c>
      <c r="E275" t="s">
        <v>94</v>
      </c>
      <c r="F275" t="s">
        <v>1059</v>
      </c>
      <c r="G275" s="4">
        <v>269.99</v>
      </c>
      <c r="H275">
        <v>1</v>
      </c>
      <c r="I275">
        <v>0.1</v>
      </c>
      <c r="J275" s="5">
        <f t="shared" si="4"/>
        <v>242.99100000000001</v>
      </c>
      <c r="K275" s="2">
        <f>((J275*H275)-G275)/J275</f>
        <v>-0.11111111111111109</v>
      </c>
    </row>
    <row r="276" spans="1:11" x14ac:dyDescent="0.25">
      <c r="A276">
        <v>275</v>
      </c>
      <c r="B276" t="s">
        <v>6576</v>
      </c>
      <c r="C276" s="3">
        <v>42991</v>
      </c>
      <c r="D276" t="s">
        <v>20</v>
      </c>
      <c r="E276" t="s">
        <v>87</v>
      </c>
      <c r="F276" t="s">
        <v>1062</v>
      </c>
      <c r="G276" s="4">
        <v>3999.99</v>
      </c>
      <c r="H276">
        <v>2</v>
      </c>
      <c r="I276">
        <v>0.1</v>
      </c>
      <c r="J276" s="5">
        <f t="shared" si="4"/>
        <v>7199.982</v>
      </c>
      <c r="K276" s="2">
        <f>((J276*H276)-G276)/J276</f>
        <v>1.4444444444444444</v>
      </c>
    </row>
    <row r="277" spans="1:11" x14ac:dyDescent="0.25">
      <c r="A277">
        <v>276</v>
      </c>
      <c r="B277" t="s">
        <v>6577</v>
      </c>
      <c r="C277" s="3">
        <v>42421</v>
      </c>
      <c r="D277" t="s">
        <v>14</v>
      </c>
      <c r="E277" t="s">
        <v>89</v>
      </c>
      <c r="F277" t="s">
        <v>1061</v>
      </c>
      <c r="G277" s="4">
        <v>2999.99</v>
      </c>
      <c r="H277">
        <v>2</v>
      </c>
      <c r="I277">
        <v>7.0000000000000007E-2</v>
      </c>
      <c r="J277" s="5">
        <f t="shared" si="4"/>
        <v>5579.9813999999997</v>
      </c>
      <c r="K277" s="2">
        <f>((J277*H277)-G277)/J277</f>
        <v>1.4623655913978495</v>
      </c>
    </row>
    <row r="278" spans="1:11" x14ac:dyDescent="0.25">
      <c r="A278">
        <v>277</v>
      </c>
      <c r="B278" t="s">
        <v>6578</v>
      </c>
      <c r="C278" s="3">
        <v>42406</v>
      </c>
      <c r="D278" t="s">
        <v>14</v>
      </c>
      <c r="E278" t="s">
        <v>102</v>
      </c>
      <c r="F278" t="s">
        <v>1058</v>
      </c>
      <c r="G278" s="4">
        <v>499.99</v>
      </c>
      <c r="H278">
        <v>2</v>
      </c>
      <c r="I278">
        <v>0.05</v>
      </c>
      <c r="J278" s="5">
        <f t="shared" si="4"/>
        <v>949.98099999999999</v>
      </c>
      <c r="K278" s="2">
        <f>((J278*H278)-G278)/J278</f>
        <v>1.4736842105263157</v>
      </c>
    </row>
    <row r="279" spans="1:11" x14ac:dyDescent="0.25">
      <c r="A279">
        <v>278</v>
      </c>
      <c r="B279" t="s">
        <v>6579</v>
      </c>
      <c r="C279" s="3">
        <v>42901</v>
      </c>
      <c r="D279" t="s">
        <v>8</v>
      </c>
      <c r="E279" t="s">
        <v>108</v>
      </c>
      <c r="F279" t="s">
        <v>1062</v>
      </c>
      <c r="G279" s="4">
        <v>469.99</v>
      </c>
      <c r="H279">
        <v>1</v>
      </c>
      <c r="I279">
        <v>7.0000000000000007E-2</v>
      </c>
      <c r="J279" s="5">
        <f t="shared" si="4"/>
        <v>437.09069999999997</v>
      </c>
      <c r="K279" s="2">
        <f>((J279*H279)-G279)/J279</f>
        <v>-7.5268817204301175E-2</v>
      </c>
    </row>
    <row r="280" spans="1:11" x14ac:dyDescent="0.25">
      <c r="A280">
        <v>279</v>
      </c>
      <c r="B280" t="s">
        <v>6580</v>
      </c>
      <c r="C280" s="3">
        <v>43076</v>
      </c>
      <c r="D280" t="s">
        <v>8</v>
      </c>
      <c r="E280" t="s">
        <v>103</v>
      </c>
      <c r="F280" t="s">
        <v>1062</v>
      </c>
      <c r="G280" s="4">
        <v>999.99</v>
      </c>
      <c r="H280">
        <v>1</v>
      </c>
      <c r="I280">
        <v>0.1</v>
      </c>
      <c r="J280" s="5">
        <f t="shared" si="4"/>
        <v>899.99099999999999</v>
      </c>
      <c r="K280" s="2">
        <f>((J280*H280)-G280)/J280</f>
        <v>-0.11111111111111113</v>
      </c>
    </row>
    <row r="281" spans="1:11" x14ac:dyDescent="0.25">
      <c r="A281">
        <v>280</v>
      </c>
      <c r="B281" t="s">
        <v>6581</v>
      </c>
      <c r="C281" s="3">
        <v>42491</v>
      </c>
      <c r="D281" t="s">
        <v>20</v>
      </c>
      <c r="E281" t="s">
        <v>92</v>
      </c>
      <c r="F281" t="s">
        <v>1058</v>
      </c>
      <c r="G281" s="4">
        <v>549.99</v>
      </c>
      <c r="H281">
        <v>2</v>
      </c>
      <c r="I281">
        <v>0.05</v>
      </c>
      <c r="J281" s="5">
        <f t="shared" si="4"/>
        <v>1044.981</v>
      </c>
      <c r="K281" s="2">
        <f>((J281*H281)-G281)/J281</f>
        <v>1.4736842105263157</v>
      </c>
    </row>
    <row r="282" spans="1:11" x14ac:dyDescent="0.25">
      <c r="A282">
        <v>281</v>
      </c>
      <c r="B282" t="s">
        <v>6582</v>
      </c>
      <c r="C282" s="3">
        <v>42556</v>
      </c>
      <c r="D282" t="s">
        <v>14</v>
      </c>
      <c r="E282" t="s">
        <v>91</v>
      </c>
      <c r="F282" t="s">
        <v>1060</v>
      </c>
      <c r="G282" s="4">
        <v>1680.99</v>
      </c>
      <c r="H282">
        <v>1</v>
      </c>
      <c r="I282">
        <v>0.05</v>
      </c>
      <c r="J282" s="5">
        <f t="shared" si="4"/>
        <v>1596.9404999999999</v>
      </c>
      <c r="K282" s="2">
        <f>((J282*H282)-G282)/J282</f>
        <v>-5.2631578947368474E-2</v>
      </c>
    </row>
    <row r="283" spans="1:11" x14ac:dyDescent="0.25">
      <c r="A283">
        <v>282</v>
      </c>
      <c r="B283" t="s">
        <v>6583</v>
      </c>
      <c r="C283" s="3">
        <v>42532</v>
      </c>
      <c r="D283" t="s">
        <v>8</v>
      </c>
      <c r="E283" t="s">
        <v>94</v>
      </c>
      <c r="F283" t="s">
        <v>1057</v>
      </c>
      <c r="G283" s="4">
        <v>269.99</v>
      </c>
      <c r="H283">
        <v>1</v>
      </c>
      <c r="I283">
        <v>0.05</v>
      </c>
      <c r="J283" s="5">
        <f t="shared" si="4"/>
        <v>256.4905</v>
      </c>
      <c r="K283" s="2">
        <f>((J283*H283)-G283)/J283</f>
        <v>-5.2631578947368467E-2</v>
      </c>
    </row>
    <row r="284" spans="1:11" x14ac:dyDescent="0.25">
      <c r="A284">
        <v>283</v>
      </c>
      <c r="B284" t="s">
        <v>6584</v>
      </c>
      <c r="C284" s="3">
        <v>42744</v>
      </c>
      <c r="D284" t="s">
        <v>14</v>
      </c>
      <c r="E284" t="s">
        <v>102</v>
      </c>
      <c r="F284" t="s">
        <v>1058</v>
      </c>
      <c r="G284" s="4">
        <v>499.99</v>
      </c>
      <c r="H284">
        <v>2</v>
      </c>
      <c r="I284">
        <v>0.05</v>
      </c>
      <c r="J284" s="5">
        <f t="shared" si="4"/>
        <v>949.98099999999999</v>
      </c>
      <c r="K284" s="2">
        <f>((J284*H284)-G284)/J284</f>
        <v>1.4736842105263157</v>
      </c>
    </row>
    <row r="285" spans="1:11" x14ac:dyDescent="0.25">
      <c r="A285">
        <v>284</v>
      </c>
      <c r="B285" t="s">
        <v>6585</v>
      </c>
      <c r="C285" s="3">
        <v>42801</v>
      </c>
      <c r="D285" t="s">
        <v>14</v>
      </c>
      <c r="E285" t="s">
        <v>169</v>
      </c>
      <c r="F285" t="s">
        <v>1057</v>
      </c>
      <c r="G285" s="4">
        <v>209.99</v>
      </c>
      <c r="H285">
        <v>2</v>
      </c>
      <c r="I285">
        <v>0.2</v>
      </c>
      <c r="J285" s="5">
        <f t="shared" si="4"/>
        <v>335.98400000000004</v>
      </c>
      <c r="K285" s="2">
        <f>((J285*H285)-G285)/J285</f>
        <v>1.375</v>
      </c>
    </row>
    <row r="286" spans="1:11" x14ac:dyDescent="0.25">
      <c r="A286">
        <v>285</v>
      </c>
      <c r="B286" t="s">
        <v>6586</v>
      </c>
      <c r="C286" s="3">
        <v>43079</v>
      </c>
      <c r="D286" t="s">
        <v>14</v>
      </c>
      <c r="E286" t="s">
        <v>146</v>
      </c>
      <c r="F286" t="s">
        <v>1059</v>
      </c>
      <c r="G286" s="4">
        <v>659.99</v>
      </c>
      <c r="H286">
        <v>1</v>
      </c>
      <c r="I286">
        <v>0.05</v>
      </c>
      <c r="J286" s="5">
        <f t="shared" si="4"/>
        <v>626.9905</v>
      </c>
      <c r="K286" s="2">
        <f>((J286*H286)-G286)/J286</f>
        <v>-5.2631578947368439E-2</v>
      </c>
    </row>
    <row r="287" spans="1:11" x14ac:dyDescent="0.25">
      <c r="A287">
        <v>286</v>
      </c>
      <c r="B287" t="s">
        <v>6587</v>
      </c>
      <c r="C287" s="3">
        <v>43011</v>
      </c>
      <c r="D287" t="s">
        <v>14</v>
      </c>
      <c r="E287" t="s">
        <v>177</v>
      </c>
      <c r="F287" t="s">
        <v>1058</v>
      </c>
      <c r="G287" s="4">
        <v>551.99</v>
      </c>
      <c r="H287">
        <v>1</v>
      </c>
      <c r="I287">
        <v>0.05</v>
      </c>
      <c r="J287" s="5">
        <f t="shared" si="4"/>
        <v>524.39049999999997</v>
      </c>
      <c r="K287" s="2">
        <f>((J287*H287)-G287)/J287</f>
        <v>-5.2631578947368488E-2</v>
      </c>
    </row>
    <row r="288" spans="1:11" x14ac:dyDescent="0.25">
      <c r="A288">
        <v>287</v>
      </c>
      <c r="B288" t="s">
        <v>6588</v>
      </c>
      <c r="C288" s="3">
        <v>43179</v>
      </c>
      <c r="D288" t="s">
        <v>8</v>
      </c>
      <c r="E288" t="s">
        <v>174</v>
      </c>
      <c r="F288" t="s">
        <v>1057</v>
      </c>
      <c r="G288" s="4">
        <v>299.99</v>
      </c>
      <c r="H288">
        <v>1</v>
      </c>
      <c r="I288">
        <v>7.0000000000000007E-2</v>
      </c>
      <c r="J288" s="5">
        <f t="shared" si="4"/>
        <v>278.9907</v>
      </c>
      <c r="K288" s="2">
        <f>((J288*H288)-G288)/J288</f>
        <v>-7.5268817204301092E-2</v>
      </c>
    </row>
    <row r="289" spans="1:11" x14ac:dyDescent="0.25">
      <c r="A289">
        <v>288</v>
      </c>
      <c r="B289" t="s">
        <v>6589</v>
      </c>
      <c r="C289" s="3">
        <v>42457</v>
      </c>
      <c r="D289" t="s">
        <v>8</v>
      </c>
      <c r="E289" t="s">
        <v>83</v>
      </c>
      <c r="F289" t="s">
        <v>1062</v>
      </c>
      <c r="G289" s="4">
        <v>999.99</v>
      </c>
      <c r="H289">
        <v>1</v>
      </c>
      <c r="I289">
        <v>0.05</v>
      </c>
      <c r="J289" s="5">
        <f t="shared" si="4"/>
        <v>949.9905</v>
      </c>
      <c r="K289" s="2">
        <f>((J289*H289)-G289)/J289</f>
        <v>-5.2631578947368432E-2</v>
      </c>
    </row>
    <row r="290" spans="1:11" x14ac:dyDescent="0.25">
      <c r="A290">
        <v>289</v>
      </c>
      <c r="B290" t="s">
        <v>6590</v>
      </c>
      <c r="C290" s="3">
        <v>43056</v>
      </c>
      <c r="D290" t="s">
        <v>20</v>
      </c>
      <c r="E290" t="s">
        <v>116</v>
      </c>
      <c r="F290" t="s">
        <v>1062</v>
      </c>
      <c r="G290" s="4">
        <v>4999.99</v>
      </c>
      <c r="H290">
        <v>2</v>
      </c>
      <c r="I290">
        <v>0.05</v>
      </c>
      <c r="J290" s="5">
        <f t="shared" si="4"/>
        <v>9499.9809999999998</v>
      </c>
      <c r="K290" s="2">
        <f>((J290*H290)-G290)/J290</f>
        <v>1.4736842105263157</v>
      </c>
    </row>
    <row r="291" spans="1:11" x14ac:dyDescent="0.25">
      <c r="A291">
        <v>290</v>
      </c>
      <c r="B291" t="s">
        <v>6591</v>
      </c>
      <c r="C291" s="3">
        <v>42938</v>
      </c>
      <c r="D291" t="s">
        <v>14</v>
      </c>
      <c r="E291" t="s">
        <v>152</v>
      </c>
      <c r="F291" t="s">
        <v>1059</v>
      </c>
      <c r="G291" s="4">
        <v>299.99</v>
      </c>
      <c r="H291">
        <v>2</v>
      </c>
      <c r="I291">
        <v>7.0000000000000007E-2</v>
      </c>
      <c r="J291" s="5">
        <f t="shared" si="4"/>
        <v>557.98140000000001</v>
      </c>
      <c r="K291" s="2">
        <f>((J291*H291)-G291)/J291</f>
        <v>1.4623655913978495</v>
      </c>
    </row>
    <row r="292" spans="1:11" x14ac:dyDescent="0.25">
      <c r="A292">
        <v>291</v>
      </c>
      <c r="B292" t="s">
        <v>6592</v>
      </c>
      <c r="C292" s="3">
        <v>42763</v>
      </c>
      <c r="D292" t="s">
        <v>14</v>
      </c>
      <c r="E292" t="s">
        <v>97</v>
      </c>
      <c r="F292" t="s">
        <v>1059</v>
      </c>
      <c r="G292" s="4">
        <v>429</v>
      </c>
      <c r="H292">
        <v>1</v>
      </c>
      <c r="I292">
        <v>7.0000000000000007E-2</v>
      </c>
      <c r="J292" s="5">
        <f t="shared" si="4"/>
        <v>398.96999999999997</v>
      </c>
      <c r="K292" s="2">
        <f>((J292*H292)-G292)/J292</f>
        <v>-7.5268817204301161E-2</v>
      </c>
    </row>
    <row r="293" spans="1:11" x14ac:dyDescent="0.25">
      <c r="A293">
        <v>292</v>
      </c>
      <c r="B293" t="s">
        <v>6593</v>
      </c>
      <c r="C293" s="3">
        <v>43017</v>
      </c>
      <c r="D293" t="s">
        <v>14</v>
      </c>
      <c r="E293" t="s">
        <v>134</v>
      </c>
      <c r="F293" t="s">
        <v>1063</v>
      </c>
      <c r="G293" s="4">
        <v>4999.99</v>
      </c>
      <c r="H293">
        <v>1</v>
      </c>
      <c r="I293">
        <v>7.0000000000000007E-2</v>
      </c>
      <c r="J293" s="5">
        <f t="shared" si="4"/>
        <v>4649.9906999999994</v>
      </c>
      <c r="K293" s="2">
        <f>((J293*H293)-G293)/J293</f>
        <v>-7.5268817204301175E-2</v>
      </c>
    </row>
    <row r="294" spans="1:11" x14ac:dyDescent="0.25">
      <c r="A294">
        <v>293</v>
      </c>
      <c r="B294" t="s">
        <v>6594</v>
      </c>
      <c r="C294" s="3">
        <v>43162</v>
      </c>
      <c r="D294" t="s">
        <v>14</v>
      </c>
      <c r="E294" t="s">
        <v>234</v>
      </c>
      <c r="F294" t="s">
        <v>1063</v>
      </c>
      <c r="G294" s="4">
        <v>2999.99</v>
      </c>
      <c r="H294">
        <v>2</v>
      </c>
      <c r="I294">
        <v>0.1</v>
      </c>
      <c r="J294" s="5">
        <f t="shared" si="4"/>
        <v>5399.982</v>
      </c>
      <c r="K294" s="2">
        <f>((J294*H294)-G294)/J294</f>
        <v>1.4444444444444444</v>
      </c>
    </row>
    <row r="295" spans="1:11" x14ac:dyDescent="0.25">
      <c r="A295">
        <v>294</v>
      </c>
      <c r="B295" t="s">
        <v>6595</v>
      </c>
      <c r="C295" s="3">
        <v>42831</v>
      </c>
      <c r="D295" t="s">
        <v>14</v>
      </c>
      <c r="E295" t="s">
        <v>129</v>
      </c>
      <c r="F295" t="s">
        <v>1063</v>
      </c>
      <c r="G295" s="4">
        <v>749.99</v>
      </c>
      <c r="H295">
        <v>2</v>
      </c>
      <c r="I295">
        <v>0.05</v>
      </c>
      <c r="J295" s="5">
        <f t="shared" si="4"/>
        <v>1424.981</v>
      </c>
      <c r="K295" s="2">
        <f>((J295*H295)-G295)/J295</f>
        <v>1.4736842105263157</v>
      </c>
    </row>
    <row r="296" spans="1:11" x14ac:dyDescent="0.25">
      <c r="A296">
        <v>295</v>
      </c>
      <c r="B296" t="s">
        <v>6596</v>
      </c>
      <c r="C296" s="3">
        <v>42779</v>
      </c>
      <c r="D296" t="s">
        <v>14</v>
      </c>
      <c r="E296" t="s">
        <v>118</v>
      </c>
      <c r="F296" t="s">
        <v>1062</v>
      </c>
      <c r="G296" s="4">
        <v>2299.9899999999998</v>
      </c>
      <c r="H296">
        <v>2</v>
      </c>
      <c r="I296">
        <v>0.05</v>
      </c>
      <c r="J296" s="5">
        <f t="shared" si="4"/>
        <v>4369.9809999999998</v>
      </c>
      <c r="K296" s="2">
        <f>((J296*H296)-G296)/J296</f>
        <v>1.4736842105263157</v>
      </c>
    </row>
    <row r="297" spans="1:11" x14ac:dyDescent="0.25">
      <c r="A297">
        <v>296</v>
      </c>
      <c r="B297" t="s">
        <v>6597</v>
      </c>
      <c r="C297" s="3">
        <v>43178</v>
      </c>
      <c r="D297" t="s">
        <v>14</v>
      </c>
      <c r="E297" t="s">
        <v>173</v>
      </c>
      <c r="F297" t="s">
        <v>1057</v>
      </c>
      <c r="G297" s="4">
        <v>489.99</v>
      </c>
      <c r="H297">
        <v>2</v>
      </c>
      <c r="I297">
        <v>0.2</v>
      </c>
      <c r="J297" s="5">
        <f t="shared" si="4"/>
        <v>783.98400000000004</v>
      </c>
      <c r="K297" s="2">
        <f>((J297*H297)-G297)/J297</f>
        <v>1.375</v>
      </c>
    </row>
    <row r="298" spans="1:11" x14ac:dyDescent="0.25">
      <c r="A298">
        <v>297</v>
      </c>
      <c r="B298" t="s">
        <v>6598</v>
      </c>
      <c r="C298" s="3">
        <v>42757</v>
      </c>
      <c r="D298" t="s">
        <v>20</v>
      </c>
      <c r="E298" t="s">
        <v>124</v>
      </c>
      <c r="F298" t="s">
        <v>1063</v>
      </c>
      <c r="G298" s="4">
        <v>1499.99</v>
      </c>
      <c r="H298">
        <v>2</v>
      </c>
      <c r="I298">
        <v>0.05</v>
      </c>
      <c r="J298" s="5">
        <f t="shared" si="4"/>
        <v>2849.9809999999998</v>
      </c>
      <c r="K298" s="2">
        <f>((J298*H298)-G298)/J298</f>
        <v>1.4736842105263159</v>
      </c>
    </row>
    <row r="299" spans="1:11" x14ac:dyDescent="0.25">
      <c r="A299">
        <v>298</v>
      </c>
      <c r="B299" t="s">
        <v>6599</v>
      </c>
      <c r="C299" s="3">
        <v>42696</v>
      </c>
      <c r="D299" t="s">
        <v>8</v>
      </c>
      <c r="E299" t="s">
        <v>92</v>
      </c>
      <c r="F299" t="s">
        <v>1058</v>
      </c>
      <c r="G299" s="4">
        <v>549.99</v>
      </c>
      <c r="H299">
        <v>2</v>
      </c>
      <c r="I299">
        <v>0.05</v>
      </c>
      <c r="J299" s="5">
        <f t="shared" si="4"/>
        <v>1044.981</v>
      </c>
      <c r="K299" s="2">
        <f>((J299*H299)-G299)/J299</f>
        <v>1.4736842105263157</v>
      </c>
    </row>
    <row r="300" spans="1:11" x14ac:dyDescent="0.25">
      <c r="A300">
        <v>299</v>
      </c>
      <c r="B300" t="s">
        <v>6600</v>
      </c>
      <c r="C300" s="3">
        <v>42564</v>
      </c>
      <c r="D300" t="s">
        <v>14</v>
      </c>
      <c r="E300" t="s">
        <v>92</v>
      </c>
      <c r="F300" t="s">
        <v>1058</v>
      </c>
      <c r="G300" s="4">
        <v>549.99</v>
      </c>
      <c r="H300">
        <v>2</v>
      </c>
      <c r="I300">
        <v>0.05</v>
      </c>
      <c r="J300" s="5">
        <f t="shared" si="4"/>
        <v>1044.981</v>
      </c>
      <c r="K300" s="2">
        <f>((J300*H300)-G300)/J300</f>
        <v>1.4736842105263157</v>
      </c>
    </row>
    <row r="301" spans="1:11" x14ac:dyDescent="0.25">
      <c r="A301">
        <v>300</v>
      </c>
      <c r="B301" t="s">
        <v>6601</v>
      </c>
      <c r="C301" s="3">
        <v>43163</v>
      </c>
      <c r="D301" t="s">
        <v>8</v>
      </c>
      <c r="E301" t="s">
        <v>289</v>
      </c>
      <c r="F301" t="s">
        <v>1059</v>
      </c>
      <c r="G301" s="4">
        <v>639.99</v>
      </c>
      <c r="H301">
        <v>2</v>
      </c>
      <c r="I301">
        <v>0.2</v>
      </c>
      <c r="J301" s="5">
        <f t="shared" si="4"/>
        <v>1023.984</v>
      </c>
      <c r="K301" s="2">
        <f>((J301*H301)-G301)/J301</f>
        <v>1.375</v>
      </c>
    </row>
    <row r="302" spans="1:11" x14ac:dyDescent="0.25">
      <c r="A302">
        <v>301</v>
      </c>
      <c r="B302" t="s">
        <v>6602</v>
      </c>
      <c r="C302" s="3">
        <v>42829</v>
      </c>
      <c r="D302" t="s">
        <v>14</v>
      </c>
      <c r="E302" t="s">
        <v>161</v>
      </c>
      <c r="F302" t="s">
        <v>1057</v>
      </c>
      <c r="G302" s="4">
        <v>329.99</v>
      </c>
      <c r="H302">
        <v>2</v>
      </c>
      <c r="I302">
        <v>0.2</v>
      </c>
      <c r="J302" s="5">
        <f t="shared" si="4"/>
        <v>527.98400000000004</v>
      </c>
      <c r="K302" s="2">
        <f>((J302*H302)-G302)/J302</f>
        <v>1.375</v>
      </c>
    </row>
    <row r="303" spans="1:11" x14ac:dyDescent="0.25">
      <c r="A303">
        <v>302</v>
      </c>
      <c r="B303" t="s">
        <v>6603</v>
      </c>
      <c r="C303" s="3">
        <v>43189</v>
      </c>
      <c r="D303" t="s">
        <v>8</v>
      </c>
      <c r="E303" t="s">
        <v>160</v>
      </c>
      <c r="F303" t="s">
        <v>1057</v>
      </c>
      <c r="G303" s="4">
        <v>109.99</v>
      </c>
      <c r="H303">
        <v>1</v>
      </c>
      <c r="I303">
        <v>0.1</v>
      </c>
      <c r="J303" s="5">
        <f t="shared" si="4"/>
        <v>98.991</v>
      </c>
      <c r="K303" s="2">
        <f>((J303*H303)-G303)/J303</f>
        <v>-0.11111111111111106</v>
      </c>
    </row>
    <row r="304" spans="1:11" x14ac:dyDescent="0.25">
      <c r="A304">
        <v>303</v>
      </c>
      <c r="B304" t="s">
        <v>6604</v>
      </c>
      <c r="C304" s="3">
        <v>43050</v>
      </c>
      <c r="D304" t="s">
        <v>14</v>
      </c>
      <c r="E304" t="s">
        <v>170</v>
      </c>
      <c r="F304" t="s">
        <v>1057</v>
      </c>
      <c r="G304" s="4">
        <v>249.99</v>
      </c>
      <c r="H304">
        <v>2</v>
      </c>
      <c r="I304">
        <v>0.05</v>
      </c>
      <c r="J304" s="5">
        <f t="shared" si="4"/>
        <v>474.98099999999999</v>
      </c>
      <c r="K304" s="2">
        <f>((J304*H304)-G304)/J304</f>
        <v>1.4736842105263157</v>
      </c>
    </row>
    <row r="305" spans="1:11" x14ac:dyDescent="0.25">
      <c r="A305">
        <v>304</v>
      </c>
      <c r="B305" t="s">
        <v>6605</v>
      </c>
      <c r="C305" s="3">
        <v>42645</v>
      </c>
      <c r="D305" t="s">
        <v>14</v>
      </c>
      <c r="E305" t="s">
        <v>93</v>
      </c>
      <c r="F305" t="s">
        <v>1057</v>
      </c>
      <c r="G305" s="4">
        <v>269.99</v>
      </c>
      <c r="H305">
        <v>1</v>
      </c>
      <c r="I305">
        <v>0.05</v>
      </c>
      <c r="J305" s="5">
        <f t="shared" si="4"/>
        <v>256.4905</v>
      </c>
      <c r="K305" s="2">
        <f>((J305*H305)-G305)/J305</f>
        <v>-5.2631578947368467E-2</v>
      </c>
    </row>
    <row r="306" spans="1:11" x14ac:dyDescent="0.25">
      <c r="A306">
        <v>305</v>
      </c>
      <c r="B306" t="s">
        <v>6606</v>
      </c>
      <c r="C306" s="3">
        <v>42968</v>
      </c>
      <c r="D306" t="s">
        <v>8</v>
      </c>
      <c r="E306" t="s">
        <v>142</v>
      </c>
      <c r="F306" t="s">
        <v>1059</v>
      </c>
      <c r="G306" s="4">
        <v>250.99</v>
      </c>
      <c r="H306">
        <v>1</v>
      </c>
      <c r="I306">
        <v>0.2</v>
      </c>
      <c r="J306" s="5">
        <f t="shared" si="4"/>
        <v>200.79200000000003</v>
      </c>
      <c r="K306" s="2">
        <f>((J306*H306)-G306)/J306</f>
        <v>-0.24999999999999986</v>
      </c>
    </row>
    <row r="307" spans="1:11" x14ac:dyDescent="0.25">
      <c r="A307">
        <v>306</v>
      </c>
      <c r="B307" t="s">
        <v>6607</v>
      </c>
      <c r="C307" s="3">
        <v>42432</v>
      </c>
      <c r="D307" t="s">
        <v>14</v>
      </c>
      <c r="E307" t="s">
        <v>91</v>
      </c>
      <c r="F307" t="s">
        <v>1060</v>
      </c>
      <c r="G307" s="4">
        <v>1680.99</v>
      </c>
      <c r="H307">
        <v>1</v>
      </c>
      <c r="I307">
        <v>0.05</v>
      </c>
      <c r="J307" s="5">
        <f t="shared" si="4"/>
        <v>1596.9404999999999</v>
      </c>
      <c r="K307" s="2">
        <f>((J307*H307)-G307)/J307</f>
        <v>-5.2631578947368474E-2</v>
      </c>
    </row>
    <row r="308" spans="1:11" x14ac:dyDescent="0.25">
      <c r="A308">
        <v>307</v>
      </c>
      <c r="B308" t="s">
        <v>6608</v>
      </c>
      <c r="C308" s="3">
        <v>42507</v>
      </c>
      <c r="D308" t="s">
        <v>8</v>
      </c>
      <c r="E308" t="s">
        <v>93</v>
      </c>
      <c r="F308" t="s">
        <v>1057</v>
      </c>
      <c r="G308" s="4">
        <v>269.99</v>
      </c>
      <c r="H308">
        <v>1</v>
      </c>
      <c r="I308">
        <v>0.05</v>
      </c>
      <c r="J308" s="5">
        <f t="shared" si="4"/>
        <v>256.4905</v>
      </c>
      <c r="K308" s="2">
        <f>((J308*H308)-G308)/J308</f>
        <v>-5.2631578947368467E-2</v>
      </c>
    </row>
    <row r="309" spans="1:11" x14ac:dyDescent="0.25">
      <c r="A309">
        <v>308</v>
      </c>
      <c r="B309" t="s">
        <v>6609</v>
      </c>
      <c r="C309" s="3">
        <v>43170</v>
      </c>
      <c r="D309" t="s">
        <v>14</v>
      </c>
      <c r="E309" t="s">
        <v>279</v>
      </c>
      <c r="F309" t="s">
        <v>1060</v>
      </c>
      <c r="G309" s="4">
        <v>3999.99</v>
      </c>
      <c r="H309">
        <v>1</v>
      </c>
      <c r="I309">
        <v>0.1</v>
      </c>
      <c r="J309" s="5">
        <f t="shared" si="4"/>
        <v>3599.991</v>
      </c>
      <c r="K309" s="2">
        <f>((J309*H309)-G309)/J309</f>
        <v>-0.11111111111111105</v>
      </c>
    </row>
    <row r="310" spans="1:11" x14ac:dyDescent="0.25">
      <c r="A310">
        <v>309</v>
      </c>
      <c r="B310" t="s">
        <v>6610</v>
      </c>
      <c r="C310" s="3">
        <v>42715</v>
      </c>
      <c r="D310" t="s">
        <v>14</v>
      </c>
      <c r="E310" t="s">
        <v>91</v>
      </c>
      <c r="F310" t="s">
        <v>1060</v>
      </c>
      <c r="G310" s="4">
        <v>1680.99</v>
      </c>
      <c r="H310">
        <v>1</v>
      </c>
      <c r="I310">
        <v>0.05</v>
      </c>
      <c r="J310" s="5">
        <f t="shared" si="4"/>
        <v>1596.9404999999999</v>
      </c>
      <c r="K310" s="2">
        <f>((J310*H310)-G310)/J310</f>
        <v>-5.2631578947368474E-2</v>
      </c>
    </row>
    <row r="311" spans="1:11" x14ac:dyDescent="0.25">
      <c r="A311">
        <v>310</v>
      </c>
      <c r="B311" t="s">
        <v>6611</v>
      </c>
      <c r="C311" s="3">
        <v>43123</v>
      </c>
      <c r="D311" t="s">
        <v>14</v>
      </c>
      <c r="E311" t="s">
        <v>103</v>
      </c>
      <c r="F311" t="s">
        <v>1062</v>
      </c>
      <c r="G311" s="4">
        <v>999.99</v>
      </c>
      <c r="H311">
        <v>1</v>
      </c>
      <c r="I311">
        <v>0.1</v>
      </c>
      <c r="J311" s="5">
        <f t="shared" si="4"/>
        <v>899.99099999999999</v>
      </c>
      <c r="K311" s="2">
        <f>((J311*H311)-G311)/J311</f>
        <v>-0.11111111111111113</v>
      </c>
    </row>
    <row r="312" spans="1:11" x14ac:dyDescent="0.25">
      <c r="A312">
        <v>311</v>
      </c>
      <c r="B312" t="s">
        <v>6612</v>
      </c>
      <c r="C312" s="3">
        <v>43094</v>
      </c>
      <c r="D312" t="s">
        <v>8</v>
      </c>
      <c r="E312" t="s">
        <v>143</v>
      </c>
      <c r="F312" t="s">
        <v>1059</v>
      </c>
      <c r="G312" s="4">
        <v>250.99</v>
      </c>
      <c r="H312">
        <v>2</v>
      </c>
      <c r="I312">
        <v>0.2</v>
      </c>
      <c r="J312" s="5">
        <f t="shared" si="4"/>
        <v>401.58400000000006</v>
      </c>
      <c r="K312" s="2">
        <f>((J312*H312)-G312)/J312</f>
        <v>1.375</v>
      </c>
    </row>
    <row r="313" spans="1:11" x14ac:dyDescent="0.25">
      <c r="A313">
        <v>312</v>
      </c>
      <c r="B313" t="s">
        <v>6613</v>
      </c>
      <c r="C313" s="3">
        <v>43130</v>
      </c>
      <c r="D313" t="s">
        <v>20</v>
      </c>
      <c r="E313" t="s">
        <v>219</v>
      </c>
      <c r="F313" t="s">
        <v>1063</v>
      </c>
      <c r="G313" s="4">
        <v>1799.99</v>
      </c>
      <c r="H313">
        <v>1</v>
      </c>
      <c r="I313">
        <v>7.0000000000000007E-2</v>
      </c>
      <c r="J313" s="5">
        <f t="shared" si="4"/>
        <v>1673.9906999999998</v>
      </c>
      <c r="K313" s="2">
        <f>((J313*H313)-G313)/J313</f>
        <v>-7.5268817204301189E-2</v>
      </c>
    </row>
    <row r="314" spans="1:11" x14ac:dyDescent="0.25">
      <c r="A314">
        <v>313</v>
      </c>
      <c r="B314" t="s">
        <v>6614</v>
      </c>
      <c r="C314" s="3">
        <v>42678</v>
      </c>
      <c r="D314" t="s">
        <v>14</v>
      </c>
      <c r="E314" t="s">
        <v>96</v>
      </c>
      <c r="F314" t="s">
        <v>1059</v>
      </c>
      <c r="G314" s="4">
        <v>599.99</v>
      </c>
      <c r="H314">
        <v>2</v>
      </c>
      <c r="I314">
        <v>0.05</v>
      </c>
      <c r="J314" s="5">
        <f t="shared" si="4"/>
        <v>1139.981</v>
      </c>
      <c r="K314" s="2">
        <f>((J314*H314)-G314)/J314</f>
        <v>1.4736842105263157</v>
      </c>
    </row>
    <row r="315" spans="1:11" x14ac:dyDescent="0.25">
      <c r="A315">
        <v>314</v>
      </c>
      <c r="B315" t="s">
        <v>6615</v>
      </c>
      <c r="C315" s="3">
        <v>42629</v>
      </c>
      <c r="D315" t="s">
        <v>20</v>
      </c>
      <c r="E315" t="s">
        <v>84</v>
      </c>
      <c r="F315" t="s">
        <v>1062</v>
      </c>
      <c r="G315" s="4">
        <v>2899.99</v>
      </c>
      <c r="H315">
        <v>1</v>
      </c>
      <c r="I315">
        <v>0.2</v>
      </c>
      <c r="J315" s="5">
        <f t="shared" si="4"/>
        <v>2319.9919999999997</v>
      </c>
      <c r="K315" s="2">
        <f>((J315*H315)-G315)/J315</f>
        <v>-0.25000000000000006</v>
      </c>
    </row>
    <row r="316" spans="1:11" x14ac:dyDescent="0.25">
      <c r="A316">
        <v>315</v>
      </c>
      <c r="B316" t="s">
        <v>6616</v>
      </c>
      <c r="C316" s="3">
        <v>42825</v>
      </c>
      <c r="D316" t="s">
        <v>14</v>
      </c>
      <c r="E316" t="s">
        <v>171</v>
      </c>
      <c r="F316" t="s">
        <v>1057</v>
      </c>
      <c r="G316" s="4">
        <v>349.99</v>
      </c>
      <c r="H316">
        <v>2</v>
      </c>
      <c r="I316">
        <v>0.2</v>
      </c>
      <c r="J316" s="5">
        <f t="shared" si="4"/>
        <v>559.98400000000004</v>
      </c>
      <c r="K316" s="2">
        <f>((J316*H316)-G316)/J316</f>
        <v>1.375</v>
      </c>
    </row>
    <row r="317" spans="1:11" x14ac:dyDescent="0.25">
      <c r="A317">
        <v>316</v>
      </c>
      <c r="B317" t="s">
        <v>6617</v>
      </c>
      <c r="C317" s="3">
        <v>42448</v>
      </c>
      <c r="D317" t="s">
        <v>20</v>
      </c>
      <c r="E317" t="s">
        <v>94</v>
      </c>
      <c r="F317" t="s">
        <v>1057</v>
      </c>
      <c r="G317" s="4">
        <v>269.99</v>
      </c>
      <c r="H317">
        <v>1</v>
      </c>
      <c r="I317">
        <v>0.05</v>
      </c>
      <c r="J317" s="5">
        <f t="shared" si="4"/>
        <v>256.4905</v>
      </c>
      <c r="K317" s="2">
        <f>((J317*H317)-G317)/J317</f>
        <v>-5.2631578947368467E-2</v>
      </c>
    </row>
    <row r="318" spans="1:11" x14ac:dyDescent="0.25">
      <c r="A318">
        <v>317</v>
      </c>
      <c r="B318" t="s">
        <v>6618</v>
      </c>
      <c r="C318" s="3">
        <v>42420</v>
      </c>
      <c r="D318" t="s">
        <v>14</v>
      </c>
      <c r="E318" t="s">
        <v>101</v>
      </c>
      <c r="F318" t="s">
        <v>1057</v>
      </c>
      <c r="G318" s="4">
        <v>299.99</v>
      </c>
      <c r="H318">
        <v>2</v>
      </c>
      <c r="I318">
        <v>0.2</v>
      </c>
      <c r="J318" s="5">
        <f t="shared" si="4"/>
        <v>479.98400000000004</v>
      </c>
      <c r="K318" s="2">
        <f>((J318*H318)-G318)/J318</f>
        <v>1.375</v>
      </c>
    </row>
    <row r="319" spans="1:11" x14ac:dyDescent="0.25">
      <c r="A319">
        <v>318</v>
      </c>
      <c r="B319" t="s">
        <v>6619</v>
      </c>
      <c r="C319" s="3">
        <v>43031</v>
      </c>
      <c r="D319" t="s">
        <v>8</v>
      </c>
      <c r="E319" t="s">
        <v>108</v>
      </c>
      <c r="F319" t="s">
        <v>1062</v>
      </c>
      <c r="G319" s="4">
        <v>469.99</v>
      </c>
      <c r="H319">
        <v>1</v>
      </c>
      <c r="I319">
        <v>7.0000000000000007E-2</v>
      </c>
      <c r="J319" s="5">
        <f t="shared" si="4"/>
        <v>437.09069999999997</v>
      </c>
      <c r="K319" s="2">
        <f>((J319*H319)-G319)/J319</f>
        <v>-7.5268817204301175E-2</v>
      </c>
    </row>
    <row r="320" spans="1:11" x14ac:dyDescent="0.25">
      <c r="A320">
        <v>319</v>
      </c>
      <c r="B320" t="s">
        <v>6620</v>
      </c>
      <c r="C320" s="3">
        <v>42546</v>
      </c>
      <c r="D320" t="s">
        <v>8</v>
      </c>
      <c r="E320" t="s">
        <v>96</v>
      </c>
      <c r="F320" t="s">
        <v>1059</v>
      </c>
      <c r="G320" s="4">
        <v>599.99</v>
      </c>
      <c r="H320">
        <v>2</v>
      </c>
      <c r="I320">
        <v>0.05</v>
      </c>
      <c r="J320" s="5">
        <f t="shared" si="4"/>
        <v>1139.981</v>
      </c>
      <c r="K320" s="2">
        <f>((J320*H320)-G320)/J320</f>
        <v>1.4736842105263157</v>
      </c>
    </row>
    <row r="321" spans="1:11" x14ac:dyDescent="0.25">
      <c r="A321">
        <v>320</v>
      </c>
      <c r="B321" t="s">
        <v>6621</v>
      </c>
      <c r="C321" s="3">
        <v>43072</v>
      </c>
      <c r="D321" t="s">
        <v>14</v>
      </c>
      <c r="E321" t="s">
        <v>183</v>
      </c>
      <c r="F321" t="s">
        <v>1058</v>
      </c>
      <c r="G321" s="4">
        <v>470.99</v>
      </c>
      <c r="H321">
        <v>2</v>
      </c>
      <c r="I321">
        <v>0.1</v>
      </c>
      <c r="J321" s="5">
        <f t="shared" si="4"/>
        <v>847.78200000000004</v>
      </c>
      <c r="K321" s="2">
        <f>((J321*H321)-G321)/J321</f>
        <v>1.4444444444444444</v>
      </c>
    </row>
    <row r="322" spans="1:11" x14ac:dyDescent="0.25">
      <c r="A322">
        <v>321</v>
      </c>
      <c r="B322" t="s">
        <v>6622</v>
      </c>
      <c r="C322" s="3">
        <v>42680</v>
      </c>
      <c r="D322" t="s">
        <v>14</v>
      </c>
      <c r="E322" t="s">
        <v>92</v>
      </c>
      <c r="F322" t="s">
        <v>1059</v>
      </c>
      <c r="G322" s="4">
        <v>549.99</v>
      </c>
      <c r="H322">
        <v>2</v>
      </c>
      <c r="I322">
        <v>0.05</v>
      </c>
      <c r="J322" s="5">
        <f t="shared" si="4"/>
        <v>1044.981</v>
      </c>
      <c r="K322" s="2">
        <f>((J322*H322)-G322)/J322</f>
        <v>1.4736842105263157</v>
      </c>
    </row>
    <row r="323" spans="1:11" x14ac:dyDescent="0.25">
      <c r="A323">
        <v>322</v>
      </c>
      <c r="B323" t="s">
        <v>6623</v>
      </c>
      <c r="C323" s="3">
        <v>43085</v>
      </c>
      <c r="D323" t="s">
        <v>14</v>
      </c>
      <c r="E323" t="s">
        <v>114</v>
      </c>
      <c r="F323" t="s">
        <v>1062</v>
      </c>
      <c r="G323" s="4">
        <v>549.99</v>
      </c>
      <c r="H323">
        <v>1</v>
      </c>
      <c r="I323">
        <v>0.2</v>
      </c>
      <c r="J323" s="5">
        <f t="shared" ref="J323:J386" si="5">(G323*H323)*(1-I323)</f>
        <v>439.99200000000002</v>
      </c>
      <c r="K323" s="2">
        <f>((J323*H323)-G323)/J323</f>
        <v>-0.24999999999999997</v>
      </c>
    </row>
    <row r="324" spans="1:11" x14ac:dyDescent="0.25">
      <c r="A324">
        <v>323</v>
      </c>
      <c r="B324" t="s">
        <v>6624</v>
      </c>
      <c r="C324" s="3">
        <v>43140</v>
      </c>
      <c r="D324" t="s">
        <v>14</v>
      </c>
      <c r="E324" t="s">
        <v>270</v>
      </c>
      <c r="F324" t="s">
        <v>1059</v>
      </c>
      <c r="G324" s="4">
        <v>2999.99</v>
      </c>
      <c r="H324">
        <v>1</v>
      </c>
      <c r="I324">
        <v>0.1</v>
      </c>
      <c r="J324" s="5">
        <f t="shared" si="5"/>
        <v>2699.991</v>
      </c>
      <c r="K324" s="2">
        <f>((J324*H324)-G324)/J324</f>
        <v>-0.11111111111111104</v>
      </c>
    </row>
    <row r="325" spans="1:11" x14ac:dyDescent="0.25">
      <c r="A325">
        <v>324</v>
      </c>
      <c r="B325" t="s">
        <v>6625</v>
      </c>
      <c r="C325" s="3">
        <v>42373</v>
      </c>
      <c r="D325" t="s">
        <v>14</v>
      </c>
      <c r="E325" t="s">
        <v>95</v>
      </c>
      <c r="F325" t="s">
        <v>1059</v>
      </c>
      <c r="G325" s="4">
        <v>529.99</v>
      </c>
      <c r="H325">
        <v>1</v>
      </c>
      <c r="I325">
        <v>7.0000000000000007E-2</v>
      </c>
      <c r="J325" s="5">
        <f t="shared" si="5"/>
        <v>492.89069999999998</v>
      </c>
      <c r="K325" s="2">
        <f>((J325*H325)-G325)/J325</f>
        <v>-7.5268817204301133E-2</v>
      </c>
    </row>
    <row r="326" spans="1:11" x14ac:dyDescent="0.25">
      <c r="A326">
        <v>325</v>
      </c>
      <c r="B326" t="s">
        <v>6626</v>
      </c>
      <c r="C326" s="3">
        <v>42959</v>
      </c>
      <c r="D326" t="s">
        <v>14</v>
      </c>
      <c r="E326" t="s">
        <v>83</v>
      </c>
      <c r="F326" t="s">
        <v>1062</v>
      </c>
      <c r="G326" s="4">
        <v>999.99</v>
      </c>
      <c r="H326">
        <v>1</v>
      </c>
      <c r="I326">
        <v>0.05</v>
      </c>
      <c r="J326" s="5">
        <f t="shared" si="5"/>
        <v>949.9905</v>
      </c>
      <c r="K326" s="2">
        <f>((J326*H326)-G326)/J326</f>
        <v>-5.2631578947368432E-2</v>
      </c>
    </row>
    <row r="327" spans="1:11" x14ac:dyDescent="0.25">
      <c r="A327">
        <v>326</v>
      </c>
      <c r="B327" t="s">
        <v>6627</v>
      </c>
      <c r="C327" s="3">
        <v>42972</v>
      </c>
      <c r="D327" t="s">
        <v>8</v>
      </c>
      <c r="E327" t="s">
        <v>121</v>
      </c>
      <c r="F327" t="s">
        <v>1062</v>
      </c>
      <c r="G327" s="4">
        <v>869.99</v>
      </c>
      <c r="H327">
        <v>2</v>
      </c>
      <c r="I327">
        <v>0.05</v>
      </c>
      <c r="J327" s="5">
        <f t="shared" si="5"/>
        <v>1652.981</v>
      </c>
      <c r="K327" s="2">
        <f>((J327*H327)-G327)/J327</f>
        <v>1.4736842105263157</v>
      </c>
    </row>
    <row r="328" spans="1:11" x14ac:dyDescent="0.25">
      <c r="A328">
        <v>327</v>
      </c>
      <c r="B328" t="s">
        <v>6628</v>
      </c>
      <c r="C328" s="3">
        <v>42443</v>
      </c>
      <c r="D328" t="s">
        <v>14</v>
      </c>
      <c r="E328" t="s">
        <v>93</v>
      </c>
      <c r="F328" t="s">
        <v>1059</v>
      </c>
      <c r="G328" s="4">
        <v>269.99</v>
      </c>
      <c r="H328">
        <v>1</v>
      </c>
      <c r="I328">
        <v>0.1</v>
      </c>
      <c r="J328" s="5">
        <f t="shared" si="5"/>
        <v>242.99100000000001</v>
      </c>
      <c r="K328" s="2">
        <f>((J328*H328)-G328)/J328</f>
        <v>-0.11111111111111109</v>
      </c>
    </row>
    <row r="329" spans="1:11" x14ac:dyDescent="0.25">
      <c r="A329">
        <v>328</v>
      </c>
      <c r="B329" t="s">
        <v>6629</v>
      </c>
      <c r="C329" s="3">
        <v>42912</v>
      </c>
      <c r="D329" t="s">
        <v>20</v>
      </c>
      <c r="E329" t="s">
        <v>125</v>
      </c>
      <c r="F329" t="s">
        <v>1063</v>
      </c>
      <c r="G329" s="4">
        <v>3499.99</v>
      </c>
      <c r="H329">
        <v>2</v>
      </c>
      <c r="I329">
        <v>0.2</v>
      </c>
      <c r="J329" s="5">
        <f t="shared" si="5"/>
        <v>5599.9840000000004</v>
      </c>
      <c r="K329" s="2">
        <f>((J329*H329)-G329)/J329</f>
        <v>1.375</v>
      </c>
    </row>
    <row r="330" spans="1:11" x14ac:dyDescent="0.25">
      <c r="A330">
        <v>329</v>
      </c>
      <c r="B330" t="s">
        <v>6630</v>
      </c>
      <c r="C330" s="3">
        <v>42843</v>
      </c>
      <c r="D330" t="s">
        <v>14</v>
      </c>
      <c r="E330" t="s">
        <v>137</v>
      </c>
      <c r="F330" t="s">
        <v>1061</v>
      </c>
      <c r="G330" s="4">
        <v>4999.99</v>
      </c>
      <c r="H330">
        <v>2</v>
      </c>
      <c r="I330">
        <v>0.1</v>
      </c>
      <c r="J330" s="5">
        <f t="shared" si="5"/>
        <v>8999.982</v>
      </c>
      <c r="K330" s="2">
        <f>((J330*H330)-G330)/J330</f>
        <v>1.4444444444444444</v>
      </c>
    </row>
    <row r="331" spans="1:11" x14ac:dyDescent="0.25">
      <c r="A331">
        <v>330</v>
      </c>
      <c r="B331" t="s">
        <v>6631</v>
      </c>
      <c r="C331" s="3">
        <v>43177</v>
      </c>
      <c r="D331" t="s">
        <v>14</v>
      </c>
      <c r="E331" t="s">
        <v>231</v>
      </c>
      <c r="F331" t="s">
        <v>1063</v>
      </c>
      <c r="G331" s="4">
        <v>2299.9899999999998</v>
      </c>
      <c r="H331">
        <v>1</v>
      </c>
      <c r="I331">
        <v>0.05</v>
      </c>
      <c r="J331" s="5">
        <f t="shared" si="5"/>
        <v>2184.9904999999999</v>
      </c>
      <c r="K331" s="2">
        <f>((J331*H331)-G331)/J331</f>
        <v>-5.2631578947368376E-2</v>
      </c>
    </row>
    <row r="332" spans="1:11" x14ac:dyDescent="0.25">
      <c r="A332">
        <v>331</v>
      </c>
      <c r="B332" t="s">
        <v>6632</v>
      </c>
      <c r="C332" s="3">
        <v>42602</v>
      </c>
      <c r="D332" t="s">
        <v>14</v>
      </c>
      <c r="E332" t="s">
        <v>99</v>
      </c>
      <c r="F332" t="s">
        <v>1059</v>
      </c>
      <c r="G332" s="4">
        <v>449</v>
      </c>
      <c r="H332">
        <v>1</v>
      </c>
      <c r="I332">
        <v>0.2</v>
      </c>
      <c r="J332" s="5">
        <f t="shared" si="5"/>
        <v>359.20000000000005</v>
      </c>
      <c r="K332" s="2">
        <f>((J332*H332)-G332)/J332</f>
        <v>-0.24999999999999983</v>
      </c>
    </row>
    <row r="333" spans="1:11" x14ac:dyDescent="0.25">
      <c r="A333">
        <v>332</v>
      </c>
      <c r="B333" t="s">
        <v>6633</v>
      </c>
      <c r="C333" s="3">
        <v>42458</v>
      </c>
      <c r="D333" t="s">
        <v>8</v>
      </c>
      <c r="E333" t="s">
        <v>87</v>
      </c>
      <c r="F333" t="s">
        <v>1062</v>
      </c>
      <c r="G333" s="4">
        <v>3999.99</v>
      </c>
      <c r="H333">
        <v>2</v>
      </c>
      <c r="I333">
        <v>0.1</v>
      </c>
      <c r="J333" s="5">
        <f t="shared" si="5"/>
        <v>7199.982</v>
      </c>
      <c r="K333" s="2">
        <f>((J333*H333)-G333)/J333</f>
        <v>1.4444444444444444</v>
      </c>
    </row>
    <row r="334" spans="1:11" x14ac:dyDescent="0.25">
      <c r="A334">
        <v>333</v>
      </c>
      <c r="B334" t="s">
        <v>6634</v>
      </c>
      <c r="C334" s="3">
        <v>43051</v>
      </c>
      <c r="D334" t="s">
        <v>14</v>
      </c>
      <c r="E334" t="s">
        <v>121</v>
      </c>
      <c r="F334" t="s">
        <v>1062</v>
      </c>
      <c r="G334" s="4">
        <v>869.99</v>
      </c>
      <c r="H334">
        <v>2</v>
      </c>
      <c r="I334">
        <v>0.05</v>
      </c>
      <c r="J334" s="5">
        <f t="shared" si="5"/>
        <v>1652.981</v>
      </c>
      <c r="K334" s="2">
        <f>((J334*H334)-G334)/J334</f>
        <v>1.4736842105263157</v>
      </c>
    </row>
    <row r="335" spans="1:11" x14ac:dyDescent="0.25">
      <c r="A335">
        <v>334</v>
      </c>
      <c r="B335" t="s">
        <v>6635</v>
      </c>
      <c r="C335" s="3">
        <v>42986</v>
      </c>
      <c r="D335" t="s">
        <v>14</v>
      </c>
      <c r="E335" t="s">
        <v>113</v>
      </c>
      <c r="F335" t="s">
        <v>1062</v>
      </c>
      <c r="G335" s="4">
        <v>379.99</v>
      </c>
      <c r="H335">
        <v>2</v>
      </c>
      <c r="I335">
        <v>7.0000000000000007E-2</v>
      </c>
      <c r="J335" s="5">
        <f t="shared" si="5"/>
        <v>706.78139999999996</v>
      </c>
      <c r="K335" s="2">
        <f>((J335*H335)-G335)/J335</f>
        <v>1.4623655913978495</v>
      </c>
    </row>
    <row r="336" spans="1:11" x14ac:dyDescent="0.25">
      <c r="A336">
        <v>335</v>
      </c>
      <c r="B336" t="s">
        <v>6636</v>
      </c>
      <c r="C336" s="3">
        <v>42799</v>
      </c>
      <c r="D336" t="s">
        <v>14</v>
      </c>
      <c r="E336" t="s">
        <v>92</v>
      </c>
      <c r="F336" t="s">
        <v>1059</v>
      </c>
      <c r="G336" s="4">
        <v>549.99</v>
      </c>
      <c r="H336">
        <v>2</v>
      </c>
      <c r="I336">
        <v>0.05</v>
      </c>
      <c r="J336" s="5">
        <f t="shared" si="5"/>
        <v>1044.981</v>
      </c>
      <c r="K336" s="2">
        <f>((J336*H336)-G336)/J336</f>
        <v>1.4736842105263157</v>
      </c>
    </row>
    <row r="337" spans="1:11" x14ac:dyDescent="0.25">
      <c r="A337">
        <v>336</v>
      </c>
      <c r="B337" t="s">
        <v>6637</v>
      </c>
      <c r="C337" s="3">
        <v>42431</v>
      </c>
      <c r="D337" t="s">
        <v>14</v>
      </c>
      <c r="E337" t="s">
        <v>95</v>
      </c>
      <c r="F337" t="s">
        <v>1059</v>
      </c>
      <c r="G337" s="4">
        <v>529.99</v>
      </c>
      <c r="H337">
        <v>1</v>
      </c>
      <c r="I337">
        <v>7.0000000000000007E-2</v>
      </c>
      <c r="J337" s="5">
        <f t="shared" si="5"/>
        <v>492.89069999999998</v>
      </c>
      <c r="K337" s="2">
        <f>((J337*H337)-G337)/J337</f>
        <v>-7.5268817204301133E-2</v>
      </c>
    </row>
    <row r="338" spans="1:11" x14ac:dyDescent="0.25">
      <c r="A338">
        <v>337</v>
      </c>
      <c r="B338" t="s">
        <v>6638</v>
      </c>
      <c r="C338" s="3">
        <v>42598</v>
      </c>
      <c r="D338" t="s">
        <v>14</v>
      </c>
      <c r="E338" t="s">
        <v>88</v>
      </c>
      <c r="F338" t="s">
        <v>1062</v>
      </c>
      <c r="G338" s="4">
        <v>1799.99</v>
      </c>
      <c r="H338">
        <v>2</v>
      </c>
      <c r="I338">
        <v>7.0000000000000007E-2</v>
      </c>
      <c r="J338" s="5">
        <f t="shared" si="5"/>
        <v>3347.9813999999997</v>
      </c>
      <c r="K338" s="2">
        <f>((J338*H338)-G338)/J338</f>
        <v>1.4623655913978495</v>
      </c>
    </row>
    <row r="339" spans="1:11" x14ac:dyDescent="0.25">
      <c r="A339">
        <v>338</v>
      </c>
      <c r="B339" t="s">
        <v>6639</v>
      </c>
      <c r="C339" s="3">
        <v>42468</v>
      </c>
      <c r="D339" t="s">
        <v>14</v>
      </c>
      <c r="E339" t="s">
        <v>90</v>
      </c>
      <c r="F339" t="s">
        <v>1060</v>
      </c>
      <c r="G339" s="4">
        <v>1549</v>
      </c>
      <c r="H339">
        <v>2</v>
      </c>
      <c r="I339">
        <v>0.05</v>
      </c>
      <c r="J339" s="5">
        <f t="shared" si="5"/>
        <v>2943.1</v>
      </c>
      <c r="K339" s="2">
        <f>((J339*H339)-G339)/J339</f>
        <v>1.4736842105263157</v>
      </c>
    </row>
    <row r="340" spans="1:11" x14ac:dyDescent="0.25">
      <c r="A340">
        <v>339</v>
      </c>
      <c r="B340" t="s">
        <v>6640</v>
      </c>
      <c r="C340" s="3">
        <v>42902</v>
      </c>
      <c r="D340" t="s">
        <v>14</v>
      </c>
      <c r="E340" t="s">
        <v>135</v>
      </c>
      <c r="F340" t="s">
        <v>1063</v>
      </c>
      <c r="G340" s="4">
        <v>2599.9899999999998</v>
      </c>
      <c r="H340">
        <v>2</v>
      </c>
      <c r="I340">
        <v>7.0000000000000007E-2</v>
      </c>
      <c r="J340" s="5">
        <f t="shared" si="5"/>
        <v>4835.9813999999997</v>
      </c>
      <c r="K340" s="2">
        <f>((J340*H340)-G340)/J340</f>
        <v>1.4623655913978495</v>
      </c>
    </row>
    <row r="341" spans="1:11" x14ac:dyDescent="0.25">
      <c r="A341">
        <v>340</v>
      </c>
      <c r="B341" t="s">
        <v>6641</v>
      </c>
      <c r="C341" s="3">
        <v>42822</v>
      </c>
      <c r="D341" t="s">
        <v>14</v>
      </c>
      <c r="E341" t="s">
        <v>106</v>
      </c>
      <c r="F341" t="s">
        <v>1062</v>
      </c>
      <c r="G341" s="4">
        <v>999.99</v>
      </c>
      <c r="H341">
        <v>1</v>
      </c>
      <c r="I341">
        <v>7.0000000000000007E-2</v>
      </c>
      <c r="J341" s="5">
        <f t="shared" si="5"/>
        <v>929.99069999999995</v>
      </c>
      <c r="K341" s="2">
        <f>((J341*H341)-G341)/J341</f>
        <v>-7.5268817204301147E-2</v>
      </c>
    </row>
    <row r="342" spans="1:11" x14ac:dyDescent="0.25">
      <c r="A342">
        <v>341</v>
      </c>
      <c r="B342" t="s">
        <v>6642</v>
      </c>
      <c r="C342" s="3">
        <v>42676</v>
      </c>
      <c r="D342" t="s">
        <v>14</v>
      </c>
      <c r="E342" t="s">
        <v>82</v>
      </c>
      <c r="F342" t="s">
        <v>1062</v>
      </c>
      <c r="G342" s="4">
        <v>749.99</v>
      </c>
      <c r="H342">
        <v>2</v>
      </c>
      <c r="I342">
        <v>0.1</v>
      </c>
      <c r="J342" s="5">
        <f t="shared" si="5"/>
        <v>1349.982</v>
      </c>
      <c r="K342" s="2">
        <f>((J342*H342)-G342)/J342</f>
        <v>1.4444444444444444</v>
      </c>
    </row>
    <row r="343" spans="1:11" x14ac:dyDescent="0.25">
      <c r="A343">
        <v>342</v>
      </c>
      <c r="B343" t="s">
        <v>6643</v>
      </c>
      <c r="C343" s="3">
        <v>42881</v>
      </c>
      <c r="D343" t="s">
        <v>14</v>
      </c>
      <c r="E343" t="s">
        <v>101</v>
      </c>
      <c r="F343" t="s">
        <v>1057</v>
      </c>
      <c r="G343" s="4">
        <v>299.99</v>
      </c>
      <c r="H343">
        <v>2</v>
      </c>
      <c r="I343">
        <v>0.2</v>
      </c>
      <c r="J343" s="5">
        <f t="shared" si="5"/>
        <v>479.98400000000004</v>
      </c>
      <c r="K343" s="2">
        <f>((J343*H343)-G343)/J343</f>
        <v>1.375</v>
      </c>
    </row>
    <row r="344" spans="1:11" x14ac:dyDescent="0.25">
      <c r="A344">
        <v>343</v>
      </c>
      <c r="B344" t="s">
        <v>6644</v>
      </c>
      <c r="C344" s="3">
        <v>42768</v>
      </c>
      <c r="D344" t="s">
        <v>14</v>
      </c>
      <c r="E344" t="s">
        <v>88</v>
      </c>
      <c r="F344" t="s">
        <v>1062</v>
      </c>
      <c r="G344" s="4">
        <v>1799.99</v>
      </c>
      <c r="H344">
        <v>2</v>
      </c>
      <c r="I344">
        <v>7.0000000000000007E-2</v>
      </c>
      <c r="J344" s="5">
        <f t="shared" si="5"/>
        <v>3347.9813999999997</v>
      </c>
      <c r="K344" s="2">
        <f>((J344*H344)-G344)/J344</f>
        <v>1.4623655913978495</v>
      </c>
    </row>
    <row r="345" spans="1:11" x14ac:dyDescent="0.25">
      <c r="A345">
        <v>344</v>
      </c>
      <c r="B345" t="s">
        <v>6645</v>
      </c>
      <c r="C345" s="3">
        <v>42755</v>
      </c>
      <c r="D345" t="s">
        <v>8</v>
      </c>
      <c r="E345" t="s">
        <v>117</v>
      </c>
      <c r="F345" t="s">
        <v>1062</v>
      </c>
      <c r="G345" s="4">
        <v>1469.99</v>
      </c>
      <c r="H345">
        <v>2</v>
      </c>
      <c r="I345">
        <v>0.05</v>
      </c>
      <c r="J345" s="5">
        <f t="shared" si="5"/>
        <v>2792.9809999999998</v>
      </c>
      <c r="K345" s="2">
        <f>((J345*H345)-G345)/J345</f>
        <v>1.4736842105263159</v>
      </c>
    </row>
    <row r="346" spans="1:11" x14ac:dyDescent="0.25">
      <c r="A346">
        <v>345</v>
      </c>
      <c r="B346" t="s">
        <v>6646</v>
      </c>
      <c r="C346" s="3">
        <v>42876</v>
      </c>
      <c r="D346" t="s">
        <v>14</v>
      </c>
      <c r="E346" t="s">
        <v>126</v>
      </c>
      <c r="F346" t="s">
        <v>1063</v>
      </c>
      <c r="G346" s="4">
        <v>5999.99</v>
      </c>
      <c r="H346">
        <v>1</v>
      </c>
      <c r="I346">
        <v>0.2</v>
      </c>
      <c r="J346" s="5">
        <f t="shared" si="5"/>
        <v>4799.9920000000002</v>
      </c>
      <c r="K346" s="2">
        <f>((J346*H346)-G346)/J346</f>
        <v>-0.24999999999999992</v>
      </c>
    </row>
    <row r="347" spans="1:11" x14ac:dyDescent="0.25">
      <c r="A347">
        <v>346</v>
      </c>
      <c r="B347" t="s">
        <v>6647</v>
      </c>
      <c r="C347" s="3">
        <v>43050</v>
      </c>
      <c r="D347" t="s">
        <v>14</v>
      </c>
      <c r="E347" t="s">
        <v>120</v>
      </c>
      <c r="F347" t="s">
        <v>1062</v>
      </c>
      <c r="G347" s="4">
        <v>539.99</v>
      </c>
      <c r="H347">
        <v>2</v>
      </c>
      <c r="I347">
        <v>0.2</v>
      </c>
      <c r="J347" s="5">
        <f t="shared" si="5"/>
        <v>863.98400000000004</v>
      </c>
      <c r="K347" s="2">
        <f>((J347*H347)-G347)/J347</f>
        <v>1.375</v>
      </c>
    </row>
    <row r="348" spans="1:11" x14ac:dyDescent="0.25">
      <c r="A348">
        <v>347</v>
      </c>
      <c r="B348" t="s">
        <v>6648</v>
      </c>
      <c r="C348" s="3">
        <v>42751</v>
      </c>
      <c r="D348" t="s">
        <v>8</v>
      </c>
      <c r="E348" t="s">
        <v>143</v>
      </c>
      <c r="F348" t="s">
        <v>1059</v>
      </c>
      <c r="G348" s="4">
        <v>250.99</v>
      </c>
      <c r="H348">
        <v>2</v>
      </c>
      <c r="I348">
        <v>0.2</v>
      </c>
      <c r="J348" s="5">
        <f t="shared" si="5"/>
        <v>401.58400000000006</v>
      </c>
      <c r="K348" s="2">
        <f>((J348*H348)-G348)/J348</f>
        <v>1.375</v>
      </c>
    </row>
    <row r="349" spans="1:11" x14ac:dyDescent="0.25">
      <c r="A349">
        <v>348</v>
      </c>
      <c r="B349" t="s">
        <v>6649</v>
      </c>
      <c r="C349" s="3">
        <v>42396</v>
      </c>
      <c r="D349" t="s">
        <v>8</v>
      </c>
      <c r="E349" t="s">
        <v>97</v>
      </c>
      <c r="F349" t="s">
        <v>1059</v>
      </c>
      <c r="G349" s="4">
        <v>429</v>
      </c>
      <c r="H349">
        <v>1</v>
      </c>
      <c r="I349">
        <v>7.0000000000000007E-2</v>
      </c>
      <c r="J349" s="5">
        <f t="shared" si="5"/>
        <v>398.96999999999997</v>
      </c>
      <c r="K349" s="2">
        <f>((J349*H349)-G349)/J349</f>
        <v>-7.5268817204301161E-2</v>
      </c>
    </row>
    <row r="350" spans="1:11" x14ac:dyDescent="0.25">
      <c r="A350">
        <v>349</v>
      </c>
      <c r="B350" t="s">
        <v>6650</v>
      </c>
      <c r="C350" s="3">
        <v>42752</v>
      </c>
      <c r="D350" t="s">
        <v>8</v>
      </c>
      <c r="E350" t="s">
        <v>128</v>
      </c>
      <c r="F350" t="s">
        <v>1063</v>
      </c>
      <c r="G350" s="4">
        <v>875.99</v>
      </c>
      <c r="H350">
        <v>1</v>
      </c>
      <c r="I350">
        <v>0.05</v>
      </c>
      <c r="J350" s="5">
        <f t="shared" si="5"/>
        <v>832.19049999999993</v>
      </c>
      <c r="K350" s="2">
        <f>((J350*H350)-G350)/J350</f>
        <v>-5.2631578947368522E-2</v>
      </c>
    </row>
    <row r="351" spans="1:11" x14ac:dyDescent="0.25">
      <c r="A351">
        <v>350</v>
      </c>
      <c r="B351" t="s">
        <v>6651</v>
      </c>
      <c r="C351" s="3">
        <v>42534</v>
      </c>
      <c r="D351" t="s">
        <v>14</v>
      </c>
      <c r="E351" t="s">
        <v>91</v>
      </c>
      <c r="F351" t="s">
        <v>1060</v>
      </c>
      <c r="G351" s="4">
        <v>1680.99</v>
      </c>
      <c r="H351">
        <v>1</v>
      </c>
      <c r="I351">
        <v>0.05</v>
      </c>
      <c r="J351" s="5">
        <f t="shared" si="5"/>
        <v>1596.9404999999999</v>
      </c>
      <c r="K351" s="2">
        <f>((J351*H351)-G351)/J351</f>
        <v>-5.2631578947368474E-2</v>
      </c>
    </row>
    <row r="352" spans="1:11" x14ac:dyDescent="0.25">
      <c r="A352">
        <v>351</v>
      </c>
      <c r="B352" t="s">
        <v>6652</v>
      </c>
      <c r="C352" s="3">
        <v>42997</v>
      </c>
      <c r="D352" t="s">
        <v>14</v>
      </c>
      <c r="E352" t="s">
        <v>119</v>
      </c>
      <c r="F352" t="s">
        <v>1062</v>
      </c>
      <c r="G352" s="4">
        <v>5299.99</v>
      </c>
      <c r="H352">
        <v>1</v>
      </c>
      <c r="I352">
        <v>0.1</v>
      </c>
      <c r="J352" s="5">
        <f t="shared" si="5"/>
        <v>4769.991</v>
      </c>
      <c r="K352" s="2">
        <f>((J352*H352)-G352)/J352</f>
        <v>-0.11111111111111106</v>
      </c>
    </row>
    <row r="353" spans="1:11" x14ac:dyDescent="0.25">
      <c r="A353">
        <v>352</v>
      </c>
      <c r="B353" t="s">
        <v>6653</v>
      </c>
      <c r="C353" s="3">
        <v>42875</v>
      </c>
      <c r="D353" t="s">
        <v>14</v>
      </c>
      <c r="E353" t="s">
        <v>121</v>
      </c>
      <c r="F353" t="s">
        <v>1062</v>
      </c>
      <c r="G353" s="4">
        <v>869.99</v>
      </c>
      <c r="H353">
        <v>2</v>
      </c>
      <c r="I353">
        <v>0.05</v>
      </c>
      <c r="J353" s="5">
        <f t="shared" si="5"/>
        <v>1652.981</v>
      </c>
      <c r="K353" s="2">
        <f>((J353*H353)-G353)/J353</f>
        <v>1.4736842105263157</v>
      </c>
    </row>
    <row r="354" spans="1:11" x14ac:dyDescent="0.25">
      <c r="A354">
        <v>353</v>
      </c>
      <c r="B354" t="s">
        <v>6654</v>
      </c>
      <c r="C354" s="3">
        <v>42939</v>
      </c>
      <c r="D354" t="s">
        <v>14</v>
      </c>
      <c r="E354" t="s">
        <v>109</v>
      </c>
      <c r="F354" t="s">
        <v>1062</v>
      </c>
      <c r="G354" s="4">
        <v>469.99</v>
      </c>
      <c r="H354">
        <v>2</v>
      </c>
      <c r="I354">
        <v>0.05</v>
      </c>
      <c r="J354" s="5">
        <f t="shared" si="5"/>
        <v>892.98099999999999</v>
      </c>
      <c r="K354" s="2">
        <f>((J354*H354)-G354)/J354</f>
        <v>1.4736842105263157</v>
      </c>
    </row>
    <row r="355" spans="1:11" x14ac:dyDescent="0.25">
      <c r="A355">
        <v>354</v>
      </c>
      <c r="B355" t="s">
        <v>6655</v>
      </c>
      <c r="C355" s="3">
        <v>42929</v>
      </c>
      <c r="D355" t="s">
        <v>14</v>
      </c>
      <c r="E355" t="s">
        <v>148</v>
      </c>
      <c r="F355" t="s">
        <v>1059</v>
      </c>
      <c r="G355" s="4">
        <v>619.99</v>
      </c>
      <c r="H355">
        <v>1</v>
      </c>
      <c r="I355">
        <v>0.05</v>
      </c>
      <c r="J355" s="5">
        <f t="shared" si="5"/>
        <v>588.9905</v>
      </c>
      <c r="K355" s="2">
        <f>((J355*H355)-G355)/J355</f>
        <v>-5.2631578947368439E-2</v>
      </c>
    </row>
    <row r="356" spans="1:11" x14ac:dyDescent="0.25">
      <c r="A356">
        <v>355</v>
      </c>
      <c r="B356" t="s">
        <v>6656</v>
      </c>
      <c r="C356" s="3">
        <v>42902</v>
      </c>
      <c r="D356" t="s">
        <v>14</v>
      </c>
      <c r="E356" t="s">
        <v>100</v>
      </c>
      <c r="F356" t="s">
        <v>1059</v>
      </c>
      <c r="G356" s="4">
        <v>599.99</v>
      </c>
      <c r="H356">
        <v>1</v>
      </c>
      <c r="I356">
        <v>0.2</v>
      </c>
      <c r="J356" s="5">
        <f t="shared" si="5"/>
        <v>479.99200000000002</v>
      </c>
      <c r="K356" s="2">
        <f>((J356*H356)-G356)/J356</f>
        <v>-0.24999999999999997</v>
      </c>
    </row>
    <row r="357" spans="1:11" x14ac:dyDescent="0.25">
      <c r="A357">
        <v>356</v>
      </c>
      <c r="B357" t="s">
        <v>6657</v>
      </c>
      <c r="C357" s="3">
        <v>42939</v>
      </c>
      <c r="D357" t="s">
        <v>14</v>
      </c>
      <c r="E357" t="s">
        <v>167</v>
      </c>
      <c r="F357" t="s">
        <v>1057</v>
      </c>
      <c r="G357" s="4">
        <v>349.99</v>
      </c>
      <c r="H357">
        <v>2</v>
      </c>
      <c r="I357">
        <v>0.05</v>
      </c>
      <c r="J357" s="5">
        <f t="shared" si="5"/>
        <v>664.98099999999999</v>
      </c>
      <c r="K357" s="2">
        <f>((J357*H357)-G357)/J357</f>
        <v>1.4736842105263157</v>
      </c>
    </row>
    <row r="358" spans="1:11" x14ac:dyDescent="0.25">
      <c r="A358">
        <v>357</v>
      </c>
      <c r="B358" t="s">
        <v>6658</v>
      </c>
      <c r="C358" s="3">
        <v>42463</v>
      </c>
      <c r="D358" t="s">
        <v>8</v>
      </c>
      <c r="E358" t="s">
        <v>98</v>
      </c>
      <c r="F358" t="s">
        <v>1059</v>
      </c>
      <c r="G358" s="4">
        <v>449</v>
      </c>
      <c r="H358">
        <v>1</v>
      </c>
      <c r="I358">
        <v>7.0000000000000007E-2</v>
      </c>
      <c r="J358" s="5">
        <f t="shared" si="5"/>
        <v>417.57</v>
      </c>
      <c r="K358" s="2">
        <f>((J358*H358)-G358)/J358</f>
        <v>-7.5268817204301092E-2</v>
      </c>
    </row>
    <row r="359" spans="1:11" x14ac:dyDescent="0.25">
      <c r="A359">
        <v>358</v>
      </c>
      <c r="B359" t="s">
        <v>6659</v>
      </c>
      <c r="C359" s="3">
        <v>42857</v>
      </c>
      <c r="D359" t="s">
        <v>14</v>
      </c>
      <c r="E359" t="s">
        <v>144</v>
      </c>
      <c r="F359" t="s">
        <v>1058</v>
      </c>
      <c r="G359" s="4">
        <v>449.99</v>
      </c>
      <c r="H359">
        <v>2</v>
      </c>
      <c r="I359">
        <v>0.1</v>
      </c>
      <c r="J359" s="5">
        <f t="shared" si="5"/>
        <v>809.98200000000008</v>
      </c>
      <c r="K359" s="2">
        <f>((J359*H359)-G359)/J359</f>
        <v>1.4444444444444444</v>
      </c>
    </row>
    <row r="360" spans="1:11" x14ac:dyDescent="0.25">
      <c r="A360">
        <v>359</v>
      </c>
      <c r="B360" t="s">
        <v>6660</v>
      </c>
      <c r="C360" s="3">
        <v>42617</v>
      </c>
      <c r="D360" t="s">
        <v>8</v>
      </c>
      <c r="E360" t="s">
        <v>96</v>
      </c>
      <c r="F360" t="s">
        <v>1058</v>
      </c>
      <c r="G360" s="4">
        <v>599.99</v>
      </c>
      <c r="H360">
        <v>1</v>
      </c>
      <c r="I360">
        <v>7.0000000000000007E-2</v>
      </c>
      <c r="J360" s="5">
        <f t="shared" si="5"/>
        <v>557.99069999999995</v>
      </c>
      <c r="K360" s="2">
        <f>((J360*H360)-G360)/J360</f>
        <v>-7.5268817204301189E-2</v>
      </c>
    </row>
    <row r="361" spans="1:11" x14ac:dyDescent="0.25">
      <c r="A361">
        <v>360</v>
      </c>
      <c r="B361" t="s">
        <v>6661</v>
      </c>
      <c r="C361" s="3">
        <v>42550</v>
      </c>
      <c r="D361" t="s">
        <v>20</v>
      </c>
      <c r="E361" t="s">
        <v>98</v>
      </c>
      <c r="F361" t="s">
        <v>1059</v>
      </c>
      <c r="G361" s="4">
        <v>449</v>
      </c>
      <c r="H361">
        <v>1</v>
      </c>
      <c r="I361">
        <v>7.0000000000000007E-2</v>
      </c>
      <c r="J361" s="5">
        <f t="shared" si="5"/>
        <v>417.57</v>
      </c>
      <c r="K361" s="2">
        <f>((J361*H361)-G361)/J361</f>
        <v>-7.5268817204301092E-2</v>
      </c>
    </row>
    <row r="362" spans="1:11" x14ac:dyDescent="0.25">
      <c r="A362">
        <v>361</v>
      </c>
      <c r="B362" t="s">
        <v>6662</v>
      </c>
      <c r="C362" s="3">
        <v>42759</v>
      </c>
      <c r="D362" t="s">
        <v>14</v>
      </c>
      <c r="E362" t="s">
        <v>180</v>
      </c>
      <c r="F362" t="s">
        <v>1058</v>
      </c>
      <c r="G362" s="4">
        <v>449.99</v>
      </c>
      <c r="H362">
        <v>1</v>
      </c>
      <c r="I362">
        <v>0.1</v>
      </c>
      <c r="J362" s="5">
        <f t="shared" si="5"/>
        <v>404.99100000000004</v>
      </c>
      <c r="K362" s="2">
        <f>((J362*H362)-G362)/J362</f>
        <v>-0.11111111111111102</v>
      </c>
    </row>
    <row r="363" spans="1:11" x14ac:dyDescent="0.25">
      <c r="A363">
        <v>362</v>
      </c>
      <c r="B363" t="s">
        <v>6663</v>
      </c>
      <c r="C363" s="3">
        <v>42632</v>
      </c>
      <c r="D363" t="s">
        <v>14</v>
      </c>
      <c r="E363" t="s">
        <v>87</v>
      </c>
      <c r="F363" t="s">
        <v>1062</v>
      </c>
      <c r="G363" s="4">
        <v>3999.99</v>
      </c>
      <c r="H363">
        <v>2</v>
      </c>
      <c r="I363">
        <v>0.1</v>
      </c>
      <c r="J363" s="5">
        <f t="shared" si="5"/>
        <v>7199.982</v>
      </c>
      <c r="K363" s="2">
        <f>((J363*H363)-G363)/J363</f>
        <v>1.4444444444444444</v>
      </c>
    </row>
    <row r="364" spans="1:11" x14ac:dyDescent="0.25">
      <c r="A364">
        <v>363</v>
      </c>
      <c r="B364" t="s">
        <v>6664</v>
      </c>
      <c r="C364" s="3">
        <v>42500</v>
      </c>
      <c r="D364" t="s">
        <v>14</v>
      </c>
      <c r="E364" t="s">
        <v>93</v>
      </c>
      <c r="F364" t="s">
        <v>1057</v>
      </c>
      <c r="G364" s="4">
        <v>269.99</v>
      </c>
      <c r="H364">
        <v>1</v>
      </c>
      <c r="I364">
        <v>0.05</v>
      </c>
      <c r="J364" s="5">
        <f t="shared" si="5"/>
        <v>256.4905</v>
      </c>
      <c r="K364" s="2">
        <f>((J364*H364)-G364)/J364</f>
        <v>-5.2631578947368467E-2</v>
      </c>
    </row>
    <row r="365" spans="1:11" x14ac:dyDescent="0.25">
      <c r="A365">
        <v>364</v>
      </c>
      <c r="B365" t="s">
        <v>6665</v>
      </c>
      <c r="C365" s="3">
        <v>43163</v>
      </c>
      <c r="D365" t="s">
        <v>14</v>
      </c>
      <c r="E365" t="s">
        <v>192</v>
      </c>
      <c r="F365" t="s">
        <v>1062</v>
      </c>
      <c r="G365" s="4">
        <v>2499.9899999999998</v>
      </c>
      <c r="H365">
        <v>2</v>
      </c>
      <c r="I365">
        <v>0.2</v>
      </c>
      <c r="J365" s="5">
        <f t="shared" si="5"/>
        <v>3999.9839999999999</v>
      </c>
      <c r="K365" s="2">
        <f>((J365*H365)-G365)/J365</f>
        <v>1.375</v>
      </c>
    </row>
    <row r="366" spans="1:11" x14ac:dyDescent="0.25">
      <c r="A366">
        <v>365</v>
      </c>
      <c r="B366" t="s">
        <v>6666</v>
      </c>
      <c r="C366" s="3">
        <v>42694</v>
      </c>
      <c r="D366" t="s">
        <v>14</v>
      </c>
      <c r="E366" t="s">
        <v>86</v>
      </c>
      <c r="F366" t="s">
        <v>1062</v>
      </c>
      <c r="G366" s="4">
        <v>469.99</v>
      </c>
      <c r="H366">
        <v>1</v>
      </c>
      <c r="I366">
        <v>7.0000000000000007E-2</v>
      </c>
      <c r="J366" s="5">
        <f t="shared" si="5"/>
        <v>437.09069999999997</v>
      </c>
      <c r="K366" s="2">
        <f>((J366*H366)-G366)/J366</f>
        <v>-7.5268817204301175E-2</v>
      </c>
    </row>
    <row r="367" spans="1:11" x14ac:dyDescent="0.25">
      <c r="A367">
        <v>366</v>
      </c>
      <c r="B367" t="s">
        <v>6667</v>
      </c>
      <c r="C367" s="3">
        <v>42456</v>
      </c>
      <c r="D367" t="s">
        <v>14</v>
      </c>
      <c r="E367" t="s">
        <v>91</v>
      </c>
      <c r="F367" t="s">
        <v>1060</v>
      </c>
      <c r="G367" s="4">
        <v>1680.99</v>
      </c>
      <c r="H367">
        <v>1</v>
      </c>
      <c r="I367">
        <v>0.05</v>
      </c>
      <c r="J367" s="5">
        <f t="shared" si="5"/>
        <v>1596.9404999999999</v>
      </c>
      <c r="K367" s="2">
        <f>((J367*H367)-G367)/J367</f>
        <v>-5.2631578947368474E-2</v>
      </c>
    </row>
    <row r="368" spans="1:11" x14ac:dyDescent="0.25">
      <c r="A368">
        <v>367</v>
      </c>
      <c r="B368" t="s">
        <v>6668</v>
      </c>
      <c r="C368" s="3">
        <v>42809</v>
      </c>
      <c r="D368" t="s">
        <v>14</v>
      </c>
      <c r="E368" t="s">
        <v>176</v>
      </c>
      <c r="F368" t="s">
        <v>1057</v>
      </c>
      <c r="G368" s="4">
        <v>339.99</v>
      </c>
      <c r="H368">
        <v>2</v>
      </c>
      <c r="I368">
        <v>0.2</v>
      </c>
      <c r="J368" s="5">
        <f t="shared" si="5"/>
        <v>543.98400000000004</v>
      </c>
      <c r="K368" s="2">
        <f>((J368*H368)-G368)/J368</f>
        <v>1.375</v>
      </c>
    </row>
    <row r="369" spans="1:11" x14ac:dyDescent="0.25">
      <c r="A369">
        <v>368</v>
      </c>
      <c r="B369" t="s">
        <v>6669</v>
      </c>
      <c r="C369" s="3">
        <v>42607</v>
      </c>
      <c r="D369" t="s">
        <v>14</v>
      </c>
      <c r="E369" t="s">
        <v>86</v>
      </c>
      <c r="F369" t="s">
        <v>1062</v>
      </c>
      <c r="G369" s="4">
        <v>469.99</v>
      </c>
      <c r="H369">
        <v>1</v>
      </c>
      <c r="I369">
        <v>7.0000000000000007E-2</v>
      </c>
      <c r="J369" s="5">
        <f t="shared" si="5"/>
        <v>437.09069999999997</v>
      </c>
      <c r="K369" s="2">
        <f>((J369*H369)-G369)/J369</f>
        <v>-7.5268817204301175E-2</v>
      </c>
    </row>
    <row r="370" spans="1:11" x14ac:dyDescent="0.25">
      <c r="A370">
        <v>369</v>
      </c>
      <c r="B370" t="s">
        <v>6670</v>
      </c>
      <c r="C370" s="3">
        <v>43022</v>
      </c>
      <c r="D370" t="s">
        <v>14</v>
      </c>
      <c r="E370" t="s">
        <v>96</v>
      </c>
      <c r="F370" t="s">
        <v>1059</v>
      </c>
      <c r="G370" s="4">
        <v>599.99</v>
      </c>
      <c r="H370">
        <v>2</v>
      </c>
      <c r="I370">
        <v>0.05</v>
      </c>
      <c r="J370" s="5">
        <f t="shared" si="5"/>
        <v>1139.981</v>
      </c>
      <c r="K370" s="2">
        <f>((J370*H370)-G370)/J370</f>
        <v>1.4736842105263157</v>
      </c>
    </row>
    <row r="371" spans="1:11" x14ac:dyDescent="0.25">
      <c r="A371">
        <v>370</v>
      </c>
      <c r="B371" t="s">
        <v>6671</v>
      </c>
      <c r="C371" s="3">
        <v>42452</v>
      </c>
      <c r="D371" t="s">
        <v>14</v>
      </c>
      <c r="E371" t="s">
        <v>101</v>
      </c>
      <c r="F371" t="s">
        <v>1057</v>
      </c>
      <c r="G371" s="4">
        <v>299.99</v>
      </c>
      <c r="H371">
        <v>2</v>
      </c>
      <c r="I371">
        <v>0.2</v>
      </c>
      <c r="J371" s="5">
        <f t="shared" si="5"/>
        <v>479.98400000000004</v>
      </c>
      <c r="K371" s="2">
        <f>((J371*H371)-G371)/J371</f>
        <v>1.375</v>
      </c>
    </row>
    <row r="372" spans="1:11" x14ac:dyDescent="0.25">
      <c r="A372">
        <v>371</v>
      </c>
      <c r="B372" t="s">
        <v>6672</v>
      </c>
      <c r="C372" s="3">
        <v>42462</v>
      </c>
      <c r="D372" t="s">
        <v>14</v>
      </c>
      <c r="E372" t="s">
        <v>88</v>
      </c>
      <c r="F372" t="s">
        <v>1062</v>
      </c>
      <c r="G372" s="4">
        <v>1799.99</v>
      </c>
      <c r="H372">
        <v>2</v>
      </c>
      <c r="I372">
        <v>7.0000000000000007E-2</v>
      </c>
      <c r="J372" s="5">
        <f t="shared" si="5"/>
        <v>3347.9813999999997</v>
      </c>
      <c r="K372" s="2">
        <f>((J372*H372)-G372)/J372</f>
        <v>1.4623655913978495</v>
      </c>
    </row>
    <row r="373" spans="1:11" x14ac:dyDescent="0.25">
      <c r="A373">
        <v>372</v>
      </c>
      <c r="B373" t="s">
        <v>6673</v>
      </c>
      <c r="C373" s="3">
        <v>42840</v>
      </c>
      <c r="D373" t="s">
        <v>14</v>
      </c>
      <c r="E373" t="s">
        <v>103</v>
      </c>
      <c r="F373" t="s">
        <v>1062</v>
      </c>
      <c r="G373" s="4">
        <v>999.99</v>
      </c>
      <c r="H373">
        <v>1</v>
      </c>
      <c r="I373">
        <v>0.1</v>
      </c>
      <c r="J373" s="5">
        <f t="shared" si="5"/>
        <v>899.99099999999999</v>
      </c>
      <c r="K373" s="2">
        <f>((J373*H373)-G373)/J373</f>
        <v>-0.11111111111111113</v>
      </c>
    </row>
    <row r="374" spans="1:11" x14ac:dyDescent="0.25">
      <c r="A374">
        <v>373</v>
      </c>
      <c r="B374" t="s">
        <v>6674</v>
      </c>
      <c r="C374" s="3">
        <v>42594</v>
      </c>
      <c r="D374" t="s">
        <v>14</v>
      </c>
      <c r="E374" t="s">
        <v>102</v>
      </c>
      <c r="F374" t="s">
        <v>1058</v>
      </c>
      <c r="G374" s="4">
        <v>499.99</v>
      </c>
      <c r="H374">
        <v>2</v>
      </c>
      <c r="I374">
        <v>0.05</v>
      </c>
      <c r="J374" s="5">
        <f t="shared" si="5"/>
        <v>949.98099999999999</v>
      </c>
      <c r="K374" s="2">
        <f>((J374*H374)-G374)/J374</f>
        <v>1.4736842105263157</v>
      </c>
    </row>
    <row r="375" spans="1:11" x14ac:dyDescent="0.25">
      <c r="A375">
        <v>374</v>
      </c>
      <c r="B375" t="s">
        <v>6675</v>
      </c>
      <c r="C375" s="3">
        <v>42818</v>
      </c>
      <c r="D375" t="s">
        <v>14</v>
      </c>
      <c r="E375" t="s">
        <v>91</v>
      </c>
      <c r="F375" t="s">
        <v>1060</v>
      </c>
      <c r="G375" s="4">
        <v>1680.99</v>
      </c>
      <c r="H375">
        <v>1</v>
      </c>
      <c r="I375">
        <v>0.05</v>
      </c>
      <c r="J375" s="5">
        <f t="shared" si="5"/>
        <v>1596.9404999999999</v>
      </c>
      <c r="K375" s="2">
        <f>((J375*H375)-G375)/J375</f>
        <v>-5.2631578947368474E-2</v>
      </c>
    </row>
    <row r="376" spans="1:11" x14ac:dyDescent="0.25">
      <c r="A376">
        <v>375</v>
      </c>
      <c r="B376" t="s">
        <v>6676</v>
      </c>
      <c r="C376" s="3">
        <v>43058</v>
      </c>
      <c r="D376" t="s">
        <v>14</v>
      </c>
      <c r="E376" t="s">
        <v>119</v>
      </c>
      <c r="F376" t="s">
        <v>1062</v>
      </c>
      <c r="G376" s="4">
        <v>5299.99</v>
      </c>
      <c r="H376">
        <v>1</v>
      </c>
      <c r="I376">
        <v>0.1</v>
      </c>
      <c r="J376" s="5">
        <f t="shared" si="5"/>
        <v>4769.991</v>
      </c>
      <c r="K376" s="2">
        <f>((J376*H376)-G376)/J376</f>
        <v>-0.11111111111111106</v>
      </c>
    </row>
    <row r="377" spans="1:11" x14ac:dyDescent="0.25">
      <c r="A377">
        <v>376</v>
      </c>
      <c r="B377" t="s">
        <v>6677</v>
      </c>
      <c r="C377" s="3">
        <v>42874</v>
      </c>
      <c r="D377" t="s">
        <v>20</v>
      </c>
      <c r="E377" t="s">
        <v>167</v>
      </c>
      <c r="F377" t="s">
        <v>1057</v>
      </c>
      <c r="G377" s="4">
        <v>349.99</v>
      </c>
      <c r="H377">
        <v>2</v>
      </c>
      <c r="I377">
        <v>0.05</v>
      </c>
      <c r="J377" s="5">
        <f t="shared" si="5"/>
        <v>664.98099999999999</v>
      </c>
      <c r="K377" s="2">
        <f>((J377*H377)-G377)/J377</f>
        <v>1.4736842105263157</v>
      </c>
    </row>
    <row r="378" spans="1:11" x14ac:dyDescent="0.25">
      <c r="A378">
        <v>377</v>
      </c>
      <c r="B378" t="s">
        <v>6678</v>
      </c>
      <c r="C378" s="3">
        <v>42661</v>
      </c>
      <c r="D378" t="s">
        <v>14</v>
      </c>
      <c r="E378" t="s">
        <v>94</v>
      </c>
      <c r="F378" t="s">
        <v>1057</v>
      </c>
      <c r="G378" s="4">
        <v>269.99</v>
      </c>
      <c r="H378">
        <v>1</v>
      </c>
      <c r="I378">
        <v>0.05</v>
      </c>
      <c r="J378" s="5">
        <f t="shared" si="5"/>
        <v>256.4905</v>
      </c>
      <c r="K378" s="2">
        <f>((J378*H378)-G378)/J378</f>
        <v>-5.2631578947368467E-2</v>
      </c>
    </row>
    <row r="379" spans="1:11" x14ac:dyDescent="0.25">
      <c r="A379">
        <v>378</v>
      </c>
      <c r="B379" t="s">
        <v>6679</v>
      </c>
      <c r="C379" s="3">
        <v>42542</v>
      </c>
      <c r="D379" t="s">
        <v>14</v>
      </c>
      <c r="E379" t="s">
        <v>102</v>
      </c>
      <c r="F379" t="s">
        <v>1058</v>
      </c>
      <c r="G379" s="4">
        <v>499.99</v>
      </c>
      <c r="H379">
        <v>2</v>
      </c>
      <c r="I379">
        <v>0.05</v>
      </c>
      <c r="J379" s="5">
        <f t="shared" si="5"/>
        <v>949.98099999999999</v>
      </c>
      <c r="K379" s="2">
        <f>((J379*H379)-G379)/J379</f>
        <v>1.4736842105263157</v>
      </c>
    </row>
    <row r="380" spans="1:11" x14ac:dyDescent="0.25">
      <c r="A380">
        <v>379</v>
      </c>
      <c r="B380" t="s">
        <v>6680</v>
      </c>
      <c r="C380" s="3">
        <v>42976</v>
      </c>
      <c r="D380" t="s">
        <v>14</v>
      </c>
      <c r="E380" t="s">
        <v>179</v>
      </c>
      <c r="F380" t="s">
        <v>1058</v>
      </c>
      <c r="G380" s="4">
        <v>533.99</v>
      </c>
      <c r="H380">
        <v>2</v>
      </c>
      <c r="I380">
        <v>7.0000000000000007E-2</v>
      </c>
      <c r="J380" s="5">
        <f t="shared" si="5"/>
        <v>993.2213999999999</v>
      </c>
      <c r="K380" s="2">
        <f>((J380*H380)-G380)/J380</f>
        <v>1.4623655913978495</v>
      </c>
    </row>
    <row r="381" spans="1:11" x14ac:dyDescent="0.25">
      <c r="A381">
        <v>380</v>
      </c>
      <c r="B381" t="s">
        <v>6681</v>
      </c>
      <c r="C381" s="3">
        <v>42767</v>
      </c>
      <c r="D381" t="s">
        <v>14</v>
      </c>
      <c r="E381" t="s">
        <v>96</v>
      </c>
      <c r="F381" t="s">
        <v>1059</v>
      </c>
      <c r="G381" s="4">
        <v>599.99</v>
      </c>
      <c r="H381">
        <v>2</v>
      </c>
      <c r="I381">
        <v>0.05</v>
      </c>
      <c r="J381" s="5">
        <f t="shared" si="5"/>
        <v>1139.981</v>
      </c>
      <c r="K381" s="2">
        <f>((J381*H381)-G381)/J381</f>
        <v>1.4736842105263157</v>
      </c>
    </row>
    <row r="382" spans="1:11" x14ac:dyDescent="0.25">
      <c r="A382">
        <v>381</v>
      </c>
      <c r="B382" t="s">
        <v>6682</v>
      </c>
      <c r="C382" s="3">
        <v>42410</v>
      </c>
      <c r="D382" t="s">
        <v>14</v>
      </c>
      <c r="E382" t="s">
        <v>93</v>
      </c>
      <c r="F382" t="s">
        <v>1059</v>
      </c>
      <c r="G382" s="4">
        <v>269.99</v>
      </c>
      <c r="H382">
        <v>1</v>
      </c>
      <c r="I382">
        <v>0.1</v>
      </c>
      <c r="J382" s="5">
        <f t="shared" si="5"/>
        <v>242.99100000000001</v>
      </c>
      <c r="K382" s="2">
        <f>((J382*H382)-G382)/J382</f>
        <v>-0.11111111111111109</v>
      </c>
    </row>
    <row r="383" spans="1:11" x14ac:dyDescent="0.25">
      <c r="A383">
        <v>382</v>
      </c>
      <c r="B383" t="s">
        <v>6683</v>
      </c>
      <c r="C383" s="3">
        <v>42782</v>
      </c>
      <c r="D383" t="s">
        <v>14</v>
      </c>
      <c r="E383" t="s">
        <v>183</v>
      </c>
      <c r="F383" t="s">
        <v>1058</v>
      </c>
      <c r="G383" s="4">
        <v>470.99</v>
      </c>
      <c r="H383">
        <v>2</v>
      </c>
      <c r="I383">
        <v>0.1</v>
      </c>
      <c r="J383" s="5">
        <f t="shared" si="5"/>
        <v>847.78200000000004</v>
      </c>
      <c r="K383" s="2">
        <f>((J383*H383)-G383)/J383</f>
        <v>1.4444444444444444</v>
      </c>
    </row>
    <row r="384" spans="1:11" x14ac:dyDescent="0.25">
      <c r="A384">
        <v>383</v>
      </c>
      <c r="B384" t="s">
        <v>6684</v>
      </c>
      <c r="C384" s="3">
        <v>42753</v>
      </c>
      <c r="D384" t="s">
        <v>14</v>
      </c>
      <c r="E384" t="s">
        <v>106</v>
      </c>
      <c r="F384" t="s">
        <v>1062</v>
      </c>
      <c r="G384" s="4">
        <v>999.99</v>
      </c>
      <c r="H384">
        <v>1</v>
      </c>
      <c r="I384">
        <v>7.0000000000000007E-2</v>
      </c>
      <c r="J384" s="5">
        <f t="shared" si="5"/>
        <v>929.99069999999995</v>
      </c>
      <c r="K384" s="2">
        <f>((J384*H384)-G384)/J384</f>
        <v>-7.5268817204301147E-2</v>
      </c>
    </row>
    <row r="385" spans="1:11" x14ac:dyDescent="0.25">
      <c r="A385">
        <v>384</v>
      </c>
      <c r="B385" t="s">
        <v>6685</v>
      </c>
      <c r="C385" s="3">
        <v>42870</v>
      </c>
      <c r="D385" t="s">
        <v>14</v>
      </c>
      <c r="E385" t="s">
        <v>145</v>
      </c>
      <c r="F385" t="s">
        <v>1058</v>
      </c>
      <c r="G385" s="4">
        <v>416.99</v>
      </c>
      <c r="H385">
        <v>1</v>
      </c>
      <c r="I385">
        <v>0.05</v>
      </c>
      <c r="J385" s="5">
        <f t="shared" si="5"/>
        <v>396.14049999999997</v>
      </c>
      <c r="K385" s="2">
        <f>((J385*H385)-G385)/J385</f>
        <v>-5.2631578947368508E-2</v>
      </c>
    </row>
    <row r="386" spans="1:11" x14ac:dyDescent="0.25">
      <c r="A386">
        <v>385</v>
      </c>
      <c r="B386" t="s">
        <v>6686</v>
      </c>
      <c r="C386" s="3">
        <v>42416</v>
      </c>
      <c r="D386" t="s">
        <v>8</v>
      </c>
      <c r="E386" t="s">
        <v>100</v>
      </c>
      <c r="F386" t="s">
        <v>1059</v>
      </c>
      <c r="G386" s="4">
        <v>599.99</v>
      </c>
      <c r="H386">
        <v>1</v>
      </c>
      <c r="I386">
        <v>0.2</v>
      </c>
      <c r="J386" s="5">
        <f t="shared" si="5"/>
        <v>479.99200000000002</v>
      </c>
      <c r="K386" s="2">
        <f>((J386*H386)-G386)/J386</f>
        <v>-0.24999999999999997</v>
      </c>
    </row>
    <row r="387" spans="1:11" x14ac:dyDescent="0.25">
      <c r="A387">
        <v>386</v>
      </c>
      <c r="B387" t="s">
        <v>6687</v>
      </c>
      <c r="C387" s="3">
        <v>42860</v>
      </c>
      <c r="D387" t="s">
        <v>8</v>
      </c>
      <c r="E387" t="s">
        <v>85</v>
      </c>
      <c r="F387" t="s">
        <v>1062</v>
      </c>
      <c r="G387" s="4">
        <v>1320.99</v>
      </c>
      <c r="H387">
        <v>1</v>
      </c>
      <c r="I387">
        <v>0.1</v>
      </c>
      <c r="J387" s="5">
        <f t="shared" ref="J387:J450" si="6">(G387*H387)*(1-I387)</f>
        <v>1188.8910000000001</v>
      </c>
      <c r="K387" s="2">
        <f>((J387*H387)-G387)/J387</f>
        <v>-0.11111111111111105</v>
      </c>
    </row>
    <row r="388" spans="1:11" x14ac:dyDescent="0.25">
      <c r="A388">
        <v>387</v>
      </c>
      <c r="B388" t="s">
        <v>6688</v>
      </c>
      <c r="C388" s="3">
        <v>43064</v>
      </c>
      <c r="D388" t="s">
        <v>14</v>
      </c>
      <c r="E388" t="s">
        <v>166</v>
      </c>
      <c r="F388" t="s">
        <v>1057</v>
      </c>
      <c r="G388" s="4">
        <v>209.99</v>
      </c>
      <c r="H388">
        <v>1</v>
      </c>
      <c r="I388">
        <v>7.0000000000000007E-2</v>
      </c>
      <c r="J388" s="5">
        <f t="shared" si="6"/>
        <v>195.29069999999999</v>
      </c>
      <c r="K388" s="2">
        <f>((J388*H388)-G388)/J388</f>
        <v>-7.5268817204301189E-2</v>
      </c>
    </row>
    <row r="389" spans="1:11" x14ac:dyDescent="0.25">
      <c r="A389">
        <v>388</v>
      </c>
      <c r="B389" t="s">
        <v>6689</v>
      </c>
      <c r="C389" s="3">
        <v>42984</v>
      </c>
      <c r="D389" t="s">
        <v>14</v>
      </c>
      <c r="E389" t="s">
        <v>144</v>
      </c>
      <c r="F389" t="s">
        <v>1058</v>
      </c>
      <c r="G389" s="4">
        <v>449.99</v>
      </c>
      <c r="H389">
        <v>2</v>
      </c>
      <c r="I389">
        <v>0.1</v>
      </c>
      <c r="J389" s="5">
        <f t="shared" si="6"/>
        <v>809.98200000000008</v>
      </c>
      <c r="K389" s="2">
        <f>((J389*H389)-G389)/J389</f>
        <v>1.4444444444444444</v>
      </c>
    </row>
    <row r="390" spans="1:11" x14ac:dyDescent="0.25">
      <c r="A390">
        <v>389</v>
      </c>
      <c r="B390" t="s">
        <v>6690</v>
      </c>
      <c r="C390" s="3">
        <v>42906</v>
      </c>
      <c r="D390" t="s">
        <v>20</v>
      </c>
      <c r="E390" t="s">
        <v>164</v>
      </c>
      <c r="F390" t="s">
        <v>1057</v>
      </c>
      <c r="G390" s="4">
        <v>189.99</v>
      </c>
      <c r="H390">
        <v>2</v>
      </c>
      <c r="I390">
        <v>7.0000000000000007E-2</v>
      </c>
      <c r="J390" s="5">
        <f t="shared" si="6"/>
        <v>353.38139999999999</v>
      </c>
      <c r="K390" s="2">
        <f>((J390*H390)-G390)/J390</f>
        <v>1.4623655913978495</v>
      </c>
    </row>
    <row r="391" spans="1:11" x14ac:dyDescent="0.25">
      <c r="A391">
        <v>390</v>
      </c>
      <c r="B391" t="s">
        <v>6691</v>
      </c>
      <c r="C391" s="3">
        <v>42482</v>
      </c>
      <c r="D391" t="s">
        <v>14</v>
      </c>
      <c r="E391" t="s">
        <v>87</v>
      </c>
      <c r="F391" t="s">
        <v>1062</v>
      </c>
      <c r="G391" s="4">
        <v>3999.99</v>
      </c>
      <c r="H391">
        <v>2</v>
      </c>
      <c r="I391">
        <v>0.1</v>
      </c>
      <c r="J391" s="5">
        <f t="shared" si="6"/>
        <v>7199.982</v>
      </c>
      <c r="K391" s="2">
        <f>((J391*H391)-G391)/J391</f>
        <v>1.4444444444444444</v>
      </c>
    </row>
    <row r="392" spans="1:11" x14ac:dyDescent="0.25">
      <c r="A392">
        <v>391</v>
      </c>
      <c r="B392" t="s">
        <v>6692</v>
      </c>
      <c r="C392" s="3">
        <v>42796</v>
      </c>
      <c r="D392" t="s">
        <v>8</v>
      </c>
      <c r="E392" t="s">
        <v>174</v>
      </c>
      <c r="F392" t="s">
        <v>1057</v>
      </c>
      <c r="G392" s="4">
        <v>299.99</v>
      </c>
      <c r="H392">
        <v>1</v>
      </c>
      <c r="I392">
        <v>7.0000000000000007E-2</v>
      </c>
      <c r="J392" s="5">
        <f t="shared" si="6"/>
        <v>278.9907</v>
      </c>
      <c r="K392" s="2">
        <f>((J392*H392)-G392)/J392</f>
        <v>-7.5268817204301092E-2</v>
      </c>
    </row>
    <row r="393" spans="1:11" x14ac:dyDescent="0.25">
      <c r="A393">
        <v>392</v>
      </c>
      <c r="B393" t="s">
        <v>6693</v>
      </c>
      <c r="C393" s="3">
        <v>43190</v>
      </c>
      <c r="D393" t="s">
        <v>14</v>
      </c>
      <c r="E393" t="s">
        <v>175</v>
      </c>
      <c r="F393" t="s">
        <v>1057</v>
      </c>
      <c r="G393" s="4">
        <v>489.99</v>
      </c>
      <c r="H393">
        <v>2</v>
      </c>
      <c r="I393">
        <v>7.0000000000000007E-2</v>
      </c>
      <c r="J393" s="5">
        <f t="shared" si="6"/>
        <v>911.38139999999999</v>
      </c>
      <c r="K393" s="2">
        <f>((J393*H393)-G393)/J393</f>
        <v>1.4623655913978495</v>
      </c>
    </row>
    <row r="394" spans="1:11" x14ac:dyDescent="0.25">
      <c r="A394">
        <v>393</v>
      </c>
      <c r="B394" t="s">
        <v>6694</v>
      </c>
      <c r="C394" s="3">
        <v>42419</v>
      </c>
      <c r="D394" t="s">
        <v>8</v>
      </c>
      <c r="E394" t="s">
        <v>100</v>
      </c>
      <c r="F394" t="s">
        <v>1059</v>
      </c>
      <c r="G394" s="4">
        <v>599.99</v>
      </c>
      <c r="H394">
        <v>1</v>
      </c>
      <c r="I394">
        <v>0.2</v>
      </c>
      <c r="J394" s="5">
        <f t="shared" si="6"/>
        <v>479.99200000000002</v>
      </c>
      <c r="K394" s="2">
        <f>((J394*H394)-G394)/J394</f>
        <v>-0.24999999999999997</v>
      </c>
    </row>
    <row r="395" spans="1:11" x14ac:dyDescent="0.25">
      <c r="A395">
        <v>394</v>
      </c>
      <c r="B395" t="s">
        <v>6695</v>
      </c>
      <c r="C395" s="3">
        <v>42858</v>
      </c>
      <c r="D395" t="s">
        <v>8</v>
      </c>
      <c r="E395" t="s">
        <v>138</v>
      </c>
      <c r="F395" t="s">
        <v>1060</v>
      </c>
      <c r="G395" s="4">
        <v>3499.99</v>
      </c>
      <c r="H395">
        <v>1</v>
      </c>
      <c r="I395">
        <v>0.2</v>
      </c>
      <c r="J395" s="5">
        <f t="shared" si="6"/>
        <v>2799.9920000000002</v>
      </c>
      <c r="K395" s="2">
        <f>((J395*H395)-G395)/J395</f>
        <v>-0.24999999999999983</v>
      </c>
    </row>
    <row r="396" spans="1:11" x14ac:dyDescent="0.25">
      <c r="A396">
        <v>395</v>
      </c>
      <c r="B396" t="s">
        <v>6696</v>
      </c>
      <c r="C396" s="3">
        <v>43179</v>
      </c>
      <c r="D396" t="s">
        <v>14</v>
      </c>
      <c r="E396" t="s">
        <v>348</v>
      </c>
      <c r="F396" t="s">
        <v>1057</v>
      </c>
      <c r="G396" s="4">
        <v>319.99</v>
      </c>
      <c r="H396">
        <v>2</v>
      </c>
      <c r="I396">
        <v>0.2</v>
      </c>
      <c r="J396" s="5">
        <f t="shared" si="6"/>
        <v>511.98400000000004</v>
      </c>
      <c r="K396" s="2">
        <f>((J396*H396)-G396)/J396</f>
        <v>1.375</v>
      </c>
    </row>
    <row r="397" spans="1:11" x14ac:dyDescent="0.25">
      <c r="A397">
        <v>396</v>
      </c>
      <c r="B397" t="s">
        <v>6697</v>
      </c>
      <c r="C397" s="3">
        <v>42613</v>
      </c>
      <c r="D397" t="s">
        <v>14</v>
      </c>
      <c r="E397" t="s">
        <v>89</v>
      </c>
      <c r="F397" t="s">
        <v>1061</v>
      </c>
      <c r="G397" s="4">
        <v>2999.99</v>
      </c>
      <c r="H397">
        <v>2</v>
      </c>
      <c r="I397">
        <v>7.0000000000000007E-2</v>
      </c>
      <c r="J397" s="5">
        <f t="shared" si="6"/>
        <v>5579.9813999999997</v>
      </c>
      <c r="K397" s="2">
        <f>((J397*H397)-G397)/J397</f>
        <v>1.4623655913978495</v>
      </c>
    </row>
    <row r="398" spans="1:11" x14ac:dyDescent="0.25">
      <c r="A398">
        <v>397</v>
      </c>
      <c r="B398" t="s">
        <v>6698</v>
      </c>
      <c r="C398" s="3">
        <v>42417</v>
      </c>
      <c r="D398" t="s">
        <v>14</v>
      </c>
      <c r="E398" t="s">
        <v>96</v>
      </c>
      <c r="F398" t="s">
        <v>1058</v>
      </c>
      <c r="G398" s="4">
        <v>599.99</v>
      </c>
      <c r="H398">
        <v>1</v>
      </c>
      <c r="I398">
        <v>7.0000000000000007E-2</v>
      </c>
      <c r="J398" s="5">
        <f t="shared" si="6"/>
        <v>557.99069999999995</v>
      </c>
      <c r="K398" s="2">
        <f>((J398*H398)-G398)/J398</f>
        <v>-7.5268817204301189E-2</v>
      </c>
    </row>
    <row r="399" spans="1:11" x14ac:dyDescent="0.25">
      <c r="A399">
        <v>398</v>
      </c>
      <c r="B399" t="s">
        <v>6699</v>
      </c>
      <c r="C399" s="3">
        <v>42619</v>
      </c>
      <c r="D399" t="s">
        <v>14</v>
      </c>
      <c r="E399" t="s">
        <v>100</v>
      </c>
      <c r="F399" t="s">
        <v>1059</v>
      </c>
      <c r="G399" s="4">
        <v>599.99</v>
      </c>
      <c r="H399">
        <v>1</v>
      </c>
      <c r="I399">
        <v>0.2</v>
      </c>
      <c r="J399" s="5">
        <f t="shared" si="6"/>
        <v>479.99200000000002</v>
      </c>
      <c r="K399" s="2">
        <f>((J399*H399)-G399)/J399</f>
        <v>-0.24999999999999997</v>
      </c>
    </row>
    <row r="400" spans="1:11" x14ac:dyDescent="0.25">
      <c r="A400">
        <v>399</v>
      </c>
      <c r="B400" t="s">
        <v>6700</v>
      </c>
      <c r="C400" s="3">
        <v>42632</v>
      </c>
      <c r="D400" t="s">
        <v>14</v>
      </c>
      <c r="E400" t="s">
        <v>94</v>
      </c>
      <c r="F400" t="s">
        <v>1057</v>
      </c>
      <c r="G400" s="4">
        <v>269.99</v>
      </c>
      <c r="H400">
        <v>1</v>
      </c>
      <c r="I400">
        <v>0.05</v>
      </c>
      <c r="J400" s="5">
        <f t="shared" si="6"/>
        <v>256.4905</v>
      </c>
      <c r="K400" s="2">
        <f>((J400*H400)-G400)/J400</f>
        <v>-5.2631578947368467E-2</v>
      </c>
    </row>
    <row r="401" spans="1:11" x14ac:dyDescent="0.25">
      <c r="A401">
        <v>400</v>
      </c>
      <c r="B401" t="s">
        <v>6701</v>
      </c>
      <c r="C401" s="3">
        <v>42912</v>
      </c>
      <c r="D401" t="s">
        <v>14</v>
      </c>
      <c r="E401" t="s">
        <v>128</v>
      </c>
      <c r="F401" t="s">
        <v>1063</v>
      </c>
      <c r="G401" s="4">
        <v>875.99</v>
      </c>
      <c r="H401">
        <v>1</v>
      </c>
      <c r="I401">
        <v>0.05</v>
      </c>
      <c r="J401" s="5">
        <f t="shared" si="6"/>
        <v>832.19049999999993</v>
      </c>
      <c r="K401" s="2">
        <f>((J401*H401)-G401)/J401</f>
        <v>-5.2631578947368522E-2</v>
      </c>
    </row>
    <row r="402" spans="1:11" x14ac:dyDescent="0.25">
      <c r="A402">
        <v>401</v>
      </c>
      <c r="B402" t="s">
        <v>6702</v>
      </c>
      <c r="C402" s="3">
        <v>42655</v>
      </c>
      <c r="D402" t="s">
        <v>20</v>
      </c>
      <c r="E402" t="s">
        <v>93</v>
      </c>
      <c r="F402" t="s">
        <v>1059</v>
      </c>
      <c r="G402" s="4">
        <v>269.99</v>
      </c>
      <c r="H402">
        <v>1</v>
      </c>
      <c r="I402">
        <v>0.1</v>
      </c>
      <c r="J402" s="5">
        <f t="shared" si="6"/>
        <v>242.99100000000001</v>
      </c>
      <c r="K402" s="2">
        <f>((J402*H402)-G402)/J402</f>
        <v>-0.11111111111111109</v>
      </c>
    </row>
    <row r="403" spans="1:11" x14ac:dyDescent="0.25">
      <c r="A403">
        <v>402</v>
      </c>
      <c r="B403" t="s">
        <v>6703</v>
      </c>
      <c r="C403" s="3">
        <v>42880</v>
      </c>
      <c r="D403" t="s">
        <v>14</v>
      </c>
      <c r="E403" t="s">
        <v>117</v>
      </c>
      <c r="F403" t="s">
        <v>1062</v>
      </c>
      <c r="G403" s="4">
        <v>1469.99</v>
      </c>
      <c r="H403">
        <v>2</v>
      </c>
      <c r="I403">
        <v>0.05</v>
      </c>
      <c r="J403" s="5">
        <f t="shared" si="6"/>
        <v>2792.9809999999998</v>
      </c>
      <c r="K403" s="2">
        <f>((J403*H403)-G403)/J403</f>
        <v>1.4736842105263159</v>
      </c>
    </row>
    <row r="404" spans="1:11" x14ac:dyDescent="0.25">
      <c r="A404">
        <v>403</v>
      </c>
      <c r="B404" t="s">
        <v>6704</v>
      </c>
      <c r="C404" s="3">
        <v>42445</v>
      </c>
      <c r="D404" t="s">
        <v>8</v>
      </c>
      <c r="E404" t="s">
        <v>96</v>
      </c>
      <c r="F404" t="s">
        <v>1059</v>
      </c>
      <c r="G404" s="4">
        <v>599.99</v>
      </c>
      <c r="H404">
        <v>2</v>
      </c>
      <c r="I404">
        <v>0.05</v>
      </c>
      <c r="J404" s="5">
        <f t="shared" si="6"/>
        <v>1139.981</v>
      </c>
      <c r="K404" s="2">
        <f>((J404*H404)-G404)/J404</f>
        <v>1.4736842105263157</v>
      </c>
    </row>
    <row r="405" spans="1:11" x14ac:dyDescent="0.25">
      <c r="A405">
        <v>404</v>
      </c>
      <c r="B405" t="s">
        <v>6705</v>
      </c>
      <c r="C405" s="3">
        <v>42906</v>
      </c>
      <c r="D405" t="s">
        <v>14</v>
      </c>
      <c r="E405" t="s">
        <v>166</v>
      </c>
      <c r="F405" t="s">
        <v>1057</v>
      </c>
      <c r="G405" s="4">
        <v>209.99</v>
      </c>
      <c r="H405">
        <v>1</v>
      </c>
      <c r="I405">
        <v>7.0000000000000007E-2</v>
      </c>
      <c r="J405" s="5">
        <f t="shared" si="6"/>
        <v>195.29069999999999</v>
      </c>
      <c r="K405" s="2">
        <f>((J405*H405)-G405)/J405</f>
        <v>-7.5268817204301189E-2</v>
      </c>
    </row>
    <row r="406" spans="1:11" x14ac:dyDescent="0.25">
      <c r="A406">
        <v>405</v>
      </c>
      <c r="B406" t="s">
        <v>6706</v>
      </c>
      <c r="C406" s="3">
        <v>43179</v>
      </c>
      <c r="D406" t="s">
        <v>14</v>
      </c>
      <c r="E406" t="s">
        <v>176</v>
      </c>
      <c r="F406" t="s">
        <v>1057</v>
      </c>
      <c r="G406" s="4">
        <v>339.99</v>
      </c>
      <c r="H406">
        <v>2</v>
      </c>
      <c r="I406">
        <v>0.2</v>
      </c>
      <c r="J406" s="5">
        <f t="shared" si="6"/>
        <v>543.98400000000004</v>
      </c>
      <c r="K406" s="2">
        <f>((J406*H406)-G406)/J406</f>
        <v>1.375</v>
      </c>
    </row>
    <row r="407" spans="1:11" x14ac:dyDescent="0.25">
      <c r="A407">
        <v>406</v>
      </c>
      <c r="B407" t="s">
        <v>6707</v>
      </c>
      <c r="C407" s="3">
        <v>42837</v>
      </c>
      <c r="D407" t="s">
        <v>14</v>
      </c>
      <c r="E407" t="s">
        <v>100</v>
      </c>
      <c r="F407" t="s">
        <v>1059</v>
      </c>
      <c r="G407" s="4">
        <v>599.99</v>
      </c>
      <c r="H407">
        <v>1</v>
      </c>
      <c r="I407">
        <v>0.2</v>
      </c>
      <c r="J407" s="5">
        <f t="shared" si="6"/>
        <v>479.99200000000002</v>
      </c>
      <c r="K407" s="2">
        <f>((J407*H407)-G407)/J407</f>
        <v>-0.24999999999999997</v>
      </c>
    </row>
    <row r="408" spans="1:11" x14ac:dyDescent="0.25">
      <c r="A408">
        <v>407</v>
      </c>
      <c r="B408" t="s">
        <v>6708</v>
      </c>
      <c r="C408" s="3">
        <v>42945</v>
      </c>
      <c r="D408" t="s">
        <v>8</v>
      </c>
      <c r="E408" t="s">
        <v>100</v>
      </c>
      <c r="F408" t="s">
        <v>1059</v>
      </c>
      <c r="G408" s="4">
        <v>599.99</v>
      </c>
      <c r="H408">
        <v>1</v>
      </c>
      <c r="I408">
        <v>0.2</v>
      </c>
      <c r="J408" s="5">
        <f t="shared" si="6"/>
        <v>479.99200000000002</v>
      </c>
      <c r="K408" s="2">
        <f>((J408*H408)-G408)/J408</f>
        <v>-0.24999999999999997</v>
      </c>
    </row>
    <row r="409" spans="1:11" x14ac:dyDescent="0.25">
      <c r="A409">
        <v>408</v>
      </c>
      <c r="B409" t="s">
        <v>6709</v>
      </c>
      <c r="C409" s="3">
        <v>42938</v>
      </c>
      <c r="D409" t="s">
        <v>14</v>
      </c>
      <c r="E409" t="s">
        <v>106</v>
      </c>
      <c r="F409" t="s">
        <v>1062</v>
      </c>
      <c r="G409" s="4">
        <v>999.99</v>
      </c>
      <c r="H409">
        <v>1</v>
      </c>
      <c r="I409">
        <v>7.0000000000000007E-2</v>
      </c>
      <c r="J409" s="5">
        <f t="shared" si="6"/>
        <v>929.99069999999995</v>
      </c>
      <c r="K409" s="2">
        <f>((J409*H409)-G409)/J409</f>
        <v>-7.5268817204301147E-2</v>
      </c>
    </row>
    <row r="410" spans="1:11" x14ac:dyDescent="0.25">
      <c r="A410">
        <v>409</v>
      </c>
      <c r="B410" t="s">
        <v>6710</v>
      </c>
      <c r="C410" s="3">
        <v>42449</v>
      </c>
      <c r="D410" t="s">
        <v>14</v>
      </c>
      <c r="E410" t="s">
        <v>93</v>
      </c>
      <c r="F410" t="s">
        <v>1059</v>
      </c>
      <c r="G410" s="4">
        <v>269.99</v>
      </c>
      <c r="H410">
        <v>1</v>
      </c>
      <c r="I410">
        <v>0.1</v>
      </c>
      <c r="J410" s="5">
        <f t="shared" si="6"/>
        <v>242.99100000000001</v>
      </c>
      <c r="K410" s="2">
        <f>((J410*H410)-G410)/J410</f>
        <v>-0.11111111111111109</v>
      </c>
    </row>
    <row r="411" spans="1:11" x14ac:dyDescent="0.25">
      <c r="A411">
        <v>410</v>
      </c>
      <c r="B411" t="s">
        <v>6711</v>
      </c>
      <c r="C411" s="3">
        <v>42602</v>
      </c>
      <c r="D411" t="s">
        <v>14</v>
      </c>
      <c r="E411" t="s">
        <v>100</v>
      </c>
      <c r="F411" t="s">
        <v>1059</v>
      </c>
      <c r="G411" s="4">
        <v>599.99</v>
      </c>
      <c r="H411">
        <v>1</v>
      </c>
      <c r="I411">
        <v>0.2</v>
      </c>
      <c r="J411" s="5">
        <f t="shared" si="6"/>
        <v>479.99200000000002</v>
      </c>
      <c r="K411" s="2">
        <f>((J411*H411)-G411)/J411</f>
        <v>-0.24999999999999997</v>
      </c>
    </row>
    <row r="412" spans="1:11" x14ac:dyDescent="0.25">
      <c r="A412">
        <v>411</v>
      </c>
      <c r="B412" t="s">
        <v>6712</v>
      </c>
      <c r="C412" s="3">
        <v>42538</v>
      </c>
      <c r="D412" t="s">
        <v>14</v>
      </c>
      <c r="E412" t="s">
        <v>91</v>
      </c>
      <c r="F412" t="s">
        <v>1060</v>
      </c>
      <c r="G412" s="4">
        <v>1680.99</v>
      </c>
      <c r="H412">
        <v>1</v>
      </c>
      <c r="I412">
        <v>0.05</v>
      </c>
      <c r="J412" s="5">
        <f t="shared" si="6"/>
        <v>1596.9404999999999</v>
      </c>
      <c r="K412" s="2">
        <f>((J412*H412)-G412)/J412</f>
        <v>-5.2631578947368474E-2</v>
      </c>
    </row>
    <row r="413" spans="1:11" x14ac:dyDescent="0.25">
      <c r="A413">
        <v>412</v>
      </c>
      <c r="B413" t="s">
        <v>6713</v>
      </c>
      <c r="C413" s="3">
        <v>42966</v>
      </c>
      <c r="D413" t="s">
        <v>14</v>
      </c>
      <c r="E413" t="s">
        <v>136</v>
      </c>
      <c r="F413" t="s">
        <v>1061</v>
      </c>
      <c r="G413" s="4">
        <v>1559.99</v>
      </c>
      <c r="H413">
        <v>2</v>
      </c>
      <c r="I413">
        <v>0.2</v>
      </c>
      <c r="J413" s="5">
        <f t="shared" si="6"/>
        <v>2495.9840000000004</v>
      </c>
      <c r="K413" s="2">
        <f>((J413*H413)-G413)/J413</f>
        <v>1.3750000000000002</v>
      </c>
    </row>
    <row r="414" spans="1:11" x14ac:dyDescent="0.25">
      <c r="A414">
        <v>413</v>
      </c>
      <c r="B414" t="s">
        <v>6714</v>
      </c>
      <c r="C414" s="3">
        <v>42527</v>
      </c>
      <c r="D414" t="s">
        <v>14</v>
      </c>
      <c r="E414" t="s">
        <v>96</v>
      </c>
      <c r="F414" t="s">
        <v>1058</v>
      </c>
      <c r="G414" s="4">
        <v>599.99</v>
      </c>
      <c r="H414">
        <v>1</v>
      </c>
      <c r="I414">
        <v>7.0000000000000007E-2</v>
      </c>
      <c r="J414" s="5">
        <f t="shared" si="6"/>
        <v>557.99069999999995</v>
      </c>
      <c r="K414" s="2">
        <f>((J414*H414)-G414)/J414</f>
        <v>-7.5268817204301189E-2</v>
      </c>
    </row>
    <row r="415" spans="1:11" x14ac:dyDescent="0.25">
      <c r="A415">
        <v>414</v>
      </c>
      <c r="B415" t="s">
        <v>6715</v>
      </c>
      <c r="C415" s="3">
        <v>42423</v>
      </c>
      <c r="D415" t="s">
        <v>14</v>
      </c>
      <c r="E415" t="s">
        <v>83</v>
      </c>
      <c r="F415" t="s">
        <v>1062</v>
      </c>
      <c r="G415" s="4">
        <v>999.99</v>
      </c>
      <c r="H415">
        <v>1</v>
      </c>
      <c r="I415">
        <v>0.05</v>
      </c>
      <c r="J415" s="5">
        <f t="shared" si="6"/>
        <v>949.9905</v>
      </c>
      <c r="K415" s="2">
        <f>((J415*H415)-G415)/J415</f>
        <v>-5.2631578947368432E-2</v>
      </c>
    </row>
    <row r="416" spans="1:11" x14ac:dyDescent="0.25">
      <c r="A416">
        <v>415</v>
      </c>
      <c r="B416" t="s">
        <v>6716</v>
      </c>
      <c r="C416" s="3">
        <v>42831</v>
      </c>
      <c r="D416" t="s">
        <v>20</v>
      </c>
      <c r="E416" t="s">
        <v>132</v>
      </c>
      <c r="F416" t="s">
        <v>1063</v>
      </c>
      <c r="G416" s="4">
        <v>5499.99</v>
      </c>
      <c r="H416">
        <v>1</v>
      </c>
      <c r="I416">
        <v>0.2</v>
      </c>
      <c r="J416" s="5">
        <f t="shared" si="6"/>
        <v>4399.9920000000002</v>
      </c>
      <c r="K416" s="2">
        <f>((J416*H416)-G416)/J416</f>
        <v>-0.24999999999999989</v>
      </c>
    </row>
    <row r="417" spans="1:11" x14ac:dyDescent="0.25">
      <c r="A417">
        <v>416</v>
      </c>
      <c r="B417" t="s">
        <v>6717</v>
      </c>
      <c r="C417" s="3">
        <v>42614</v>
      </c>
      <c r="D417" t="s">
        <v>14</v>
      </c>
      <c r="E417" t="s">
        <v>95</v>
      </c>
      <c r="F417" t="s">
        <v>1059</v>
      </c>
      <c r="G417" s="4">
        <v>529.99</v>
      </c>
      <c r="H417">
        <v>1</v>
      </c>
      <c r="I417">
        <v>7.0000000000000007E-2</v>
      </c>
      <c r="J417" s="5">
        <f t="shared" si="6"/>
        <v>492.89069999999998</v>
      </c>
      <c r="K417" s="2">
        <f>((J417*H417)-G417)/J417</f>
        <v>-7.5268817204301133E-2</v>
      </c>
    </row>
    <row r="418" spans="1:11" x14ac:dyDescent="0.25">
      <c r="A418">
        <v>417</v>
      </c>
      <c r="B418" t="s">
        <v>6718</v>
      </c>
      <c r="C418" s="3">
        <v>42774</v>
      </c>
      <c r="D418" t="s">
        <v>14</v>
      </c>
      <c r="E418" t="s">
        <v>121</v>
      </c>
      <c r="F418" t="s">
        <v>1062</v>
      </c>
      <c r="G418" s="4">
        <v>869.99</v>
      </c>
      <c r="H418">
        <v>2</v>
      </c>
      <c r="I418">
        <v>0.05</v>
      </c>
      <c r="J418" s="5">
        <f t="shared" si="6"/>
        <v>1652.981</v>
      </c>
      <c r="K418" s="2">
        <f>((J418*H418)-G418)/J418</f>
        <v>1.4736842105263157</v>
      </c>
    </row>
    <row r="419" spans="1:11" x14ac:dyDescent="0.25">
      <c r="A419">
        <v>418</v>
      </c>
      <c r="B419" t="s">
        <v>6719</v>
      </c>
      <c r="C419" s="3">
        <v>43096</v>
      </c>
      <c r="D419" t="s">
        <v>8</v>
      </c>
      <c r="E419" t="s">
        <v>158</v>
      </c>
      <c r="F419" t="s">
        <v>1059</v>
      </c>
      <c r="G419" s="4">
        <v>659.99</v>
      </c>
      <c r="H419">
        <v>1</v>
      </c>
      <c r="I419">
        <v>0.05</v>
      </c>
      <c r="J419" s="5">
        <f t="shared" si="6"/>
        <v>626.9905</v>
      </c>
      <c r="K419" s="2">
        <f>((J419*H419)-G419)/J419</f>
        <v>-5.2631578947368439E-2</v>
      </c>
    </row>
    <row r="420" spans="1:11" x14ac:dyDescent="0.25">
      <c r="A420">
        <v>419</v>
      </c>
      <c r="B420" t="s">
        <v>6720</v>
      </c>
      <c r="C420" s="3">
        <v>42925</v>
      </c>
      <c r="D420" t="s">
        <v>14</v>
      </c>
      <c r="E420" t="s">
        <v>113</v>
      </c>
      <c r="F420" t="s">
        <v>1062</v>
      </c>
      <c r="G420" s="4">
        <v>379.99</v>
      </c>
      <c r="H420">
        <v>2</v>
      </c>
      <c r="I420">
        <v>7.0000000000000007E-2</v>
      </c>
      <c r="J420" s="5">
        <f t="shared" si="6"/>
        <v>706.78139999999996</v>
      </c>
      <c r="K420" s="2">
        <f>((J420*H420)-G420)/J420</f>
        <v>1.4623655913978495</v>
      </c>
    </row>
    <row r="421" spans="1:11" x14ac:dyDescent="0.25">
      <c r="A421">
        <v>420</v>
      </c>
      <c r="B421" t="s">
        <v>6721</v>
      </c>
      <c r="C421" s="3">
        <v>42823</v>
      </c>
      <c r="D421" t="s">
        <v>14</v>
      </c>
      <c r="E421" t="s">
        <v>92</v>
      </c>
      <c r="F421" t="s">
        <v>1058</v>
      </c>
      <c r="G421" s="4">
        <v>549.99</v>
      </c>
      <c r="H421">
        <v>2</v>
      </c>
      <c r="I421">
        <v>0.05</v>
      </c>
      <c r="J421" s="5">
        <f t="shared" si="6"/>
        <v>1044.981</v>
      </c>
      <c r="K421" s="2">
        <f>((J421*H421)-G421)/J421</f>
        <v>1.4736842105263157</v>
      </c>
    </row>
    <row r="422" spans="1:11" x14ac:dyDescent="0.25">
      <c r="A422">
        <v>421</v>
      </c>
      <c r="B422" t="s">
        <v>6722</v>
      </c>
      <c r="C422" s="3">
        <v>42649</v>
      </c>
      <c r="D422" t="s">
        <v>14</v>
      </c>
      <c r="E422" t="s">
        <v>88</v>
      </c>
      <c r="F422" t="s">
        <v>1062</v>
      </c>
      <c r="G422" s="4">
        <v>1799.99</v>
      </c>
      <c r="H422">
        <v>2</v>
      </c>
      <c r="I422">
        <v>7.0000000000000007E-2</v>
      </c>
      <c r="J422" s="5">
        <f t="shared" si="6"/>
        <v>3347.9813999999997</v>
      </c>
      <c r="K422" s="2">
        <f>((J422*H422)-G422)/J422</f>
        <v>1.4623655913978495</v>
      </c>
    </row>
    <row r="423" spans="1:11" x14ac:dyDescent="0.25">
      <c r="A423">
        <v>422</v>
      </c>
      <c r="B423" t="s">
        <v>6723</v>
      </c>
      <c r="C423" s="3">
        <v>42433</v>
      </c>
      <c r="D423" t="s">
        <v>20</v>
      </c>
      <c r="E423" t="s">
        <v>97</v>
      </c>
      <c r="F423" t="s">
        <v>1059</v>
      </c>
      <c r="G423" s="4">
        <v>429</v>
      </c>
      <c r="H423">
        <v>1</v>
      </c>
      <c r="I423">
        <v>7.0000000000000007E-2</v>
      </c>
      <c r="J423" s="5">
        <f t="shared" si="6"/>
        <v>398.96999999999997</v>
      </c>
      <c r="K423" s="2">
        <f>((J423*H423)-G423)/J423</f>
        <v>-7.5268817204301161E-2</v>
      </c>
    </row>
    <row r="424" spans="1:11" x14ac:dyDescent="0.25">
      <c r="A424">
        <v>423</v>
      </c>
      <c r="B424" t="s">
        <v>6724</v>
      </c>
      <c r="C424" s="3">
        <v>42698</v>
      </c>
      <c r="D424" t="s">
        <v>14</v>
      </c>
      <c r="E424" t="s">
        <v>82</v>
      </c>
      <c r="F424" t="s">
        <v>1062</v>
      </c>
      <c r="G424" s="4">
        <v>749.99</v>
      </c>
      <c r="H424">
        <v>2</v>
      </c>
      <c r="I424">
        <v>0.1</v>
      </c>
      <c r="J424" s="5">
        <f t="shared" si="6"/>
        <v>1349.982</v>
      </c>
      <c r="K424" s="2">
        <f>((J424*H424)-G424)/J424</f>
        <v>1.4444444444444444</v>
      </c>
    </row>
    <row r="425" spans="1:11" x14ac:dyDescent="0.25">
      <c r="A425">
        <v>424</v>
      </c>
      <c r="B425" t="s">
        <v>6725</v>
      </c>
      <c r="C425" s="3">
        <v>42560</v>
      </c>
      <c r="D425" t="s">
        <v>14</v>
      </c>
      <c r="E425" t="s">
        <v>90</v>
      </c>
      <c r="F425" t="s">
        <v>1060</v>
      </c>
      <c r="G425" s="4">
        <v>1549</v>
      </c>
      <c r="H425">
        <v>2</v>
      </c>
      <c r="I425">
        <v>0.05</v>
      </c>
      <c r="J425" s="5">
        <f t="shared" si="6"/>
        <v>2943.1</v>
      </c>
      <c r="K425" s="2">
        <f>((J425*H425)-G425)/J425</f>
        <v>1.4736842105263157</v>
      </c>
    </row>
    <row r="426" spans="1:11" x14ac:dyDescent="0.25">
      <c r="A426">
        <v>425</v>
      </c>
      <c r="B426" t="s">
        <v>6726</v>
      </c>
      <c r="C426" s="3">
        <v>43107</v>
      </c>
      <c r="D426" t="s">
        <v>14</v>
      </c>
      <c r="E426" t="s">
        <v>275</v>
      </c>
      <c r="F426" t="s">
        <v>1061</v>
      </c>
      <c r="G426" s="4">
        <v>4999.99</v>
      </c>
      <c r="H426">
        <v>2</v>
      </c>
      <c r="I426">
        <v>0.05</v>
      </c>
      <c r="J426" s="5">
        <f t="shared" si="6"/>
        <v>9499.9809999999998</v>
      </c>
      <c r="K426" s="2">
        <f>((J426*H426)-G426)/J426</f>
        <v>1.4736842105263157</v>
      </c>
    </row>
    <row r="427" spans="1:11" x14ac:dyDescent="0.25">
      <c r="A427">
        <v>426</v>
      </c>
      <c r="B427" t="s">
        <v>6727</v>
      </c>
      <c r="C427" s="3">
        <v>43055</v>
      </c>
      <c r="D427" t="s">
        <v>8</v>
      </c>
      <c r="E427" t="s">
        <v>95</v>
      </c>
      <c r="F427" t="s">
        <v>1059</v>
      </c>
      <c r="G427" s="4">
        <v>529.99</v>
      </c>
      <c r="H427">
        <v>1</v>
      </c>
      <c r="I427">
        <v>7.0000000000000007E-2</v>
      </c>
      <c r="J427" s="5">
        <f t="shared" si="6"/>
        <v>492.89069999999998</v>
      </c>
      <c r="K427" s="2">
        <f>((J427*H427)-G427)/J427</f>
        <v>-7.5268817204301133E-2</v>
      </c>
    </row>
    <row r="428" spans="1:11" x14ac:dyDescent="0.25">
      <c r="A428">
        <v>427</v>
      </c>
      <c r="B428" t="s">
        <v>6728</v>
      </c>
      <c r="C428" s="3">
        <v>43129</v>
      </c>
      <c r="D428" t="s">
        <v>20</v>
      </c>
      <c r="E428" t="s">
        <v>139</v>
      </c>
      <c r="F428" t="s">
        <v>1060</v>
      </c>
      <c r="G428" s="4">
        <v>3499.99</v>
      </c>
      <c r="H428">
        <v>2</v>
      </c>
      <c r="I428">
        <v>7.0000000000000007E-2</v>
      </c>
      <c r="J428" s="5">
        <f t="shared" si="6"/>
        <v>6509.9813999999988</v>
      </c>
      <c r="K428" s="2">
        <f>((J428*H428)-G428)/J428</f>
        <v>1.4623655913978495</v>
      </c>
    </row>
    <row r="429" spans="1:11" x14ac:dyDescent="0.25">
      <c r="A429">
        <v>428</v>
      </c>
      <c r="B429" t="s">
        <v>6729</v>
      </c>
      <c r="C429" s="3">
        <v>42840</v>
      </c>
      <c r="D429" t="s">
        <v>14</v>
      </c>
      <c r="E429" t="s">
        <v>94</v>
      </c>
      <c r="F429" t="s">
        <v>1057</v>
      </c>
      <c r="G429" s="4">
        <v>269.99</v>
      </c>
      <c r="H429">
        <v>1</v>
      </c>
      <c r="I429">
        <v>0.05</v>
      </c>
      <c r="J429" s="5">
        <f t="shared" si="6"/>
        <v>256.4905</v>
      </c>
      <c r="K429" s="2">
        <f>((J429*H429)-G429)/J429</f>
        <v>-5.2631578947368467E-2</v>
      </c>
    </row>
    <row r="430" spans="1:11" x14ac:dyDescent="0.25">
      <c r="A430">
        <v>429</v>
      </c>
      <c r="B430" t="s">
        <v>6730</v>
      </c>
      <c r="C430" s="3">
        <v>42946</v>
      </c>
      <c r="D430" t="s">
        <v>14</v>
      </c>
      <c r="E430" t="s">
        <v>136</v>
      </c>
      <c r="F430" t="s">
        <v>1061</v>
      </c>
      <c r="G430" s="4">
        <v>1559.99</v>
      </c>
      <c r="H430">
        <v>2</v>
      </c>
      <c r="I430">
        <v>0.2</v>
      </c>
      <c r="J430" s="5">
        <f t="shared" si="6"/>
        <v>2495.9840000000004</v>
      </c>
      <c r="K430" s="2">
        <f>((J430*H430)-G430)/J430</f>
        <v>1.3750000000000002</v>
      </c>
    </row>
    <row r="431" spans="1:11" x14ac:dyDescent="0.25">
      <c r="A431">
        <v>430</v>
      </c>
      <c r="B431" t="s">
        <v>6731</v>
      </c>
      <c r="C431" s="3">
        <v>42810</v>
      </c>
      <c r="D431" t="s">
        <v>14</v>
      </c>
      <c r="E431" t="s">
        <v>94</v>
      </c>
      <c r="F431" t="s">
        <v>1057</v>
      </c>
      <c r="G431" s="4">
        <v>269.99</v>
      </c>
      <c r="H431">
        <v>1</v>
      </c>
      <c r="I431">
        <v>0.05</v>
      </c>
      <c r="J431" s="5">
        <f t="shared" si="6"/>
        <v>256.4905</v>
      </c>
      <c r="K431" s="2">
        <f>((J431*H431)-G431)/J431</f>
        <v>-5.2631578947368467E-2</v>
      </c>
    </row>
    <row r="432" spans="1:11" x14ac:dyDescent="0.25">
      <c r="A432">
        <v>431</v>
      </c>
      <c r="B432" t="s">
        <v>6732</v>
      </c>
      <c r="C432" s="3">
        <v>42836</v>
      </c>
      <c r="D432" t="s">
        <v>14</v>
      </c>
      <c r="E432" t="s">
        <v>161</v>
      </c>
      <c r="F432" t="s">
        <v>1057</v>
      </c>
      <c r="G432" s="4">
        <v>329.99</v>
      </c>
      <c r="H432">
        <v>2</v>
      </c>
      <c r="I432">
        <v>0.2</v>
      </c>
      <c r="J432" s="5">
        <f t="shared" si="6"/>
        <v>527.98400000000004</v>
      </c>
      <c r="K432" s="2">
        <f>((J432*H432)-G432)/J432</f>
        <v>1.375</v>
      </c>
    </row>
    <row r="433" spans="1:11" x14ac:dyDescent="0.25">
      <c r="A433">
        <v>432</v>
      </c>
      <c r="B433" t="s">
        <v>6733</v>
      </c>
      <c r="C433" s="3">
        <v>42814</v>
      </c>
      <c r="D433" t="s">
        <v>14</v>
      </c>
      <c r="E433" t="s">
        <v>130</v>
      </c>
      <c r="F433" t="s">
        <v>1063</v>
      </c>
      <c r="G433" s="4">
        <v>3199.99</v>
      </c>
      <c r="H433">
        <v>2</v>
      </c>
      <c r="I433">
        <v>0.05</v>
      </c>
      <c r="J433" s="5">
        <f t="shared" si="6"/>
        <v>6079.9809999999989</v>
      </c>
      <c r="K433" s="2">
        <f>((J433*H433)-G433)/J433</f>
        <v>1.4736842105263157</v>
      </c>
    </row>
    <row r="434" spans="1:11" x14ac:dyDescent="0.25">
      <c r="A434">
        <v>433</v>
      </c>
      <c r="B434" t="s">
        <v>6734</v>
      </c>
      <c r="C434" s="3">
        <v>42794</v>
      </c>
      <c r="D434" t="s">
        <v>20</v>
      </c>
      <c r="E434" t="s">
        <v>145</v>
      </c>
      <c r="F434" t="s">
        <v>1058</v>
      </c>
      <c r="G434" s="4">
        <v>416.99</v>
      </c>
      <c r="H434">
        <v>1</v>
      </c>
      <c r="I434">
        <v>0.05</v>
      </c>
      <c r="J434" s="5">
        <f t="shared" si="6"/>
        <v>396.14049999999997</v>
      </c>
      <c r="K434" s="2">
        <f>((J434*H434)-G434)/J434</f>
        <v>-5.2631578947368508E-2</v>
      </c>
    </row>
    <row r="435" spans="1:11" x14ac:dyDescent="0.25">
      <c r="A435">
        <v>434</v>
      </c>
      <c r="B435" t="s">
        <v>6735</v>
      </c>
      <c r="C435" s="3">
        <v>42622</v>
      </c>
      <c r="D435" t="s">
        <v>8</v>
      </c>
      <c r="E435" t="s">
        <v>92</v>
      </c>
      <c r="F435" t="s">
        <v>1059</v>
      </c>
      <c r="G435" s="4">
        <v>549.99</v>
      </c>
      <c r="H435">
        <v>2</v>
      </c>
      <c r="I435">
        <v>0.05</v>
      </c>
      <c r="J435" s="5">
        <f t="shared" si="6"/>
        <v>1044.981</v>
      </c>
      <c r="K435" s="2">
        <f>((J435*H435)-G435)/J435</f>
        <v>1.4736842105263157</v>
      </c>
    </row>
    <row r="436" spans="1:11" x14ac:dyDescent="0.25">
      <c r="A436">
        <v>435</v>
      </c>
      <c r="B436" t="s">
        <v>6736</v>
      </c>
      <c r="C436" s="3">
        <v>43062</v>
      </c>
      <c r="D436" t="s">
        <v>14</v>
      </c>
      <c r="E436" t="s">
        <v>149</v>
      </c>
      <c r="F436" t="s">
        <v>1059</v>
      </c>
      <c r="G436" s="4">
        <v>749.99</v>
      </c>
      <c r="H436">
        <v>1</v>
      </c>
      <c r="I436">
        <v>0.05</v>
      </c>
      <c r="J436" s="5">
        <f t="shared" si="6"/>
        <v>712.4905</v>
      </c>
      <c r="K436" s="2">
        <f>((J436*H436)-G436)/J436</f>
        <v>-5.2631578947368439E-2</v>
      </c>
    </row>
    <row r="437" spans="1:11" x14ac:dyDescent="0.25">
      <c r="A437">
        <v>436</v>
      </c>
      <c r="B437" t="s">
        <v>6737</v>
      </c>
      <c r="C437" s="3">
        <v>42918</v>
      </c>
      <c r="D437" t="s">
        <v>14</v>
      </c>
      <c r="E437" t="s">
        <v>111</v>
      </c>
      <c r="F437" t="s">
        <v>1062</v>
      </c>
      <c r="G437" s="4">
        <v>832.99</v>
      </c>
      <c r="H437">
        <v>1</v>
      </c>
      <c r="I437">
        <v>0.2</v>
      </c>
      <c r="J437" s="5">
        <f t="shared" si="6"/>
        <v>666.39200000000005</v>
      </c>
      <c r="K437" s="2">
        <f>((J437*H437)-G437)/J437</f>
        <v>-0.24999999999999992</v>
      </c>
    </row>
    <row r="438" spans="1:11" x14ac:dyDescent="0.25">
      <c r="A438">
        <v>437</v>
      </c>
      <c r="B438" t="s">
        <v>6738</v>
      </c>
      <c r="C438" s="3">
        <v>42389</v>
      </c>
      <c r="D438" t="s">
        <v>14</v>
      </c>
      <c r="E438" t="s">
        <v>92</v>
      </c>
      <c r="F438" t="s">
        <v>1058</v>
      </c>
      <c r="G438" s="4">
        <v>549.99</v>
      </c>
      <c r="H438">
        <v>2</v>
      </c>
      <c r="I438">
        <v>0.05</v>
      </c>
      <c r="J438" s="5">
        <f t="shared" si="6"/>
        <v>1044.981</v>
      </c>
      <c r="K438" s="2">
        <f>((J438*H438)-G438)/J438</f>
        <v>1.4736842105263157</v>
      </c>
    </row>
    <row r="439" spans="1:11" x14ac:dyDescent="0.25">
      <c r="A439">
        <v>438</v>
      </c>
      <c r="B439" t="s">
        <v>6739</v>
      </c>
      <c r="C439" s="3">
        <v>42452</v>
      </c>
      <c r="D439" t="s">
        <v>14</v>
      </c>
      <c r="E439" t="s">
        <v>96</v>
      </c>
      <c r="F439" t="s">
        <v>1059</v>
      </c>
      <c r="G439" s="4">
        <v>599.99</v>
      </c>
      <c r="H439">
        <v>2</v>
      </c>
      <c r="I439">
        <v>0.05</v>
      </c>
      <c r="J439" s="5">
        <f t="shared" si="6"/>
        <v>1139.981</v>
      </c>
      <c r="K439" s="2">
        <f>((J439*H439)-G439)/J439</f>
        <v>1.4736842105263157</v>
      </c>
    </row>
    <row r="440" spans="1:11" x14ac:dyDescent="0.25">
      <c r="A440">
        <v>439</v>
      </c>
      <c r="B440" t="s">
        <v>6740</v>
      </c>
      <c r="C440" s="3">
        <v>42743</v>
      </c>
      <c r="D440" t="s">
        <v>14</v>
      </c>
      <c r="E440" t="s">
        <v>89</v>
      </c>
      <c r="F440" t="s">
        <v>1061</v>
      </c>
      <c r="G440" s="4">
        <v>2999.99</v>
      </c>
      <c r="H440">
        <v>2</v>
      </c>
      <c r="I440">
        <v>7.0000000000000007E-2</v>
      </c>
      <c r="J440" s="5">
        <f t="shared" si="6"/>
        <v>5579.9813999999997</v>
      </c>
      <c r="K440" s="2">
        <f>((J440*H440)-G440)/J440</f>
        <v>1.4623655913978495</v>
      </c>
    </row>
    <row r="441" spans="1:11" x14ac:dyDescent="0.25">
      <c r="A441">
        <v>440</v>
      </c>
      <c r="B441" t="s">
        <v>6741</v>
      </c>
      <c r="C441" s="3">
        <v>43120</v>
      </c>
      <c r="D441" t="s">
        <v>14</v>
      </c>
      <c r="E441" t="s">
        <v>217</v>
      </c>
      <c r="F441" t="s">
        <v>1063</v>
      </c>
      <c r="G441" s="4">
        <v>1799.99</v>
      </c>
      <c r="H441">
        <v>2</v>
      </c>
      <c r="I441">
        <v>0.1</v>
      </c>
      <c r="J441" s="5">
        <f t="shared" si="6"/>
        <v>3239.982</v>
      </c>
      <c r="K441" s="2">
        <f>((J441*H441)-G441)/J441</f>
        <v>1.4444444444444444</v>
      </c>
    </row>
    <row r="442" spans="1:11" x14ac:dyDescent="0.25">
      <c r="A442">
        <v>441</v>
      </c>
      <c r="B442" t="s">
        <v>6742</v>
      </c>
      <c r="C442" s="3">
        <v>42589</v>
      </c>
      <c r="D442" t="s">
        <v>14</v>
      </c>
      <c r="E442" t="s">
        <v>95</v>
      </c>
      <c r="F442" t="s">
        <v>1059</v>
      </c>
      <c r="G442" s="4">
        <v>529.99</v>
      </c>
      <c r="H442">
        <v>1</v>
      </c>
      <c r="I442">
        <v>7.0000000000000007E-2</v>
      </c>
      <c r="J442" s="5">
        <f t="shared" si="6"/>
        <v>492.89069999999998</v>
      </c>
      <c r="K442" s="2">
        <f>((J442*H442)-G442)/J442</f>
        <v>-7.5268817204301133E-2</v>
      </c>
    </row>
    <row r="443" spans="1:11" x14ac:dyDescent="0.25">
      <c r="A443">
        <v>442</v>
      </c>
      <c r="B443" t="s">
        <v>6743</v>
      </c>
      <c r="C443" s="3">
        <v>42374</v>
      </c>
      <c r="D443" t="s">
        <v>14</v>
      </c>
      <c r="E443" t="s">
        <v>94</v>
      </c>
      <c r="F443" t="s">
        <v>1059</v>
      </c>
      <c r="G443" s="4">
        <v>269.99</v>
      </c>
      <c r="H443">
        <v>1</v>
      </c>
      <c r="I443">
        <v>0.1</v>
      </c>
      <c r="J443" s="5">
        <f t="shared" si="6"/>
        <v>242.99100000000001</v>
      </c>
      <c r="K443" s="2">
        <f>((J443*H443)-G443)/J443</f>
        <v>-0.11111111111111109</v>
      </c>
    </row>
    <row r="444" spans="1:11" x14ac:dyDescent="0.25">
      <c r="A444">
        <v>443</v>
      </c>
      <c r="B444" t="s">
        <v>6744</v>
      </c>
      <c r="C444" s="3">
        <v>43104</v>
      </c>
      <c r="D444" t="s">
        <v>8</v>
      </c>
      <c r="E444" t="s">
        <v>215</v>
      </c>
      <c r="F444" t="s">
        <v>1063</v>
      </c>
      <c r="G444" s="4">
        <v>1099.99</v>
      </c>
      <c r="H444">
        <v>1</v>
      </c>
      <c r="I444">
        <v>7.0000000000000007E-2</v>
      </c>
      <c r="J444" s="5">
        <f t="shared" si="6"/>
        <v>1022.9906999999999</v>
      </c>
      <c r="K444" s="2">
        <f>((J444*H444)-G444)/J444</f>
        <v>-7.5268817204301133E-2</v>
      </c>
    </row>
    <row r="445" spans="1:11" x14ac:dyDescent="0.25">
      <c r="A445">
        <v>444</v>
      </c>
      <c r="B445" t="s">
        <v>6745</v>
      </c>
      <c r="C445" s="3">
        <v>43093</v>
      </c>
      <c r="D445" t="s">
        <v>8</v>
      </c>
      <c r="E445" t="s">
        <v>135</v>
      </c>
      <c r="F445" t="s">
        <v>1063</v>
      </c>
      <c r="G445" s="4">
        <v>2599.9899999999998</v>
      </c>
      <c r="H445">
        <v>2</v>
      </c>
      <c r="I445">
        <v>7.0000000000000007E-2</v>
      </c>
      <c r="J445" s="5">
        <f t="shared" si="6"/>
        <v>4835.9813999999997</v>
      </c>
      <c r="K445" s="2">
        <f>((J445*H445)-G445)/J445</f>
        <v>1.4623655913978495</v>
      </c>
    </row>
    <row r="446" spans="1:11" x14ac:dyDescent="0.25">
      <c r="A446">
        <v>445</v>
      </c>
      <c r="B446" t="s">
        <v>6746</v>
      </c>
      <c r="C446" s="3">
        <v>42701</v>
      </c>
      <c r="D446" t="s">
        <v>14</v>
      </c>
      <c r="E446" t="s">
        <v>83</v>
      </c>
      <c r="F446" t="s">
        <v>1062</v>
      </c>
      <c r="G446" s="4">
        <v>999.99</v>
      </c>
      <c r="H446">
        <v>1</v>
      </c>
      <c r="I446">
        <v>0.05</v>
      </c>
      <c r="J446" s="5">
        <f t="shared" si="6"/>
        <v>949.9905</v>
      </c>
      <c r="K446" s="2">
        <f>((J446*H446)-G446)/J446</f>
        <v>-5.2631578947368432E-2</v>
      </c>
    </row>
    <row r="447" spans="1:11" x14ac:dyDescent="0.25">
      <c r="A447">
        <v>446</v>
      </c>
      <c r="B447" t="s">
        <v>6747</v>
      </c>
      <c r="C447" s="3">
        <v>42853</v>
      </c>
      <c r="D447" t="s">
        <v>14</v>
      </c>
      <c r="E447" t="s">
        <v>169</v>
      </c>
      <c r="F447" t="s">
        <v>1057</v>
      </c>
      <c r="G447" s="4">
        <v>209.99</v>
      </c>
      <c r="H447">
        <v>2</v>
      </c>
      <c r="I447">
        <v>0.2</v>
      </c>
      <c r="J447" s="5">
        <f t="shared" si="6"/>
        <v>335.98400000000004</v>
      </c>
      <c r="K447" s="2">
        <f>((J447*H447)-G447)/J447</f>
        <v>1.375</v>
      </c>
    </row>
    <row r="448" spans="1:11" x14ac:dyDescent="0.25">
      <c r="A448">
        <v>447</v>
      </c>
      <c r="B448" t="s">
        <v>6748</v>
      </c>
      <c r="C448" s="3">
        <v>42611</v>
      </c>
      <c r="D448" t="s">
        <v>8</v>
      </c>
      <c r="E448" t="s">
        <v>88</v>
      </c>
      <c r="F448" t="s">
        <v>1062</v>
      </c>
      <c r="G448" s="4">
        <v>1799.99</v>
      </c>
      <c r="H448">
        <v>2</v>
      </c>
      <c r="I448">
        <v>7.0000000000000007E-2</v>
      </c>
      <c r="J448" s="5">
        <f t="shared" si="6"/>
        <v>3347.9813999999997</v>
      </c>
      <c r="K448" s="2">
        <f>((J448*H448)-G448)/J448</f>
        <v>1.4623655913978495</v>
      </c>
    </row>
    <row r="449" spans="1:11" x14ac:dyDescent="0.25">
      <c r="A449">
        <v>448</v>
      </c>
      <c r="B449" t="s">
        <v>6749</v>
      </c>
      <c r="C449" s="3">
        <v>42805</v>
      </c>
      <c r="D449" t="s">
        <v>14</v>
      </c>
      <c r="E449" t="s">
        <v>177</v>
      </c>
      <c r="F449" t="s">
        <v>1058</v>
      </c>
      <c r="G449" s="4">
        <v>551.99</v>
      </c>
      <c r="H449">
        <v>1</v>
      </c>
      <c r="I449">
        <v>0.05</v>
      </c>
      <c r="J449" s="5">
        <f t="shared" si="6"/>
        <v>524.39049999999997</v>
      </c>
      <c r="K449" s="2">
        <f>((J449*H449)-G449)/J449</f>
        <v>-5.2631578947368488E-2</v>
      </c>
    </row>
    <row r="450" spans="1:11" x14ac:dyDescent="0.25">
      <c r="A450">
        <v>449</v>
      </c>
      <c r="B450" t="s">
        <v>6750</v>
      </c>
      <c r="C450" s="3">
        <v>42645</v>
      </c>
      <c r="D450" t="s">
        <v>8</v>
      </c>
      <c r="E450" t="s">
        <v>86</v>
      </c>
      <c r="F450" t="s">
        <v>1062</v>
      </c>
      <c r="G450" s="4">
        <v>469.99</v>
      </c>
      <c r="H450">
        <v>1</v>
      </c>
      <c r="I450">
        <v>7.0000000000000007E-2</v>
      </c>
      <c r="J450" s="5">
        <f t="shared" si="6"/>
        <v>437.09069999999997</v>
      </c>
      <c r="K450" s="2">
        <f>((J450*H450)-G450)/J450</f>
        <v>-7.5268817204301175E-2</v>
      </c>
    </row>
    <row r="451" spans="1:11" x14ac:dyDescent="0.25">
      <c r="A451">
        <v>450</v>
      </c>
      <c r="B451" t="s">
        <v>6751</v>
      </c>
      <c r="C451" s="3">
        <v>42378</v>
      </c>
      <c r="D451" t="s">
        <v>14</v>
      </c>
      <c r="E451" t="s">
        <v>92</v>
      </c>
      <c r="F451" t="s">
        <v>1059</v>
      </c>
      <c r="G451" s="4">
        <v>549.99</v>
      </c>
      <c r="H451">
        <v>2</v>
      </c>
      <c r="I451">
        <v>0.05</v>
      </c>
      <c r="J451" s="5">
        <f t="shared" ref="J451:J514" si="7">(G451*H451)*(1-I451)</f>
        <v>1044.981</v>
      </c>
      <c r="K451" s="2">
        <f>((J451*H451)-G451)/J451</f>
        <v>1.4736842105263157</v>
      </c>
    </row>
    <row r="452" spans="1:11" x14ac:dyDescent="0.25">
      <c r="A452">
        <v>451</v>
      </c>
      <c r="B452" t="s">
        <v>6752</v>
      </c>
      <c r="C452" s="3">
        <v>42602</v>
      </c>
      <c r="D452" t="s">
        <v>20</v>
      </c>
      <c r="E452" t="s">
        <v>98</v>
      </c>
      <c r="F452" t="s">
        <v>1059</v>
      </c>
      <c r="G452" s="4">
        <v>449</v>
      </c>
      <c r="H452">
        <v>1</v>
      </c>
      <c r="I452">
        <v>7.0000000000000007E-2</v>
      </c>
      <c r="J452" s="5">
        <f t="shared" si="7"/>
        <v>417.57</v>
      </c>
      <c r="K452" s="2">
        <f>((J452*H452)-G452)/J452</f>
        <v>-7.5268817204301092E-2</v>
      </c>
    </row>
    <row r="453" spans="1:11" x14ac:dyDescent="0.25">
      <c r="A453">
        <v>452</v>
      </c>
      <c r="B453" t="s">
        <v>6753</v>
      </c>
      <c r="C453" s="3">
        <v>43152</v>
      </c>
      <c r="D453" t="s">
        <v>14</v>
      </c>
      <c r="E453" t="s">
        <v>169</v>
      </c>
      <c r="F453" t="s">
        <v>1057</v>
      </c>
      <c r="G453" s="4">
        <v>209.99</v>
      </c>
      <c r="H453">
        <v>2</v>
      </c>
      <c r="I453">
        <v>0.2</v>
      </c>
      <c r="J453" s="5">
        <f t="shared" si="7"/>
        <v>335.98400000000004</v>
      </c>
      <c r="K453" s="2">
        <f>((J453*H453)-G453)/J453</f>
        <v>1.375</v>
      </c>
    </row>
    <row r="454" spans="1:11" x14ac:dyDescent="0.25">
      <c r="A454">
        <v>453</v>
      </c>
      <c r="B454" t="s">
        <v>6754</v>
      </c>
      <c r="C454" s="3">
        <v>42964</v>
      </c>
      <c r="D454" t="s">
        <v>14</v>
      </c>
      <c r="E454" t="s">
        <v>163</v>
      </c>
      <c r="F454" t="s">
        <v>1057</v>
      </c>
      <c r="G454" s="4">
        <v>189.99</v>
      </c>
      <c r="H454">
        <v>2</v>
      </c>
      <c r="I454">
        <v>0.1</v>
      </c>
      <c r="J454" s="5">
        <f t="shared" si="7"/>
        <v>341.98200000000003</v>
      </c>
      <c r="K454" s="2">
        <f>((J454*H454)-G454)/J454</f>
        <v>1.4444444444444444</v>
      </c>
    </row>
    <row r="455" spans="1:11" x14ac:dyDescent="0.25">
      <c r="A455">
        <v>454</v>
      </c>
      <c r="B455" t="s">
        <v>6755</v>
      </c>
      <c r="C455" s="3">
        <v>42726</v>
      </c>
      <c r="D455" t="s">
        <v>14</v>
      </c>
      <c r="E455" t="s">
        <v>102</v>
      </c>
      <c r="F455" t="s">
        <v>1058</v>
      </c>
      <c r="G455" s="4">
        <v>499.99</v>
      </c>
      <c r="H455">
        <v>2</v>
      </c>
      <c r="I455">
        <v>0.05</v>
      </c>
      <c r="J455" s="5">
        <f t="shared" si="7"/>
        <v>949.98099999999999</v>
      </c>
      <c r="K455" s="2">
        <f>((J455*H455)-G455)/J455</f>
        <v>1.4736842105263157</v>
      </c>
    </row>
    <row r="456" spans="1:11" x14ac:dyDescent="0.25">
      <c r="A456">
        <v>455</v>
      </c>
      <c r="B456" t="s">
        <v>6756</v>
      </c>
      <c r="C456" s="3">
        <v>42838</v>
      </c>
      <c r="D456" t="s">
        <v>14</v>
      </c>
      <c r="E456" t="s">
        <v>180</v>
      </c>
      <c r="F456" t="s">
        <v>1058</v>
      </c>
      <c r="G456" s="4">
        <v>449.99</v>
      </c>
      <c r="H456">
        <v>1</v>
      </c>
      <c r="I456">
        <v>0.1</v>
      </c>
      <c r="J456" s="5">
        <f t="shared" si="7"/>
        <v>404.99100000000004</v>
      </c>
      <c r="K456" s="2">
        <f>((J456*H456)-G456)/J456</f>
        <v>-0.11111111111111102</v>
      </c>
    </row>
    <row r="457" spans="1:11" x14ac:dyDescent="0.25">
      <c r="A457">
        <v>456</v>
      </c>
      <c r="B457" t="s">
        <v>6757</v>
      </c>
      <c r="C457" s="3">
        <v>42959</v>
      </c>
      <c r="D457" t="s">
        <v>14</v>
      </c>
      <c r="E457" t="s">
        <v>179</v>
      </c>
      <c r="F457" t="s">
        <v>1058</v>
      </c>
      <c r="G457" s="4">
        <v>533.99</v>
      </c>
      <c r="H457">
        <v>2</v>
      </c>
      <c r="I457">
        <v>7.0000000000000007E-2</v>
      </c>
      <c r="J457" s="5">
        <f t="shared" si="7"/>
        <v>993.2213999999999</v>
      </c>
      <c r="K457" s="2">
        <f>((J457*H457)-G457)/J457</f>
        <v>1.4623655913978495</v>
      </c>
    </row>
    <row r="458" spans="1:11" x14ac:dyDescent="0.25">
      <c r="A458">
        <v>457</v>
      </c>
      <c r="B458" t="s">
        <v>6758</v>
      </c>
      <c r="C458" s="3">
        <v>42906</v>
      </c>
      <c r="D458" t="s">
        <v>14</v>
      </c>
      <c r="E458" t="s">
        <v>166</v>
      </c>
      <c r="F458" t="s">
        <v>1057</v>
      </c>
      <c r="G458" s="4">
        <v>209.99</v>
      </c>
      <c r="H458">
        <v>1</v>
      </c>
      <c r="I458">
        <v>7.0000000000000007E-2</v>
      </c>
      <c r="J458" s="5">
        <f t="shared" si="7"/>
        <v>195.29069999999999</v>
      </c>
      <c r="K458" s="2">
        <f>((J458*H458)-G458)/J458</f>
        <v>-7.5268817204301189E-2</v>
      </c>
    </row>
    <row r="459" spans="1:11" x14ac:dyDescent="0.25">
      <c r="A459">
        <v>458</v>
      </c>
      <c r="B459" t="s">
        <v>6759</v>
      </c>
      <c r="C459" s="3">
        <v>43058</v>
      </c>
      <c r="D459" t="s">
        <v>14</v>
      </c>
      <c r="E459" t="s">
        <v>120</v>
      </c>
      <c r="F459" t="s">
        <v>1062</v>
      </c>
      <c r="G459" s="4">
        <v>539.99</v>
      </c>
      <c r="H459">
        <v>2</v>
      </c>
      <c r="I459">
        <v>0.2</v>
      </c>
      <c r="J459" s="5">
        <f t="shared" si="7"/>
        <v>863.98400000000004</v>
      </c>
      <c r="K459" s="2">
        <f>((J459*H459)-G459)/J459</f>
        <v>1.375</v>
      </c>
    </row>
    <row r="460" spans="1:11" x14ac:dyDescent="0.25">
      <c r="A460">
        <v>459</v>
      </c>
      <c r="B460" t="s">
        <v>6760</v>
      </c>
      <c r="C460" s="3">
        <v>42478</v>
      </c>
      <c r="D460" t="s">
        <v>8</v>
      </c>
      <c r="E460" t="s">
        <v>90</v>
      </c>
      <c r="F460" t="s">
        <v>1060</v>
      </c>
      <c r="G460" s="4">
        <v>1549</v>
      </c>
      <c r="H460">
        <v>2</v>
      </c>
      <c r="I460">
        <v>0.05</v>
      </c>
      <c r="J460" s="5">
        <f t="shared" si="7"/>
        <v>2943.1</v>
      </c>
      <c r="K460" s="2">
        <f>((J460*H460)-G460)/J460</f>
        <v>1.4736842105263157</v>
      </c>
    </row>
    <row r="461" spans="1:11" x14ac:dyDescent="0.25">
      <c r="A461">
        <v>460</v>
      </c>
      <c r="B461" t="s">
        <v>6761</v>
      </c>
      <c r="C461" s="3">
        <v>42957</v>
      </c>
      <c r="D461" t="s">
        <v>14</v>
      </c>
      <c r="E461" t="s">
        <v>87</v>
      </c>
      <c r="F461" t="s">
        <v>1062</v>
      </c>
      <c r="G461" s="4">
        <v>3999.99</v>
      </c>
      <c r="H461">
        <v>2</v>
      </c>
      <c r="I461">
        <v>0.1</v>
      </c>
      <c r="J461" s="5">
        <f t="shared" si="7"/>
        <v>7199.982</v>
      </c>
      <c r="K461" s="2">
        <f>((J461*H461)-G461)/J461</f>
        <v>1.4444444444444444</v>
      </c>
    </row>
    <row r="462" spans="1:11" x14ac:dyDescent="0.25">
      <c r="A462">
        <v>461</v>
      </c>
      <c r="B462" t="s">
        <v>6762</v>
      </c>
      <c r="C462" s="3">
        <v>42916</v>
      </c>
      <c r="D462" t="s">
        <v>14</v>
      </c>
      <c r="E462" t="s">
        <v>85</v>
      </c>
      <c r="F462" t="s">
        <v>1062</v>
      </c>
      <c r="G462" s="4">
        <v>1320.99</v>
      </c>
      <c r="H462">
        <v>1</v>
      </c>
      <c r="I462">
        <v>0.1</v>
      </c>
      <c r="J462" s="5">
        <f t="shared" si="7"/>
        <v>1188.8910000000001</v>
      </c>
      <c r="K462" s="2">
        <f>((J462*H462)-G462)/J462</f>
        <v>-0.11111111111111105</v>
      </c>
    </row>
    <row r="463" spans="1:11" x14ac:dyDescent="0.25">
      <c r="A463">
        <v>462</v>
      </c>
      <c r="B463" t="s">
        <v>6763</v>
      </c>
      <c r="C463" s="3">
        <v>43045</v>
      </c>
      <c r="D463" t="s">
        <v>14</v>
      </c>
      <c r="E463" t="s">
        <v>163</v>
      </c>
      <c r="F463" t="s">
        <v>1057</v>
      </c>
      <c r="G463" s="4">
        <v>189.99</v>
      </c>
      <c r="H463">
        <v>2</v>
      </c>
      <c r="I463">
        <v>0.1</v>
      </c>
      <c r="J463" s="5">
        <f t="shared" si="7"/>
        <v>341.98200000000003</v>
      </c>
      <c r="K463" s="2">
        <f>((J463*H463)-G463)/J463</f>
        <v>1.4444444444444444</v>
      </c>
    </row>
    <row r="464" spans="1:11" x14ac:dyDescent="0.25">
      <c r="A464">
        <v>463</v>
      </c>
      <c r="B464" t="s">
        <v>6764</v>
      </c>
      <c r="C464" s="3">
        <v>43174</v>
      </c>
      <c r="D464" t="s">
        <v>14</v>
      </c>
      <c r="E464" t="s">
        <v>118</v>
      </c>
      <c r="F464" t="s">
        <v>1062</v>
      </c>
      <c r="G464" s="4">
        <v>2299.9899999999998</v>
      </c>
      <c r="H464">
        <v>2</v>
      </c>
      <c r="I464">
        <v>0.05</v>
      </c>
      <c r="J464" s="5">
        <f t="shared" si="7"/>
        <v>4369.9809999999998</v>
      </c>
      <c r="K464" s="2">
        <f>((J464*H464)-G464)/J464</f>
        <v>1.4736842105263157</v>
      </c>
    </row>
    <row r="465" spans="1:11" x14ac:dyDescent="0.25">
      <c r="A465">
        <v>464</v>
      </c>
      <c r="B465" t="s">
        <v>6765</v>
      </c>
      <c r="C465" s="3">
        <v>43115</v>
      </c>
      <c r="D465" t="s">
        <v>14</v>
      </c>
      <c r="E465" t="s">
        <v>210</v>
      </c>
      <c r="F465" t="s">
        <v>1062</v>
      </c>
      <c r="G465" s="4">
        <v>2249.9899999999998</v>
      </c>
      <c r="H465">
        <v>2</v>
      </c>
      <c r="I465">
        <v>0.05</v>
      </c>
      <c r="J465" s="5">
        <f t="shared" si="7"/>
        <v>4274.9809999999998</v>
      </c>
      <c r="K465" s="2">
        <f>((J465*H465)-G465)/J465</f>
        <v>1.4736842105263157</v>
      </c>
    </row>
    <row r="466" spans="1:11" x14ac:dyDescent="0.25">
      <c r="A466">
        <v>465</v>
      </c>
      <c r="B466" t="s">
        <v>6766</v>
      </c>
      <c r="C466" s="3">
        <v>42649</v>
      </c>
      <c r="D466" t="s">
        <v>14</v>
      </c>
      <c r="E466" t="s">
        <v>93</v>
      </c>
      <c r="F466" t="s">
        <v>1059</v>
      </c>
      <c r="G466" s="4">
        <v>269.99</v>
      </c>
      <c r="H466">
        <v>1</v>
      </c>
      <c r="I466">
        <v>0.1</v>
      </c>
      <c r="J466" s="5">
        <f t="shared" si="7"/>
        <v>242.99100000000001</v>
      </c>
      <c r="K466" s="2">
        <f>((J466*H466)-G466)/J466</f>
        <v>-0.11111111111111109</v>
      </c>
    </row>
    <row r="467" spans="1:11" x14ac:dyDescent="0.25">
      <c r="A467">
        <v>466</v>
      </c>
      <c r="B467" t="s">
        <v>6767</v>
      </c>
      <c r="C467" s="3">
        <v>42726</v>
      </c>
      <c r="D467" t="s">
        <v>14</v>
      </c>
      <c r="E467" t="s">
        <v>85</v>
      </c>
      <c r="F467" t="s">
        <v>1062</v>
      </c>
      <c r="G467" s="4">
        <v>1320.99</v>
      </c>
      <c r="H467">
        <v>1</v>
      </c>
      <c r="I467">
        <v>0.1</v>
      </c>
      <c r="J467" s="5">
        <f t="shared" si="7"/>
        <v>1188.8910000000001</v>
      </c>
      <c r="K467" s="2">
        <f>((J467*H467)-G467)/J467</f>
        <v>-0.11111111111111105</v>
      </c>
    </row>
    <row r="468" spans="1:11" x14ac:dyDescent="0.25">
      <c r="A468">
        <v>467</v>
      </c>
      <c r="B468" t="s">
        <v>6768</v>
      </c>
      <c r="C468" s="3">
        <v>43064</v>
      </c>
      <c r="D468" t="s">
        <v>14</v>
      </c>
      <c r="E468" t="s">
        <v>121</v>
      </c>
      <c r="F468" t="s">
        <v>1062</v>
      </c>
      <c r="G468" s="4">
        <v>869.99</v>
      </c>
      <c r="H468">
        <v>2</v>
      </c>
      <c r="I468">
        <v>0.05</v>
      </c>
      <c r="J468" s="5">
        <f t="shared" si="7"/>
        <v>1652.981</v>
      </c>
      <c r="K468" s="2">
        <f>((J468*H468)-G468)/J468</f>
        <v>1.4736842105263157</v>
      </c>
    </row>
    <row r="469" spans="1:11" x14ac:dyDescent="0.25">
      <c r="A469">
        <v>468</v>
      </c>
      <c r="B469" t="s">
        <v>6769</v>
      </c>
      <c r="C469" s="3">
        <v>42643</v>
      </c>
      <c r="D469" t="s">
        <v>14</v>
      </c>
      <c r="E469" t="s">
        <v>95</v>
      </c>
      <c r="F469" t="s">
        <v>1059</v>
      </c>
      <c r="G469" s="4">
        <v>529.99</v>
      </c>
      <c r="H469">
        <v>1</v>
      </c>
      <c r="I469">
        <v>7.0000000000000007E-2</v>
      </c>
      <c r="J469" s="5">
        <f t="shared" si="7"/>
        <v>492.89069999999998</v>
      </c>
      <c r="K469" s="2">
        <f>((J469*H469)-G469)/J469</f>
        <v>-7.5268817204301133E-2</v>
      </c>
    </row>
    <row r="470" spans="1:11" x14ac:dyDescent="0.25">
      <c r="A470">
        <v>469</v>
      </c>
      <c r="B470" t="s">
        <v>6770</v>
      </c>
      <c r="C470" s="3">
        <v>42437</v>
      </c>
      <c r="D470" t="s">
        <v>14</v>
      </c>
      <c r="E470" t="s">
        <v>101</v>
      </c>
      <c r="F470" t="s">
        <v>1057</v>
      </c>
      <c r="G470" s="4">
        <v>299.99</v>
      </c>
      <c r="H470">
        <v>2</v>
      </c>
      <c r="I470">
        <v>0.2</v>
      </c>
      <c r="J470" s="5">
        <f t="shared" si="7"/>
        <v>479.98400000000004</v>
      </c>
      <c r="K470" s="2">
        <f>((J470*H470)-G470)/J470</f>
        <v>1.375</v>
      </c>
    </row>
    <row r="471" spans="1:11" x14ac:dyDescent="0.25">
      <c r="A471">
        <v>470</v>
      </c>
      <c r="B471" t="s">
        <v>6771</v>
      </c>
      <c r="C471" s="3">
        <v>42683</v>
      </c>
      <c r="D471" t="s">
        <v>14</v>
      </c>
      <c r="E471" t="s">
        <v>97</v>
      </c>
      <c r="F471" t="s">
        <v>1059</v>
      </c>
      <c r="G471" s="4">
        <v>429</v>
      </c>
      <c r="H471">
        <v>1</v>
      </c>
      <c r="I471">
        <v>7.0000000000000007E-2</v>
      </c>
      <c r="J471" s="5">
        <f t="shared" si="7"/>
        <v>398.96999999999997</v>
      </c>
      <c r="K471" s="2">
        <f>((J471*H471)-G471)/J471</f>
        <v>-7.5268817204301161E-2</v>
      </c>
    </row>
    <row r="472" spans="1:11" x14ac:dyDescent="0.25">
      <c r="A472">
        <v>471</v>
      </c>
      <c r="B472" t="s">
        <v>6772</v>
      </c>
      <c r="C472" s="3">
        <v>42439</v>
      </c>
      <c r="D472" t="s">
        <v>14</v>
      </c>
      <c r="E472" t="s">
        <v>96</v>
      </c>
      <c r="F472" t="s">
        <v>1058</v>
      </c>
      <c r="G472" s="4">
        <v>599.99</v>
      </c>
      <c r="H472">
        <v>1</v>
      </c>
      <c r="I472">
        <v>7.0000000000000007E-2</v>
      </c>
      <c r="J472" s="5">
        <f t="shared" si="7"/>
        <v>557.99069999999995</v>
      </c>
      <c r="K472" s="2">
        <f>((J472*H472)-G472)/J472</f>
        <v>-7.5268817204301189E-2</v>
      </c>
    </row>
    <row r="473" spans="1:11" x14ac:dyDescent="0.25">
      <c r="A473">
        <v>472</v>
      </c>
      <c r="B473" t="s">
        <v>6773</v>
      </c>
      <c r="C473" s="3">
        <v>42891</v>
      </c>
      <c r="D473" t="s">
        <v>14</v>
      </c>
      <c r="E473" t="s">
        <v>158</v>
      </c>
      <c r="F473" t="s">
        <v>1059</v>
      </c>
      <c r="G473" s="4">
        <v>659.99</v>
      </c>
      <c r="H473">
        <v>1</v>
      </c>
      <c r="I473">
        <v>0.05</v>
      </c>
      <c r="J473" s="5">
        <f t="shared" si="7"/>
        <v>626.9905</v>
      </c>
      <c r="K473" s="2">
        <f>((J473*H473)-G473)/J473</f>
        <v>-5.2631578947368439E-2</v>
      </c>
    </row>
    <row r="474" spans="1:11" x14ac:dyDescent="0.25">
      <c r="A474">
        <v>473</v>
      </c>
      <c r="B474" t="s">
        <v>6774</v>
      </c>
      <c r="C474" s="3">
        <v>42852</v>
      </c>
      <c r="D474" t="s">
        <v>14</v>
      </c>
      <c r="E474" t="s">
        <v>86</v>
      </c>
      <c r="F474" t="s">
        <v>1062</v>
      </c>
      <c r="G474" s="4">
        <v>469.99</v>
      </c>
      <c r="H474">
        <v>1</v>
      </c>
      <c r="I474">
        <v>7.0000000000000007E-2</v>
      </c>
      <c r="J474" s="5">
        <f t="shared" si="7"/>
        <v>437.09069999999997</v>
      </c>
      <c r="K474" s="2">
        <f>((J474*H474)-G474)/J474</f>
        <v>-7.5268817204301175E-2</v>
      </c>
    </row>
    <row r="475" spans="1:11" x14ac:dyDescent="0.25">
      <c r="A475">
        <v>474</v>
      </c>
      <c r="B475" t="s">
        <v>6775</v>
      </c>
      <c r="C475" s="3">
        <v>43163</v>
      </c>
      <c r="D475" t="s">
        <v>14</v>
      </c>
      <c r="E475" t="s">
        <v>196</v>
      </c>
      <c r="F475" t="s">
        <v>1062</v>
      </c>
      <c r="G475" s="4">
        <v>1499</v>
      </c>
      <c r="H475">
        <v>1</v>
      </c>
      <c r="I475">
        <v>7.0000000000000007E-2</v>
      </c>
      <c r="J475" s="5">
        <f t="shared" si="7"/>
        <v>1394.07</v>
      </c>
      <c r="K475" s="2">
        <f>((J475*H475)-G475)/J475</f>
        <v>-7.5268817204301119E-2</v>
      </c>
    </row>
    <row r="476" spans="1:11" x14ac:dyDescent="0.25">
      <c r="A476">
        <v>475</v>
      </c>
      <c r="B476" t="s">
        <v>6776</v>
      </c>
      <c r="C476" s="3">
        <v>42599</v>
      </c>
      <c r="D476" t="s">
        <v>20</v>
      </c>
      <c r="E476" t="s">
        <v>96</v>
      </c>
      <c r="F476" t="s">
        <v>1058</v>
      </c>
      <c r="G476" s="4">
        <v>599.99</v>
      </c>
      <c r="H476">
        <v>1</v>
      </c>
      <c r="I476">
        <v>7.0000000000000007E-2</v>
      </c>
      <c r="J476" s="5">
        <f t="shared" si="7"/>
        <v>557.99069999999995</v>
      </c>
      <c r="K476" s="2">
        <f>((J476*H476)-G476)/J476</f>
        <v>-7.5268817204301189E-2</v>
      </c>
    </row>
    <row r="477" spans="1:11" x14ac:dyDescent="0.25">
      <c r="A477">
        <v>476</v>
      </c>
      <c r="B477" t="s">
        <v>6777</v>
      </c>
      <c r="C477" s="3">
        <v>43119</v>
      </c>
      <c r="D477" t="s">
        <v>8</v>
      </c>
      <c r="E477" t="s">
        <v>238</v>
      </c>
      <c r="F477" t="s">
        <v>1063</v>
      </c>
      <c r="G477" s="4">
        <v>749.99</v>
      </c>
      <c r="H477">
        <v>2</v>
      </c>
      <c r="I477">
        <v>7.0000000000000007E-2</v>
      </c>
      <c r="J477" s="5">
        <f t="shared" si="7"/>
        <v>1394.9813999999999</v>
      </c>
      <c r="K477" s="2">
        <f>((J477*H477)-G477)/J477</f>
        <v>1.4623655913978495</v>
      </c>
    </row>
    <row r="478" spans="1:11" x14ac:dyDescent="0.25">
      <c r="A478">
        <v>477</v>
      </c>
      <c r="B478" t="s">
        <v>6778</v>
      </c>
      <c r="C478" s="3">
        <v>42848</v>
      </c>
      <c r="D478" t="s">
        <v>14</v>
      </c>
      <c r="E478" t="s">
        <v>114</v>
      </c>
      <c r="F478" t="s">
        <v>1062</v>
      </c>
      <c r="G478" s="4">
        <v>549.99</v>
      </c>
      <c r="H478">
        <v>1</v>
      </c>
      <c r="I478">
        <v>0.2</v>
      </c>
      <c r="J478" s="5">
        <f t="shared" si="7"/>
        <v>439.99200000000002</v>
      </c>
      <c r="K478" s="2">
        <f>((J478*H478)-G478)/J478</f>
        <v>-0.24999999999999997</v>
      </c>
    </row>
    <row r="479" spans="1:11" x14ac:dyDescent="0.25">
      <c r="A479">
        <v>478</v>
      </c>
      <c r="B479" t="s">
        <v>6779</v>
      </c>
      <c r="C479" s="3">
        <v>43175</v>
      </c>
      <c r="D479" t="s">
        <v>14</v>
      </c>
      <c r="E479" t="s">
        <v>232</v>
      </c>
      <c r="F479" t="s">
        <v>1063</v>
      </c>
      <c r="G479" s="4">
        <v>4499.99</v>
      </c>
      <c r="H479">
        <v>2</v>
      </c>
      <c r="I479">
        <v>7.0000000000000007E-2</v>
      </c>
      <c r="J479" s="5">
        <f t="shared" si="7"/>
        <v>8369.9813999999988</v>
      </c>
      <c r="K479" s="2">
        <f>((J479*H479)-G479)/J479</f>
        <v>1.4623655913978495</v>
      </c>
    </row>
    <row r="480" spans="1:11" x14ac:dyDescent="0.25">
      <c r="A480">
        <v>479</v>
      </c>
      <c r="B480" t="s">
        <v>6780</v>
      </c>
      <c r="C480" s="3">
        <v>42816</v>
      </c>
      <c r="D480" t="s">
        <v>14</v>
      </c>
      <c r="E480" t="s">
        <v>96</v>
      </c>
      <c r="F480" t="s">
        <v>1059</v>
      </c>
      <c r="G480" s="4">
        <v>599.99</v>
      </c>
      <c r="H480">
        <v>2</v>
      </c>
      <c r="I480">
        <v>0.05</v>
      </c>
      <c r="J480" s="5">
        <f t="shared" si="7"/>
        <v>1139.981</v>
      </c>
      <c r="K480" s="2">
        <f>((J480*H480)-G480)/J480</f>
        <v>1.4736842105263157</v>
      </c>
    </row>
    <row r="481" spans="1:11" x14ac:dyDescent="0.25">
      <c r="A481">
        <v>480</v>
      </c>
      <c r="B481" t="s">
        <v>6781</v>
      </c>
      <c r="C481" s="3">
        <v>42571</v>
      </c>
      <c r="D481" t="s">
        <v>14</v>
      </c>
      <c r="E481" t="s">
        <v>82</v>
      </c>
      <c r="F481" t="s">
        <v>1062</v>
      </c>
      <c r="G481" s="4">
        <v>749.99</v>
      </c>
      <c r="H481">
        <v>2</v>
      </c>
      <c r="I481">
        <v>0.1</v>
      </c>
      <c r="J481" s="5">
        <f t="shared" si="7"/>
        <v>1349.982</v>
      </c>
      <c r="K481" s="2">
        <f>((J481*H481)-G481)/J481</f>
        <v>1.4444444444444444</v>
      </c>
    </row>
    <row r="482" spans="1:11" x14ac:dyDescent="0.25">
      <c r="A482">
        <v>481</v>
      </c>
      <c r="B482" t="s">
        <v>6782</v>
      </c>
      <c r="C482" s="3">
        <v>42647</v>
      </c>
      <c r="D482" t="s">
        <v>20</v>
      </c>
      <c r="E482" t="s">
        <v>93</v>
      </c>
      <c r="F482" t="s">
        <v>1059</v>
      </c>
      <c r="G482" s="4">
        <v>269.99</v>
      </c>
      <c r="H482">
        <v>1</v>
      </c>
      <c r="I482">
        <v>0.1</v>
      </c>
      <c r="J482" s="5">
        <f t="shared" si="7"/>
        <v>242.99100000000001</v>
      </c>
      <c r="K482" s="2">
        <f>((J482*H482)-G482)/J482</f>
        <v>-0.11111111111111109</v>
      </c>
    </row>
    <row r="483" spans="1:11" x14ac:dyDescent="0.25">
      <c r="A483">
        <v>482</v>
      </c>
      <c r="B483" t="s">
        <v>6783</v>
      </c>
      <c r="C483" s="3">
        <v>43040</v>
      </c>
      <c r="D483" t="s">
        <v>20</v>
      </c>
      <c r="E483" t="s">
        <v>172</v>
      </c>
      <c r="F483" t="s">
        <v>1057</v>
      </c>
      <c r="G483" s="4">
        <v>349.99</v>
      </c>
      <c r="H483">
        <v>2</v>
      </c>
      <c r="I483">
        <v>0.1</v>
      </c>
      <c r="J483" s="5">
        <f t="shared" si="7"/>
        <v>629.98200000000008</v>
      </c>
      <c r="K483" s="2">
        <f>((J483*H483)-G483)/J483</f>
        <v>1.4444444444444444</v>
      </c>
    </row>
    <row r="484" spans="1:11" x14ac:dyDescent="0.25">
      <c r="A484">
        <v>483</v>
      </c>
      <c r="B484" t="s">
        <v>6784</v>
      </c>
      <c r="C484" s="3">
        <v>43170</v>
      </c>
      <c r="D484" t="s">
        <v>14</v>
      </c>
      <c r="E484" t="s">
        <v>233</v>
      </c>
      <c r="F484" t="s">
        <v>1063</v>
      </c>
      <c r="G484" s="4">
        <v>1899</v>
      </c>
      <c r="H484">
        <v>1</v>
      </c>
      <c r="I484">
        <v>0.2</v>
      </c>
      <c r="J484" s="5">
        <f t="shared" si="7"/>
        <v>1519.2</v>
      </c>
      <c r="K484" s="2">
        <f>((J484*H484)-G484)/J484</f>
        <v>-0.24999999999999997</v>
      </c>
    </row>
    <row r="485" spans="1:11" x14ac:dyDescent="0.25">
      <c r="A485">
        <v>484</v>
      </c>
      <c r="B485" t="s">
        <v>6785</v>
      </c>
      <c r="C485" s="3">
        <v>42446</v>
      </c>
      <c r="D485" t="s">
        <v>20</v>
      </c>
      <c r="E485" t="s">
        <v>97</v>
      </c>
      <c r="F485" t="s">
        <v>1059</v>
      </c>
      <c r="G485" s="4">
        <v>429</v>
      </c>
      <c r="H485">
        <v>1</v>
      </c>
      <c r="I485">
        <v>7.0000000000000007E-2</v>
      </c>
      <c r="J485" s="5">
        <f t="shared" si="7"/>
        <v>398.96999999999997</v>
      </c>
      <c r="K485" s="2">
        <f>((J485*H485)-G485)/J485</f>
        <v>-7.5268817204301161E-2</v>
      </c>
    </row>
    <row r="486" spans="1:11" x14ac:dyDescent="0.25">
      <c r="A486">
        <v>485</v>
      </c>
      <c r="B486" t="s">
        <v>6786</v>
      </c>
      <c r="C486" s="3">
        <v>42927</v>
      </c>
      <c r="D486" t="s">
        <v>14</v>
      </c>
      <c r="E486" t="s">
        <v>162</v>
      </c>
      <c r="F486" t="s">
        <v>1057</v>
      </c>
      <c r="G486" s="4">
        <v>149.99</v>
      </c>
      <c r="H486">
        <v>1</v>
      </c>
      <c r="I486">
        <v>0.2</v>
      </c>
      <c r="J486" s="5">
        <f t="shared" si="7"/>
        <v>119.99200000000002</v>
      </c>
      <c r="K486" s="2">
        <f>((J486*H486)-G486)/J486</f>
        <v>-0.24999999999999989</v>
      </c>
    </row>
    <row r="487" spans="1:11" x14ac:dyDescent="0.25">
      <c r="A487">
        <v>486</v>
      </c>
      <c r="B487" t="s">
        <v>6787</v>
      </c>
      <c r="C487" s="3">
        <v>43023</v>
      </c>
      <c r="D487" t="s">
        <v>14</v>
      </c>
      <c r="E487" t="s">
        <v>112</v>
      </c>
      <c r="F487" t="s">
        <v>1062</v>
      </c>
      <c r="G487" s="4">
        <v>832.99</v>
      </c>
      <c r="H487">
        <v>2</v>
      </c>
      <c r="I487">
        <v>0.1</v>
      </c>
      <c r="J487" s="5">
        <f t="shared" si="7"/>
        <v>1499.3820000000001</v>
      </c>
      <c r="K487" s="2">
        <f>((J487*H487)-G487)/J487</f>
        <v>1.4444444444444446</v>
      </c>
    </row>
    <row r="488" spans="1:11" x14ac:dyDescent="0.25">
      <c r="A488">
        <v>487</v>
      </c>
      <c r="B488" t="s">
        <v>6788</v>
      </c>
      <c r="C488" s="3">
        <v>42710</v>
      </c>
      <c r="D488" t="s">
        <v>8</v>
      </c>
      <c r="E488" t="s">
        <v>92</v>
      </c>
      <c r="F488" t="s">
        <v>1058</v>
      </c>
      <c r="G488" s="4">
        <v>549.99</v>
      </c>
      <c r="H488">
        <v>2</v>
      </c>
      <c r="I488">
        <v>0.05</v>
      </c>
      <c r="J488" s="5">
        <f t="shared" si="7"/>
        <v>1044.981</v>
      </c>
      <c r="K488" s="2">
        <f>((J488*H488)-G488)/J488</f>
        <v>1.4736842105263157</v>
      </c>
    </row>
    <row r="489" spans="1:11" x14ac:dyDescent="0.25">
      <c r="A489">
        <v>488</v>
      </c>
      <c r="B489" t="s">
        <v>6789</v>
      </c>
      <c r="C489" s="3">
        <v>43138</v>
      </c>
      <c r="D489" t="s">
        <v>8</v>
      </c>
      <c r="E489" t="s">
        <v>260</v>
      </c>
      <c r="F489" t="s">
        <v>1061</v>
      </c>
      <c r="G489" s="4">
        <v>3499.99</v>
      </c>
      <c r="H489">
        <v>2</v>
      </c>
      <c r="I489">
        <v>7.0000000000000007E-2</v>
      </c>
      <c r="J489" s="5">
        <f t="shared" si="7"/>
        <v>6509.9813999999988</v>
      </c>
      <c r="K489" s="2">
        <f>((J489*H489)-G489)/J489</f>
        <v>1.4623655913978495</v>
      </c>
    </row>
    <row r="490" spans="1:11" x14ac:dyDescent="0.25">
      <c r="A490">
        <v>489</v>
      </c>
      <c r="B490" t="s">
        <v>6790</v>
      </c>
      <c r="C490" s="3">
        <v>42507</v>
      </c>
      <c r="D490" t="s">
        <v>14</v>
      </c>
      <c r="E490" t="s">
        <v>83</v>
      </c>
      <c r="F490" t="s">
        <v>1062</v>
      </c>
      <c r="G490" s="4">
        <v>999.99</v>
      </c>
      <c r="H490">
        <v>1</v>
      </c>
      <c r="I490">
        <v>0.05</v>
      </c>
      <c r="J490" s="5">
        <f t="shared" si="7"/>
        <v>949.9905</v>
      </c>
      <c r="K490" s="2">
        <f>((J490*H490)-G490)/J490</f>
        <v>-5.2631578947368432E-2</v>
      </c>
    </row>
    <row r="491" spans="1:11" x14ac:dyDescent="0.25">
      <c r="A491">
        <v>490</v>
      </c>
      <c r="B491" t="s">
        <v>6791</v>
      </c>
      <c r="C491" s="3">
        <v>42807</v>
      </c>
      <c r="D491" t="s">
        <v>14</v>
      </c>
      <c r="E491" t="s">
        <v>104</v>
      </c>
      <c r="F491" t="s">
        <v>1062</v>
      </c>
      <c r="G491" s="4">
        <v>2499.9899999999998</v>
      </c>
      <c r="H491">
        <v>1</v>
      </c>
      <c r="I491">
        <v>7.0000000000000007E-2</v>
      </c>
      <c r="J491" s="5">
        <f t="shared" si="7"/>
        <v>2324.9906999999998</v>
      </c>
      <c r="K491" s="2">
        <f>((J491*H491)-G491)/J491</f>
        <v>-7.5268817204301064E-2</v>
      </c>
    </row>
    <row r="492" spans="1:11" x14ac:dyDescent="0.25">
      <c r="A492">
        <v>491</v>
      </c>
      <c r="B492" t="s">
        <v>6792</v>
      </c>
      <c r="C492" s="3">
        <v>43142</v>
      </c>
      <c r="D492" t="s">
        <v>14</v>
      </c>
      <c r="E492" t="s">
        <v>161</v>
      </c>
      <c r="F492" t="s">
        <v>1057</v>
      </c>
      <c r="G492" s="4">
        <v>329.99</v>
      </c>
      <c r="H492">
        <v>2</v>
      </c>
      <c r="I492">
        <v>0.2</v>
      </c>
      <c r="J492" s="5">
        <f t="shared" si="7"/>
        <v>527.98400000000004</v>
      </c>
      <c r="K492" s="2">
        <f>((J492*H492)-G492)/J492</f>
        <v>1.375</v>
      </c>
    </row>
    <row r="493" spans="1:11" x14ac:dyDescent="0.25">
      <c r="A493">
        <v>492</v>
      </c>
      <c r="B493" t="s">
        <v>6793</v>
      </c>
      <c r="C493" s="3">
        <v>42634</v>
      </c>
      <c r="D493" t="s">
        <v>14</v>
      </c>
      <c r="E493" t="s">
        <v>97</v>
      </c>
      <c r="F493" t="s">
        <v>1059</v>
      </c>
      <c r="G493" s="4">
        <v>429</v>
      </c>
      <c r="H493">
        <v>1</v>
      </c>
      <c r="I493">
        <v>7.0000000000000007E-2</v>
      </c>
      <c r="J493" s="5">
        <f t="shared" si="7"/>
        <v>398.96999999999997</v>
      </c>
      <c r="K493" s="2">
        <f>((J493*H493)-G493)/J493</f>
        <v>-7.5268817204301161E-2</v>
      </c>
    </row>
    <row r="494" spans="1:11" x14ac:dyDescent="0.25">
      <c r="A494">
        <v>493</v>
      </c>
      <c r="B494" t="s">
        <v>6794</v>
      </c>
      <c r="C494" s="3">
        <v>42964</v>
      </c>
      <c r="D494" t="s">
        <v>14</v>
      </c>
      <c r="E494" t="s">
        <v>181</v>
      </c>
      <c r="F494" t="s">
        <v>1058</v>
      </c>
      <c r="G494" s="4">
        <v>416.99</v>
      </c>
      <c r="H494">
        <v>2</v>
      </c>
      <c r="I494">
        <v>0.2</v>
      </c>
      <c r="J494" s="5">
        <f t="shared" si="7"/>
        <v>667.18400000000008</v>
      </c>
      <c r="K494" s="2">
        <f>((J494*H494)-G494)/J494</f>
        <v>1.375</v>
      </c>
    </row>
    <row r="495" spans="1:11" x14ac:dyDescent="0.25">
      <c r="A495">
        <v>494</v>
      </c>
      <c r="B495" t="s">
        <v>6795</v>
      </c>
      <c r="C495" s="3">
        <v>42993</v>
      </c>
      <c r="D495" t="s">
        <v>14</v>
      </c>
      <c r="E495" t="s">
        <v>101</v>
      </c>
      <c r="F495" t="s">
        <v>1057</v>
      </c>
      <c r="G495" s="4">
        <v>299.99</v>
      </c>
      <c r="H495">
        <v>2</v>
      </c>
      <c r="I495">
        <v>0.2</v>
      </c>
      <c r="J495" s="5">
        <f t="shared" si="7"/>
        <v>479.98400000000004</v>
      </c>
      <c r="K495" s="2">
        <f>((J495*H495)-G495)/J495</f>
        <v>1.375</v>
      </c>
    </row>
    <row r="496" spans="1:11" x14ac:dyDescent="0.25">
      <c r="A496">
        <v>495</v>
      </c>
      <c r="B496" t="s">
        <v>6796</v>
      </c>
      <c r="C496" s="3">
        <v>42934</v>
      </c>
      <c r="D496" t="s">
        <v>8</v>
      </c>
      <c r="E496" t="s">
        <v>164</v>
      </c>
      <c r="F496" t="s">
        <v>1057</v>
      </c>
      <c r="G496" s="4">
        <v>189.99</v>
      </c>
      <c r="H496">
        <v>2</v>
      </c>
      <c r="I496">
        <v>7.0000000000000007E-2</v>
      </c>
      <c r="J496" s="5">
        <f t="shared" si="7"/>
        <v>353.38139999999999</v>
      </c>
      <c r="K496" s="2">
        <f>((J496*H496)-G496)/J496</f>
        <v>1.4623655913978495</v>
      </c>
    </row>
    <row r="497" spans="1:11" x14ac:dyDescent="0.25">
      <c r="A497">
        <v>496</v>
      </c>
      <c r="B497" t="s">
        <v>6797</v>
      </c>
      <c r="C497" s="3">
        <v>42807</v>
      </c>
      <c r="D497" t="s">
        <v>14</v>
      </c>
      <c r="E497" t="s">
        <v>85</v>
      </c>
      <c r="F497" t="s">
        <v>1062</v>
      </c>
      <c r="G497" s="4">
        <v>1320.99</v>
      </c>
      <c r="H497">
        <v>1</v>
      </c>
      <c r="I497">
        <v>0.1</v>
      </c>
      <c r="J497" s="5">
        <f t="shared" si="7"/>
        <v>1188.8910000000001</v>
      </c>
      <c r="K497" s="2">
        <f>((J497*H497)-G497)/J497</f>
        <v>-0.11111111111111105</v>
      </c>
    </row>
    <row r="498" spans="1:11" x14ac:dyDescent="0.25">
      <c r="A498">
        <v>497</v>
      </c>
      <c r="B498" t="s">
        <v>6798</v>
      </c>
      <c r="C498" s="3">
        <v>42536</v>
      </c>
      <c r="D498" t="s">
        <v>14</v>
      </c>
      <c r="E498" t="s">
        <v>82</v>
      </c>
      <c r="F498" t="s">
        <v>1062</v>
      </c>
      <c r="G498" s="4">
        <v>749.99</v>
      </c>
      <c r="H498">
        <v>2</v>
      </c>
      <c r="I498">
        <v>0.1</v>
      </c>
      <c r="J498" s="5">
        <f t="shared" si="7"/>
        <v>1349.982</v>
      </c>
      <c r="K498" s="2">
        <f>((J498*H498)-G498)/J498</f>
        <v>1.4444444444444444</v>
      </c>
    </row>
    <row r="499" spans="1:11" x14ac:dyDescent="0.25">
      <c r="A499">
        <v>498</v>
      </c>
      <c r="B499" t="s">
        <v>6799</v>
      </c>
      <c r="C499" s="3">
        <v>42459</v>
      </c>
      <c r="D499" t="s">
        <v>14</v>
      </c>
      <c r="E499" t="s">
        <v>96</v>
      </c>
      <c r="F499" t="s">
        <v>1059</v>
      </c>
      <c r="G499" s="4">
        <v>599.99</v>
      </c>
      <c r="H499">
        <v>2</v>
      </c>
      <c r="I499">
        <v>0.05</v>
      </c>
      <c r="J499" s="5">
        <f t="shared" si="7"/>
        <v>1139.981</v>
      </c>
      <c r="K499" s="2">
        <f>((J499*H499)-G499)/J499</f>
        <v>1.4736842105263157</v>
      </c>
    </row>
    <row r="500" spans="1:11" x14ac:dyDescent="0.25">
      <c r="A500">
        <v>499</v>
      </c>
      <c r="B500" t="s">
        <v>6800</v>
      </c>
      <c r="C500" s="3">
        <v>42764</v>
      </c>
      <c r="D500" t="s">
        <v>14</v>
      </c>
      <c r="E500" t="s">
        <v>158</v>
      </c>
      <c r="F500" t="s">
        <v>1059</v>
      </c>
      <c r="G500" s="4">
        <v>659.99</v>
      </c>
      <c r="H500">
        <v>1</v>
      </c>
      <c r="I500">
        <v>0.05</v>
      </c>
      <c r="J500" s="5">
        <f t="shared" si="7"/>
        <v>626.9905</v>
      </c>
      <c r="K500" s="2">
        <f>((J500*H500)-G500)/J500</f>
        <v>-5.2631578947368439E-2</v>
      </c>
    </row>
    <row r="501" spans="1:11" x14ac:dyDescent="0.25">
      <c r="A501">
        <v>500</v>
      </c>
      <c r="B501" t="s">
        <v>6801</v>
      </c>
      <c r="C501" s="3">
        <v>42787</v>
      </c>
      <c r="D501" t="s">
        <v>14</v>
      </c>
      <c r="E501" t="s">
        <v>135</v>
      </c>
      <c r="F501" t="s">
        <v>1063</v>
      </c>
      <c r="G501" s="4">
        <v>2599.9899999999998</v>
      </c>
      <c r="H501">
        <v>2</v>
      </c>
      <c r="I501">
        <v>7.0000000000000007E-2</v>
      </c>
      <c r="J501" s="5">
        <f t="shared" si="7"/>
        <v>4835.9813999999997</v>
      </c>
      <c r="K501" s="2">
        <f>((J501*H501)-G501)/J501</f>
        <v>1.4623655913978495</v>
      </c>
    </row>
    <row r="502" spans="1:11" x14ac:dyDescent="0.25">
      <c r="A502">
        <v>501</v>
      </c>
      <c r="B502" t="s">
        <v>6802</v>
      </c>
      <c r="C502" s="3">
        <v>42507</v>
      </c>
      <c r="D502" t="s">
        <v>8</v>
      </c>
      <c r="E502" t="s">
        <v>82</v>
      </c>
      <c r="F502" t="s">
        <v>1062</v>
      </c>
      <c r="G502" s="4">
        <v>749.99</v>
      </c>
      <c r="H502">
        <v>2</v>
      </c>
      <c r="I502">
        <v>0.1</v>
      </c>
      <c r="J502" s="5">
        <f t="shared" si="7"/>
        <v>1349.982</v>
      </c>
      <c r="K502" s="2">
        <f>((J502*H502)-G502)/J502</f>
        <v>1.4444444444444444</v>
      </c>
    </row>
    <row r="503" spans="1:11" x14ac:dyDescent="0.25">
      <c r="A503">
        <v>502</v>
      </c>
      <c r="B503" t="s">
        <v>6803</v>
      </c>
      <c r="C503" s="3">
        <v>43117</v>
      </c>
      <c r="D503" t="s">
        <v>14</v>
      </c>
      <c r="E503" t="s">
        <v>145</v>
      </c>
      <c r="F503" t="s">
        <v>1058</v>
      </c>
      <c r="G503" s="4">
        <v>416.99</v>
      </c>
      <c r="H503">
        <v>1</v>
      </c>
      <c r="I503">
        <v>0.05</v>
      </c>
      <c r="J503" s="5">
        <f t="shared" si="7"/>
        <v>396.14049999999997</v>
      </c>
      <c r="K503" s="2">
        <f>((J503*H503)-G503)/J503</f>
        <v>-5.2631578947368508E-2</v>
      </c>
    </row>
    <row r="504" spans="1:11" x14ac:dyDescent="0.25">
      <c r="A504">
        <v>503</v>
      </c>
      <c r="B504" t="s">
        <v>6804</v>
      </c>
      <c r="C504" s="3">
        <v>42930</v>
      </c>
      <c r="D504" t="s">
        <v>14</v>
      </c>
      <c r="E504" t="s">
        <v>110</v>
      </c>
      <c r="F504" t="s">
        <v>1062</v>
      </c>
      <c r="G504" s="4">
        <v>469.99</v>
      </c>
      <c r="H504">
        <v>2</v>
      </c>
      <c r="I504">
        <v>0.2</v>
      </c>
      <c r="J504" s="5">
        <f t="shared" si="7"/>
        <v>751.98400000000004</v>
      </c>
      <c r="K504" s="2">
        <f>((J504*H504)-G504)/J504</f>
        <v>1.375</v>
      </c>
    </row>
    <row r="505" spans="1:11" x14ac:dyDescent="0.25">
      <c r="A505">
        <v>504</v>
      </c>
      <c r="B505" t="s">
        <v>6805</v>
      </c>
      <c r="C505" s="3">
        <v>42405</v>
      </c>
      <c r="D505" t="s">
        <v>14</v>
      </c>
      <c r="E505" t="s">
        <v>94</v>
      </c>
      <c r="F505" t="s">
        <v>1059</v>
      </c>
      <c r="G505" s="4">
        <v>269.99</v>
      </c>
      <c r="H505">
        <v>1</v>
      </c>
      <c r="I505">
        <v>0.1</v>
      </c>
      <c r="J505" s="5">
        <f t="shared" si="7"/>
        <v>242.99100000000001</v>
      </c>
      <c r="K505" s="2">
        <f>((J505*H505)-G505)/J505</f>
        <v>-0.11111111111111109</v>
      </c>
    </row>
    <row r="506" spans="1:11" x14ac:dyDescent="0.25">
      <c r="A506">
        <v>505</v>
      </c>
      <c r="B506" t="s">
        <v>6806</v>
      </c>
      <c r="C506" s="3">
        <v>43187</v>
      </c>
      <c r="D506" t="s">
        <v>14</v>
      </c>
      <c r="E506" t="s">
        <v>182</v>
      </c>
      <c r="F506" t="s">
        <v>1058</v>
      </c>
      <c r="G506" s="4">
        <v>470.99</v>
      </c>
      <c r="H506">
        <v>2</v>
      </c>
      <c r="I506">
        <v>7.0000000000000007E-2</v>
      </c>
      <c r="J506" s="5">
        <f t="shared" si="7"/>
        <v>876.04139999999995</v>
      </c>
      <c r="K506" s="2">
        <f>((J506*H506)-G506)/J506</f>
        <v>1.4623655913978495</v>
      </c>
    </row>
    <row r="507" spans="1:11" x14ac:dyDescent="0.25">
      <c r="A507">
        <v>506</v>
      </c>
      <c r="B507" t="s">
        <v>6807</v>
      </c>
      <c r="C507" s="3">
        <v>42670</v>
      </c>
      <c r="D507" t="s">
        <v>8</v>
      </c>
      <c r="E507" t="s">
        <v>98</v>
      </c>
      <c r="F507" t="s">
        <v>1059</v>
      </c>
      <c r="G507" s="4">
        <v>449</v>
      </c>
      <c r="H507">
        <v>1</v>
      </c>
      <c r="I507">
        <v>7.0000000000000007E-2</v>
      </c>
      <c r="J507" s="5">
        <f t="shared" si="7"/>
        <v>417.57</v>
      </c>
      <c r="K507" s="2">
        <f>((J507*H507)-G507)/J507</f>
        <v>-7.5268817204301092E-2</v>
      </c>
    </row>
    <row r="508" spans="1:11" x14ac:dyDescent="0.25">
      <c r="A508">
        <v>507</v>
      </c>
      <c r="B508" t="s">
        <v>6808</v>
      </c>
      <c r="C508" s="3">
        <v>42866</v>
      </c>
      <c r="D508" t="s">
        <v>14</v>
      </c>
      <c r="E508" t="s">
        <v>120</v>
      </c>
      <c r="F508" t="s">
        <v>1062</v>
      </c>
      <c r="G508" s="4">
        <v>539.99</v>
      </c>
      <c r="H508">
        <v>2</v>
      </c>
      <c r="I508">
        <v>0.2</v>
      </c>
      <c r="J508" s="5">
        <f t="shared" si="7"/>
        <v>863.98400000000004</v>
      </c>
      <c r="K508" s="2">
        <f>((J508*H508)-G508)/J508</f>
        <v>1.375</v>
      </c>
    </row>
    <row r="509" spans="1:11" x14ac:dyDescent="0.25">
      <c r="A509">
        <v>508</v>
      </c>
      <c r="B509" t="s">
        <v>6809</v>
      </c>
      <c r="C509" s="3">
        <v>43027</v>
      </c>
      <c r="D509" t="s">
        <v>14</v>
      </c>
      <c r="E509" t="s">
        <v>129</v>
      </c>
      <c r="F509" t="s">
        <v>1063</v>
      </c>
      <c r="G509" s="4">
        <v>749.99</v>
      </c>
      <c r="H509">
        <v>2</v>
      </c>
      <c r="I509">
        <v>0.05</v>
      </c>
      <c r="J509" s="5">
        <f t="shared" si="7"/>
        <v>1424.981</v>
      </c>
      <c r="K509" s="2">
        <f>((J509*H509)-G509)/J509</f>
        <v>1.4736842105263157</v>
      </c>
    </row>
    <row r="510" spans="1:11" x14ac:dyDescent="0.25">
      <c r="A510">
        <v>509</v>
      </c>
      <c r="B510" t="s">
        <v>6810</v>
      </c>
      <c r="C510" s="3">
        <v>43062</v>
      </c>
      <c r="D510" t="s">
        <v>14</v>
      </c>
      <c r="E510" t="s">
        <v>113</v>
      </c>
      <c r="F510" t="s">
        <v>1062</v>
      </c>
      <c r="G510" s="4">
        <v>379.99</v>
      </c>
      <c r="H510">
        <v>2</v>
      </c>
      <c r="I510">
        <v>7.0000000000000007E-2</v>
      </c>
      <c r="J510" s="5">
        <f t="shared" si="7"/>
        <v>706.78139999999996</v>
      </c>
      <c r="K510" s="2">
        <f>((J510*H510)-G510)/J510</f>
        <v>1.4623655913978495</v>
      </c>
    </row>
    <row r="511" spans="1:11" x14ac:dyDescent="0.25">
      <c r="A511">
        <v>510</v>
      </c>
      <c r="B511" t="s">
        <v>6811</v>
      </c>
      <c r="C511" s="3">
        <v>42524</v>
      </c>
      <c r="D511" t="s">
        <v>14</v>
      </c>
      <c r="E511" t="s">
        <v>86</v>
      </c>
      <c r="F511" t="s">
        <v>1062</v>
      </c>
      <c r="G511" s="4">
        <v>469.99</v>
      </c>
      <c r="H511">
        <v>1</v>
      </c>
      <c r="I511">
        <v>7.0000000000000007E-2</v>
      </c>
      <c r="J511" s="5">
        <f t="shared" si="7"/>
        <v>437.09069999999997</v>
      </c>
      <c r="K511" s="2">
        <f>((J511*H511)-G511)/J511</f>
        <v>-7.5268817204301175E-2</v>
      </c>
    </row>
    <row r="512" spans="1:11" x14ac:dyDescent="0.25">
      <c r="A512">
        <v>511</v>
      </c>
      <c r="B512" t="s">
        <v>6812</v>
      </c>
      <c r="C512" s="3">
        <v>42910</v>
      </c>
      <c r="D512" t="s">
        <v>20</v>
      </c>
      <c r="E512" t="s">
        <v>109</v>
      </c>
      <c r="F512" t="s">
        <v>1062</v>
      </c>
      <c r="G512" s="4">
        <v>469.99</v>
      </c>
      <c r="H512">
        <v>2</v>
      </c>
      <c r="I512">
        <v>0.05</v>
      </c>
      <c r="J512" s="5">
        <f t="shared" si="7"/>
        <v>892.98099999999999</v>
      </c>
      <c r="K512" s="2">
        <f>((J512*H512)-G512)/J512</f>
        <v>1.4736842105263157</v>
      </c>
    </row>
    <row r="513" spans="1:11" x14ac:dyDescent="0.25">
      <c r="A513">
        <v>512</v>
      </c>
      <c r="B513" t="s">
        <v>6813</v>
      </c>
      <c r="C513" s="3">
        <v>42738</v>
      </c>
      <c r="D513" t="s">
        <v>14</v>
      </c>
      <c r="E513" t="s">
        <v>89</v>
      </c>
      <c r="F513" t="s">
        <v>1061</v>
      </c>
      <c r="G513" s="4">
        <v>2999.99</v>
      </c>
      <c r="H513">
        <v>2</v>
      </c>
      <c r="I513">
        <v>7.0000000000000007E-2</v>
      </c>
      <c r="J513" s="5">
        <f t="shared" si="7"/>
        <v>5579.9813999999997</v>
      </c>
      <c r="K513" s="2">
        <f>((J513*H513)-G513)/J513</f>
        <v>1.4623655913978495</v>
      </c>
    </row>
    <row r="514" spans="1:11" x14ac:dyDescent="0.25">
      <c r="A514">
        <v>513</v>
      </c>
      <c r="B514" t="s">
        <v>6814</v>
      </c>
      <c r="C514" s="3">
        <v>42648</v>
      </c>
      <c r="D514" t="s">
        <v>14</v>
      </c>
      <c r="E514" t="s">
        <v>93</v>
      </c>
      <c r="F514" t="s">
        <v>1059</v>
      </c>
      <c r="G514" s="4">
        <v>269.99</v>
      </c>
      <c r="H514">
        <v>1</v>
      </c>
      <c r="I514">
        <v>0.1</v>
      </c>
      <c r="J514" s="5">
        <f t="shared" si="7"/>
        <v>242.99100000000001</v>
      </c>
      <c r="K514" s="2">
        <f>((J514*H514)-G514)/J514</f>
        <v>-0.11111111111111109</v>
      </c>
    </row>
    <row r="515" spans="1:11" x14ac:dyDescent="0.25">
      <c r="A515">
        <v>514</v>
      </c>
      <c r="B515" t="s">
        <v>6815</v>
      </c>
      <c r="C515" s="3">
        <v>42497</v>
      </c>
      <c r="D515" t="s">
        <v>14</v>
      </c>
      <c r="E515" t="s">
        <v>93</v>
      </c>
      <c r="F515" t="s">
        <v>1059</v>
      </c>
      <c r="G515" s="4">
        <v>269.99</v>
      </c>
      <c r="H515">
        <v>1</v>
      </c>
      <c r="I515">
        <v>0.1</v>
      </c>
      <c r="J515" s="5">
        <f t="shared" ref="J515:J578" si="8">(G515*H515)*(1-I515)</f>
        <v>242.99100000000001</v>
      </c>
      <c r="K515" s="2">
        <f>((J515*H515)-G515)/J515</f>
        <v>-0.11111111111111109</v>
      </c>
    </row>
    <row r="516" spans="1:11" x14ac:dyDescent="0.25">
      <c r="A516">
        <v>515</v>
      </c>
      <c r="B516" t="s">
        <v>6816</v>
      </c>
      <c r="C516" s="3">
        <v>43176</v>
      </c>
      <c r="D516" t="s">
        <v>14</v>
      </c>
      <c r="E516" t="s">
        <v>289</v>
      </c>
      <c r="F516" t="s">
        <v>1059</v>
      </c>
      <c r="G516" s="4">
        <v>639.99</v>
      </c>
      <c r="H516">
        <v>2</v>
      </c>
      <c r="I516">
        <v>0.2</v>
      </c>
      <c r="J516" s="5">
        <f t="shared" si="8"/>
        <v>1023.984</v>
      </c>
      <c r="K516" s="2">
        <f>((J516*H516)-G516)/J516</f>
        <v>1.375</v>
      </c>
    </row>
    <row r="517" spans="1:11" x14ac:dyDescent="0.25">
      <c r="A517">
        <v>516</v>
      </c>
      <c r="B517" t="s">
        <v>6817</v>
      </c>
      <c r="C517" s="3">
        <v>42421</v>
      </c>
      <c r="D517" t="s">
        <v>14</v>
      </c>
      <c r="E517" t="s">
        <v>100</v>
      </c>
      <c r="F517" t="s">
        <v>1059</v>
      </c>
      <c r="G517" s="4">
        <v>599.99</v>
      </c>
      <c r="H517">
        <v>1</v>
      </c>
      <c r="I517">
        <v>0.2</v>
      </c>
      <c r="J517" s="5">
        <f t="shared" si="8"/>
        <v>479.99200000000002</v>
      </c>
      <c r="K517" s="2">
        <f>((J517*H517)-G517)/J517</f>
        <v>-0.24999999999999997</v>
      </c>
    </row>
    <row r="518" spans="1:11" x14ac:dyDescent="0.25">
      <c r="A518">
        <v>517</v>
      </c>
      <c r="B518" t="s">
        <v>6818</v>
      </c>
      <c r="C518" s="3">
        <v>42997</v>
      </c>
      <c r="D518" t="s">
        <v>14</v>
      </c>
      <c r="E518" t="s">
        <v>84</v>
      </c>
      <c r="F518" t="s">
        <v>1062</v>
      </c>
      <c r="G518" s="4">
        <v>2899.99</v>
      </c>
      <c r="H518">
        <v>1</v>
      </c>
      <c r="I518">
        <v>0.2</v>
      </c>
      <c r="J518" s="5">
        <f t="shared" si="8"/>
        <v>2319.9919999999997</v>
      </c>
      <c r="K518" s="2">
        <f>((J518*H518)-G518)/J518</f>
        <v>-0.25000000000000006</v>
      </c>
    </row>
    <row r="519" spans="1:11" x14ac:dyDescent="0.25">
      <c r="A519">
        <v>518</v>
      </c>
      <c r="B519" t="s">
        <v>6819</v>
      </c>
      <c r="C519" s="3">
        <v>43174</v>
      </c>
      <c r="D519" t="s">
        <v>8</v>
      </c>
      <c r="E519" t="s">
        <v>213</v>
      </c>
      <c r="F519" t="s">
        <v>1062</v>
      </c>
      <c r="G519" s="4">
        <v>1599.99</v>
      </c>
      <c r="H519">
        <v>2</v>
      </c>
      <c r="I519">
        <v>7.0000000000000007E-2</v>
      </c>
      <c r="J519" s="5">
        <f t="shared" si="8"/>
        <v>2975.9813999999997</v>
      </c>
      <c r="K519" s="2">
        <f>((J519*H519)-G519)/J519</f>
        <v>1.4623655913978495</v>
      </c>
    </row>
    <row r="520" spans="1:11" x14ac:dyDescent="0.25">
      <c r="A520">
        <v>519</v>
      </c>
      <c r="B520" t="s">
        <v>6820</v>
      </c>
      <c r="C520" s="3">
        <v>42882</v>
      </c>
      <c r="D520" t="s">
        <v>8</v>
      </c>
      <c r="E520" t="s">
        <v>94</v>
      </c>
      <c r="F520" t="s">
        <v>1057</v>
      </c>
      <c r="G520" s="4">
        <v>269.99</v>
      </c>
      <c r="H520">
        <v>1</v>
      </c>
      <c r="I520">
        <v>0.05</v>
      </c>
      <c r="J520" s="5">
        <f t="shared" si="8"/>
        <v>256.4905</v>
      </c>
      <c r="K520" s="2">
        <f>((J520*H520)-G520)/J520</f>
        <v>-5.2631578947368467E-2</v>
      </c>
    </row>
    <row r="521" spans="1:11" x14ac:dyDescent="0.25">
      <c r="A521">
        <v>520</v>
      </c>
      <c r="B521" t="s">
        <v>6821</v>
      </c>
      <c r="C521" s="3">
        <v>42734</v>
      </c>
      <c r="D521" t="s">
        <v>14</v>
      </c>
      <c r="E521" t="s">
        <v>84</v>
      </c>
      <c r="F521" t="s">
        <v>1062</v>
      </c>
      <c r="G521" s="4">
        <v>2899.99</v>
      </c>
      <c r="H521">
        <v>1</v>
      </c>
      <c r="I521">
        <v>0.2</v>
      </c>
      <c r="J521" s="5">
        <f t="shared" si="8"/>
        <v>2319.9919999999997</v>
      </c>
      <c r="K521" s="2">
        <f>((J521*H521)-G521)/J521</f>
        <v>-0.25000000000000006</v>
      </c>
    </row>
    <row r="522" spans="1:11" x14ac:dyDescent="0.25">
      <c r="A522">
        <v>521</v>
      </c>
      <c r="B522" t="s">
        <v>6822</v>
      </c>
      <c r="C522" s="3">
        <v>42417</v>
      </c>
      <c r="D522" t="s">
        <v>14</v>
      </c>
      <c r="E522" t="s">
        <v>90</v>
      </c>
      <c r="F522" t="s">
        <v>1060</v>
      </c>
      <c r="G522" s="4">
        <v>1549</v>
      </c>
      <c r="H522">
        <v>2</v>
      </c>
      <c r="I522">
        <v>0.05</v>
      </c>
      <c r="J522" s="5">
        <f t="shared" si="8"/>
        <v>2943.1</v>
      </c>
      <c r="K522" s="2">
        <f>((J522*H522)-G522)/J522</f>
        <v>1.4736842105263157</v>
      </c>
    </row>
    <row r="523" spans="1:11" x14ac:dyDescent="0.25">
      <c r="A523">
        <v>522</v>
      </c>
      <c r="B523" t="s">
        <v>6823</v>
      </c>
      <c r="C523" s="3">
        <v>42608</v>
      </c>
      <c r="D523" t="s">
        <v>8</v>
      </c>
      <c r="E523" t="s">
        <v>101</v>
      </c>
      <c r="F523" t="s">
        <v>1057</v>
      </c>
      <c r="G523" s="4">
        <v>299.99</v>
      </c>
      <c r="H523">
        <v>2</v>
      </c>
      <c r="I523">
        <v>0.2</v>
      </c>
      <c r="J523" s="5">
        <f t="shared" si="8"/>
        <v>479.98400000000004</v>
      </c>
      <c r="K523" s="2">
        <f>((J523*H523)-G523)/J523</f>
        <v>1.375</v>
      </c>
    </row>
    <row r="524" spans="1:11" x14ac:dyDescent="0.25">
      <c r="A524">
        <v>523</v>
      </c>
      <c r="B524" t="s">
        <v>6824</v>
      </c>
      <c r="C524" s="3">
        <v>42371</v>
      </c>
      <c r="D524" t="s">
        <v>14</v>
      </c>
      <c r="E524" t="s">
        <v>83</v>
      </c>
      <c r="F524" t="s">
        <v>1062</v>
      </c>
      <c r="G524" s="4">
        <v>999.99</v>
      </c>
      <c r="H524">
        <v>1</v>
      </c>
      <c r="I524">
        <v>0.05</v>
      </c>
      <c r="J524" s="5">
        <f t="shared" si="8"/>
        <v>949.9905</v>
      </c>
      <c r="K524" s="2">
        <f>((J524*H524)-G524)/J524</f>
        <v>-5.2631578947368432E-2</v>
      </c>
    </row>
    <row r="525" spans="1:11" x14ac:dyDescent="0.25">
      <c r="A525">
        <v>524</v>
      </c>
      <c r="B525" t="s">
        <v>6825</v>
      </c>
      <c r="C525" s="3">
        <v>42826</v>
      </c>
      <c r="D525" t="s">
        <v>14</v>
      </c>
      <c r="E525" t="s">
        <v>121</v>
      </c>
      <c r="F525" t="s">
        <v>1062</v>
      </c>
      <c r="G525" s="4">
        <v>869.99</v>
      </c>
      <c r="H525">
        <v>2</v>
      </c>
      <c r="I525">
        <v>0.05</v>
      </c>
      <c r="J525" s="5">
        <f t="shared" si="8"/>
        <v>1652.981</v>
      </c>
      <c r="K525" s="2">
        <f>((J525*H525)-G525)/J525</f>
        <v>1.4736842105263157</v>
      </c>
    </row>
    <row r="526" spans="1:11" x14ac:dyDescent="0.25">
      <c r="A526">
        <v>525</v>
      </c>
      <c r="B526" t="s">
        <v>6826</v>
      </c>
      <c r="C526" s="3">
        <v>42900</v>
      </c>
      <c r="D526" t="s">
        <v>14</v>
      </c>
      <c r="E526" t="s">
        <v>87</v>
      </c>
      <c r="F526" t="s">
        <v>1062</v>
      </c>
      <c r="G526" s="4">
        <v>3999.99</v>
      </c>
      <c r="H526">
        <v>2</v>
      </c>
      <c r="I526">
        <v>0.1</v>
      </c>
      <c r="J526" s="5">
        <f t="shared" si="8"/>
        <v>7199.982</v>
      </c>
      <c r="K526" s="2">
        <f>((J526*H526)-G526)/J526</f>
        <v>1.4444444444444444</v>
      </c>
    </row>
    <row r="527" spans="1:11" x14ac:dyDescent="0.25">
      <c r="A527">
        <v>526</v>
      </c>
      <c r="B527" t="s">
        <v>6827</v>
      </c>
      <c r="C527" s="3">
        <v>42409</v>
      </c>
      <c r="D527" t="s">
        <v>20</v>
      </c>
      <c r="E527" t="s">
        <v>101</v>
      </c>
      <c r="F527" t="s">
        <v>1057</v>
      </c>
      <c r="G527" s="4">
        <v>299.99</v>
      </c>
      <c r="H527">
        <v>2</v>
      </c>
      <c r="I527">
        <v>0.2</v>
      </c>
      <c r="J527" s="5">
        <f t="shared" si="8"/>
        <v>479.98400000000004</v>
      </c>
      <c r="K527" s="2">
        <f>((J527*H527)-G527)/J527</f>
        <v>1.375</v>
      </c>
    </row>
    <row r="528" spans="1:11" x14ac:dyDescent="0.25">
      <c r="A528">
        <v>527</v>
      </c>
      <c r="B528" t="s">
        <v>6828</v>
      </c>
      <c r="C528" s="3">
        <v>42596</v>
      </c>
      <c r="D528" t="s">
        <v>14</v>
      </c>
      <c r="E528" t="s">
        <v>96</v>
      </c>
      <c r="F528" t="s">
        <v>1058</v>
      </c>
      <c r="G528" s="4">
        <v>599.99</v>
      </c>
      <c r="H528">
        <v>1</v>
      </c>
      <c r="I528">
        <v>7.0000000000000007E-2</v>
      </c>
      <c r="J528" s="5">
        <f t="shared" si="8"/>
        <v>557.99069999999995</v>
      </c>
      <c r="K528" s="2">
        <f>((J528*H528)-G528)/J528</f>
        <v>-7.5268817204301189E-2</v>
      </c>
    </row>
    <row r="529" spans="1:11" x14ac:dyDescent="0.25">
      <c r="A529">
        <v>528</v>
      </c>
      <c r="B529" t="s">
        <v>6829</v>
      </c>
      <c r="C529" s="3">
        <v>42574</v>
      </c>
      <c r="D529" t="s">
        <v>14</v>
      </c>
      <c r="E529" t="s">
        <v>86</v>
      </c>
      <c r="F529" t="s">
        <v>1062</v>
      </c>
      <c r="G529" s="4">
        <v>469.99</v>
      </c>
      <c r="H529">
        <v>1</v>
      </c>
      <c r="I529">
        <v>7.0000000000000007E-2</v>
      </c>
      <c r="J529" s="5">
        <f t="shared" si="8"/>
        <v>437.09069999999997</v>
      </c>
      <c r="K529" s="2">
        <f>((J529*H529)-G529)/J529</f>
        <v>-7.5268817204301175E-2</v>
      </c>
    </row>
    <row r="530" spans="1:11" x14ac:dyDescent="0.25">
      <c r="A530">
        <v>529</v>
      </c>
      <c r="B530" t="s">
        <v>6830</v>
      </c>
      <c r="C530" s="3">
        <v>42417</v>
      </c>
      <c r="D530" t="s">
        <v>8</v>
      </c>
      <c r="E530" t="s">
        <v>89</v>
      </c>
      <c r="F530" t="s">
        <v>1061</v>
      </c>
      <c r="G530" s="4">
        <v>2999.99</v>
      </c>
      <c r="H530">
        <v>2</v>
      </c>
      <c r="I530">
        <v>7.0000000000000007E-2</v>
      </c>
      <c r="J530" s="5">
        <f t="shared" si="8"/>
        <v>5579.9813999999997</v>
      </c>
      <c r="K530" s="2">
        <f>((J530*H530)-G530)/J530</f>
        <v>1.4623655913978495</v>
      </c>
    </row>
    <row r="531" spans="1:11" x14ac:dyDescent="0.25">
      <c r="A531">
        <v>530</v>
      </c>
      <c r="B531" t="s">
        <v>6831</v>
      </c>
      <c r="C531" s="3">
        <v>42768</v>
      </c>
      <c r="D531" t="s">
        <v>8</v>
      </c>
      <c r="E531" t="s">
        <v>124</v>
      </c>
      <c r="F531" t="s">
        <v>1063</v>
      </c>
      <c r="G531" s="4">
        <v>1499.99</v>
      </c>
      <c r="H531">
        <v>2</v>
      </c>
      <c r="I531">
        <v>0.05</v>
      </c>
      <c r="J531" s="5">
        <f t="shared" si="8"/>
        <v>2849.9809999999998</v>
      </c>
      <c r="K531" s="2">
        <f>((J531*H531)-G531)/J531</f>
        <v>1.4736842105263159</v>
      </c>
    </row>
    <row r="532" spans="1:11" x14ac:dyDescent="0.25">
      <c r="A532">
        <v>531</v>
      </c>
      <c r="B532" t="s">
        <v>6832</v>
      </c>
      <c r="C532" s="3">
        <v>42800</v>
      </c>
      <c r="D532" t="s">
        <v>14</v>
      </c>
      <c r="E532" t="s">
        <v>156</v>
      </c>
      <c r="F532" t="s">
        <v>1059</v>
      </c>
      <c r="G532" s="4">
        <v>761.99</v>
      </c>
      <c r="H532">
        <v>1</v>
      </c>
      <c r="I532">
        <v>0.2</v>
      </c>
      <c r="J532" s="5">
        <f t="shared" si="8"/>
        <v>609.59199999999998</v>
      </c>
      <c r="K532" s="2">
        <f>((J532*H532)-G532)/J532</f>
        <v>-0.25000000000000006</v>
      </c>
    </row>
    <row r="533" spans="1:11" x14ac:dyDescent="0.25">
      <c r="A533">
        <v>532</v>
      </c>
      <c r="B533" t="s">
        <v>6833</v>
      </c>
      <c r="C533" s="3">
        <v>42738</v>
      </c>
      <c r="D533" t="s">
        <v>8</v>
      </c>
      <c r="E533" t="s">
        <v>161</v>
      </c>
      <c r="F533" t="s">
        <v>1057</v>
      </c>
      <c r="G533" s="4">
        <v>329.99</v>
      </c>
      <c r="H533">
        <v>2</v>
      </c>
      <c r="I533">
        <v>0.2</v>
      </c>
      <c r="J533" s="5">
        <f t="shared" si="8"/>
        <v>527.98400000000004</v>
      </c>
      <c r="K533" s="2">
        <f>((J533*H533)-G533)/J533</f>
        <v>1.375</v>
      </c>
    </row>
    <row r="534" spans="1:11" x14ac:dyDescent="0.25">
      <c r="A534">
        <v>533</v>
      </c>
      <c r="B534" t="s">
        <v>6834</v>
      </c>
      <c r="C534" s="3">
        <v>43083</v>
      </c>
      <c r="D534" t="s">
        <v>20</v>
      </c>
      <c r="E534" t="s">
        <v>135</v>
      </c>
      <c r="F534" t="s">
        <v>1063</v>
      </c>
      <c r="G534" s="4">
        <v>2599.9899999999998</v>
      </c>
      <c r="H534">
        <v>2</v>
      </c>
      <c r="I534">
        <v>7.0000000000000007E-2</v>
      </c>
      <c r="J534" s="5">
        <f t="shared" si="8"/>
        <v>4835.9813999999997</v>
      </c>
      <c r="K534" s="2">
        <f>((J534*H534)-G534)/J534</f>
        <v>1.4623655913978495</v>
      </c>
    </row>
    <row r="535" spans="1:11" x14ac:dyDescent="0.25">
      <c r="A535">
        <v>534</v>
      </c>
      <c r="B535" t="s">
        <v>6835</v>
      </c>
      <c r="C535" s="3">
        <v>43013</v>
      </c>
      <c r="D535" t="s">
        <v>14</v>
      </c>
      <c r="E535" t="s">
        <v>95</v>
      </c>
      <c r="F535" t="s">
        <v>1059</v>
      </c>
      <c r="G535" s="4">
        <v>529.99</v>
      </c>
      <c r="H535">
        <v>1</v>
      </c>
      <c r="I535">
        <v>7.0000000000000007E-2</v>
      </c>
      <c r="J535" s="5">
        <f t="shared" si="8"/>
        <v>492.89069999999998</v>
      </c>
      <c r="K535" s="2">
        <f>((J535*H535)-G535)/J535</f>
        <v>-7.5268817204301133E-2</v>
      </c>
    </row>
    <row r="536" spans="1:11" x14ac:dyDescent="0.25">
      <c r="A536">
        <v>535</v>
      </c>
      <c r="B536" t="s">
        <v>6836</v>
      </c>
      <c r="C536" s="3">
        <v>42404</v>
      </c>
      <c r="D536" t="s">
        <v>14</v>
      </c>
      <c r="E536" t="s">
        <v>96</v>
      </c>
      <c r="F536" t="s">
        <v>1058</v>
      </c>
      <c r="G536" s="4">
        <v>599.99</v>
      </c>
      <c r="H536">
        <v>1</v>
      </c>
      <c r="I536">
        <v>7.0000000000000007E-2</v>
      </c>
      <c r="J536" s="5">
        <f t="shared" si="8"/>
        <v>557.99069999999995</v>
      </c>
      <c r="K536" s="2">
        <f>((J536*H536)-G536)/J536</f>
        <v>-7.5268817204301189E-2</v>
      </c>
    </row>
    <row r="537" spans="1:11" x14ac:dyDescent="0.25">
      <c r="A537">
        <v>536</v>
      </c>
      <c r="B537" t="s">
        <v>6837</v>
      </c>
      <c r="C537" s="3">
        <v>42599</v>
      </c>
      <c r="D537" t="s">
        <v>14</v>
      </c>
      <c r="E537" t="s">
        <v>93</v>
      </c>
      <c r="F537" t="s">
        <v>1057</v>
      </c>
      <c r="G537" s="4">
        <v>269.99</v>
      </c>
      <c r="H537">
        <v>1</v>
      </c>
      <c r="I537">
        <v>0.05</v>
      </c>
      <c r="J537" s="5">
        <f t="shared" si="8"/>
        <v>256.4905</v>
      </c>
      <c r="K537" s="2">
        <f>((J537*H537)-G537)/J537</f>
        <v>-5.2631578947368467E-2</v>
      </c>
    </row>
    <row r="538" spans="1:11" x14ac:dyDescent="0.25">
      <c r="A538">
        <v>537</v>
      </c>
      <c r="B538" t="s">
        <v>6838</v>
      </c>
      <c r="C538" s="3">
        <v>42899</v>
      </c>
      <c r="D538" t="s">
        <v>14</v>
      </c>
      <c r="E538" t="s">
        <v>173</v>
      </c>
      <c r="F538" t="s">
        <v>1057</v>
      </c>
      <c r="G538" s="4">
        <v>489.99</v>
      </c>
      <c r="H538">
        <v>2</v>
      </c>
      <c r="I538">
        <v>0.2</v>
      </c>
      <c r="J538" s="5">
        <f t="shared" si="8"/>
        <v>783.98400000000004</v>
      </c>
      <c r="K538" s="2">
        <f>((J538*H538)-G538)/J538</f>
        <v>1.375</v>
      </c>
    </row>
    <row r="539" spans="1:11" x14ac:dyDescent="0.25">
      <c r="A539">
        <v>538</v>
      </c>
      <c r="B539" t="s">
        <v>6839</v>
      </c>
      <c r="C539" s="3">
        <v>42712</v>
      </c>
      <c r="D539" t="s">
        <v>8</v>
      </c>
      <c r="E539" t="s">
        <v>84</v>
      </c>
      <c r="F539" t="s">
        <v>1062</v>
      </c>
      <c r="G539" s="4">
        <v>2899.99</v>
      </c>
      <c r="H539">
        <v>1</v>
      </c>
      <c r="I539">
        <v>0.2</v>
      </c>
      <c r="J539" s="5">
        <f t="shared" si="8"/>
        <v>2319.9919999999997</v>
      </c>
      <c r="K539" s="2">
        <f>((J539*H539)-G539)/J539</f>
        <v>-0.25000000000000006</v>
      </c>
    </row>
    <row r="540" spans="1:11" x14ac:dyDescent="0.25">
      <c r="A540">
        <v>539</v>
      </c>
      <c r="B540" t="s">
        <v>6840</v>
      </c>
      <c r="C540" s="3">
        <v>42953</v>
      </c>
      <c r="D540" t="s">
        <v>14</v>
      </c>
      <c r="E540" t="s">
        <v>101</v>
      </c>
      <c r="F540" t="s">
        <v>1057</v>
      </c>
      <c r="G540" s="4">
        <v>299.99</v>
      </c>
      <c r="H540">
        <v>2</v>
      </c>
      <c r="I540">
        <v>0.2</v>
      </c>
      <c r="J540" s="5">
        <f t="shared" si="8"/>
        <v>479.98400000000004</v>
      </c>
      <c r="K540" s="2">
        <f>((J540*H540)-G540)/J540</f>
        <v>1.375</v>
      </c>
    </row>
    <row r="541" spans="1:11" x14ac:dyDescent="0.25">
      <c r="A541">
        <v>540</v>
      </c>
      <c r="B541" t="s">
        <v>6841</v>
      </c>
      <c r="C541" s="3">
        <v>42532</v>
      </c>
      <c r="D541" t="s">
        <v>8</v>
      </c>
      <c r="E541" t="s">
        <v>87</v>
      </c>
      <c r="F541" t="s">
        <v>1062</v>
      </c>
      <c r="G541" s="4">
        <v>3999.99</v>
      </c>
      <c r="H541">
        <v>2</v>
      </c>
      <c r="I541">
        <v>0.1</v>
      </c>
      <c r="J541" s="5">
        <f t="shared" si="8"/>
        <v>7199.982</v>
      </c>
      <c r="K541" s="2">
        <f>((J541*H541)-G541)/J541</f>
        <v>1.4444444444444444</v>
      </c>
    </row>
    <row r="542" spans="1:11" x14ac:dyDescent="0.25">
      <c r="A542">
        <v>541</v>
      </c>
      <c r="B542" t="s">
        <v>6842</v>
      </c>
      <c r="C542" s="3">
        <v>42383</v>
      </c>
      <c r="D542" t="s">
        <v>8</v>
      </c>
      <c r="E542" t="s">
        <v>82</v>
      </c>
      <c r="F542" t="s">
        <v>1062</v>
      </c>
      <c r="G542" s="4">
        <v>749.99</v>
      </c>
      <c r="H542">
        <v>2</v>
      </c>
      <c r="I542">
        <v>0.1</v>
      </c>
      <c r="J542" s="5">
        <f t="shared" si="8"/>
        <v>1349.982</v>
      </c>
      <c r="K542" s="2">
        <f>((J542*H542)-G542)/J542</f>
        <v>1.4444444444444444</v>
      </c>
    </row>
    <row r="543" spans="1:11" x14ac:dyDescent="0.25">
      <c r="A543">
        <v>542</v>
      </c>
      <c r="B543" t="s">
        <v>6843</v>
      </c>
      <c r="C543" s="3">
        <v>42609</v>
      </c>
      <c r="D543" t="s">
        <v>14</v>
      </c>
      <c r="E543" t="s">
        <v>92</v>
      </c>
      <c r="F543" t="s">
        <v>1059</v>
      </c>
      <c r="G543" s="4">
        <v>549.99</v>
      </c>
      <c r="H543">
        <v>2</v>
      </c>
      <c r="I543">
        <v>0.05</v>
      </c>
      <c r="J543" s="5">
        <f t="shared" si="8"/>
        <v>1044.981</v>
      </c>
      <c r="K543" s="2">
        <f>((J543*H543)-G543)/J543</f>
        <v>1.4736842105263157</v>
      </c>
    </row>
    <row r="544" spans="1:11" x14ac:dyDescent="0.25">
      <c r="A544">
        <v>543</v>
      </c>
      <c r="B544" t="s">
        <v>6844</v>
      </c>
      <c r="C544" s="3">
        <v>42772</v>
      </c>
      <c r="D544" t="s">
        <v>20</v>
      </c>
      <c r="E544" t="s">
        <v>171</v>
      </c>
      <c r="F544" t="s">
        <v>1057</v>
      </c>
      <c r="G544" s="4">
        <v>349.99</v>
      </c>
      <c r="H544">
        <v>2</v>
      </c>
      <c r="I544">
        <v>0.2</v>
      </c>
      <c r="J544" s="5">
        <f t="shared" si="8"/>
        <v>559.98400000000004</v>
      </c>
      <c r="K544" s="2">
        <f>((J544*H544)-G544)/J544</f>
        <v>1.375</v>
      </c>
    </row>
    <row r="545" spans="1:11" x14ac:dyDescent="0.25">
      <c r="A545">
        <v>544</v>
      </c>
      <c r="B545" t="s">
        <v>6845</v>
      </c>
      <c r="C545" s="3">
        <v>43042</v>
      </c>
      <c r="D545" t="s">
        <v>14</v>
      </c>
      <c r="E545" t="s">
        <v>138</v>
      </c>
      <c r="F545" t="s">
        <v>1060</v>
      </c>
      <c r="G545" s="4">
        <v>3499.99</v>
      </c>
      <c r="H545">
        <v>1</v>
      </c>
      <c r="I545">
        <v>0.2</v>
      </c>
      <c r="J545" s="5">
        <f t="shared" si="8"/>
        <v>2799.9920000000002</v>
      </c>
      <c r="K545" s="2">
        <f>((J545*H545)-G545)/J545</f>
        <v>-0.24999999999999983</v>
      </c>
    </row>
    <row r="546" spans="1:11" x14ac:dyDescent="0.25">
      <c r="A546">
        <v>545</v>
      </c>
      <c r="B546" t="s">
        <v>6846</v>
      </c>
      <c r="C546" s="3">
        <v>43056</v>
      </c>
      <c r="D546" t="s">
        <v>14</v>
      </c>
      <c r="E546" t="s">
        <v>138</v>
      </c>
      <c r="F546" t="s">
        <v>1060</v>
      </c>
      <c r="G546" s="4">
        <v>3499.99</v>
      </c>
      <c r="H546">
        <v>1</v>
      </c>
      <c r="I546">
        <v>0.2</v>
      </c>
      <c r="J546" s="5">
        <f t="shared" si="8"/>
        <v>2799.9920000000002</v>
      </c>
      <c r="K546" s="2">
        <f>((J546*H546)-G546)/J546</f>
        <v>-0.24999999999999983</v>
      </c>
    </row>
    <row r="547" spans="1:11" x14ac:dyDescent="0.25">
      <c r="A547">
        <v>546</v>
      </c>
      <c r="B547" t="s">
        <v>6847</v>
      </c>
      <c r="C547" s="3">
        <v>42540</v>
      </c>
      <c r="D547" t="s">
        <v>14</v>
      </c>
      <c r="E547" t="s">
        <v>100</v>
      </c>
      <c r="F547" t="s">
        <v>1059</v>
      </c>
      <c r="G547" s="4">
        <v>599.99</v>
      </c>
      <c r="H547">
        <v>1</v>
      </c>
      <c r="I547">
        <v>0.2</v>
      </c>
      <c r="J547" s="5">
        <f t="shared" si="8"/>
        <v>479.99200000000002</v>
      </c>
      <c r="K547" s="2">
        <f>((J547*H547)-G547)/J547</f>
        <v>-0.24999999999999997</v>
      </c>
    </row>
    <row r="548" spans="1:11" x14ac:dyDescent="0.25">
      <c r="A548">
        <v>547</v>
      </c>
      <c r="B548" t="s">
        <v>6848</v>
      </c>
      <c r="C548" s="3">
        <v>43145</v>
      </c>
      <c r="D548" t="s">
        <v>14</v>
      </c>
      <c r="E548" t="s">
        <v>168</v>
      </c>
      <c r="F548" t="s">
        <v>1057</v>
      </c>
      <c r="G548" s="4">
        <v>209.99</v>
      </c>
      <c r="H548">
        <v>2</v>
      </c>
      <c r="I548">
        <v>0.2</v>
      </c>
      <c r="J548" s="5">
        <f t="shared" si="8"/>
        <v>335.98400000000004</v>
      </c>
      <c r="K548" s="2">
        <f>((J548*H548)-G548)/J548</f>
        <v>1.375</v>
      </c>
    </row>
    <row r="549" spans="1:11" x14ac:dyDescent="0.25">
      <c r="A549">
        <v>548</v>
      </c>
      <c r="B549" t="s">
        <v>6849</v>
      </c>
      <c r="C549" s="3">
        <v>43016</v>
      </c>
      <c r="D549" t="s">
        <v>14</v>
      </c>
      <c r="E549" t="s">
        <v>152</v>
      </c>
      <c r="F549" t="s">
        <v>1057</v>
      </c>
      <c r="G549" s="4">
        <v>299.99</v>
      </c>
      <c r="H549">
        <v>1</v>
      </c>
      <c r="I549">
        <v>0.05</v>
      </c>
      <c r="J549" s="5">
        <f t="shared" si="8"/>
        <v>284.9905</v>
      </c>
      <c r="K549" s="2">
        <f>((J549*H549)-G549)/J549</f>
        <v>-5.263157894736846E-2</v>
      </c>
    </row>
    <row r="550" spans="1:11" x14ac:dyDescent="0.25">
      <c r="A550">
        <v>549</v>
      </c>
      <c r="B550" t="s">
        <v>6850</v>
      </c>
      <c r="C550" s="3">
        <v>42643</v>
      </c>
      <c r="D550" t="s">
        <v>14</v>
      </c>
      <c r="E550" t="s">
        <v>96</v>
      </c>
      <c r="F550" t="s">
        <v>1058</v>
      </c>
      <c r="G550" s="4">
        <v>599.99</v>
      </c>
      <c r="H550">
        <v>1</v>
      </c>
      <c r="I550">
        <v>7.0000000000000007E-2</v>
      </c>
      <c r="J550" s="5">
        <f t="shared" si="8"/>
        <v>557.99069999999995</v>
      </c>
      <c r="K550" s="2">
        <f>((J550*H550)-G550)/J550</f>
        <v>-7.5268817204301189E-2</v>
      </c>
    </row>
    <row r="551" spans="1:11" x14ac:dyDescent="0.25">
      <c r="A551">
        <v>550</v>
      </c>
      <c r="B551" t="s">
        <v>6851</v>
      </c>
      <c r="C551" s="3">
        <v>42741</v>
      </c>
      <c r="D551" t="s">
        <v>14</v>
      </c>
      <c r="E551" t="s">
        <v>95</v>
      </c>
      <c r="F551" t="s">
        <v>1059</v>
      </c>
      <c r="G551" s="4">
        <v>529.99</v>
      </c>
      <c r="H551">
        <v>1</v>
      </c>
      <c r="I551">
        <v>7.0000000000000007E-2</v>
      </c>
      <c r="J551" s="5">
        <f t="shared" si="8"/>
        <v>492.89069999999998</v>
      </c>
      <c r="K551" s="2">
        <f>((J551*H551)-G551)/J551</f>
        <v>-7.5268817204301133E-2</v>
      </c>
    </row>
    <row r="552" spans="1:11" x14ac:dyDescent="0.25">
      <c r="A552">
        <v>551</v>
      </c>
      <c r="B552" t="s">
        <v>6852</v>
      </c>
      <c r="C552" s="3">
        <v>42585</v>
      </c>
      <c r="D552" t="s">
        <v>20</v>
      </c>
      <c r="E552" t="s">
        <v>93</v>
      </c>
      <c r="F552" t="s">
        <v>1057</v>
      </c>
      <c r="G552" s="4">
        <v>269.99</v>
      </c>
      <c r="H552">
        <v>1</v>
      </c>
      <c r="I552">
        <v>0.05</v>
      </c>
      <c r="J552" s="5">
        <f t="shared" si="8"/>
        <v>256.4905</v>
      </c>
      <c r="K552" s="2">
        <f>((J552*H552)-G552)/J552</f>
        <v>-5.2631578947368467E-2</v>
      </c>
    </row>
    <row r="553" spans="1:11" x14ac:dyDescent="0.25">
      <c r="A553">
        <v>552</v>
      </c>
      <c r="B553" t="s">
        <v>6853</v>
      </c>
      <c r="C553" s="3">
        <v>42381</v>
      </c>
      <c r="D553" t="s">
        <v>8</v>
      </c>
      <c r="E553" t="s">
        <v>88</v>
      </c>
      <c r="F553" t="s">
        <v>1062</v>
      </c>
      <c r="G553" s="4">
        <v>1799.99</v>
      </c>
      <c r="H553">
        <v>2</v>
      </c>
      <c r="I553">
        <v>7.0000000000000007E-2</v>
      </c>
      <c r="J553" s="5">
        <f t="shared" si="8"/>
        <v>3347.9813999999997</v>
      </c>
      <c r="K553" s="2">
        <f>((J553*H553)-G553)/J553</f>
        <v>1.4623655913978495</v>
      </c>
    </row>
    <row r="554" spans="1:11" x14ac:dyDescent="0.25">
      <c r="A554">
        <v>553</v>
      </c>
      <c r="B554" t="s">
        <v>6854</v>
      </c>
      <c r="C554" s="3">
        <v>42644</v>
      </c>
      <c r="D554" t="s">
        <v>8</v>
      </c>
      <c r="E554" t="s">
        <v>99</v>
      </c>
      <c r="F554" t="s">
        <v>1059</v>
      </c>
      <c r="G554" s="4">
        <v>449</v>
      </c>
      <c r="H554">
        <v>1</v>
      </c>
      <c r="I554">
        <v>0.2</v>
      </c>
      <c r="J554" s="5">
        <f t="shared" si="8"/>
        <v>359.20000000000005</v>
      </c>
      <c r="K554" s="2">
        <f>((J554*H554)-G554)/J554</f>
        <v>-0.24999999999999983</v>
      </c>
    </row>
    <row r="555" spans="1:11" x14ac:dyDescent="0.25">
      <c r="A555">
        <v>554</v>
      </c>
      <c r="B555" t="s">
        <v>6855</v>
      </c>
      <c r="C555" s="3">
        <v>43001</v>
      </c>
      <c r="D555" t="s">
        <v>8</v>
      </c>
      <c r="E555" t="s">
        <v>100</v>
      </c>
      <c r="F555" t="s">
        <v>1059</v>
      </c>
      <c r="G555" s="4">
        <v>599.99</v>
      </c>
      <c r="H555">
        <v>1</v>
      </c>
      <c r="I555">
        <v>0.2</v>
      </c>
      <c r="J555" s="5">
        <f t="shared" si="8"/>
        <v>479.99200000000002</v>
      </c>
      <c r="K555" s="2">
        <f>((J555*H555)-G555)/J555</f>
        <v>-0.24999999999999997</v>
      </c>
    </row>
    <row r="556" spans="1:11" x14ac:dyDescent="0.25">
      <c r="A556">
        <v>555</v>
      </c>
      <c r="B556" t="s">
        <v>6856</v>
      </c>
      <c r="C556" s="3">
        <v>42641</v>
      </c>
      <c r="D556" t="s">
        <v>20</v>
      </c>
      <c r="E556" t="s">
        <v>99</v>
      </c>
      <c r="F556" t="s">
        <v>1059</v>
      </c>
      <c r="G556" s="4">
        <v>449</v>
      </c>
      <c r="H556">
        <v>1</v>
      </c>
      <c r="I556">
        <v>0.2</v>
      </c>
      <c r="J556" s="5">
        <f t="shared" si="8"/>
        <v>359.20000000000005</v>
      </c>
      <c r="K556" s="2">
        <f>((J556*H556)-G556)/J556</f>
        <v>-0.24999999999999983</v>
      </c>
    </row>
    <row r="557" spans="1:11" x14ac:dyDescent="0.25">
      <c r="A557">
        <v>556</v>
      </c>
      <c r="B557" t="s">
        <v>6857</v>
      </c>
      <c r="C557" s="3">
        <v>42916</v>
      </c>
      <c r="D557" t="s">
        <v>14</v>
      </c>
      <c r="E557" t="s">
        <v>163</v>
      </c>
      <c r="F557" t="s">
        <v>1057</v>
      </c>
      <c r="G557" s="4">
        <v>189.99</v>
      </c>
      <c r="H557">
        <v>2</v>
      </c>
      <c r="I557">
        <v>0.1</v>
      </c>
      <c r="J557" s="5">
        <f t="shared" si="8"/>
        <v>341.98200000000003</v>
      </c>
      <c r="K557" s="2">
        <f>((J557*H557)-G557)/J557</f>
        <v>1.4444444444444444</v>
      </c>
    </row>
    <row r="558" spans="1:11" x14ac:dyDescent="0.25">
      <c r="A558">
        <v>557</v>
      </c>
      <c r="B558" t="s">
        <v>6858</v>
      </c>
      <c r="C558" s="3">
        <v>42454</v>
      </c>
      <c r="D558" t="s">
        <v>14</v>
      </c>
      <c r="E558" t="s">
        <v>98</v>
      </c>
      <c r="F558" t="s">
        <v>1059</v>
      </c>
      <c r="G558" s="4">
        <v>449</v>
      </c>
      <c r="H558">
        <v>1</v>
      </c>
      <c r="I558">
        <v>7.0000000000000007E-2</v>
      </c>
      <c r="J558" s="5">
        <f t="shared" si="8"/>
        <v>417.57</v>
      </c>
      <c r="K558" s="2">
        <f>((J558*H558)-G558)/J558</f>
        <v>-7.5268817204301092E-2</v>
      </c>
    </row>
    <row r="559" spans="1:11" x14ac:dyDescent="0.25">
      <c r="A559">
        <v>558</v>
      </c>
      <c r="B559" t="s">
        <v>6859</v>
      </c>
      <c r="C559" s="3">
        <v>42488</v>
      </c>
      <c r="D559" t="s">
        <v>14</v>
      </c>
      <c r="E559" t="s">
        <v>93</v>
      </c>
      <c r="F559" t="s">
        <v>1057</v>
      </c>
      <c r="G559" s="4">
        <v>269.99</v>
      </c>
      <c r="H559">
        <v>1</v>
      </c>
      <c r="I559">
        <v>0.05</v>
      </c>
      <c r="J559" s="5">
        <f t="shared" si="8"/>
        <v>256.4905</v>
      </c>
      <c r="K559" s="2">
        <f>((J559*H559)-G559)/J559</f>
        <v>-5.2631578947368467E-2</v>
      </c>
    </row>
    <row r="560" spans="1:11" x14ac:dyDescent="0.25">
      <c r="A560">
        <v>559</v>
      </c>
      <c r="B560" t="s">
        <v>6860</v>
      </c>
      <c r="C560" s="3">
        <v>42644</v>
      </c>
      <c r="D560" t="s">
        <v>14</v>
      </c>
      <c r="E560" t="s">
        <v>94</v>
      </c>
      <c r="F560" t="s">
        <v>1057</v>
      </c>
      <c r="G560" s="4">
        <v>269.99</v>
      </c>
      <c r="H560">
        <v>1</v>
      </c>
      <c r="I560">
        <v>0.05</v>
      </c>
      <c r="J560" s="5">
        <f t="shared" si="8"/>
        <v>256.4905</v>
      </c>
      <c r="K560" s="2">
        <f>((J560*H560)-G560)/J560</f>
        <v>-5.2631578947368467E-2</v>
      </c>
    </row>
    <row r="561" spans="1:11" x14ac:dyDescent="0.25">
      <c r="A561">
        <v>560</v>
      </c>
      <c r="B561" t="s">
        <v>6861</v>
      </c>
      <c r="C561" s="3">
        <v>42723</v>
      </c>
      <c r="D561" t="s">
        <v>20</v>
      </c>
      <c r="E561" t="s">
        <v>91</v>
      </c>
      <c r="F561" t="s">
        <v>1060</v>
      </c>
      <c r="G561" s="4">
        <v>1680.99</v>
      </c>
      <c r="H561">
        <v>1</v>
      </c>
      <c r="I561">
        <v>0.05</v>
      </c>
      <c r="J561" s="5">
        <f t="shared" si="8"/>
        <v>1596.9404999999999</v>
      </c>
      <c r="K561" s="2">
        <f>((J561*H561)-G561)/J561</f>
        <v>-5.2631578947368474E-2</v>
      </c>
    </row>
    <row r="562" spans="1:11" x14ac:dyDescent="0.25">
      <c r="A562">
        <v>561</v>
      </c>
      <c r="B562" t="s">
        <v>6862</v>
      </c>
      <c r="C562" s="3">
        <v>42730</v>
      </c>
      <c r="D562" t="s">
        <v>8</v>
      </c>
      <c r="E562" t="s">
        <v>95</v>
      </c>
      <c r="F562" t="s">
        <v>1059</v>
      </c>
      <c r="G562" s="4">
        <v>529.99</v>
      </c>
      <c r="H562">
        <v>1</v>
      </c>
      <c r="I562">
        <v>7.0000000000000007E-2</v>
      </c>
      <c r="J562" s="5">
        <f t="shared" si="8"/>
        <v>492.89069999999998</v>
      </c>
      <c r="K562" s="2">
        <f>((J562*H562)-G562)/J562</f>
        <v>-7.5268817204301133E-2</v>
      </c>
    </row>
    <row r="563" spans="1:11" x14ac:dyDescent="0.25">
      <c r="A563">
        <v>562</v>
      </c>
      <c r="B563" t="s">
        <v>6863</v>
      </c>
      <c r="C563" s="3">
        <v>42772</v>
      </c>
      <c r="D563" t="s">
        <v>8</v>
      </c>
      <c r="E563" t="s">
        <v>85</v>
      </c>
      <c r="F563" t="s">
        <v>1062</v>
      </c>
      <c r="G563" s="4">
        <v>1320.99</v>
      </c>
      <c r="H563">
        <v>1</v>
      </c>
      <c r="I563">
        <v>0.1</v>
      </c>
      <c r="J563" s="5">
        <f t="shared" si="8"/>
        <v>1188.8910000000001</v>
      </c>
      <c r="K563" s="2">
        <f>((J563*H563)-G563)/J563</f>
        <v>-0.11111111111111105</v>
      </c>
    </row>
    <row r="564" spans="1:11" x14ac:dyDescent="0.25">
      <c r="A564">
        <v>563</v>
      </c>
      <c r="B564" t="s">
        <v>6864</v>
      </c>
      <c r="C564" s="3">
        <v>42405</v>
      </c>
      <c r="D564" t="s">
        <v>14</v>
      </c>
      <c r="E564" t="s">
        <v>93</v>
      </c>
      <c r="F564" t="s">
        <v>1057</v>
      </c>
      <c r="G564" s="4">
        <v>269.99</v>
      </c>
      <c r="H564">
        <v>1</v>
      </c>
      <c r="I564">
        <v>0.05</v>
      </c>
      <c r="J564" s="5">
        <f t="shared" si="8"/>
        <v>256.4905</v>
      </c>
      <c r="K564" s="2">
        <f>((J564*H564)-G564)/J564</f>
        <v>-5.2631578947368467E-2</v>
      </c>
    </row>
    <row r="565" spans="1:11" x14ac:dyDescent="0.25">
      <c r="A565">
        <v>564</v>
      </c>
      <c r="B565" t="s">
        <v>6865</v>
      </c>
      <c r="C565" s="3">
        <v>42803</v>
      </c>
      <c r="D565" t="s">
        <v>14</v>
      </c>
      <c r="E565" t="s">
        <v>139</v>
      </c>
      <c r="F565" t="s">
        <v>1060</v>
      </c>
      <c r="G565" s="4">
        <v>3499.99</v>
      </c>
      <c r="H565">
        <v>2</v>
      </c>
      <c r="I565">
        <v>7.0000000000000007E-2</v>
      </c>
      <c r="J565" s="5">
        <f t="shared" si="8"/>
        <v>6509.9813999999988</v>
      </c>
      <c r="K565" s="2">
        <f>((J565*H565)-G565)/J565</f>
        <v>1.4623655913978495</v>
      </c>
    </row>
    <row r="566" spans="1:11" x14ac:dyDescent="0.25">
      <c r="A566">
        <v>565</v>
      </c>
      <c r="B566" t="s">
        <v>6866</v>
      </c>
      <c r="C566" s="3">
        <v>42565</v>
      </c>
      <c r="D566" t="s">
        <v>20</v>
      </c>
      <c r="E566" t="s">
        <v>84</v>
      </c>
      <c r="F566" t="s">
        <v>1062</v>
      </c>
      <c r="G566" s="4">
        <v>2899.99</v>
      </c>
      <c r="H566">
        <v>1</v>
      </c>
      <c r="I566">
        <v>0.2</v>
      </c>
      <c r="J566" s="5">
        <f t="shared" si="8"/>
        <v>2319.9919999999997</v>
      </c>
      <c r="K566" s="2">
        <f>((J566*H566)-G566)/J566</f>
        <v>-0.25000000000000006</v>
      </c>
    </row>
    <row r="567" spans="1:11" x14ac:dyDescent="0.25">
      <c r="A567">
        <v>566</v>
      </c>
      <c r="B567" t="s">
        <v>6867</v>
      </c>
      <c r="C567" s="3">
        <v>43162</v>
      </c>
      <c r="D567" t="s">
        <v>20</v>
      </c>
      <c r="E567" t="s">
        <v>266</v>
      </c>
      <c r="F567" t="s">
        <v>1061</v>
      </c>
      <c r="G567" s="4">
        <v>3499.99</v>
      </c>
      <c r="H567">
        <v>1</v>
      </c>
      <c r="I567">
        <v>0.2</v>
      </c>
      <c r="J567" s="5">
        <f t="shared" si="8"/>
        <v>2799.9920000000002</v>
      </c>
      <c r="K567" s="2">
        <f>((J567*H567)-G567)/J567</f>
        <v>-0.24999999999999983</v>
      </c>
    </row>
    <row r="568" spans="1:11" x14ac:dyDescent="0.25">
      <c r="A568">
        <v>567</v>
      </c>
      <c r="B568" t="s">
        <v>6868</v>
      </c>
      <c r="C568" s="3">
        <v>43101</v>
      </c>
      <c r="D568" t="s">
        <v>20</v>
      </c>
      <c r="E568" t="s">
        <v>262</v>
      </c>
      <c r="F568" t="s">
        <v>1061</v>
      </c>
      <c r="G568" s="4">
        <v>2799.99</v>
      </c>
      <c r="H568">
        <v>2</v>
      </c>
      <c r="I568">
        <v>7.0000000000000007E-2</v>
      </c>
      <c r="J568" s="5">
        <f t="shared" si="8"/>
        <v>5207.9813999999997</v>
      </c>
      <c r="K568" s="2">
        <f>((J568*H568)-G568)/J568</f>
        <v>1.4623655913978495</v>
      </c>
    </row>
    <row r="569" spans="1:11" x14ac:dyDescent="0.25">
      <c r="A569">
        <v>568</v>
      </c>
      <c r="B569" t="s">
        <v>6869</v>
      </c>
      <c r="C569" s="3">
        <v>42570</v>
      </c>
      <c r="D569" t="s">
        <v>14</v>
      </c>
      <c r="E569" t="s">
        <v>84</v>
      </c>
      <c r="F569" t="s">
        <v>1062</v>
      </c>
      <c r="G569" s="4">
        <v>2899.99</v>
      </c>
      <c r="H569">
        <v>1</v>
      </c>
      <c r="I569">
        <v>0.2</v>
      </c>
      <c r="J569" s="5">
        <f t="shared" si="8"/>
        <v>2319.9919999999997</v>
      </c>
      <c r="K569" s="2">
        <f>((J569*H569)-G569)/J569</f>
        <v>-0.25000000000000006</v>
      </c>
    </row>
    <row r="570" spans="1:11" x14ac:dyDescent="0.25">
      <c r="A570">
        <v>569</v>
      </c>
      <c r="B570" t="s">
        <v>6870</v>
      </c>
      <c r="C570" s="3">
        <v>42668</v>
      </c>
      <c r="D570" t="s">
        <v>8</v>
      </c>
      <c r="E570" t="s">
        <v>91</v>
      </c>
      <c r="F570" t="s">
        <v>1060</v>
      </c>
      <c r="G570" s="4">
        <v>1680.99</v>
      </c>
      <c r="H570">
        <v>1</v>
      </c>
      <c r="I570">
        <v>0.05</v>
      </c>
      <c r="J570" s="5">
        <f t="shared" si="8"/>
        <v>1596.9404999999999</v>
      </c>
      <c r="K570" s="2">
        <f>((J570*H570)-G570)/J570</f>
        <v>-5.2631578947368474E-2</v>
      </c>
    </row>
    <row r="571" spans="1:11" x14ac:dyDescent="0.25">
      <c r="A571">
        <v>570</v>
      </c>
      <c r="B571" t="s">
        <v>6871</v>
      </c>
      <c r="C571" s="3">
        <v>42905</v>
      </c>
      <c r="D571" t="s">
        <v>14</v>
      </c>
      <c r="E571" t="s">
        <v>141</v>
      </c>
      <c r="F571" t="s">
        <v>1059</v>
      </c>
      <c r="G571" s="4">
        <v>346.99</v>
      </c>
      <c r="H571">
        <v>2</v>
      </c>
      <c r="I571">
        <v>0.1</v>
      </c>
      <c r="J571" s="5">
        <f t="shared" si="8"/>
        <v>624.58199999999999</v>
      </c>
      <c r="K571" s="2">
        <f>((J571*H571)-G571)/J571</f>
        <v>1.4444444444444444</v>
      </c>
    </row>
    <row r="572" spans="1:11" x14ac:dyDescent="0.25">
      <c r="A572">
        <v>571</v>
      </c>
      <c r="B572" t="s">
        <v>6872</v>
      </c>
      <c r="C572" s="3">
        <v>43048</v>
      </c>
      <c r="D572" t="s">
        <v>8</v>
      </c>
      <c r="E572" t="s">
        <v>101</v>
      </c>
      <c r="F572" t="s">
        <v>1057</v>
      </c>
      <c r="G572" s="4">
        <v>299.99</v>
      </c>
      <c r="H572">
        <v>2</v>
      </c>
      <c r="I572">
        <v>0.2</v>
      </c>
      <c r="J572" s="5">
        <f t="shared" si="8"/>
        <v>479.98400000000004</v>
      </c>
      <c r="K572" s="2">
        <f>((J572*H572)-G572)/J572</f>
        <v>1.375</v>
      </c>
    </row>
    <row r="573" spans="1:11" x14ac:dyDescent="0.25">
      <c r="A573">
        <v>572</v>
      </c>
      <c r="B573" t="s">
        <v>6873</v>
      </c>
      <c r="C573" s="3">
        <v>42802</v>
      </c>
      <c r="D573" t="s">
        <v>14</v>
      </c>
      <c r="E573" t="s">
        <v>140</v>
      </c>
      <c r="F573" t="s">
        <v>1058</v>
      </c>
      <c r="G573" s="4">
        <v>489.99</v>
      </c>
      <c r="H573">
        <v>2</v>
      </c>
      <c r="I573">
        <v>0.05</v>
      </c>
      <c r="J573" s="5">
        <f t="shared" si="8"/>
        <v>930.98099999999999</v>
      </c>
      <c r="K573" s="2">
        <f>((J573*H573)-G573)/J573</f>
        <v>1.4736842105263157</v>
      </c>
    </row>
    <row r="574" spans="1:11" x14ac:dyDescent="0.25">
      <c r="A574">
        <v>573</v>
      </c>
      <c r="B574" t="s">
        <v>6874</v>
      </c>
      <c r="C574" s="3">
        <v>42551</v>
      </c>
      <c r="D574" t="s">
        <v>14</v>
      </c>
      <c r="E574" t="s">
        <v>99</v>
      </c>
      <c r="F574" t="s">
        <v>1059</v>
      </c>
      <c r="G574" s="4">
        <v>449</v>
      </c>
      <c r="H574">
        <v>1</v>
      </c>
      <c r="I574">
        <v>0.2</v>
      </c>
      <c r="J574" s="5">
        <f t="shared" si="8"/>
        <v>359.20000000000005</v>
      </c>
      <c r="K574" s="2">
        <f>((J574*H574)-G574)/J574</f>
        <v>-0.24999999999999983</v>
      </c>
    </row>
    <row r="575" spans="1:11" x14ac:dyDescent="0.25">
      <c r="A575">
        <v>574</v>
      </c>
      <c r="B575" t="s">
        <v>6875</v>
      </c>
      <c r="C575" s="3">
        <v>42468</v>
      </c>
      <c r="D575" t="s">
        <v>8</v>
      </c>
      <c r="E575" t="s">
        <v>84</v>
      </c>
      <c r="F575" t="s">
        <v>1062</v>
      </c>
      <c r="G575" s="4">
        <v>2899.99</v>
      </c>
      <c r="H575">
        <v>1</v>
      </c>
      <c r="I575">
        <v>0.2</v>
      </c>
      <c r="J575" s="5">
        <f t="shared" si="8"/>
        <v>2319.9919999999997</v>
      </c>
      <c r="K575" s="2">
        <f>((J575*H575)-G575)/J575</f>
        <v>-0.25000000000000006</v>
      </c>
    </row>
    <row r="576" spans="1:11" x14ac:dyDescent="0.25">
      <c r="A576">
        <v>575</v>
      </c>
      <c r="B576" t="s">
        <v>6876</v>
      </c>
      <c r="C576" s="3">
        <v>42634</v>
      </c>
      <c r="D576" t="s">
        <v>14</v>
      </c>
      <c r="E576" t="s">
        <v>92</v>
      </c>
      <c r="F576" t="s">
        <v>1058</v>
      </c>
      <c r="G576" s="4">
        <v>549.99</v>
      </c>
      <c r="H576">
        <v>2</v>
      </c>
      <c r="I576">
        <v>0.05</v>
      </c>
      <c r="J576" s="5">
        <f t="shared" si="8"/>
        <v>1044.981</v>
      </c>
      <c r="K576" s="2">
        <f>((J576*H576)-G576)/J576</f>
        <v>1.4736842105263157</v>
      </c>
    </row>
    <row r="577" spans="1:11" x14ac:dyDescent="0.25">
      <c r="A577">
        <v>576</v>
      </c>
      <c r="B577" t="s">
        <v>6877</v>
      </c>
      <c r="C577" s="3">
        <v>42604</v>
      </c>
      <c r="D577" t="s">
        <v>20</v>
      </c>
      <c r="E577" t="s">
        <v>101</v>
      </c>
      <c r="F577" t="s">
        <v>1057</v>
      </c>
      <c r="G577" s="4">
        <v>299.99</v>
      </c>
      <c r="H577">
        <v>2</v>
      </c>
      <c r="I577">
        <v>0.2</v>
      </c>
      <c r="J577" s="5">
        <f t="shared" si="8"/>
        <v>479.98400000000004</v>
      </c>
      <c r="K577" s="2">
        <f>((J577*H577)-G577)/J577</f>
        <v>1.375</v>
      </c>
    </row>
    <row r="578" spans="1:11" x14ac:dyDescent="0.25">
      <c r="A578">
        <v>577</v>
      </c>
      <c r="B578" t="s">
        <v>6878</v>
      </c>
      <c r="C578" s="3">
        <v>42441</v>
      </c>
      <c r="D578" t="s">
        <v>8</v>
      </c>
      <c r="E578" t="s">
        <v>98</v>
      </c>
      <c r="F578" t="s">
        <v>1059</v>
      </c>
      <c r="G578" s="4">
        <v>449</v>
      </c>
      <c r="H578">
        <v>1</v>
      </c>
      <c r="I578">
        <v>7.0000000000000007E-2</v>
      </c>
      <c r="J578" s="5">
        <f t="shared" si="8"/>
        <v>417.57</v>
      </c>
      <c r="K578" s="2">
        <f>((J578*H578)-G578)/J578</f>
        <v>-7.5268817204301092E-2</v>
      </c>
    </row>
    <row r="579" spans="1:11" x14ac:dyDescent="0.25">
      <c r="A579">
        <v>578</v>
      </c>
      <c r="B579" t="s">
        <v>6879</v>
      </c>
      <c r="C579" s="3">
        <v>42613</v>
      </c>
      <c r="D579" t="s">
        <v>8</v>
      </c>
      <c r="E579" t="s">
        <v>92</v>
      </c>
      <c r="F579" t="s">
        <v>1059</v>
      </c>
      <c r="G579" s="4">
        <v>549.99</v>
      </c>
      <c r="H579">
        <v>2</v>
      </c>
      <c r="I579">
        <v>0.05</v>
      </c>
      <c r="J579" s="5">
        <f t="shared" ref="J579:J642" si="9">(G579*H579)*(1-I579)</f>
        <v>1044.981</v>
      </c>
      <c r="K579" s="2">
        <f>((J579*H579)-G579)/J579</f>
        <v>1.4736842105263157</v>
      </c>
    </row>
    <row r="580" spans="1:11" x14ac:dyDescent="0.25">
      <c r="A580">
        <v>579</v>
      </c>
      <c r="B580" t="s">
        <v>6880</v>
      </c>
      <c r="C580" s="3">
        <v>42529</v>
      </c>
      <c r="D580" t="s">
        <v>20</v>
      </c>
      <c r="E580" t="s">
        <v>82</v>
      </c>
      <c r="F580" t="s">
        <v>1062</v>
      </c>
      <c r="G580" s="4">
        <v>749.99</v>
      </c>
      <c r="H580">
        <v>2</v>
      </c>
      <c r="I580">
        <v>0.1</v>
      </c>
      <c r="J580" s="5">
        <f t="shared" si="9"/>
        <v>1349.982</v>
      </c>
      <c r="K580" s="2">
        <f>((J580*H580)-G580)/J580</f>
        <v>1.4444444444444444</v>
      </c>
    </row>
    <row r="581" spans="1:11" x14ac:dyDescent="0.25">
      <c r="A581">
        <v>580</v>
      </c>
      <c r="B581" t="s">
        <v>6881</v>
      </c>
      <c r="C581" s="3">
        <v>43111</v>
      </c>
      <c r="D581" t="s">
        <v>8</v>
      </c>
      <c r="E581" t="s">
        <v>247</v>
      </c>
      <c r="F581" t="s">
        <v>1063</v>
      </c>
      <c r="G581" s="4">
        <v>3199.99</v>
      </c>
      <c r="H581">
        <v>1</v>
      </c>
      <c r="I581">
        <v>7.0000000000000007E-2</v>
      </c>
      <c r="J581" s="5">
        <f t="shared" si="9"/>
        <v>2975.9906999999994</v>
      </c>
      <c r="K581" s="2">
        <f>((J581*H581)-G581)/J581</f>
        <v>-7.526881720430123E-2</v>
      </c>
    </row>
    <row r="582" spans="1:11" x14ac:dyDescent="0.25">
      <c r="A582">
        <v>581</v>
      </c>
      <c r="B582" t="s">
        <v>6882</v>
      </c>
      <c r="C582" s="3">
        <v>42704</v>
      </c>
      <c r="D582" t="s">
        <v>8</v>
      </c>
      <c r="E582" t="s">
        <v>96</v>
      </c>
      <c r="F582" t="s">
        <v>1059</v>
      </c>
      <c r="G582" s="4">
        <v>599.99</v>
      </c>
      <c r="H582">
        <v>2</v>
      </c>
      <c r="I582">
        <v>0.05</v>
      </c>
      <c r="J582" s="5">
        <f t="shared" si="9"/>
        <v>1139.981</v>
      </c>
      <c r="K582" s="2">
        <f>((J582*H582)-G582)/J582</f>
        <v>1.4736842105263157</v>
      </c>
    </row>
    <row r="583" spans="1:11" x14ac:dyDescent="0.25">
      <c r="A583">
        <v>582</v>
      </c>
      <c r="B583" t="s">
        <v>6883</v>
      </c>
      <c r="C583" s="3">
        <v>42946</v>
      </c>
      <c r="D583" t="s">
        <v>14</v>
      </c>
      <c r="E583" t="s">
        <v>96</v>
      </c>
      <c r="F583" t="s">
        <v>1058</v>
      </c>
      <c r="G583" s="4">
        <v>599.99</v>
      </c>
      <c r="H583">
        <v>1</v>
      </c>
      <c r="I583">
        <v>7.0000000000000007E-2</v>
      </c>
      <c r="J583" s="5">
        <f t="shared" si="9"/>
        <v>557.99069999999995</v>
      </c>
      <c r="K583" s="2">
        <f>((J583*H583)-G583)/J583</f>
        <v>-7.5268817204301189E-2</v>
      </c>
    </row>
    <row r="584" spans="1:11" x14ac:dyDescent="0.25">
      <c r="A584">
        <v>583</v>
      </c>
      <c r="B584" t="s">
        <v>6884</v>
      </c>
      <c r="C584" s="3">
        <v>42394</v>
      </c>
      <c r="D584" t="s">
        <v>14</v>
      </c>
      <c r="E584" t="s">
        <v>87</v>
      </c>
      <c r="F584" t="s">
        <v>1062</v>
      </c>
      <c r="G584" s="4">
        <v>3999.99</v>
      </c>
      <c r="H584">
        <v>2</v>
      </c>
      <c r="I584">
        <v>0.1</v>
      </c>
      <c r="J584" s="5">
        <f t="shared" si="9"/>
        <v>7199.982</v>
      </c>
      <c r="K584" s="2">
        <f>((J584*H584)-G584)/J584</f>
        <v>1.4444444444444444</v>
      </c>
    </row>
    <row r="585" spans="1:11" x14ac:dyDescent="0.25">
      <c r="A585">
        <v>584</v>
      </c>
      <c r="B585" t="s">
        <v>6885</v>
      </c>
      <c r="C585" s="3">
        <v>42583</v>
      </c>
      <c r="D585" t="s">
        <v>20</v>
      </c>
      <c r="E585" t="s">
        <v>93</v>
      </c>
      <c r="F585" t="s">
        <v>1059</v>
      </c>
      <c r="G585" s="4">
        <v>269.99</v>
      </c>
      <c r="H585">
        <v>1</v>
      </c>
      <c r="I585">
        <v>0.1</v>
      </c>
      <c r="J585" s="5">
        <f t="shared" si="9"/>
        <v>242.99100000000001</v>
      </c>
      <c r="K585" s="2">
        <f>((J585*H585)-G585)/J585</f>
        <v>-0.11111111111111109</v>
      </c>
    </row>
    <row r="586" spans="1:11" x14ac:dyDescent="0.25">
      <c r="A586">
        <v>585</v>
      </c>
      <c r="B586" t="s">
        <v>6886</v>
      </c>
      <c r="C586" s="3">
        <v>42898</v>
      </c>
      <c r="D586" t="s">
        <v>8</v>
      </c>
      <c r="E586" t="s">
        <v>151</v>
      </c>
      <c r="F586" t="s">
        <v>1059</v>
      </c>
      <c r="G586" s="4">
        <v>599.99</v>
      </c>
      <c r="H586">
        <v>1</v>
      </c>
      <c r="I586">
        <v>7.0000000000000007E-2</v>
      </c>
      <c r="J586" s="5">
        <f t="shared" si="9"/>
        <v>557.99069999999995</v>
      </c>
      <c r="K586" s="2">
        <f>((J586*H586)-G586)/J586</f>
        <v>-7.5268817204301189E-2</v>
      </c>
    </row>
    <row r="587" spans="1:11" x14ac:dyDescent="0.25">
      <c r="A587">
        <v>586</v>
      </c>
      <c r="B587" t="s">
        <v>6887</v>
      </c>
      <c r="C587" s="3">
        <v>42660</v>
      </c>
      <c r="D587" t="s">
        <v>14</v>
      </c>
      <c r="E587" t="s">
        <v>97</v>
      </c>
      <c r="F587" t="s">
        <v>1059</v>
      </c>
      <c r="G587" s="4">
        <v>429</v>
      </c>
      <c r="H587">
        <v>1</v>
      </c>
      <c r="I587">
        <v>7.0000000000000007E-2</v>
      </c>
      <c r="J587" s="5">
        <f t="shared" si="9"/>
        <v>398.96999999999997</v>
      </c>
      <c r="K587" s="2">
        <f>((J587*H587)-G587)/J587</f>
        <v>-7.5268817204301161E-2</v>
      </c>
    </row>
    <row r="588" spans="1:11" x14ac:dyDescent="0.25">
      <c r="A588">
        <v>587</v>
      </c>
      <c r="B588" t="s">
        <v>6888</v>
      </c>
      <c r="C588" s="3">
        <v>42414</v>
      </c>
      <c r="D588" t="s">
        <v>14</v>
      </c>
      <c r="E588" t="s">
        <v>83</v>
      </c>
      <c r="F588" t="s">
        <v>1062</v>
      </c>
      <c r="G588" s="4">
        <v>999.99</v>
      </c>
      <c r="H588">
        <v>1</v>
      </c>
      <c r="I588">
        <v>0.05</v>
      </c>
      <c r="J588" s="5">
        <f t="shared" si="9"/>
        <v>949.9905</v>
      </c>
      <c r="K588" s="2">
        <f>((J588*H588)-G588)/J588</f>
        <v>-5.2631578947368432E-2</v>
      </c>
    </row>
    <row r="589" spans="1:11" x14ac:dyDescent="0.25">
      <c r="A589">
        <v>588</v>
      </c>
      <c r="B589" t="s">
        <v>6889</v>
      </c>
      <c r="C589" s="3">
        <v>42942</v>
      </c>
      <c r="D589" t="s">
        <v>14</v>
      </c>
      <c r="E589" t="s">
        <v>152</v>
      </c>
      <c r="F589" t="s">
        <v>1057</v>
      </c>
      <c r="G589" s="4">
        <v>299.99</v>
      </c>
      <c r="H589">
        <v>1</v>
      </c>
      <c r="I589">
        <v>0.05</v>
      </c>
      <c r="J589" s="5">
        <f t="shared" si="9"/>
        <v>284.9905</v>
      </c>
      <c r="K589" s="2">
        <f>((J589*H589)-G589)/J589</f>
        <v>-5.263157894736846E-2</v>
      </c>
    </row>
    <row r="590" spans="1:11" x14ac:dyDescent="0.25">
      <c r="A590">
        <v>589</v>
      </c>
      <c r="B590" t="s">
        <v>6890</v>
      </c>
      <c r="C590" s="3">
        <v>42974</v>
      </c>
      <c r="D590" t="s">
        <v>8</v>
      </c>
      <c r="E590" t="s">
        <v>91</v>
      </c>
      <c r="F590" t="s">
        <v>1060</v>
      </c>
      <c r="G590" s="4">
        <v>1680.99</v>
      </c>
      <c r="H590">
        <v>1</v>
      </c>
      <c r="I590">
        <v>0.05</v>
      </c>
      <c r="J590" s="5">
        <f t="shared" si="9"/>
        <v>1596.9404999999999</v>
      </c>
      <c r="K590" s="2">
        <f>((J590*H590)-G590)/J590</f>
        <v>-5.2631578947368474E-2</v>
      </c>
    </row>
    <row r="591" spans="1:11" x14ac:dyDescent="0.25">
      <c r="A591">
        <v>590</v>
      </c>
      <c r="B591" t="s">
        <v>6891</v>
      </c>
      <c r="C591" s="3">
        <v>42928</v>
      </c>
      <c r="D591" t="s">
        <v>14</v>
      </c>
      <c r="E591" t="s">
        <v>146</v>
      </c>
      <c r="F591" t="s">
        <v>1059</v>
      </c>
      <c r="G591" s="4">
        <v>659.99</v>
      </c>
      <c r="H591">
        <v>1</v>
      </c>
      <c r="I591">
        <v>0.05</v>
      </c>
      <c r="J591" s="5">
        <f t="shared" si="9"/>
        <v>626.9905</v>
      </c>
      <c r="K591" s="2">
        <f>((J591*H591)-G591)/J591</f>
        <v>-5.2631578947368439E-2</v>
      </c>
    </row>
    <row r="592" spans="1:11" x14ac:dyDescent="0.25">
      <c r="A592">
        <v>591</v>
      </c>
      <c r="B592" t="s">
        <v>6892</v>
      </c>
      <c r="C592" s="3">
        <v>42494</v>
      </c>
      <c r="D592" t="s">
        <v>14</v>
      </c>
      <c r="E592" t="s">
        <v>86</v>
      </c>
      <c r="F592" t="s">
        <v>1062</v>
      </c>
      <c r="G592" s="4">
        <v>469.99</v>
      </c>
      <c r="H592">
        <v>1</v>
      </c>
      <c r="I592">
        <v>7.0000000000000007E-2</v>
      </c>
      <c r="J592" s="5">
        <f t="shared" si="9"/>
        <v>437.09069999999997</v>
      </c>
      <c r="K592" s="2">
        <f>((J592*H592)-G592)/J592</f>
        <v>-7.5268817204301175E-2</v>
      </c>
    </row>
    <row r="593" spans="1:11" x14ac:dyDescent="0.25">
      <c r="A593">
        <v>592</v>
      </c>
      <c r="B593" t="s">
        <v>6893</v>
      </c>
      <c r="C593" s="3">
        <v>42809</v>
      </c>
      <c r="D593" t="s">
        <v>14</v>
      </c>
      <c r="E593" t="s">
        <v>108</v>
      </c>
      <c r="F593" t="s">
        <v>1062</v>
      </c>
      <c r="G593" s="4">
        <v>469.99</v>
      </c>
      <c r="H593">
        <v>1</v>
      </c>
      <c r="I593">
        <v>7.0000000000000007E-2</v>
      </c>
      <c r="J593" s="5">
        <f t="shared" si="9"/>
        <v>437.09069999999997</v>
      </c>
      <c r="K593" s="2">
        <f>((J593*H593)-G593)/J593</f>
        <v>-7.5268817204301175E-2</v>
      </c>
    </row>
    <row r="594" spans="1:11" x14ac:dyDescent="0.25">
      <c r="A594">
        <v>593</v>
      </c>
      <c r="B594" t="s">
        <v>6894</v>
      </c>
      <c r="C594" s="3">
        <v>43032</v>
      </c>
      <c r="D594" t="s">
        <v>14</v>
      </c>
      <c r="E594" t="s">
        <v>160</v>
      </c>
      <c r="F594" t="s">
        <v>1057</v>
      </c>
      <c r="G594" s="4">
        <v>109.99</v>
      </c>
      <c r="H594">
        <v>1</v>
      </c>
      <c r="I594">
        <v>0.1</v>
      </c>
      <c r="J594" s="5">
        <f t="shared" si="9"/>
        <v>98.991</v>
      </c>
      <c r="K594" s="2">
        <f>((J594*H594)-G594)/J594</f>
        <v>-0.11111111111111106</v>
      </c>
    </row>
    <row r="595" spans="1:11" x14ac:dyDescent="0.25">
      <c r="A595">
        <v>594</v>
      </c>
      <c r="B595" t="s">
        <v>6895</v>
      </c>
      <c r="C595" s="3">
        <v>43113</v>
      </c>
      <c r="D595" t="s">
        <v>14</v>
      </c>
      <c r="E595" t="s">
        <v>314</v>
      </c>
      <c r="F595" t="s">
        <v>1059</v>
      </c>
      <c r="G595" s="4">
        <v>559.99</v>
      </c>
      <c r="H595">
        <v>1</v>
      </c>
      <c r="I595">
        <v>0.05</v>
      </c>
      <c r="J595" s="5">
        <f t="shared" si="9"/>
        <v>531.9905</v>
      </c>
      <c r="K595" s="2">
        <f>((J595*H595)-G595)/J595</f>
        <v>-5.2631578947368446E-2</v>
      </c>
    </row>
    <row r="596" spans="1:11" x14ac:dyDescent="0.25">
      <c r="A596">
        <v>595</v>
      </c>
      <c r="B596" t="s">
        <v>6896</v>
      </c>
      <c r="C596" s="3">
        <v>43173</v>
      </c>
      <c r="D596" t="s">
        <v>14</v>
      </c>
      <c r="E596" t="s">
        <v>299</v>
      </c>
      <c r="F596" t="s">
        <v>1059</v>
      </c>
      <c r="G596" s="4">
        <v>429.99</v>
      </c>
      <c r="H596">
        <v>2</v>
      </c>
      <c r="I596">
        <v>7.0000000000000007E-2</v>
      </c>
      <c r="J596" s="5">
        <f t="shared" si="9"/>
        <v>799.78139999999996</v>
      </c>
      <c r="K596" s="2">
        <f>((J596*H596)-G596)/J596</f>
        <v>1.4623655913978495</v>
      </c>
    </row>
    <row r="597" spans="1:11" x14ac:dyDescent="0.25">
      <c r="A597">
        <v>596</v>
      </c>
      <c r="B597" t="s">
        <v>6897</v>
      </c>
      <c r="C597" s="3">
        <v>42964</v>
      </c>
      <c r="D597" t="s">
        <v>14</v>
      </c>
      <c r="E597" t="s">
        <v>182</v>
      </c>
      <c r="F597" t="s">
        <v>1058</v>
      </c>
      <c r="G597" s="4">
        <v>470.99</v>
      </c>
      <c r="H597">
        <v>2</v>
      </c>
      <c r="I597">
        <v>7.0000000000000007E-2</v>
      </c>
      <c r="J597" s="5">
        <f t="shared" si="9"/>
        <v>876.04139999999995</v>
      </c>
      <c r="K597" s="2">
        <f>((J597*H597)-G597)/J597</f>
        <v>1.4623655913978495</v>
      </c>
    </row>
    <row r="598" spans="1:11" x14ac:dyDescent="0.25">
      <c r="A598">
        <v>597</v>
      </c>
      <c r="B598" t="s">
        <v>6898</v>
      </c>
      <c r="C598" s="3">
        <v>42843</v>
      </c>
      <c r="D598" t="s">
        <v>14</v>
      </c>
      <c r="E598" t="s">
        <v>169</v>
      </c>
      <c r="F598" t="s">
        <v>1057</v>
      </c>
      <c r="G598" s="4">
        <v>209.99</v>
      </c>
      <c r="H598">
        <v>2</v>
      </c>
      <c r="I598">
        <v>0.2</v>
      </c>
      <c r="J598" s="5">
        <f t="shared" si="9"/>
        <v>335.98400000000004</v>
      </c>
      <c r="K598" s="2">
        <f>((J598*H598)-G598)/J598</f>
        <v>1.375</v>
      </c>
    </row>
    <row r="599" spans="1:11" x14ac:dyDescent="0.25">
      <c r="A599">
        <v>598</v>
      </c>
      <c r="B599" t="s">
        <v>6899</v>
      </c>
      <c r="C599" s="3">
        <v>42991</v>
      </c>
      <c r="D599" t="s">
        <v>14</v>
      </c>
      <c r="E599" t="s">
        <v>141</v>
      </c>
      <c r="F599" t="s">
        <v>1059</v>
      </c>
      <c r="G599" s="4">
        <v>346.99</v>
      </c>
      <c r="H599">
        <v>2</v>
      </c>
      <c r="I599">
        <v>0.1</v>
      </c>
      <c r="J599" s="5">
        <f t="shared" si="9"/>
        <v>624.58199999999999</v>
      </c>
      <c r="K599" s="2">
        <f>((J599*H599)-G599)/J599</f>
        <v>1.4444444444444444</v>
      </c>
    </row>
    <row r="600" spans="1:11" x14ac:dyDescent="0.25">
      <c r="A600">
        <v>599</v>
      </c>
      <c r="B600" t="s">
        <v>6900</v>
      </c>
      <c r="C600" s="3">
        <v>43164</v>
      </c>
      <c r="D600" t="s">
        <v>20</v>
      </c>
      <c r="E600" t="s">
        <v>156</v>
      </c>
      <c r="F600" t="s">
        <v>1059</v>
      </c>
      <c r="G600" s="4">
        <v>761.99</v>
      </c>
      <c r="H600">
        <v>1</v>
      </c>
      <c r="I600">
        <v>0.2</v>
      </c>
      <c r="J600" s="5">
        <f t="shared" si="9"/>
        <v>609.59199999999998</v>
      </c>
      <c r="K600" s="2">
        <f>((J600*H600)-G600)/J600</f>
        <v>-0.25000000000000006</v>
      </c>
    </row>
    <row r="601" spans="1:11" x14ac:dyDescent="0.25">
      <c r="A601">
        <v>600</v>
      </c>
      <c r="B601" t="s">
        <v>6901</v>
      </c>
      <c r="C601" s="3">
        <v>42493</v>
      </c>
      <c r="D601" t="s">
        <v>8</v>
      </c>
      <c r="E601" t="s">
        <v>88</v>
      </c>
      <c r="F601" t="s">
        <v>1062</v>
      </c>
      <c r="G601" s="4">
        <v>1799.99</v>
      </c>
      <c r="H601">
        <v>2</v>
      </c>
      <c r="I601">
        <v>7.0000000000000007E-2</v>
      </c>
      <c r="J601" s="5">
        <f t="shared" si="9"/>
        <v>3347.9813999999997</v>
      </c>
      <c r="K601" s="2">
        <f>((J601*H601)-G601)/J601</f>
        <v>1.4623655913978495</v>
      </c>
    </row>
    <row r="602" spans="1:11" x14ac:dyDescent="0.25">
      <c r="A602">
        <v>601</v>
      </c>
      <c r="B602" t="s">
        <v>6902</v>
      </c>
      <c r="C602" s="3">
        <v>43179</v>
      </c>
      <c r="D602" t="s">
        <v>8</v>
      </c>
      <c r="E602" t="s">
        <v>165</v>
      </c>
      <c r="F602" t="s">
        <v>1057</v>
      </c>
      <c r="G602" s="4">
        <v>209.99</v>
      </c>
      <c r="H602">
        <v>2</v>
      </c>
      <c r="I602">
        <v>0.05</v>
      </c>
      <c r="J602" s="5">
        <f t="shared" si="9"/>
        <v>398.98099999999999</v>
      </c>
      <c r="K602" s="2">
        <f>((J602*H602)-G602)/J602</f>
        <v>1.4736842105263157</v>
      </c>
    </row>
    <row r="603" spans="1:11" x14ac:dyDescent="0.25">
      <c r="A603">
        <v>602</v>
      </c>
      <c r="B603" t="s">
        <v>6903</v>
      </c>
      <c r="C603" s="3">
        <v>42964</v>
      </c>
      <c r="D603" t="s">
        <v>20</v>
      </c>
      <c r="E603" t="s">
        <v>102</v>
      </c>
      <c r="F603" t="s">
        <v>1058</v>
      </c>
      <c r="G603" s="4">
        <v>499.99</v>
      </c>
      <c r="H603">
        <v>2</v>
      </c>
      <c r="I603">
        <v>0.05</v>
      </c>
      <c r="J603" s="5">
        <f t="shared" si="9"/>
        <v>949.98099999999999</v>
      </c>
      <c r="K603" s="2">
        <f>((J603*H603)-G603)/J603</f>
        <v>1.4736842105263157</v>
      </c>
    </row>
    <row r="604" spans="1:11" x14ac:dyDescent="0.25">
      <c r="A604">
        <v>603</v>
      </c>
      <c r="B604" t="s">
        <v>6904</v>
      </c>
      <c r="C604" s="3">
        <v>42613</v>
      </c>
      <c r="D604" t="s">
        <v>14</v>
      </c>
      <c r="E604" t="s">
        <v>83</v>
      </c>
      <c r="F604" t="s">
        <v>1062</v>
      </c>
      <c r="G604" s="4">
        <v>999.99</v>
      </c>
      <c r="H604">
        <v>1</v>
      </c>
      <c r="I604">
        <v>0.05</v>
      </c>
      <c r="J604" s="5">
        <f t="shared" si="9"/>
        <v>949.9905</v>
      </c>
      <c r="K604" s="2">
        <f>((J604*H604)-G604)/J604</f>
        <v>-5.2631578947368432E-2</v>
      </c>
    </row>
    <row r="605" spans="1:11" x14ac:dyDescent="0.25">
      <c r="A605">
        <v>604</v>
      </c>
      <c r="B605" t="s">
        <v>6905</v>
      </c>
      <c r="C605" s="3">
        <v>43096</v>
      </c>
      <c r="D605" t="s">
        <v>14</v>
      </c>
      <c r="E605" t="s">
        <v>151</v>
      </c>
      <c r="F605" t="s">
        <v>1059</v>
      </c>
      <c r="G605" s="4">
        <v>599.99</v>
      </c>
      <c r="H605">
        <v>1</v>
      </c>
      <c r="I605">
        <v>7.0000000000000007E-2</v>
      </c>
      <c r="J605" s="5">
        <f t="shared" si="9"/>
        <v>557.99069999999995</v>
      </c>
      <c r="K605" s="2">
        <f>((J605*H605)-G605)/J605</f>
        <v>-7.5268817204301189E-2</v>
      </c>
    </row>
    <row r="606" spans="1:11" x14ac:dyDescent="0.25">
      <c r="A606">
        <v>605</v>
      </c>
      <c r="B606" t="s">
        <v>6906</v>
      </c>
      <c r="C606" s="3">
        <v>42875</v>
      </c>
      <c r="D606" t="s">
        <v>14</v>
      </c>
      <c r="E606" t="s">
        <v>135</v>
      </c>
      <c r="F606" t="s">
        <v>1063</v>
      </c>
      <c r="G606" s="4">
        <v>2599.9899999999998</v>
      </c>
      <c r="H606">
        <v>2</v>
      </c>
      <c r="I606">
        <v>7.0000000000000007E-2</v>
      </c>
      <c r="J606" s="5">
        <f t="shared" si="9"/>
        <v>4835.9813999999997</v>
      </c>
      <c r="K606" s="2">
        <f>((J606*H606)-G606)/J606</f>
        <v>1.4623655913978495</v>
      </c>
    </row>
    <row r="607" spans="1:11" x14ac:dyDescent="0.25">
      <c r="A607">
        <v>606</v>
      </c>
      <c r="B607" t="s">
        <v>6907</v>
      </c>
      <c r="C607" s="3">
        <v>42771</v>
      </c>
      <c r="D607" t="s">
        <v>14</v>
      </c>
      <c r="E607" t="s">
        <v>158</v>
      </c>
      <c r="F607" t="s">
        <v>1059</v>
      </c>
      <c r="G607" s="4">
        <v>659.99</v>
      </c>
      <c r="H607">
        <v>1</v>
      </c>
      <c r="I607">
        <v>0.05</v>
      </c>
      <c r="J607" s="5">
        <f t="shared" si="9"/>
        <v>626.9905</v>
      </c>
      <c r="K607" s="2">
        <f>((J607*H607)-G607)/J607</f>
        <v>-5.2631578947368439E-2</v>
      </c>
    </row>
    <row r="608" spans="1:11" x14ac:dyDescent="0.25">
      <c r="A608">
        <v>607</v>
      </c>
      <c r="B608" t="s">
        <v>6908</v>
      </c>
      <c r="C608" s="3">
        <v>42821</v>
      </c>
      <c r="D608" t="s">
        <v>8</v>
      </c>
      <c r="E608" t="s">
        <v>85</v>
      </c>
      <c r="F608" t="s">
        <v>1062</v>
      </c>
      <c r="G608" s="4">
        <v>1320.99</v>
      </c>
      <c r="H608">
        <v>1</v>
      </c>
      <c r="I608">
        <v>0.1</v>
      </c>
      <c r="J608" s="5">
        <f t="shared" si="9"/>
        <v>1188.8910000000001</v>
      </c>
      <c r="K608" s="2">
        <f>((J608*H608)-G608)/J608</f>
        <v>-0.11111111111111105</v>
      </c>
    </row>
    <row r="609" spans="1:11" x14ac:dyDescent="0.25">
      <c r="A609">
        <v>608</v>
      </c>
      <c r="B609" t="s">
        <v>6909</v>
      </c>
      <c r="C609" s="3">
        <v>42400</v>
      </c>
      <c r="D609" t="s">
        <v>14</v>
      </c>
      <c r="E609" t="s">
        <v>93</v>
      </c>
      <c r="F609" t="s">
        <v>1059</v>
      </c>
      <c r="G609" s="4">
        <v>269.99</v>
      </c>
      <c r="H609">
        <v>1</v>
      </c>
      <c r="I609">
        <v>0.1</v>
      </c>
      <c r="J609" s="5">
        <f t="shared" si="9"/>
        <v>242.99100000000001</v>
      </c>
      <c r="K609" s="2">
        <f>((J609*H609)-G609)/J609</f>
        <v>-0.11111111111111109</v>
      </c>
    </row>
    <row r="610" spans="1:11" x14ac:dyDescent="0.25">
      <c r="A610">
        <v>609</v>
      </c>
      <c r="B610" t="s">
        <v>6910</v>
      </c>
      <c r="C610" s="3">
        <v>42878</v>
      </c>
      <c r="D610" t="s">
        <v>14</v>
      </c>
      <c r="E610" t="s">
        <v>143</v>
      </c>
      <c r="F610" t="s">
        <v>1059</v>
      </c>
      <c r="G610" s="4">
        <v>250.99</v>
      </c>
      <c r="H610">
        <v>2</v>
      </c>
      <c r="I610">
        <v>0.2</v>
      </c>
      <c r="J610" s="5">
        <f t="shared" si="9"/>
        <v>401.58400000000006</v>
      </c>
      <c r="K610" s="2">
        <f>((J610*H610)-G610)/J610</f>
        <v>1.375</v>
      </c>
    </row>
    <row r="611" spans="1:11" x14ac:dyDescent="0.25">
      <c r="A611">
        <v>610</v>
      </c>
      <c r="B611" t="s">
        <v>6911</v>
      </c>
      <c r="C611" s="3">
        <v>42467</v>
      </c>
      <c r="D611" t="s">
        <v>14</v>
      </c>
      <c r="E611" t="s">
        <v>84</v>
      </c>
      <c r="F611" t="s">
        <v>1062</v>
      </c>
      <c r="G611" s="4">
        <v>2899.99</v>
      </c>
      <c r="H611">
        <v>1</v>
      </c>
      <c r="I611">
        <v>0.2</v>
      </c>
      <c r="J611" s="5">
        <f t="shared" si="9"/>
        <v>2319.9919999999997</v>
      </c>
      <c r="K611" s="2">
        <f>((J611*H611)-G611)/J611</f>
        <v>-0.25000000000000006</v>
      </c>
    </row>
    <row r="612" spans="1:11" x14ac:dyDescent="0.25">
      <c r="A612">
        <v>611</v>
      </c>
      <c r="B612" t="s">
        <v>6912</v>
      </c>
      <c r="C612" s="3">
        <v>42903</v>
      </c>
      <c r="D612" t="s">
        <v>14</v>
      </c>
      <c r="E612" t="s">
        <v>84</v>
      </c>
      <c r="F612" t="s">
        <v>1062</v>
      </c>
      <c r="G612" s="4">
        <v>2899.99</v>
      </c>
      <c r="H612">
        <v>1</v>
      </c>
      <c r="I612">
        <v>0.2</v>
      </c>
      <c r="J612" s="5">
        <f t="shared" si="9"/>
        <v>2319.9919999999997</v>
      </c>
      <c r="K612" s="2">
        <f>((J612*H612)-G612)/J612</f>
        <v>-0.25000000000000006</v>
      </c>
    </row>
    <row r="613" spans="1:11" x14ac:dyDescent="0.25">
      <c r="A613">
        <v>612</v>
      </c>
      <c r="B613" t="s">
        <v>6913</v>
      </c>
      <c r="C613" s="3">
        <v>42412</v>
      </c>
      <c r="D613" t="s">
        <v>14</v>
      </c>
      <c r="E613" t="s">
        <v>94</v>
      </c>
      <c r="F613" t="s">
        <v>1057</v>
      </c>
      <c r="G613" s="4">
        <v>269.99</v>
      </c>
      <c r="H613">
        <v>1</v>
      </c>
      <c r="I613">
        <v>0.05</v>
      </c>
      <c r="J613" s="5">
        <f t="shared" si="9"/>
        <v>256.4905</v>
      </c>
      <c r="K613" s="2">
        <f>((J613*H613)-G613)/J613</f>
        <v>-5.2631578947368467E-2</v>
      </c>
    </row>
    <row r="614" spans="1:11" x14ac:dyDescent="0.25">
      <c r="A614">
        <v>613</v>
      </c>
      <c r="B614" t="s">
        <v>6914</v>
      </c>
      <c r="C614" s="3">
        <v>42664</v>
      </c>
      <c r="D614" t="s">
        <v>14</v>
      </c>
      <c r="E614" t="s">
        <v>93</v>
      </c>
      <c r="F614" t="s">
        <v>1057</v>
      </c>
      <c r="G614" s="4">
        <v>269.99</v>
      </c>
      <c r="H614">
        <v>1</v>
      </c>
      <c r="I614">
        <v>0.05</v>
      </c>
      <c r="J614" s="5">
        <f t="shared" si="9"/>
        <v>256.4905</v>
      </c>
      <c r="K614" s="2">
        <f>((J614*H614)-G614)/J614</f>
        <v>-5.2631578947368467E-2</v>
      </c>
    </row>
    <row r="615" spans="1:11" x14ac:dyDescent="0.25">
      <c r="A615">
        <v>614</v>
      </c>
      <c r="B615" t="s">
        <v>6915</v>
      </c>
      <c r="C615" s="3">
        <v>42764</v>
      </c>
      <c r="D615" t="s">
        <v>14</v>
      </c>
      <c r="E615" t="s">
        <v>115</v>
      </c>
      <c r="F615" t="s">
        <v>1062</v>
      </c>
      <c r="G615" s="4">
        <v>1499.99</v>
      </c>
      <c r="H615">
        <v>2</v>
      </c>
      <c r="I615">
        <v>7.0000000000000007E-2</v>
      </c>
      <c r="J615" s="5">
        <f t="shared" si="9"/>
        <v>2789.9813999999997</v>
      </c>
      <c r="K615" s="2">
        <f>((J615*H615)-G615)/J615</f>
        <v>1.4623655913978495</v>
      </c>
    </row>
    <row r="616" spans="1:11" x14ac:dyDescent="0.25">
      <c r="A616">
        <v>615</v>
      </c>
      <c r="B616" t="s">
        <v>6916</v>
      </c>
      <c r="C616" s="3">
        <v>42507</v>
      </c>
      <c r="D616" t="s">
        <v>14</v>
      </c>
      <c r="E616" t="s">
        <v>102</v>
      </c>
      <c r="F616" t="s">
        <v>1058</v>
      </c>
      <c r="G616" s="4">
        <v>499.99</v>
      </c>
      <c r="H616">
        <v>2</v>
      </c>
      <c r="I616">
        <v>0.05</v>
      </c>
      <c r="J616" s="5">
        <f t="shared" si="9"/>
        <v>949.98099999999999</v>
      </c>
      <c r="K616" s="2">
        <f>((J616*H616)-G616)/J616</f>
        <v>1.4736842105263157</v>
      </c>
    </row>
    <row r="617" spans="1:11" x14ac:dyDescent="0.25">
      <c r="A617">
        <v>616</v>
      </c>
      <c r="B617" t="s">
        <v>6917</v>
      </c>
      <c r="C617" s="3">
        <v>42477</v>
      </c>
      <c r="D617" t="s">
        <v>14</v>
      </c>
      <c r="E617" t="s">
        <v>93</v>
      </c>
      <c r="F617" t="s">
        <v>1059</v>
      </c>
      <c r="G617" s="4">
        <v>269.99</v>
      </c>
      <c r="H617">
        <v>1</v>
      </c>
      <c r="I617">
        <v>0.1</v>
      </c>
      <c r="J617" s="5">
        <f t="shared" si="9"/>
        <v>242.99100000000001</v>
      </c>
      <c r="K617" s="2">
        <f>((J617*H617)-G617)/J617</f>
        <v>-0.11111111111111109</v>
      </c>
    </row>
    <row r="618" spans="1:11" x14ac:dyDescent="0.25">
      <c r="A618">
        <v>617</v>
      </c>
      <c r="B618" t="s">
        <v>6918</v>
      </c>
      <c r="C618" s="3">
        <v>43003</v>
      </c>
      <c r="D618" t="s">
        <v>14</v>
      </c>
      <c r="E618" t="s">
        <v>179</v>
      </c>
      <c r="F618" t="s">
        <v>1058</v>
      </c>
      <c r="G618" s="4">
        <v>533.99</v>
      </c>
      <c r="H618">
        <v>2</v>
      </c>
      <c r="I618">
        <v>7.0000000000000007E-2</v>
      </c>
      <c r="J618" s="5">
        <f t="shared" si="9"/>
        <v>993.2213999999999</v>
      </c>
      <c r="K618" s="2">
        <f>((J618*H618)-G618)/J618</f>
        <v>1.4623655913978495</v>
      </c>
    </row>
    <row r="619" spans="1:11" x14ac:dyDescent="0.25">
      <c r="A619">
        <v>618</v>
      </c>
      <c r="B619" t="s">
        <v>6919</v>
      </c>
      <c r="C619" s="3">
        <v>42901</v>
      </c>
      <c r="D619" t="s">
        <v>14</v>
      </c>
      <c r="E619" t="s">
        <v>101</v>
      </c>
      <c r="F619" t="s">
        <v>1057</v>
      </c>
      <c r="G619" s="4">
        <v>299.99</v>
      </c>
      <c r="H619">
        <v>2</v>
      </c>
      <c r="I619">
        <v>0.2</v>
      </c>
      <c r="J619" s="5">
        <f t="shared" si="9"/>
        <v>479.98400000000004</v>
      </c>
      <c r="K619" s="2">
        <f>((J619*H619)-G619)/J619</f>
        <v>1.375</v>
      </c>
    </row>
    <row r="620" spans="1:11" x14ac:dyDescent="0.25">
      <c r="A620">
        <v>619</v>
      </c>
      <c r="B620" t="s">
        <v>6920</v>
      </c>
      <c r="C620" s="3">
        <v>42820</v>
      </c>
      <c r="D620" t="s">
        <v>8</v>
      </c>
      <c r="E620" t="s">
        <v>101</v>
      </c>
      <c r="F620" t="s">
        <v>1057</v>
      </c>
      <c r="G620" s="4">
        <v>299.99</v>
      </c>
      <c r="H620">
        <v>2</v>
      </c>
      <c r="I620">
        <v>0.2</v>
      </c>
      <c r="J620" s="5">
        <f t="shared" si="9"/>
        <v>479.98400000000004</v>
      </c>
      <c r="K620" s="2">
        <f>((J620*H620)-G620)/J620</f>
        <v>1.375</v>
      </c>
    </row>
    <row r="621" spans="1:11" x14ac:dyDescent="0.25">
      <c r="A621">
        <v>620</v>
      </c>
      <c r="B621" t="s">
        <v>6921</v>
      </c>
      <c r="C621" s="3">
        <v>42934</v>
      </c>
      <c r="D621" t="s">
        <v>14</v>
      </c>
      <c r="E621" t="s">
        <v>88</v>
      </c>
      <c r="F621" t="s">
        <v>1062</v>
      </c>
      <c r="G621" s="4">
        <v>1799.99</v>
      </c>
      <c r="H621">
        <v>2</v>
      </c>
      <c r="I621">
        <v>7.0000000000000007E-2</v>
      </c>
      <c r="J621" s="5">
        <f t="shared" si="9"/>
        <v>3347.9813999999997</v>
      </c>
      <c r="K621" s="2">
        <f>((J621*H621)-G621)/J621</f>
        <v>1.4623655913978495</v>
      </c>
    </row>
    <row r="622" spans="1:11" x14ac:dyDescent="0.25">
      <c r="A622">
        <v>621</v>
      </c>
      <c r="B622" t="s">
        <v>6922</v>
      </c>
      <c r="C622" s="3">
        <v>42927</v>
      </c>
      <c r="D622" t="s">
        <v>8</v>
      </c>
      <c r="E622" t="s">
        <v>96</v>
      </c>
      <c r="F622" t="s">
        <v>1059</v>
      </c>
      <c r="G622" s="4">
        <v>599.99</v>
      </c>
      <c r="H622">
        <v>2</v>
      </c>
      <c r="I622">
        <v>0.05</v>
      </c>
      <c r="J622" s="5">
        <f t="shared" si="9"/>
        <v>1139.981</v>
      </c>
      <c r="K622" s="2">
        <f>((J622*H622)-G622)/J622</f>
        <v>1.4736842105263157</v>
      </c>
    </row>
    <row r="623" spans="1:11" x14ac:dyDescent="0.25">
      <c r="A623">
        <v>622</v>
      </c>
      <c r="B623" t="s">
        <v>6923</v>
      </c>
      <c r="C623" s="3">
        <v>42575</v>
      </c>
      <c r="D623" t="s">
        <v>14</v>
      </c>
      <c r="E623" t="s">
        <v>93</v>
      </c>
      <c r="F623" t="s">
        <v>1057</v>
      </c>
      <c r="G623" s="4">
        <v>269.99</v>
      </c>
      <c r="H623">
        <v>1</v>
      </c>
      <c r="I623">
        <v>0.05</v>
      </c>
      <c r="J623" s="5">
        <f t="shared" si="9"/>
        <v>256.4905</v>
      </c>
      <c r="K623" s="2">
        <f>((J623*H623)-G623)/J623</f>
        <v>-5.2631578947368467E-2</v>
      </c>
    </row>
    <row r="624" spans="1:11" x14ac:dyDescent="0.25">
      <c r="A624">
        <v>623</v>
      </c>
      <c r="B624" t="s">
        <v>6924</v>
      </c>
      <c r="C624" s="3">
        <v>43184</v>
      </c>
      <c r="D624" t="s">
        <v>14</v>
      </c>
      <c r="E624" t="s">
        <v>146</v>
      </c>
      <c r="F624" t="s">
        <v>1059</v>
      </c>
      <c r="G624" s="4">
        <v>659.99</v>
      </c>
      <c r="H624">
        <v>1</v>
      </c>
      <c r="I624">
        <v>0.05</v>
      </c>
      <c r="J624" s="5">
        <f t="shared" si="9"/>
        <v>626.9905</v>
      </c>
      <c r="K624" s="2">
        <f>((J624*H624)-G624)/J624</f>
        <v>-5.2631578947368439E-2</v>
      </c>
    </row>
    <row r="625" spans="1:11" x14ac:dyDescent="0.25">
      <c r="A625">
        <v>624</v>
      </c>
      <c r="B625" t="s">
        <v>6925</v>
      </c>
      <c r="C625" s="3">
        <v>42713</v>
      </c>
      <c r="D625" t="s">
        <v>14</v>
      </c>
      <c r="E625" t="s">
        <v>96</v>
      </c>
      <c r="F625" t="s">
        <v>1058</v>
      </c>
      <c r="G625" s="4">
        <v>599.99</v>
      </c>
      <c r="H625">
        <v>1</v>
      </c>
      <c r="I625">
        <v>7.0000000000000007E-2</v>
      </c>
      <c r="J625" s="5">
        <f t="shared" si="9"/>
        <v>557.99069999999995</v>
      </c>
      <c r="K625" s="2">
        <f>((J625*H625)-G625)/J625</f>
        <v>-7.5268817204301189E-2</v>
      </c>
    </row>
    <row r="626" spans="1:11" x14ac:dyDescent="0.25">
      <c r="A626">
        <v>625</v>
      </c>
      <c r="B626" t="s">
        <v>6926</v>
      </c>
      <c r="C626" s="3">
        <v>42782</v>
      </c>
      <c r="D626" t="s">
        <v>14</v>
      </c>
      <c r="E626" t="s">
        <v>121</v>
      </c>
      <c r="F626" t="s">
        <v>1062</v>
      </c>
      <c r="G626" s="4">
        <v>869.99</v>
      </c>
      <c r="H626">
        <v>2</v>
      </c>
      <c r="I626">
        <v>0.05</v>
      </c>
      <c r="J626" s="5">
        <f t="shared" si="9"/>
        <v>1652.981</v>
      </c>
      <c r="K626" s="2">
        <f>((J626*H626)-G626)/J626</f>
        <v>1.4736842105263157</v>
      </c>
    </row>
    <row r="627" spans="1:11" x14ac:dyDescent="0.25">
      <c r="A627">
        <v>626</v>
      </c>
      <c r="B627" t="s">
        <v>6927</v>
      </c>
      <c r="C627" s="3">
        <v>42753</v>
      </c>
      <c r="D627" t="s">
        <v>14</v>
      </c>
      <c r="E627" t="s">
        <v>139</v>
      </c>
      <c r="F627" t="s">
        <v>1060</v>
      </c>
      <c r="G627" s="4">
        <v>3499.99</v>
      </c>
      <c r="H627">
        <v>2</v>
      </c>
      <c r="I627">
        <v>7.0000000000000007E-2</v>
      </c>
      <c r="J627" s="5">
        <f t="shared" si="9"/>
        <v>6509.9813999999988</v>
      </c>
      <c r="K627" s="2">
        <f>((J627*H627)-G627)/J627</f>
        <v>1.4623655913978495</v>
      </c>
    </row>
    <row r="628" spans="1:11" x14ac:dyDescent="0.25">
      <c r="A628">
        <v>627</v>
      </c>
      <c r="B628" t="s">
        <v>6928</v>
      </c>
      <c r="C628" s="3">
        <v>42563</v>
      </c>
      <c r="D628" t="s">
        <v>8</v>
      </c>
      <c r="E628" t="s">
        <v>87</v>
      </c>
      <c r="F628" t="s">
        <v>1062</v>
      </c>
      <c r="G628" s="4">
        <v>3999.99</v>
      </c>
      <c r="H628">
        <v>2</v>
      </c>
      <c r="I628">
        <v>0.1</v>
      </c>
      <c r="J628" s="5">
        <f t="shared" si="9"/>
        <v>7199.982</v>
      </c>
      <c r="K628" s="2">
        <f>((J628*H628)-G628)/J628</f>
        <v>1.4444444444444444</v>
      </c>
    </row>
    <row r="629" spans="1:11" x14ac:dyDescent="0.25">
      <c r="A629">
        <v>628</v>
      </c>
      <c r="B629" t="s">
        <v>6929</v>
      </c>
      <c r="C629" s="3">
        <v>42886</v>
      </c>
      <c r="D629" t="s">
        <v>14</v>
      </c>
      <c r="E629" t="s">
        <v>153</v>
      </c>
      <c r="F629" t="s">
        <v>1059</v>
      </c>
      <c r="G629" s="4">
        <v>799.99</v>
      </c>
      <c r="H629">
        <v>2</v>
      </c>
      <c r="I629">
        <v>7.0000000000000007E-2</v>
      </c>
      <c r="J629" s="5">
        <f t="shared" si="9"/>
        <v>1487.9813999999999</v>
      </c>
      <c r="K629" s="2">
        <f>((J629*H629)-G629)/J629</f>
        <v>1.4623655913978493</v>
      </c>
    </row>
    <row r="630" spans="1:11" x14ac:dyDescent="0.25">
      <c r="A630">
        <v>629</v>
      </c>
      <c r="B630" t="s">
        <v>6930</v>
      </c>
      <c r="C630" s="3">
        <v>42827</v>
      </c>
      <c r="D630" t="s">
        <v>14</v>
      </c>
      <c r="E630" t="s">
        <v>145</v>
      </c>
      <c r="F630" t="s">
        <v>1059</v>
      </c>
      <c r="G630" s="4">
        <v>416.99</v>
      </c>
      <c r="H630">
        <v>1</v>
      </c>
      <c r="I630">
        <v>0.05</v>
      </c>
      <c r="J630" s="5">
        <f t="shared" si="9"/>
        <v>396.14049999999997</v>
      </c>
      <c r="K630" s="2">
        <f>((J630*H630)-G630)/J630</f>
        <v>-5.2631578947368508E-2</v>
      </c>
    </row>
    <row r="631" spans="1:11" x14ac:dyDescent="0.25">
      <c r="A631">
        <v>630</v>
      </c>
      <c r="B631" t="s">
        <v>6931</v>
      </c>
      <c r="C631" s="3">
        <v>42436</v>
      </c>
      <c r="D631" t="s">
        <v>14</v>
      </c>
      <c r="E631" t="s">
        <v>94</v>
      </c>
      <c r="F631" t="s">
        <v>1059</v>
      </c>
      <c r="G631" s="4">
        <v>269.99</v>
      </c>
      <c r="H631">
        <v>1</v>
      </c>
      <c r="I631">
        <v>0.1</v>
      </c>
      <c r="J631" s="5">
        <f t="shared" si="9"/>
        <v>242.99100000000001</v>
      </c>
      <c r="K631" s="2">
        <f>((J631*H631)-G631)/J631</f>
        <v>-0.11111111111111109</v>
      </c>
    </row>
    <row r="632" spans="1:11" x14ac:dyDescent="0.25">
      <c r="A632">
        <v>631</v>
      </c>
      <c r="B632" t="s">
        <v>6932</v>
      </c>
      <c r="C632" s="3">
        <v>42893</v>
      </c>
      <c r="D632" t="s">
        <v>14</v>
      </c>
      <c r="E632" t="s">
        <v>125</v>
      </c>
      <c r="F632" t="s">
        <v>1063</v>
      </c>
      <c r="G632" s="4">
        <v>3499.99</v>
      </c>
      <c r="H632">
        <v>2</v>
      </c>
      <c r="I632">
        <v>0.2</v>
      </c>
      <c r="J632" s="5">
        <f t="shared" si="9"/>
        <v>5599.9840000000004</v>
      </c>
      <c r="K632" s="2">
        <f>((J632*H632)-G632)/J632</f>
        <v>1.375</v>
      </c>
    </row>
    <row r="633" spans="1:11" x14ac:dyDescent="0.25">
      <c r="A633">
        <v>632</v>
      </c>
      <c r="B633" t="s">
        <v>6933</v>
      </c>
      <c r="C633" s="3">
        <v>42527</v>
      </c>
      <c r="D633" t="s">
        <v>14</v>
      </c>
      <c r="E633" t="s">
        <v>101</v>
      </c>
      <c r="F633" t="s">
        <v>1057</v>
      </c>
      <c r="G633" s="4">
        <v>299.99</v>
      </c>
      <c r="H633">
        <v>2</v>
      </c>
      <c r="I633">
        <v>0.2</v>
      </c>
      <c r="J633" s="5">
        <f t="shared" si="9"/>
        <v>479.98400000000004</v>
      </c>
      <c r="K633" s="2">
        <f>((J633*H633)-G633)/J633</f>
        <v>1.375</v>
      </c>
    </row>
    <row r="634" spans="1:11" x14ac:dyDescent="0.25">
      <c r="A634">
        <v>633</v>
      </c>
      <c r="B634" t="s">
        <v>6934</v>
      </c>
      <c r="C634" s="3">
        <v>42435</v>
      </c>
      <c r="D634" t="s">
        <v>8</v>
      </c>
      <c r="E634" t="s">
        <v>99</v>
      </c>
      <c r="F634" t="s">
        <v>1059</v>
      </c>
      <c r="G634" s="4">
        <v>449</v>
      </c>
      <c r="H634">
        <v>1</v>
      </c>
      <c r="I634">
        <v>0.2</v>
      </c>
      <c r="J634" s="5">
        <f t="shared" si="9"/>
        <v>359.20000000000005</v>
      </c>
      <c r="K634" s="2">
        <f>((J634*H634)-G634)/J634</f>
        <v>-0.24999999999999983</v>
      </c>
    </row>
    <row r="635" spans="1:11" x14ac:dyDescent="0.25">
      <c r="A635">
        <v>634</v>
      </c>
      <c r="B635" t="s">
        <v>6935</v>
      </c>
      <c r="C635" s="3">
        <v>42720</v>
      </c>
      <c r="D635" t="s">
        <v>14</v>
      </c>
      <c r="E635" t="s">
        <v>93</v>
      </c>
      <c r="F635" t="s">
        <v>1059</v>
      </c>
      <c r="G635" s="4">
        <v>269.99</v>
      </c>
      <c r="H635">
        <v>1</v>
      </c>
      <c r="I635">
        <v>0.1</v>
      </c>
      <c r="J635" s="5">
        <f t="shared" si="9"/>
        <v>242.99100000000001</v>
      </c>
      <c r="K635" s="2">
        <f>((J635*H635)-G635)/J635</f>
        <v>-0.11111111111111109</v>
      </c>
    </row>
    <row r="636" spans="1:11" x14ac:dyDescent="0.25">
      <c r="A636">
        <v>635</v>
      </c>
      <c r="B636" t="s">
        <v>6936</v>
      </c>
      <c r="C636" s="3">
        <v>42494</v>
      </c>
      <c r="D636" t="s">
        <v>14</v>
      </c>
      <c r="E636" t="s">
        <v>94</v>
      </c>
      <c r="F636" t="s">
        <v>1057</v>
      </c>
      <c r="G636" s="4">
        <v>269.99</v>
      </c>
      <c r="H636">
        <v>1</v>
      </c>
      <c r="I636">
        <v>0.05</v>
      </c>
      <c r="J636" s="5">
        <f t="shared" si="9"/>
        <v>256.4905</v>
      </c>
      <c r="K636" s="2">
        <f>((J636*H636)-G636)/J636</f>
        <v>-5.2631578947368467E-2</v>
      </c>
    </row>
    <row r="637" spans="1:11" x14ac:dyDescent="0.25">
      <c r="A637">
        <v>636</v>
      </c>
      <c r="B637" t="s">
        <v>6937</v>
      </c>
      <c r="C637" s="3">
        <v>42387</v>
      </c>
      <c r="D637" t="s">
        <v>14</v>
      </c>
      <c r="E637" t="s">
        <v>83</v>
      </c>
      <c r="F637" t="s">
        <v>1062</v>
      </c>
      <c r="G637" s="4">
        <v>999.99</v>
      </c>
      <c r="H637">
        <v>1</v>
      </c>
      <c r="I637">
        <v>0.05</v>
      </c>
      <c r="J637" s="5">
        <f t="shared" si="9"/>
        <v>949.9905</v>
      </c>
      <c r="K637" s="2">
        <f>((J637*H637)-G637)/J637</f>
        <v>-5.2631578947368432E-2</v>
      </c>
    </row>
    <row r="638" spans="1:11" x14ac:dyDescent="0.25">
      <c r="A638">
        <v>637</v>
      </c>
      <c r="B638" t="s">
        <v>6938</v>
      </c>
      <c r="C638" s="3">
        <v>43115</v>
      </c>
      <c r="D638" t="s">
        <v>14</v>
      </c>
      <c r="E638" t="s">
        <v>320</v>
      </c>
      <c r="F638" t="s">
        <v>1058</v>
      </c>
      <c r="G638" s="4">
        <v>749.99</v>
      </c>
      <c r="H638">
        <v>1</v>
      </c>
      <c r="I638">
        <v>0.1</v>
      </c>
      <c r="J638" s="5">
        <f t="shared" si="9"/>
        <v>674.99099999999999</v>
      </c>
      <c r="K638" s="2">
        <f>((J638*H638)-G638)/J638</f>
        <v>-0.11111111111111115</v>
      </c>
    </row>
    <row r="639" spans="1:11" x14ac:dyDescent="0.25">
      <c r="A639">
        <v>638</v>
      </c>
      <c r="B639" t="s">
        <v>6939</v>
      </c>
      <c r="C639" s="3">
        <v>42542</v>
      </c>
      <c r="D639" t="s">
        <v>14</v>
      </c>
      <c r="E639" t="s">
        <v>102</v>
      </c>
      <c r="F639" t="s">
        <v>1058</v>
      </c>
      <c r="G639" s="4">
        <v>499.99</v>
      </c>
      <c r="H639">
        <v>2</v>
      </c>
      <c r="I639">
        <v>0.05</v>
      </c>
      <c r="J639" s="5">
        <f t="shared" si="9"/>
        <v>949.98099999999999</v>
      </c>
      <c r="K639" s="2">
        <f>((J639*H639)-G639)/J639</f>
        <v>1.4736842105263157</v>
      </c>
    </row>
    <row r="640" spans="1:11" x14ac:dyDescent="0.25">
      <c r="A640">
        <v>639</v>
      </c>
      <c r="B640" t="s">
        <v>6940</v>
      </c>
      <c r="C640" s="3">
        <v>42666</v>
      </c>
      <c r="D640" t="s">
        <v>14</v>
      </c>
      <c r="E640" t="s">
        <v>96</v>
      </c>
      <c r="F640" t="s">
        <v>1058</v>
      </c>
      <c r="G640" s="4">
        <v>599.99</v>
      </c>
      <c r="H640">
        <v>1</v>
      </c>
      <c r="I640">
        <v>7.0000000000000007E-2</v>
      </c>
      <c r="J640" s="5">
        <f t="shared" si="9"/>
        <v>557.99069999999995</v>
      </c>
      <c r="K640" s="2">
        <f>((J640*H640)-G640)/J640</f>
        <v>-7.5268817204301189E-2</v>
      </c>
    </row>
    <row r="641" spans="1:11" x14ac:dyDescent="0.25">
      <c r="A641">
        <v>640</v>
      </c>
      <c r="B641" t="s">
        <v>6941</v>
      </c>
      <c r="C641" s="3">
        <v>42491</v>
      </c>
      <c r="D641" t="s">
        <v>14</v>
      </c>
      <c r="E641" t="s">
        <v>86</v>
      </c>
      <c r="F641" t="s">
        <v>1062</v>
      </c>
      <c r="G641" s="4">
        <v>469.99</v>
      </c>
      <c r="H641">
        <v>1</v>
      </c>
      <c r="I641">
        <v>7.0000000000000007E-2</v>
      </c>
      <c r="J641" s="5">
        <f t="shared" si="9"/>
        <v>437.09069999999997</v>
      </c>
      <c r="K641" s="2">
        <f>((J641*H641)-G641)/J641</f>
        <v>-7.5268817204301175E-2</v>
      </c>
    </row>
    <row r="642" spans="1:11" x14ac:dyDescent="0.25">
      <c r="A642">
        <v>641</v>
      </c>
      <c r="B642" t="s">
        <v>6942</v>
      </c>
      <c r="C642" s="3">
        <v>42643</v>
      </c>
      <c r="D642" t="s">
        <v>8</v>
      </c>
      <c r="E642" t="s">
        <v>98</v>
      </c>
      <c r="F642" t="s">
        <v>1059</v>
      </c>
      <c r="G642" s="4">
        <v>449</v>
      </c>
      <c r="H642">
        <v>1</v>
      </c>
      <c r="I642">
        <v>7.0000000000000007E-2</v>
      </c>
      <c r="J642" s="5">
        <f t="shared" si="9"/>
        <v>417.57</v>
      </c>
      <c r="K642" s="2">
        <f>((J642*H642)-G642)/J642</f>
        <v>-7.5268817204301092E-2</v>
      </c>
    </row>
    <row r="643" spans="1:11" x14ac:dyDescent="0.25">
      <c r="A643">
        <v>642</v>
      </c>
      <c r="B643" t="s">
        <v>6943</v>
      </c>
      <c r="C643" s="3">
        <v>42575</v>
      </c>
      <c r="D643" t="s">
        <v>14</v>
      </c>
      <c r="E643" t="s">
        <v>97</v>
      </c>
      <c r="F643" t="s">
        <v>1059</v>
      </c>
      <c r="G643" s="4">
        <v>429</v>
      </c>
      <c r="H643">
        <v>1</v>
      </c>
      <c r="I643">
        <v>7.0000000000000007E-2</v>
      </c>
      <c r="J643" s="5">
        <f t="shared" ref="J643:J706" si="10">(G643*H643)*(1-I643)</f>
        <v>398.96999999999997</v>
      </c>
      <c r="K643" s="2">
        <f>((J643*H643)-G643)/J643</f>
        <v>-7.5268817204301161E-2</v>
      </c>
    </row>
    <row r="644" spans="1:11" x14ac:dyDescent="0.25">
      <c r="A644">
        <v>643</v>
      </c>
      <c r="B644" t="s">
        <v>6944</v>
      </c>
      <c r="C644" s="3">
        <v>42475</v>
      </c>
      <c r="D644" t="s">
        <v>14</v>
      </c>
      <c r="E644" t="s">
        <v>82</v>
      </c>
      <c r="F644" t="s">
        <v>1062</v>
      </c>
      <c r="G644" s="4">
        <v>749.99</v>
      </c>
      <c r="H644">
        <v>2</v>
      </c>
      <c r="I644">
        <v>0.1</v>
      </c>
      <c r="J644" s="5">
        <f t="shared" si="10"/>
        <v>1349.982</v>
      </c>
      <c r="K644" s="2">
        <f>((J644*H644)-G644)/J644</f>
        <v>1.4444444444444444</v>
      </c>
    </row>
    <row r="645" spans="1:11" x14ac:dyDescent="0.25">
      <c r="A645">
        <v>644</v>
      </c>
      <c r="B645" t="s">
        <v>6945</v>
      </c>
      <c r="C645" s="3">
        <v>42850</v>
      </c>
      <c r="D645" t="s">
        <v>14</v>
      </c>
      <c r="E645" t="s">
        <v>114</v>
      </c>
      <c r="F645" t="s">
        <v>1062</v>
      </c>
      <c r="G645" s="4">
        <v>549.99</v>
      </c>
      <c r="H645">
        <v>1</v>
      </c>
      <c r="I645">
        <v>0.2</v>
      </c>
      <c r="J645" s="5">
        <f t="shared" si="10"/>
        <v>439.99200000000002</v>
      </c>
      <c r="K645" s="2">
        <f>((J645*H645)-G645)/J645</f>
        <v>-0.24999999999999997</v>
      </c>
    </row>
    <row r="646" spans="1:11" x14ac:dyDescent="0.25">
      <c r="A646">
        <v>645</v>
      </c>
      <c r="B646" t="s">
        <v>6946</v>
      </c>
      <c r="C646" s="3">
        <v>42928</v>
      </c>
      <c r="D646" t="s">
        <v>14</v>
      </c>
      <c r="E646" t="s">
        <v>141</v>
      </c>
      <c r="F646" t="s">
        <v>1059</v>
      </c>
      <c r="G646" s="4">
        <v>346.99</v>
      </c>
      <c r="H646">
        <v>2</v>
      </c>
      <c r="I646">
        <v>0.1</v>
      </c>
      <c r="J646" s="5">
        <f t="shared" si="10"/>
        <v>624.58199999999999</v>
      </c>
      <c r="K646" s="2">
        <f>((J646*H646)-G646)/J646</f>
        <v>1.4444444444444444</v>
      </c>
    </row>
    <row r="647" spans="1:11" x14ac:dyDescent="0.25">
      <c r="A647">
        <v>646</v>
      </c>
      <c r="B647" t="s">
        <v>6947</v>
      </c>
      <c r="C647" s="3">
        <v>42800</v>
      </c>
      <c r="D647" t="s">
        <v>8</v>
      </c>
      <c r="E647" t="s">
        <v>150</v>
      </c>
      <c r="F647" t="s">
        <v>1059</v>
      </c>
      <c r="G647" s="4">
        <v>439.99</v>
      </c>
      <c r="H647">
        <v>1</v>
      </c>
      <c r="I647">
        <v>0.05</v>
      </c>
      <c r="J647" s="5">
        <f t="shared" si="10"/>
        <v>417.9905</v>
      </c>
      <c r="K647" s="2">
        <f>((J647*H647)-G647)/J647</f>
        <v>-5.2631578947368453E-2</v>
      </c>
    </row>
    <row r="648" spans="1:11" x14ac:dyDescent="0.25">
      <c r="A648">
        <v>647</v>
      </c>
      <c r="B648" t="s">
        <v>6948</v>
      </c>
      <c r="C648" s="3">
        <v>43023</v>
      </c>
      <c r="D648" t="s">
        <v>14</v>
      </c>
      <c r="E648" t="s">
        <v>142</v>
      </c>
      <c r="F648" t="s">
        <v>1059</v>
      </c>
      <c r="G648" s="4">
        <v>250.99</v>
      </c>
      <c r="H648">
        <v>1</v>
      </c>
      <c r="I648">
        <v>0.2</v>
      </c>
      <c r="J648" s="5">
        <f t="shared" si="10"/>
        <v>200.79200000000003</v>
      </c>
      <c r="K648" s="2">
        <f>((J648*H648)-G648)/J648</f>
        <v>-0.24999999999999986</v>
      </c>
    </row>
    <row r="649" spans="1:11" x14ac:dyDescent="0.25">
      <c r="A649">
        <v>648</v>
      </c>
      <c r="B649" t="s">
        <v>6949</v>
      </c>
      <c r="C649" s="3">
        <v>42425</v>
      </c>
      <c r="D649" t="s">
        <v>8</v>
      </c>
      <c r="E649" t="s">
        <v>91</v>
      </c>
      <c r="F649" t="s">
        <v>1060</v>
      </c>
      <c r="G649" s="4">
        <v>1680.99</v>
      </c>
      <c r="H649">
        <v>1</v>
      </c>
      <c r="I649">
        <v>0.05</v>
      </c>
      <c r="J649" s="5">
        <f t="shared" si="10"/>
        <v>1596.9404999999999</v>
      </c>
      <c r="K649" s="2">
        <f>((J649*H649)-G649)/J649</f>
        <v>-5.2631578947368474E-2</v>
      </c>
    </row>
    <row r="650" spans="1:11" x14ac:dyDescent="0.25">
      <c r="A650">
        <v>649</v>
      </c>
      <c r="B650" t="s">
        <v>6950</v>
      </c>
      <c r="C650" s="3">
        <v>42514</v>
      </c>
      <c r="D650" t="s">
        <v>14</v>
      </c>
      <c r="E650" t="s">
        <v>86</v>
      </c>
      <c r="F650" t="s">
        <v>1062</v>
      </c>
      <c r="G650" s="4">
        <v>469.99</v>
      </c>
      <c r="H650">
        <v>1</v>
      </c>
      <c r="I650">
        <v>7.0000000000000007E-2</v>
      </c>
      <c r="J650" s="5">
        <f t="shared" si="10"/>
        <v>437.09069999999997</v>
      </c>
      <c r="K650" s="2">
        <f>((J650*H650)-G650)/J650</f>
        <v>-7.5268817204301175E-2</v>
      </c>
    </row>
    <row r="651" spans="1:11" x14ac:dyDescent="0.25">
      <c r="A651">
        <v>650</v>
      </c>
      <c r="B651" t="s">
        <v>6951</v>
      </c>
      <c r="C651" s="3">
        <v>42904</v>
      </c>
      <c r="D651" t="s">
        <v>14</v>
      </c>
      <c r="E651" t="s">
        <v>95</v>
      </c>
      <c r="F651" t="s">
        <v>1059</v>
      </c>
      <c r="G651" s="4">
        <v>529.99</v>
      </c>
      <c r="H651">
        <v>1</v>
      </c>
      <c r="I651">
        <v>7.0000000000000007E-2</v>
      </c>
      <c r="J651" s="5">
        <f t="shared" si="10"/>
        <v>492.89069999999998</v>
      </c>
      <c r="K651" s="2">
        <f>((J651*H651)-G651)/J651</f>
        <v>-7.5268817204301133E-2</v>
      </c>
    </row>
    <row r="652" spans="1:11" x14ac:dyDescent="0.25">
      <c r="A652">
        <v>651</v>
      </c>
      <c r="B652" t="s">
        <v>6952</v>
      </c>
      <c r="C652" s="3">
        <v>42870</v>
      </c>
      <c r="D652" t="s">
        <v>14</v>
      </c>
      <c r="E652" t="s">
        <v>112</v>
      </c>
      <c r="F652" t="s">
        <v>1062</v>
      </c>
      <c r="G652" s="4">
        <v>832.99</v>
      </c>
      <c r="H652">
        <v>2</v>
      </c>
      <c r="I652">
        <v>0.1</v>
      </c>
      <c r="J652" s="5">
        <f t="shared" si="10"/>
        <v>1499.3820000000001</v>
      </c>
      <c r="K652" s="2">
        <f>((J652*H652)-G652)/J652</f>
        <v>1.4444444444444446</v>
      </c>
    </row>
    <row r="653" spans="1:11" x14ac:dyDescent="0.25">
      <c r="A653">
        <v>652</v>
      </c>
      <c r="B653" t="s">
        <v>6953</v>
      </c>
      <c r="C653" s="3">
        <v>43010</v>
      </c>
      <c r="D653" t="s">
        <v>14</v>
      </c>
      <c r="E653" t="s">
        <v>141</v>
      </c>
      <c r="F653" t="s">
        <v>1059</v>
      </c>
      <c r="G653" s="4">
        <v>346.99</v>
      </c>
      <c r="H653">
        <v>2</v>
      </c>
      <c r="I653">
        <v>0.1</v>
      </c>
      <c r="J653" s="5">
        <f t="shared" si="10"/>
        <v>624.58199999999999</v>
      </c>
      <c r="K653" s="2">
        <f>((J653*H653)-G653)/J653</f>
        <v>1.4444444444444444</v>
      </c>
    </row>
    <row r="654" spans="1:11" x14ac:dyDescent="0.25">
      <c r="A654">
        <v>653</v>
      </c>
      <c r="B654" t="s">
        <v>6954</v>
      </c>
      <c r="C654" s="3">
        <v>42817</v>
      </c>
      <c r="D654" t="s">
        <v>14</v>
      </c>
      <c r="E654" t="s">
        <v>136</v>
      </c>
      <c r="F654" t="s">
        <v>1061</v>
      </c>
      <c r="G654" s="4">
        <v>1559.99</v>
      </c>
      <c r="H654">
        <v>2</v>
      </c>
      <c r="I654">
        <v>0.2</v>
      </c>
      <c r="J654" s="5">
        <f t="shared" si="10"/>
        <v>2495.9840000000004</v>
      </c>
      <c r="K654" s="2">
        <f>((J654*H654)-G654)/J654</f>
        <v>1.3750000000000002</v>
      </c>
    </row>
    <row r="655" spans="1:11" x14ac:dyDescent="0.25">
      <c r="A655">
        <v>654</v>
      </c>
      <c r="B655" t="s">
        <v>6955</v>
      </c>
      <c r="C655" s="3">
        <v>42722</v>
      </c>
      <c r="D655" t="s">
        <v>8</v>
      </c>
      <c r="E655" t="s">
        <v>98</v>
      </c>
      <c r="F655" t="s">
        <v>1059</v>
      </c>
      <c r="G655" s="4">
        <v>449</v>
      </c>
      <c r="H655">
        <v>1</v>
      </c>
      <c r="I655">
        <v>7.0000000000000007E-2</v>
      </c>
      <c r="J655" s="5">
        <f t="shared" si="10"/>
        <v>417.57</v>
      </c>
      <c r="K655" s="2">
        <f>((J655*H655)-G655)/J655</f>
        <v>-7.5268817204301092E-2</v>
      </c>
    </row>
    <row r="656" spans="1:11" x14ac:dyDescent="0.25">
      <c r="A656">
        <v>655</v>
      </c>
      <c r="B656" t="s">
        <v>6956</v>
      </c>
      <c r="C656" s="3">
        <v>42962</v>
      </c>
      <c r="D656" t="s">
        <v>14</v>
      </c>
      <c r="E656" t="s">
        <v>94</v>
      </c>
      <c r="F656" t="s">
        <v>1059</v>
      </c>
      <c r="G656" s="4">
        <v>269.99</v>
      </c>
      <c r="H656">
        <v>1</v>
      </c>
      <c r="I656">
        <v>0.1</v>
      </c>
      <c r="J656" s="5">
        <f t="shared" si="10"/>
        <v>242.99100000000001</v>
      </c>
      <c r="K656" s="2">
        <f>((J656*H656)-G656)/J656</f>
        <v>-0.11111111111111109</v>
      </c>
    </row>
    <row r="657" spans="1:11" x14ac:dyDescent="0.25">
      <c r="A657">
        <v>656</v>
      </c>
      <c r="B657" t="s">
        <v>6957</v>
      </c>
      <c r="C657" s="3">
        <v>42886</v>
      </c>
      <c r="D657" t="s">
        <v>14</v>
      </c>
      <c r="E657" t="s">
        <v>144</v>
      </c>
      <c r="F657" t="s">
        <v>1059</v>
      </c>
      <c r="G657" s="4">
        <v>449.99</v>
      </c>
      <c r="H657">
        <v>2</v>
      </c>
      <c r="I657">
        <v>7.0000000000000007E-2</v>
      </c>
      <c r="J657" s="5">
        <f t="shared" si="10"/>
        <v>836.98140000000001</v>
      </c>
      <c r="K657" s="2">
        <f>((J657*H657)-G657)/J657</f>
        <v>1.4623655913978495</v>
      </c>
    </row>
    <row r="658" spans="1:11" x14ac:dyDescent="0.25">
      <c r="A658">
        <v>657</v>
      </c>
      <c r="B658" t="s">
        <v>6958</v>
      </c>
      <c r="C658" s="3">
        <v>42387</v>
      </c>
      <c r="D658" t="s">
        <v>14</v>
      </c>
      <c r="E658" t="s">
        <v>101</v>
      </c>
      <c r="F658" t="s">
        <v>1057</v>
      </c>
      <c r="G658" s="4">
        <v>299.99</v>
      </c>
      <c r="H658">
        <v>2</v>
      </c>
      <c r="I658">
        <v>0.2</v>
      </c>
      <c r="J658" s="5">
        <f t="shared" si="10"/>
        <v>479.98400000000004</v>
      </c>
      <c r="K658" s="2">
        <f>((J658*H658)-G658)/J658</f>
        <v>1.375</v>
      </c>
    </row>
    <row r="659" spans="1:11" x14ac:dyDescent="0.25">
      <c r="A659">
        <v>658</v>
      </c>
      <c r="B659" t="s">
        <v>6959</v>
      </c>
      <c r="C659" s="3">
        <v>42902</v>
      </c>
      <c r="D659" t="s">
        <v>14</v>
      </c>
      <c r="E659" t="s">
        <v>101</v>
      </c>
      <c r="F659" t="s">
        <v>1057</v>
      </c>
      <c r="G659" s="4">
        <v>299.99</v>
      </c>
      <c r="H659">
        <v>2</v>
      </c>
      <c r="I659">
        <v>0.2</v>
      </c>
      <c r="J659" s="5">
        <f t="shared" si="10"/>
        <v>479.98400000000004</v>
      </c>
      <c r="K659" s="2">
        <f>((J659*H659)-G659)/J659</f>
        <v>1.375</v>
      </c>
    </row>
    <row r="660" spans="1:11" x14ac:dyDescent="0.25">
      <c r="A660">
        <v>659</v>
      </c>
      <c r="B660" t="s">
        <v>6960</v>
      </c>
      <c r="C660" s="3">
        <v>42575</v>
      </c>
      <c r="D660" t="s">
        <v>14</v>
      </c>
      <c r="E660" t="s">
        <v>98</v>
      </c>
      <c r="F660" t="s">
        <v>1059</v>
      </c>
      <c r="G660" s="4">
        <v>449</v>
      </c>
      <c r="H660">
        <v>1</v>
      </c>
      <c r="I660">
        <v>7.0000000000000007E-2</v>
      </c>
      <c r="J660" s="5">
        <f t="shared" si="10"/>
        <v>417.57</v>
      </c>
      <c r="K660" s="2">
        <f>((J660*H660)-G660)/J660</f>
        <v>-7.5268817204301092E-2</v>
      </c>
    </row>
    <row r="661" spans="1:11" x14ac:dyDescent="0.25">
      <c r="A661">
        <v>660</v>
      </c>
      <c r="B661" t="s">
        <v>6961</v>
      </c>
      <c r="C661" s="3">
        <v>42776</v>
      </c>
      <c r="D661" t="s">
        <v>8</v>
      </c>
      <c r="E661" t="s">
        <v>86</v>
      </c>
      <c r="F661" t="s">
        <v>1062</v>
      </c>
      <c r="G661" s="4">
        <v>469.99</v>
      </c>
      <c r="H661">
        <v>1</v>
      </c>
      <c r="I661">
        <v>7.0000000000000007E-2</v>
      </c>
      <c r="J661" s="5">
        <f t="shared" si="10"/>
        <v>437.09069999999997</v>
      </c>
      <c r="K661" s="2">
        <f>((J661*H661)-G661)/J661</f>
        <v>-7.5268817204301175E-2</v>
      </c>
    </row>
    <row r="662" spans="1:11" x14ac:dyDescent="0.25">
      <c r="A662">
        <v>661</v>
      </c>
      <c r="B662" t="s">
        <v>6962</v>
      </c>
      <c r="C662" s="3">
        <v>42859</v>
      </c>
      <c r="D662" t="s">
        <v>14</v>
      </c>
      <c r="E662" t="s">
        <v>132</v>
      </c>
      <c r="F662" t="s">
        <v>1063</v>
      </c>
      <c r="G662" s="4">
        <v>5499.99</v>
      </c>
      <c r="H662">
        <v>1</v>
      </c>
      <c r="I662">
        <v>0.2</v>
      </c>
      <c r="J662" s="5">
        <f t="shared" si="10"/>
        <v>4399.9920000000002</v>
      </c>
      <c r="K662" s="2">
        <f>((J662*H662)-G662)/J662</f>
        <v>-0.24999999999999989</v>
      </c>
    </row>
    <row r="663" spans="1:11" x14ac:dyDescent="0.25">
      <c r="A663">
        <v>662</v>
      </c>
      <c r="B663" t="s">
        <v>6963</v>
      </c>
      <c r="C663" s="3">
        <v>42842</v>
      </c>
      <c r="D663" t="s">
        <v>14</v>
      </c>
      <c r="E663" t="s">
        <v>96</v>
      </c>
      <c r="F663" t="s">
        <v>1059</v>
      </c>
      <c r="G663" s="4">
        <v>599.99</v>
      </c>
      <c r="H663">
        <v>2</v>
      </c>
      <c r="I663">
        <v>0.05</v>
      </c>
      <c r="J663" s="5">
        <f t="shared" si="10"/>
        <v>1139.981</v>
      </c>
      <c r="K663" s="2">
        <f>((J663*H663)-G663)/J663</f>
        <v>1.4736842105263157</v>
      </c>
    </row>
    <row r="664" spans="1:11" x14ac:dyDescent="0.25">
      <c r="A664">
        <v>663</v>
      </c>
      <c r="B664" t="s">
        <v>6964</v>
      </c>
      <c r="C664" s="3">
        <v>42995</v>
      </c>
      <c r="D664" t="s">
        <v>14</v>
      </c>
      <c r="E664" t="s">
        <v>147</v>
      </c>
      <c r="F664" t="s">
        <v>1059</v>
      </c>
      <c r="G664" s="4">
        <v>416.99</v>
      </c>
      <c r="H664">
        <v>1</v>
      </c>
      <c r="I664">
        <v>7.0000000000000007E-2</v>
      </c>
      <c r="J664" s="5">
        <f t="shared" si="10"/>
        <v>387.80070000000001</v>
      </c>
      <c r="K664" s="2">
        <f>((J664*H664)-G664)/J664</f>
        <v>-7.5268817204301078E-2</v>
      </c>
    </row>
    <row r="665" spans="1:11" x14ac:dyDescent="0.25">
      <c r="A665">
        <v>664</v>
      </c>
      <c r="B665" t="s">
        <v>6965</v>
      </c>
      <c r="C665" s="3">
        <v>42666</v>
      </c>
      <c r="D665" t="s">
        <v>14</v>
      </c>
      <c r="E665" t="s">
        <v>85</v>
      </c>
      <c r="F665" t="s">
        <v>1062</v>
      </c>
      <c r="G665" s="4">
        <v>1320.99</v>
      </c>
      <c r="H665">
        <v>1</v>
      </c>
      <c r="I665">
        <v>0.1</v>
      </c>
      <c r="J665" s="5">
        <f t="shared" si="10"/>
        <v>1188.8910000000001</v>
      </c>
      <c r="K665" s="2">
        <f>((J665*H665)-G665)/J665</f>
        <v>-0.11111111111111105</v>
      </c>
    </row>
    <row r="666" spans="1:11" x14ac:dyDescent="0.25">
      <c r="A666">
        <v>665</v>
      </c>
      <c r="B666" t="s">
        <v>6966</v>
      </c>
      <c r="C666" s="3">
        <v>43045</v>
      </c>
      <c r="D666" t="s">
        <v>8</v>
      </c>
      <c r="E666" t="s">
        <v>84</v>
      </c>
      <c r="F666" t="s">
        <v>1062</v>
      </c>
      <c r="G666" s="4">
        <v>2899.99</v>
      </c>
      <c r="H666">
        <v>1</v>
      </c>
      <c r="I666">
        <v>0.2</v>
      </c>
      <c r="J666" s="5">
        <f t="shared" si="10"/>
        <v>2319.9919999999997</v>
      </c>
      <c r="K666" s="2">
        <f>((J666*H666)-G666)/J666</f>
        <v>-0.25000000000000006</v>
      </c>
    </row>
    <row r="667" spans="1:11" x14ac:dyDescent="0.25">
      <c r="A667">
        <v>666</v>
      </c>
      <c r="B667" t="s">
        <v>6967</v>
      </c>
      <c r="C667" s="3">
        <v>42832</v>
      </c>
      <c r="D667" t="s">
        <v>14</v>
      </c>
      <c r="E667" t="s">
        <v>119</v>
      </c>
      <c r="F667" t="s">
        <v>1062</v>
      </c>
      <c r="G667" s="4">
        <v>5299.99</v>
      </c>
      <c r="H667">
        <v>1</v>
      </c>
      <c r="I667">
        <v>0.1</v>
      </c>
      <c r="J667" s="5">
        <f t="shared" si="10"/>
        <v>4769.991</v>
      </c>
      <c r="K667" s="2">
        <f>((J667*H667)-G667)/J667</f>
        <v>-0.11111111111111106</v>
      </c>
    </row>
    <row r="668" spans="1:11" x14ac:dyDescent="0.25">
      <c r="A668">
        <v>667</v>
      </c>
      <c r="B668" t="s">
        <v>6968</v>
      </c>
      <c r="C668" s="3">
        <v>42631</v>
      </c>
      <c r="D668" t="s">
        <v>14</v>
      </c>
      <c r="E668" t="s">
        <v>96</v>
      </c>
      <c r="F668" t="s">
        <v>1059</v>
      </c>
      <c r="G668" s="4">
        <v>599.99</v>
      </c>
      <c r="H668">
        <v>2</v>
      </c>
      <c r="I668">
        <v>0.05</v>
      </c>
      <c r="J668" s="5">
        <f t="shared" si="10"/>
        <v>1139.981</v>
      </c>
      <c r="K668" s="2">
        <f>((J668*H668)-G668)/J668</f>
        <v>1.4736842105263157</v>
      </c>
    </row>
    <row r="669" spans="1:11" x14ac:dyDescent="0.25">
      <c r="A669">
        <v>668</v>
      </c>
      <c r="B669" t="s">
        <v>6969</v>
      </c>
      <c r="C669" s="3">
        <v>42421</v>
      </c>
      <c r="D669" t="s">
        <v>20</v>
      </c>
      <c r="E669" t="s">
        <v>85</v>
      </c>
      <c r="F669" t="s">
        <v>1062</v>
      </c>
      <c r="G669" s="4">
        <v>1320.99</v>
      </c>
      <c r="H669">
        <v>1</v>
      </c>
      <c r="I669">
        <v>0.1</v>
      </c>
      <c r="J669" s="5">
        <f t="shared" si="10"/>
        <v>1188.8910000000001</v>
      </c>
      <c r="K669" s="2">
        <f>((J669*H669)-G669)/J669</f>
        <v>-0.11111111111111105</v>
      </c>
    </row>
    <row r="670" spans="1:11" x14ac:dyDescent="0.25">
      <c r="A670">
        <v>669</v>
      </c>
      <c r="B670" t="s">
        <v>6970</v>
      </c>
      <c r="C670" s="3">
        <v>43035</v>
      </c>
      <c r="D670" t="s">
        <v>20</v>
      </c>
      <c r="E670" t="s">
        <v>140</v>
      </c>
      <c r="F670" t="s">
        <v>1059</v>
      </c>
      <c r="G670" s="4">
        <v>489.99</v>
      </c>
      <c r="H670">
        <v>1</v>
      </c>
      <c r="I670">
        <v>0.2</v>
      </c>
      <c r="J670" s="5">
        <f t="shared" si="10"/>
        <v>391.99200000000002</v>
      </c>
      <c r="K670" s="2">
        <f>((J670*H670)-G670)/J670</f>
        <v>-0.24999999999999997</v>
      </c>
    </row>
    <row r="671" spans="1:11" x14ac:dyDescent="0.25">
      <c r="A671">
        <v>670</v>
      </c>
      <c r="B671" t="s">
        <v>6971</v>
      </c>
      <c r="C671" s="3">
        <v>42568</v>
      </c>
      <c r="D671" t="s">
        <v>14</v>
      </c>
      <c r="E671" t="s">
        <v>82</v>
      </c>
      <c r="F671" t="s">
        <v>1062</v>
      </c>
      <c r="G671" s="4">
        <v>749.99</v>
      </c>
      <c r="H671">
        <v>2</v>
      </c>
      <c r="I671">
        <v>0.1</v>
      </c>
      <c r="J671" s="5">
        <f t="shared" si="10"/>
        <v>1349.982</v>
      </c>
      <c r="K671" s="2">
        <f>((J671*H671)-G671)/J671</f>
        <v>1.4444444444444444</v>
      </c>
    </row>
    <row r="672" spans="1:11" x14ac:dyDescent="0.25">
      <c r="A672">
        <v>671</v>
      </c>
      <c r="B672" t="s">
        <v>6972</v>
      </c>
      <c r="C672" s="3">
        <v>42805</v>
      </c>
      <c r="D672" t="s">
        <v>8</v>
      </c>
      <c r="E672" t="s">
        <v>93</v>
      </c>
      <c r="F672" t="s">
        <v>1059</v>
      </c>
      <c r="G672" s="4">
        <v>269.99</v>
      </c>
      <c r="H672">
        <v>1</v>
      </c>
      <c r="I672">
        <v>0.1</v>
      </c>
      <c r="J672" s="5">
        <f t="shared" si="10"/>
        <v>242.99100000000001</v>
      </c>
      <c r="K672" s="2">
        <f>((J672*H672)-G672)/J672</f>
        <v>-0.11111111111111109</v>
      </c>
    </row>
    <row r="673" spans="1:11" x14ac:dyDescent="0.25">
      <c r="A673">
        <v>672</v>
      </c>
      <c r="B673" t="s">
        <v>6973</v>
      </c>
      <c r="C673" s="3">
        <v>42781</v>
      </c>
      <c r="D673" t="s">
        <v>14</v>
      </c>
      <c r="E673" t="s">
        <v>183</v>
      </c>
      <c r="F673" t="s">
        <v>1058</v>
      </c>
      <c r="G673" s="4">
        <v>470.99</v>
      </c>
      <c r="H673">
        <v>2</v>
      </c>
      <c r="I673">
        <v>0.1</v>
      </c>
      <c r="J673" s="5">
        <f t="shared" si="10"/>
        <v>847.78200000000004</v>
      </c>
      <c r="K673" s="2">
        <f>((J673*H673)-G673)/J673</f>
        <v>1.4444444444444444</v>
      </c>
    </row>
    <row r="674" spans="1:11" x14ac:dyDescent="0.25">
      <c r="A674">
        <v>673</v>
      </c>
      <c r="B674" t="s">
        <v>6974</v>
      </c>
      <c r="C674" s="3">
        <v>42742</v>
      </c>
      <c r="D674" t="s">
        <v>8</v>
      </c>
      <c r="E674" t="s">
        <v>95</v>
      </c>
      <c r="F674" t="s">
        <v>1059</v>
      </c>
      <c r="G674" s="4">
        <v>529.99</v>
      </c>
      <c r="H674">
        <v>1</v>
      </c>
      <c r="I674">
        <v>7.0000000000000007E-2</v>
      </c>
      <c r="J674" s="5">
        <f t="shared" si="10"/>
        <v>492.89069999999998</v>
      </c>
      <c r="K674" s="2">
        <f>((J674*H674)-G674)/J674</f>
        <v>-7.5268817204301133E-2</v>
      </c>
    </row>
    <row r="675" spans="1:11" x14ac:dyDescent="0.25">
      <c r="A675">
        <v>674</v>
      </c>
      <c r="B675" t="s">
        <v>6975</v>
      </c>
      <c r="C675" s="3">
        <v>42834</v>
      </c>
      <c r="D675" t="s">
        <v>14</v>
      </c>
      <c r="E675" t="s">
        <v>177</v>
      </c>
      <c r="F675" t="s">
        <v>1058</v>
      </c>
      <c r="G675" s="4">
        <v>551.99</v>
      </c>
      <c r="H675">
        <v>1</v>
      </c>
      <c r="I675">
        <v>0.05</v>
      </c>
      <c r="J675" s="5">
        <f t="shared" si="10"/>
        <v>524.39049999999997</v>
      </c>
      <c r="K675" s="2">
        <f>((J675*H675)-G675)/J675</f>
        <v>-5.2631578947368488E-2</v>
      </c>
    </row>
    <row r="676" spans="1:11" x14ac:dyDescent="0.25">
      <c r="A676">
        <v>675</v>
      </c>
      <c r="B676" t="s">
        <v>6976</v>
      </c>
      <c r="C676" s="3">
        <v>42969</v>
      </c>
      <c r="D676" t="s">
        <v>20</v>
      </c>
      <c r="E676" t="s">
        <v>95</v>
      </c>
      <c r="F676" t="s">
        <v>1059</v>
      </c>
      <c r="G676" s="4">
        <v>529.99</v>
      </c>
      <c r="H676">
        <v>1</v>
      </c>
      <c r="I676">
        <v>7.0000000000000007E-2</v>
      </c>
      <c r="J676" s="5">
        <f t="shared" si="10"/>
        <v>492.89069999999998</v>
      </c>
      <c r="K676" s="2">
        <f>((J676*H676)-G676)/J676</f>
        <v>-7.5268817204301133E-2</v>
      </c>
    </row>
    <row r="677" spans="1:11" x14ac:dyDescent="0.25">
      <c r="A677">
        <v>676</v>
      </c>
      <c r="B677" t="s">
        <v>6977</v>
      </c>
      <c r="C677" s="3">
        <v>42671</v>
      </c>
      <c r="D677" t="s">
        <v>14</v>
      </c>
      <c r="E677" t="s">
        <v>93</v>
      </c>
      <c r="F677" t="s">
        <v>1057</v>
      </c>
      <c r="G677" s="4">
        <v>269.99</v>
      </c>
      <c r="H677">
        <v>1</v>
      </c>
      <c r="I677">
        <v>0.05</v>
      </c>
      <c r="J677" s="5">
        <f t="shared" si="10"/>
        <v>256.4905</v>
      </c>
      <c r="K677" s="2">
        <f>((J677*H677)-G677)/J677</f>
        <v>-5.2631578947368467E-2</v>
      </c>
    </row>
    <row r="678" spans="1:11" x14ac:dyDescent="0.25">
      <c r="A678">
        <v>677</v>
      </c>
      <c r="B678" t="s">
        <v>6978</v>
      </c>
      <c r="C678" s="3">
        <v>42435</v>
      </c>
      <c r="D678" t="s">
        <v>20</v>
      </c>
      <c r="E678" t="s">
        <v>94</v>
      </c>
      <c r="F678" t="s">
        <v>1059</v>
      </c>
      <c r="G678" s="4">
        <v>269.99</v>
      </c>
      <c r="H678">
        <v>1</v>
      </c>
      <c r="I678">
        <v>0.1</v>
      </c>
      <c r="J678" s="5">
        <f t="shared" si="10"/>
        <v>242.99100000000001</v>
      </c>
      <c r="K678" s="2">
        <f>((J678*H678)-G678)/J678</f>
        <v>-0.11111111111111109</v>
      </c>
    </row>
    <row r="679" spans="1:11" x14ac:dyDescent="0.25">
      <c r="A679">
        <v>678</v>
      </c>
      <c r="B679" t="s">
        <v>6979</v>
      </c>
      <c r="C679" s="3">
        <v>42728</v>
      </c>
      <c r="D679" t="s">
        <v>14</v>
      </c>
      <c r="E679" t="s">
        <v>88</v>
      </c>
      <c r="F679" t="s">
        <v>1062</v>
      </c>
      <c r="G679" s="4">
        <v>1799.99</v>
      </c>
      <c r="H679">
        <v>2</v>
      </c>
      <c r="I679">
        <v>7.0000000000000007E-2</v>
      </c>
      <c r="J679" s="5">
        <f t="shared" si="10"/>
        <v>3347.9813999999997</v>
      </c>
      <c r="K679" s="2">
        <f>((J679*H679)-G679)/J679</f>
        <v>1.4623655913978495</v>
      </c>
    </row>
    <row r="680" spans="1:11" x14ac:dyDescent="0.25">
      <c r="A680">
        <v>679</v>
      </c>
      <c r="B680" t="s">
        <v>6980</v>
      </c>
      <c r="C680" s="3">
        <v>42449</v>
      </c>
      <c r="D680" t="s">
        <v>14</v>
      </c>
      <c r="E680" t="s">
        <v>99</v>
      </c>
      <c r="F680" t="s">
        <v>1059</v>
      </c>
      <c r="G680" s="4">
        <v>449</v>
      </c>
      <c r="H680">
        <v>1</v>
      </c>
      <c r="I680">
        <v>0.2</v>
      </c>
      <c r="J680" s="5">
        <f t="shared" si="10"/>
        <v>359.20000000000005</v>
      </c>
      <c r="K680" s="2">
        <f>((J680*H680)-G680)/J680</f>
        <v>-0.24999999999999983</v>
      </c>
    </row>
    <row r="681" spans="1:11" x14ac:dyDescent="0.25">
      <c r="A681">
        <v>680</v>
      </c>
      <c r="B681" t="s">
        <v>6981</v>
      </c>
      <c r="C681" s="3">
        <v>43136</v>
      </c>
      <c r="D681" t="s">
        <v>14</v>
      </c>
      <c r="E681" t="s">
        <v>340</v>
      </c>
      <c r="F681" t="s">
        <v>1057</v>
      </c>
      <c r="G681" s="4">
        <v>229.99</v>
      </c>
      <c r="H681">
        <v>2</v>
      </c>
      <c r="I681">
        <v>0.2</v>
      </c>
      <c r="J681" s="5">
        <f t="shared" si="10"/>
        <v>367.98400000000004</v>
      </c>
      <c r="K681" s="2">
        <f>((J681*H681)-G681)/J681</f>
        <v>1.375</v>
      </c>
    </row>
    <row r="682" spans="1:11" x14ac:dyDescent="0.25">
      <c r="A682">
        <v>681</v>
      </c>
      <c r="B682" t="s">
        <v>6982</v>
      </c>
      <c r="C682" s="3">
        <v>42755</v>
      </c>
      <c r="D682" t="s">
        <v>14</v>
      </c>
      <c r="E682" t="s">
        <v>128</v>
      </c>
      <c r="F682" t="s">
        <v>1063</v>
      </c>
      <c r="G682" s="4">
        <v>875.99</v>
      </c>
      <c r="H682">
        <v>1</v>
      </c>
      <c r="I682">
        <v>0.05</v>
      </c>
      <c r="J682" s="5">
        <f t="shared" si="10"/>
        <v>832.19049999999993</v>
      </c>
      <c r="K682" s="2">
        <f>((J682*H682)-G682)/J682</f>
        <v>-5.2631578947368522E-2</v>
      </c>
    </row>
    <row r="683" spans="1:11" x14ac:dyDescent="0.25">
      <c r="A683">
        <v>682</v>
      </c>
      <c r="B683" t="s">
        <v>6983</v>
      </c>
      <c r="C683" s="3">
        <v>42531</v>
      </c>
      <c r="D683" t="s">
        <v>14</v>
      </c>
      <c r="E683" t="s">
        <v>89</v>
      </c>
      <c r="F683" t="s">
        <v>1061</v>
      </c>
      <c r="G683" s="4">
        <v>2999.99</v>
      </c>
      <c r="H683">
        <v>2</v>
      </c>
      <c r="I683">
        <v>7.0000000000000007E-2</v>
      </c>
      <c r="J683" s="5">
        <f t="shared" si="10"/>
        <v>5579.9813999999997</v>
      </c>
      <c r="K683" s="2">
        <f>((J683*H683)-G683)/J683</f>
        <v>1.4623655913978495</v>
      </c>
    </row>
    <row r="684" spans="1:11" x14ac:dyDescent="0.25">
      <c r="A684">
        <v>683</v>
      </c>
      <c r="B684" t="s">
        <v>6984</v>
      </c>
      <c r="C684" s="3">
        <v>42713</v>
      </c>
      <c r="D684" t="s">
        <v>14</v>
      </c>
      <c r="E684" t="s">
        <v>92</v>
      </c>
      <c r="F684" t="s">
        <v>1059</v>
      </c>
      <c r="G684" s="4">
        <v>549.99</v>
      </c>
      <c r="H684">
        <v>2</v>
      </c>
      <c r="I684">
        <v>0.05</v>
      </c>
      <c r="J684" s="5">
        <f t="shared" si="10"/>
        <v>1044.981</v>
      </c>
      <c r="K684" s="2">
        <f>((J684*H684)-G684)/J684</f>
        <v>1.4736842105263157</v>
      </c>
    </row>
    <row r="685" spans="1:11" x14ac:dyDescent="0.25">
      <c r="A685">
        <v>684</v>
      </c>
      <c r="B685" t="s">
        <v>6985</v>
      </c>
      <c r="C685" s="3">
        <v>42744</v>
      </c>
      <c r="D685" t="s">
        <v>14</v>
      </c>
      <c r="E685" t="s">
        <v>92</v>
      </c>
      <c r="F685" t="s">
        <v>1058</v>
      </c>
      <c r="G685" s="4">
        <v>549.99</v>
      </c>
      <c r="H685">
        <v>2</v>
      </c>
      <c r="I685">
        <v>0.05</v>
      </c>
      <c r="J685" s="5">
        <f t="shared" si="10"/>
        <v>1044.981</v>
      </c>
      <c r="K685" s="2">
        <f>((J685*H685)-G685)/J685</f>
        <v>1.4736842105263157</v>
      </c>
    </row>
    <row r="686" spans="1:11" x14ac:dyDescent="0.25">
      <c r="A686">
        <v>685</v>
      </c>
      <c r="B686" t="s">
        <v>6986</v>
      </c>
      <c r="C686" s="3">
        <v>42445</v>
      </c>
      <c r="D686" t="s">
        <v>14</v>
      </c>
      <c r="E686" t="s">
        <v>97</v>
      </c>
      <c r="F686" t="s">
        <v>1059</v>
      </c>
      <c r="G686" s="4">
        <v>429</v>
      </c>
      <c r="H686">
        <v>1</v>
      </c>
      <c r="I686">
        <v>7.0000000000000007E-2</v>
      </c>
      <c r="J686" s="5">
        <f t="shared" si="10"/>
        <v>398.96999999999997</v>
      </c>
      <c r="K686" s="2">
        <f>((J686*H686)-G686)/J686</f>
        <v>-7.5268817204301161E-2</v>
      </c>
    </row>
    <row r="687" spans="1:11" x14ac:dyDescent="0.25">
      <c r="A687">
        <v>686</v>
      </c>
      <c r="B687" t="s">
        <v>6987</v>
      </c>
      <c r="C687" s="3">
        <v>42647</v>
      </c>
      <c r="D687" t="s">
        <v>8</v>
      </c>
      <c r="E687" t="s">
        <v>84</v>
      </c>
      <c r="F687" t="s">
        <v>1062</v>
      </c>
      <c r="G687" s="4">
        <v>2899.99</v>
      </c>
      <c r="H687">
        <v>1</v>
      </c>
      <c r="I687">
        <v>0.2</v>
      </c>
      <c r="J687" s="5">
        <f t="shared" si="10"/>
        <v>2319.9919999999997</v>
      </c>
      <c r="K687" s="2">
        <f>((J687*H687)-G687)/J687</f>
        <v>-0.25000000000000006</v>
      </c>
    </row>
    <row r="688" spans="1:11" x14ac:dyDescent="0.25">
      <c r="A688">
        <v>687</v>
      </c>
      <c r="B688" t="s">
        <v>6988</v>
      </c>
      <c r="C688" s="3">
        <v>42912</v>
      </c>
      <c r="D688" t="s">
        <v>20</v>
      </c>
      <c r="E688" t="s">
        <v>111</v>
      </c>
      <c r="F688" t="s">
        <v>1062</v>
      </c>
      <c r="G688" s="4">
        <v>832.99</v>
      </c>
      <c r="H688">
        <v>1</v>
      </c>
      <c r="I688">
        <v>0.2</v>
      </c>
      <c r="J688" s="5">
        <f t="shared" si="10"/>
        <v>666.39200000000005</v>
      </c>
      <c r="K688" s="2">
        <f>((J688*H688)-G688)/J688</f>
        <v>-0.24999999999999992</v>
      </c>
    </row>
    <row r="689" spans="1:11" x14ac:dyDescent="0.25">
      <c r="A689">
        <v>688</v>
      </c>
      <c r="B689" t="s">
        <v>6989</v>
      </c>
      <c r="C689" s="3">
        <v>42707</v>
      </c>
      <c r="D689" t="s">
        <v>8</v>
      </c>
      <c r="E689" t="s">
        <v>88</v>
      </c>
      <c r="F689" t="s">
        <v>1062</v>
      </c>
      <c r="G689" s="4">
        <v>1799.99</v>
      </c>
      <c r="H689">
        <v>2</v>
      </c>
      <c r="I689">
        <v>7.0000000000000007E-2</v>
      </c>
      <c r="J689" s="5">
        <f t="shared" si="10"/>
        <v>3347.9813999999997</v>
      </c>
      <c r="K689" s="2">
        <f>((J689*H689)-G689)/J689</f>
        <v>1.4623655913978495</v>
      </c>
    </row>
    <row r="690" spans="1:11" x14ac:dyDescent="0.25">
      <c r="A690">
        <v>689</v>
      </c>
      <c r="B690" t="s">
        <v>6990</v>
      </c>
      <c r="C690" s="3">
        <v>43125</v>
      </c>
      <c r="D690" t="s">
        <v>14</v>
      </c>
      <c r="E690" t="s">
        <v>216</v>
      </c>
      <c r="F690" t="s">
        <v>1063</v>
      </c>
      <c r="G690" s="4">
        <v>1549.99</v>
      </c>
      <c r="H690">
        <v>1</v>
      </c>
      <c r="I690">
        <v>7.0000000000000007E-2</v>
      </c>
      <c r="J690" s="5">
        <f t="shared" si="10"/>
        <v>1441.4906999999998</v>
      </c>
      <c r="K690" s="2">
        <f>((J690*H690)-G690)/J690</f>
        <v>-7.5268817204301203E-2</v>
      </c>
    </row>
    <row r="691" spans="1:11" x14ac:dyDescent="0.25">
      <c r="A691">
        <v>690</v>
      </c>
      <c r="B691" t="s">
        <v>6991</v>
      </c>
      <c r="C691" s="3">
        <v>42806</v>
      </c>
      <c r="D691" t="s">
        <v>14</v>
      </c>
      <c r="E691" t="s">
        <v>141</v>
      </c>
      <c r="F691" t="s">
        <v>1059</v>
      </c>
      <c r="G691" s="4">
        <v>346.99</v>
      </c>
      <c r="H691">
        <v>2</v>
      </c>
      <c r="I691">
        <v>0.1</v>
      </c>
      <c r="J691" s="5">
        <f t="shared" si="10"/>
        <v>624.58199999999999</v>
      </c>
      <c r="K691" s="2">
        <f>((J691*H691)-G691)/J691</f>
        <v>1.4444444444444444</v>
      </c>
    </row>
    <row r="692" spans="1:11" x14ac:dyDescent="0.25">
      <c r="A692">
        <v>691</v>
      </c>
      <c r="B692" t="s">
        <v>6992</v>
      </c>
      <c r="C692" s="3">
        <v>42638</v>
      </c>
      <c r="D692" t="s">
        <v>20</v>
      </c>
      <c r="E692" t="s">
        <v>99</v>
      </c>
      <c r="F692" t="s">
        <v>1059</v>
      </c>
      <c r="G692" s="4">
        <v>449</v>
      </c>
      <c r="H692">
        <v>1</v>
      </c>
      <c r="I692">
        <v>0.2</v>
      </c>
      <c r="J692" s="5">
        <f t="shared" si="10"/>
        <v>359.20000000000005</v>
      </c>
      <c r="K692" s="2">
        <f>((J692*H692)-G692)/J692</f>
        <v>-0.24999999999999983</v>
      </c>
    </row>
    <row r="693" spans="1:11" x14ac:dyDescent="0.25">
      <c r="A693">
        <v>692</v>
      </c>
      <c r="B693" t="s">
        <v>6993</v>
      </c>
      <c r="C693" s="3">
        <v>43182</v>
      </c>
      <c r="D693" t="s">
        <v>14</v>
      </c>
      <c r="E693" t="s">
        <v>127</v>
      </c>
      <c r="F693" t="s">
        <v>1063</v>
      </c>
      <c r="G693" s="4">
        <v>6499.99</v>
      </c>
      <c r="H693">
        <v>2</v>
      </c>
      <c r="I693">
        <v>7.0000000000000007E-2</v>
      </c>
      <c r="J693" s="5">
        <f t="shared" si="10"/>
        <v>12089.981399999999</v>
      </c>
      <c r="K693" s="2">
        <f>((J693*H693)-G693)/J693</f>
        <v>1.4623655913978493</v>
      </c>
    </row>
    <row r="694" spans="1:11" x14ac:dyDescent="0.25">
      <c r="A694">
        <v>693</v>
      </c>
      <c r="B694" t="s">
        <v>6994</v>
      </c>
      <c r="C694" s="3">
        <v>42455</v>
      </c>
      <c r="D694" t="s">
        <v>14</v>
      </c>
      <c r="E694" t="s">
        <v>86</v>
      </c>
      <c r="F694" t="s">
        <v>1062</v>
      </c>
      <c r="G694" s="4">
        <v>469.99</v>
      </c>
      <c r="H694">
        <v>1</v>
      </c>
      <c r="I694">
        <v>7.0000000000000007E-2</v>
      </c>
      <c r="J694" s="5">
        <f t="shared" si="10"/>
        <v>437.09069999999997</v>
      </c>
      <c r="K694" s="2">
        <f>((J694*H694)-G694)/J694</f>
        <v>-7.5268817204301175E-2</v>
      </c>
    </row>
    <row r="695" spans="1:11" x14ac:dyDescent="0.25">
      <c r="A695">
        <v>694</v>
      </c>
      <c r="B695" t="s">
        <v>6995</v>
      </c>
      <c r="C695" s="3">
        <v>42793</v>
      </c>
      <c r="D695" t="s">
        <v>14</v>
      </c>
      <c r="E695" t="s">
        <v>128</v>
      </c>
      <c r="F695" t="s">
        <v>1063</v>
      </c>
      <c r="G695" s="4">
        <v>875.99</v>
      </c>
      <c r="H695">
        <v>1</v>
      </c>
      <c r="I695">
        <v>0.05</v>
      </c>
      <c r="J695" s="5">
        <f t="shared" si="10"/>
        <v>832.19049999999993</v>
      </c>
      <c r="K695" s="2">
        <f>((J695*H695)-G695)/J695</f>
        <v>-5.2631578947368522E-2</v>
      </c>
    </row>
    <row r="696" spans="1:11" x14ac:dyDescent="0.25">
      <c r="A696">
        <v>695</v>
      </c>
      <c r="B696" t="s">
        <v>6996</v>
      </c>
      <c r="C696" s="3">
        <v>42560</v>
      </c>
      <c r="D696" t="s">
        <v>14</v>
      </c>
      <c r="E696" t="s">
        <v>95</v>
      </c>
      <c r="F696" t="s">
        <v>1059</v>
      </c>
      <c r="G696" s="4">
        <v>529.99</v>
      </c>
      <c r="H696">
        <v>1</v>
      </c>
      <c r="I696">
        <v>7.0000000000000007E-2</v>
      </c>
      <c r="J696" s="5">
        <f t="shared" si="10"/>
        <v>492.89069999999998</v>
      </c>
      <c r="K696" s="2">
        <f>((J696*H696)-G696)/J696</f>
        <v>-7.5268817204301133E-2</v>
      </c>
    </row>
    <row r="697" spans="1:11" x14ac:dyDescent="0.25">
      <c r="A697">
        <v>696</v>
      </c>
      <c r="B697" t="s">
        <v>6997</v>
      </c>
      <c r="C697" s="3">
        <v>42383</v>
      </c>
      <c r="D697" t="s">
        <v>8</v>
      </c>
      <c r="E697" t="s">
        <v>90</v>
      </c>
      <c r="F697" t="s">
        <v>1060</v>
      </c>
      <c r="G697" s="4">
        <v>1549</v>
      </c>
      <c r="H697">
        <v>2</v>
      </c>
      <c r="I697">
        <v>0.05</v>
      </c>
      <c r="J697" s="5">
        <f t="shared" si="10"/>
        <v>2943.1</v>
      </c>
      <c r="K697" s="2">
        <f>((J697*H697)-G697)/J697</f>
        <v>1.4736842105263157</v>
      </c>
    </row>
    <row r="698" spans="1:11" x14ac:dyDescent="0.25">
      <c r="A698">
        <v>697</v>
      </c>
      <c r="B698" t="s">
        <v>6998</v>
      </c>
      <c r="C698" s="3">
        <v>42643</v>
      </c>
      <c r="D698" t="s">
        <v>8</v>
      </c>
      <c r="E698" t="s">
        <v>94</v>
      </c>
      <c r="F698" t="s">
        <v>1059</v>
      </c>
      <c r="G698" s="4">
        <v>269.99</v>
      </c>
      <c r="H698">
        <v>1</v>
      </c>
      <c r="I698">
        <v>0.1</v>
      </c>
      <c r="J698" s="5">
        <f t="shared" si="10"/>
        <v>242.99100000000001</v>
      </c>
      <c r="K698" s="2">
        <f>((J698*H698)-G698)/J698</f>
        <v>-0.11111111111111109</v>
      </c>
    </row>
    <row r="699" spans="1:11" x14ac:dyDescent="0.25">
      <c r="A699">
        <v>698</v>
      </c>
      <c r="B699" t="s">
        <v>6999</v>
      </c>
      <c r="C699" s="3">
        <v>42795</v>
      </c>
      <c r="D699" t="s">
        <v>14</v>
      </c>
      <c r="E699" t="s">
        <v>152</v>
      </c>
      <c r="F699" t="s">
        <v>1057</v>
      </c>
      <c r="G699" s="4">
        <v>299.99</v>
      </c>
      <c r="H699">
        <v>1</v>
      </c>
      <c r="I699">
        <v>0.05</v>
      </c>
      <c r="J699" s="5">
        <f t="shared" si="10"/>
        <v>284.9905</v>
      </c>
      <c r="K699" s="2">
        <f>((J699*H699)-G699)/J699</f>
        <v>-5.263157894736846E-2</v>
      </c>
    </row>
    <row r="700" spans="1:11" x14ac:dyDescent="0.25">
      <c r="A700">
        <v>699</v>
      </c>
      <c r="B700" t="s">
        <v>7000</v>
      </c>
      <c r="C700" s="3">
        <v>42882</v>
      </c>
      <c r="D700" t="s">
        <v>14</v>
      </c>
      <c r="E700" t="s">
        <v>166</v>
      </c>
      <c r="F700" t="s">
        <v>1057</v>
      </c>
      <c r="G700" s="4">
        <v>209.99</v>
      </c>
      <c r="H700">
        <v>1</v>
      </c>
      <c r="I700">
        <v>7.0000000000000007E-2</v>
      </c>
      <c r="J700" s="5">
        <f t="shared" si="10"/>
        <v>195.29069999999999</v>
      </c>
      <c r="K700" s="2">
        <f>((J700*H700)-G700)/J700</f>
        <v>-7.5268817204301189E-2</v>
      </c>
    </row>
    <row r="701" spans="1:11" x14ac:dyDescent="0.25">
      <c r="A701">
        <v>700</v>
      </c>
      <c r="B701" t="s">
        <v>7001</v>
      </c>
      <c r="C701" s="3">
        <v>42812</v>
      </c>
      <c r="D701" t="s">
        <v>20</v>
      </c>
      <c r="E701" t="s">
        <v>127</v>
      </c>
      <c r="F701" t="s">
        <v>1063</v>
      </c>
      <c r="G701" s="4">
        <v>6499.99</v>
      </c>
      <c r="H701">
        <v>2</v>
      </c>
      <c r="I701">
        <v>7.0000000000000007E-2</v>
      </c>
      <c r="J701" s="5">
        <f t="shared" si="10"/>
        <v>12089.981399999999</v>
      </c>
      <c r="K701" s="2">
        <f>((J701*H701)-G701)/J701</f>
        <v>1.4623655913978493</v>
      </c>
    </row>
    <row r="702" spans="1:11" x14ac:dyDescent="0.25">
      <c r="A702">
        <v>701</v>
      </c>
      <c r="B702" t="s">
        <v>7002</v>
      </c>
      <c r="C702" s="3">
        <v>42803</v>
      </c>
      <c r="D702" t="s">
        <v>8</v>
      </c>
      <c r="E702" t="s">
        <v>131</v>
      </c>
      <c r="F702" t="s">
        <v>1063</v>
      </c>
      <c r="G702" s="4">
        <v>2699.99</v>
      </c>
      <c r="H702">
        <v>2</v>
      </c>
      <c r="I702">
        <v>0.1</v>
      </c>
      <c r="J702" s="5">
        <f t="shared" si="10"/>
        <v>4859.982</v>
      </c>
      <c r="K702" s="2">
        <f>((J702*H702)-G702)/J702</f>
        <v>1.4444444444444444</v>
      </c>
    </row>
    <row r="703" spans="1:11" x14ac:dyDescent="0.25">
      <c r="A703">
        <v>702</v>
      </c>
      <c r="B703" t="s">
        <v>7003</v>
      </c>
      <c r="C703" s="3">
        <v>43043</v>
      </c>
      <c r="D703" t="s">
        <v>14</v>
      </c>
      <c r="E703" t="s">
        <v>166</v>
      </c>
      <c r="F703" t="s">
        <v>1057</v>
      </c>
      <c r="G703" s="4">
        <v>209.99</v>
      </c>
      <c r="H703">
        <v>1</v>
      </c>
      <c r="I703">
        <v>7.0000000000000007E-2</v>
      </c>
      <c r="J703" s="5">
        <f t="shared" si="10"/>
        <v>195.29069999999999</v>
      </c>
      <c r="K703" s="2">
        <f>((J703*H703)-G703)/J703</f>
        <v>-7.5268817204301189E-2</v>
      </c>
    </row>
    <row r="704" spans="1:11" x14ac:dyDescent="0.25">
      <c r="A704">
        <v>703</v>
      </c>
      <c r="B704" t="s">
        <v>7004</v>
      </c>
      <c r="C704" s="3">
        <v>42649</v>
      </c>
      <c r="D704" t="s">
        <v>8</v>
      </c>
      <c r="E704" t="s">
        <v>97</v>
      </c>
      <c r="F704" t="s">
        <v>1059</v>
      </c>
      <c r="G704" s="4">
        <v>429</v>
      </c>
      <c r="H704">
        <v>1</v>
      </c>
      <c r="I704">
        <v>7.0000000000000007E-2</v>
      </c>
      <c r="J704" s="5">
        <f t="shared" si="10"/>
        <v>398.96999999999997</v>
      </c>
      <c r="K704" s="2">
        <f>((J704*H704)-G704)/J704</f>
        <v>-7.5268817204301161E-2</v>
      </c>
    </row>
    <row r="705" spans="1:11" x14ac:dyDescent="0.25">
      <c r="A705">
        <v>704</v>
      </c>
      <c r="B705" t="s">
        <v>7005</v>
      </c>
      <c r="C705" s="3">
        <v>42631</v>
      </c>
      <c r="D705" t="s">
        <v>8</v>
      </c>
      <c r="E705" t="s">
        <v>92</v>
      </c>
      <c r="F705" t="s">
        <v>1059</v>
      </c>
      <c r="G705" s="4">
        <v>549.99</v>
      </c>
      <c r="H705">
        <v>2</v>
      </c>
      <c r="I705">
        <v>0.05</v>
      </c>
      <c r="J705" s="5">
        <f t="shared" si="10"/>
        <v>1044.981</v>
      </c>
      <c r="K705" s="2">
        <f>((J705*H705)-G705)/J705</f>
        <v>1.4736842105263157</v>
      </c>
    </row>
    <row r="706" spans="1:11" x14ac:dyDescent="0.25">
      <c r="A706">
        <v>705</v>
      </c>
      <c r="B706" t="s">
        <v>7006</v>
      </c>
      <c r="C706" s="3">
        <v>42558</v>
      </c>
      <c r="D706" t="s">
        <v>14</v>
      </c>
      <c r="E706" t="s">
        <v>90</v>
      </c>
      <c r="F706" t="s">
        <v>1060</v>
      </c>
      <c r="G706" s="4">
        <v>1549</v>
      </c>
      <c r="H706">
        <v>2</v>
      </c>
      <c r="I706">
        <v>0.05</v>
      </c>
      <c r="J706" s="5">
        <f t="shared" si="10"/>
        <v>2943.1</v>
      </c>
      <c r="K706" s="2">
        <f>((J706*H706)-G706)/J706</f>
        <v>1.4736842105263157</v>
      </c>
    </row>
    <row r="707" spans="1:11" x14ac:dyDescent="0.25">
      <c r="A707">
        <v>706</v>
      </c>
      <c r="B707" t="s">
        <v>7007</v>
      </c>
      <c r="C707" s="3">
        <v>42920</v>
      </c>
      <c r="D707" t="s">
        <v>14</v>
      </c>
      <c r="E707" t="s">
        <v>86</v>
      </c>
      <c r="F707" t="s">
        <v>1062</v>
      </c>
      <c r="G707" s="4">
        <v>469.99</v>
      </c>
      <c r="H707">
        <v>1</v>
      </c>
      <c r="I707">
        <v>7.0000000000000007E-2</v>
      </c>
      <c r="J707" s="5">
        <f t="shared" ref="J707:J770" si="11">(G707*H707)*(1-I707)</f>
        <v>437.09069999999997</v>
      </c>
      <c r="K707" s="2">
        <f>((J707*H707)-G707)/J707</f>
        <v>-7.5268817204301175E-2</v>
      </c>
    </row>
    <row r="708" spans="1:11" x14ac:dyDescent="0.25">
      <c r="A708">
        <v>707</v>
      </c>
      <c r="B708" t="s">
        <v>7008</v>
      </c>
      <c r="C708" s="3">
        <v>42697</v>
      </c>
      <c r="D708" t="s">
        <v>14</v>
      </c>
      <c r="E708" t="s">
        <v>96</v>
      </c>
      <c r="F708" t="s">
        <v>1059</v>
      </c>
      <c r="G708" s="4">
        <v>599.99</v>
      </c>
      <c r="H708">
        <v>2</v>
      </c>
      <c r="I708">
        <v>0.05</v>
      </c>
      <c r="J708" s="5">
        <f t="shared" si="11"/>
        <v>1139.981</v>
      </c>
      <c r="K708" s="2">
        <f>((J708*H708)-G708)/J708</f>
        <v>1.4736842105263157</v>
      </c>
    </row>
    <row r="709" spans="1:11" x14ac:dyDescent="0.25">
      <c r="A709">
        <v>708</v>
      </c>
      <c r="B709" t="s">
        <v>7009</v>
      </c>
      <c r="C709" s="3">
        <v>43007</v>
      </c>
      <c r="D709" t="s">
        <v>8</v>
      </c>
      <c r="E709" t="s">
        <v>106</v>
      </c>
      <c r="F709" t="s">
        <v>1062</v>
      </c>
      <c r="G709" s="4">
        <v>999.99</v>
      </c>
      <c r="H709">
        <v>1</v>
      </c>
      <c r="I709">
        <v>7.0000000000000007E-2</v>
      </c>
      <c r="J709" s="5">
        <f t="shared" si="11"/>
        <v>929.99069999999995</v>
      </c>
      <c r="K709" s="2">
        <f>((J709*H709)-G709)/J709</f>
        <v>-7.5268817204301147E-2</v>
      </c>
    </row>
    <row r="710" spans="1:11" x14ac:dyDescent="0.25">
      <c r="A710">
        <v>709</v>
      </c>
      <c r="B710" t="s">
        <v>7010</v>
      </c>
      <c r="C710" s="3">
        <v>42649</v>
      </c>
      <c r="D710" t="s">
        <v>14</v>
      </c>
      <c r="E710" t="s">
        <v>89</v>
      </c>
      <c r="F710" t="s">
        <v>1061</v>
      </c>
      <c r="G710" s="4">
        <v>2999.99</v>
      </c>
      <c r="H710">
        <v>2</v>
      </c>
      <c r="I710">
        <v>7.0000000000000007E-2</v>
      </c>
      <c r="J710" s="5">
        <f t="shared" si="11"/>
        <v>5579.9813999999997</v>
      </c>
      <c r="K710" s="2">
        <f>((J710*H710)-G710)/J710</f>
        <v>1.4623655913978495</v>
      </c>
    </row>
    <row r="711" spans="1:11" x14ac:dyDescent="0.25">
      <c r="A711">
        <v>710</v>
      </c>
      <c r="B711" t="s">
        <v>7011</v>
      </c>
      <c r="C711" s="3">
        <v>42452</v>
      </c>
      <c r="D711" t="s">
        <v>14</v>
      </c>
      <c r="E711" t="s">
        <v>99</v>
      </c>
      <c r="F711" t="s">
        <v>1059</v>
      </c>
      <c r="G711" s="4">
        <v>449</v>
      </c>
      <c r="H711">
        <v>1</v>
      </c>
      <c r="I711">
        <v>0.2</v>
      </c>
      <c r="J711" s="5">
        <f t="shared" si="11"/>
        <v>359.20000000000005</v>
      </c>
      <c r="K711" s="2">
        <f>((J711*H711)-G711)/J711</f>
        <v>-0.24999999999999983</v>
      </c>
    </row>
    <row r="712" spans="1:11" x14ac:dyDescent="0.25">
      <c r="A712">
        <v>711</v>
      </c>
      <c r="B712" t="s">
        <v>7012</v>
      </c>
      <c r="C712" s="3">
        <v>42717</v>
      </c>
      <c r="D712" t="s">
        <v>14</v>
      </c>
      <c r="E712" t="s">
        <v>96</v>
      </c>
      <c r="F712" t="s">
        <v>1058</v>
      </c>
      <c r="G712" s="4">
        <v>599.99</v>
      </c>
      <c r="H712">
        <v>1</v>
      </c>
      <c r="I712">
        <v>7.0000000000000007E-2</v>
      </c>
      <c r="J712" s="5">
        <f t="shared" si="11"/>
        <v>557.99069999999995</v>
      </c>
      <c r="K712" s="2">
        <f>((J712*H712)-G712)/J712</f>
        <v>-7.5268817204301189E-2</v>
      </c>
    </row>
    <row r="713" spans="1:11" x14ac:dyDescent="0.25">
      <c r="A713">
        <v>712</v>
      </c>
      <c r="B713" t="s">
        <v>7013</v>
      </c>
      <c r="C713" s="3">
        <v>42653</v>
      </c>
      <c r="D713" t="s">
        <v>8</v>
      </c>
      <c r="E713" t="s">
        <v>94</v>
      </c>
      <c r="F713" t="s">
        <v>1057</v>
      </c>
      <c r="G713" s="4">
        <v>269.99</v>
      </c>
      <c r="H713">
        <v>1</v>
      </c>
      <c r="I713">
        <v>0.05</v>
      </c>
      <c r="J713" s="5">
        <f t="shared" si="11"/>
        <v>256.4905</v>
      </c>
      <c r="K713" s="2">
        <f>((J713*H713)-G713)/J713</f>
        <v>-5.2631578947368467E-2</v>
      </c>
    </row>
    <row r="714" spans="1:11" x14ac:dyDescent="0.25">
      <c r="A714">
        <v>713</v>
      </c>
      <c r="B714" t="s">
        <v>7014</v>
      </c>
      <c r="C714" s="3">
        <v>43091</v>
      </c>
      <c r="D714" t="s">
        <v>14</v>
      </c>
      <c r="E714" t="s">
        <v>130</v>
      </c>
      <c r="F714" t="s">
        <v>1063</v>
      </c>
      <c r="G714" s="4">
        <v>3199.99</v>
      </c>
      <c r="H714">
        <v>2</v>
      </c>
      <c r="I714">
        <v>0.05</v>
      </c>
      <c r="J714" s="5">
        <f t="shared" si="11"/>
        <v>6079.9809999999989</v>
      </c>
      <c r="K714" s="2">
        <f>((J714*H714)-G714)/J714</f>
        <v>1.4736842105263157</v>
      </c>
    </row>
    <row r="715" spans="1:11" x14ac:dyDescent="0.25">
      <c r="A715">
        <v>714</v>
      </c>
      <c r="B715" t="s">
        <v>7015</v>
      </c>
      <c r="C715" s="3">
        <v>42457</v>
      </c>
      <c r="D715" t="s">
        <v>14</v>
      </c>
      <c r="E715" t="s">
        <v>94</v>
      </c>
      <c r="F715" t="s">
        <v>1059</v>
      </c>
      <c r="G715" s="4">
        <v>269.99</v>
      </c>
      <c r="H715">
        <v>1</v>
      </c>
      <c r="I715">
        <v>0.1</v>
      </c>
      <c r="J715" s="5">
        <f t="shared" si="11"/>
        <v>242.99100000000001</v>
      </c>
      <c r="K715" s="2">
        <f>((J715*H715)-G715)/J715</f>
        <v>-0.11111111111111109</v>
      </c>
    </row>
    <row r="716" spans="1:11" x14ac:dyDescent="0.25">
      <c r="A716">
        <v>715</v>
      </c>
      <c r="B716" t="s">
        <v>7016</v>
      </c>
      <c r="C716" s="3">
        <v>42842</v>
      </c>
      <c r="D716" t="s">
        <v>14</v>
      </c>
      <c r="E716" t="s">
        <v>122</v>
      </c>
      <c r="F716" t="s">
        <v>1062</v>
      </c>
      <c r="G716" s="4">
        <v>1409.99</v>
      </c>
      <c r="H716">
        <v>2</v>
      </c>
      <c r="I716">
        <v>0.05</v>
      </c>
      <c r="J716" s="5">
        <f t="shared" si="11"/>
        <v>2678.9809999999998</v>
      </c>
      <c r="K716" s="2">
        <f>((J716*H716)-G716)/J716</f>
        <v>1.4736842105263159</v>
      </c>
    </row>
    <row r="717" spans="1:11" x14ac:dyDescent="0.25">
      <c r="A717">
        <v>716</v>
      </c>
      <c r="B717" t="s">
        <v>7017</v>
      </c>
      <c r="C717" s="3">
        <v>42501</v>
      </c>
      <c r="D717" t="s">
        <v>14</v>
      </c>
      <c r="E717" t="s">
        <v>98</v>
      </c>
      <c r="F717" t="s">
        <v>1059</v>
      </c>
      <c r="G717" s="4">
        <v>449</v>
      </c>
      <c r="H717">
        <v>1</v>
      </c>
      <c r="I717">
        <v>7.0000000000000007E-2</v>
      </c>
      <c r="J717" s="5">
        <f t="shared" si="11"/>
        <v>417.57</v>
      </c>
      <c r="K717" s="2">
        <f>((J717*H717)-G717)/J717</f>
        <v>-7.5268817204301092E-2</v>
      </c>
    </row>
    <row r="718" spans="1:11" x14ac:dyDescent="0.25">
      <c r="A718">
        <v>717</v>
      </c>
      <c r="B718" t="s">
        <v>7018</v>
      </c>
      <c r="C718" s="3">
        <v>42615</v>
      </c>
      <c r="D718" t="s">
        <v>14</v>
      </c>
      <c r="E718" t="s">
        <v>88</v>
      </c>
      <c r="F718" t="s">
        <v>1062</v>
      </c>
      <c r="G718" s="4">
        <v>1799.99</v>
      </c>
      <c r="H718">
        <v>2</v>
      </c>
      <c r="I718">
        <v>7.0000000000000007E-2</v>
      </c>
      <c r="J718" s="5">
        <f t="shared" si="11"/>
        <v>3347.9813999999997</v>
      </c>
      <c r="K718" s="2">
        <f>((J718*H718)-G718)/J718</f>
        <v>1.4623655913978495</v>
      </c>
    </row>
    <row r="719" spans="1:11" x14ac:dyDescent="0.25">
      <c r="A719">
        <v>718</v>
      </c>
      <c r="B719" t="s">
        <v>7019</v>
      </c>
      <c r="C719" s="3">
        <v>42883</v>
      </c>
      <c r="D719" t="s">
        <v>14</v>
      </c>
      <c r="E719" t="s">
        <v>168</v>
      </c>
      <c r="F719" t="s">
        <v>1057</v>
      </c>
      <c r="G719" s="4">
        <v>209.99</v>
      </c>
      <c r="H719">
        <v>2</v>
      </c>
      <c r="I719">
        <v>0.2</v>
      </c>
      <c r="J719" s="5">
        <f t="shared" si="11"/>
        <v>335.98400000000004</v>
      </c>
      <c r="K719" s="2">
        <f>((J719*H719)-G719)/J719</f>
        <v>1.375</v>
      </c>
    </row>
    <row r="720" spans="1:11" x14ac:dyDescent="0.25">
      <c r="A720">
        <v>719</v>
      </c>
      <c r="B720" t="s">
        <v>7020</v>
      </c>
      <c r="C720" s="3">
        <v>42710</v>
      </c>
      <c r="D720" t="s">
        <v>14</v>
      </c>
      <c r="E720" t="s">
        <v>95</v>
      </c>
      <c r="F720" t="s">
        <v>1059</v>
      </c>
      <c r="G720" s="4">
        <v>529.99</v>
      </c>
      <c r="H720">
        <v>1</v>
      </c>
      <c r="I720">
        <v>7.0000000000000007E-2</v>
      </c>
      <c r="J720" s="5">
        <f t="shared" si="11"/>
        <v>492.89069999999998</v>
      </c>
      <c r="K720" s="2">
        <f>((J720*H720)-G720)/J720</f>
        <v>-7.5268817204301133E-2</v>
      </c>
    </row>
    <row r="721" spans="1:11" x14ac:dyDescent="0.25">
      <c r="A721">
        <v>720</v>
      </c>
      <c r="B721" t="s">
        <v>7021</v>
      </c>
      <c r="C721" s="3">
        <v>43008</v>
      </c>
      <c r="D721" t="s">
        <v>14</v>
      </c>
      <c r="E721" t="s">
        <v>177</v>
      </c>
      <c r="F721" t="s">
        <v>1058</v>
      </c>
      <c r="G721" s="4">
        <v>551.99</v>
      </c>
      <c r="H721">
        <v>1</v>
      </c>
      <c r="I721">
        <v>0.05</v>
      </c>
      <c r="J721" s="5">
        <f t="shared" si="11"/>
        <v>524.39049999999997</v>
      </c>
      <c r="K721" s="2">
        <f>((J721*H721)-G721)/J721</f>
        <v>-5.2631578947368488E-2</v>
      </c>
    </row>
    <row r="722" spans="1:11" x14ac:dyDescent="0.25">
      <c r="A722">
        <v>721</v>
      </c>
      <c r="B722" t="s">
        <v>7022</v>
      </c>
      <c r="C722" s="3">
        <v>42657</v>
      </c>
      <c r="D722" t="s">
        <v>14</v>
      </c>
      <c r="E722" t="s">
        <v>96</v>
      </c>
      <c r="F722" t="s">
        <v>1058</v>
      </c>
      <c r="G722" s="4">
        <v>599.99</v>
      </c>
      <c r="H722">
        <v>1</v>
      </c>
      <c r="I722">
        <v>7.0000000000000007E-2</v>
      </c>
      <c r="J722" s="5">
        <f t="shared" si="11"/>
        <v>557.99069999999995</v>
      </c>
      <c r="K722" s="2">
        <f>((J722*H722)-G722)/J722</f>
        <v>-7.5268817204301189E-2</v>
      </c>
    </row>
    <row r="723" spans="1:11" x14ac:dyDescent="0.25">
      <c r="A723">
        <v>722</v>
      </c>
      <c r="B723" t="s">
        <v>7023</v>
      </c>
      <c r="C723" s="3">
        <v>42903</v>
      </c>
      <c r="D723" t="s">
        <v>20</v>
      </c>
      <c r="E723" t="s">
        <v>180</v>
      </c>
      <c r="F723" t="s">
        <v>1058</v>
      </c>
      <c r="G723" s="4">
        <v>449.99</v>
      </c>
      <c r="H723">
        <v>1</v>
      </c>
      <c r="I723">
        <v>0.1</v>
      </c>
      <c r="J723" s="5">
        <f t="shared" si="11"/>
        <v>404.99100000000004</v>
      </c>
      <c r="K723" s="2">
        <f>((J723*H723)-G723)/J723</f>
        <v>-0.11111111111111102</v>
      </c>
    </row>
    <row r="724" spans="1:11" x14ac:dyDescent="0.25">
      <c r="A724">
        <v>723</v>
      </c>
      <c r="B724" t="s">
        <v>7024</v>
      </c>
      <c r="C724" s="3">
        <v>42923</v>
      </c>
      <c r="D724" t="s">
        <v>14</v>
      </c>
      <c r="E724" t="s">
        <v>121</v>
      </c>
      <c r="F724" t="s">
        <v>1062</v>
      </c>
      <c r="G724" s="4">
        <v>869.99</v>
      </c>
      <c r="H724">
        <v>2</v>
      </c>
      <c r="I724">
        <v>0.05</v>
      </c>
      <c r="J724" s="5">
        <f t="shared" si="11"/>
        <v>1652.981</v>
      </c>
      <c r="K724" s="2">
        <f>((J724*H724)-G724)/J724</f>
        <v>1.4736842105263157</v>
      </c>
    </row>
    <row r="725" spans="1:11" x14ac:dyDescent="0.25">
      <c r="A725">
        <v>724</v>
      </c>
      <c r="B725" t="s">
        <v>7025</v>
      </c>
      <c r="C725" s="3">
        <v>42666</v>
      </c>
      <c r="D725" t="s">
        <v>14</v>
      </c>
      <c r="E725" t="s">
        <v>84</v>
      </c>
      <c r="F725" t="s">
        <v>1062</v>
      </c>
      <c r="G725" s="4">
        <v>2899.99</v>
      </c>
      <c r="H725">
        <v>1</v>
      </c>
      <c r="I725">
        <v>0.2</v>
      </c>
      <c r="J725" s="5">
        <f t="shared" si="11"/>
        <v>2319.9919999999997</v>
      </c>
      <c r="K725" s="2">
        <f>((J725*H725)-G725)/J725</f>
        <v>-0.25000000000000006</v>
      </c>
    </row>
    <row r="726" spans="1:11" x14ac:dyDescent="0.25">
      <c r="A726">
        <v>725</v>
      </c>
      <c r="B726" t="s">
        <v>7026</v>
      </c>
      <c r="C726" s="3">
        <v>42830</v>
      </c>
      <c r="D726" t="s">
        <v>14</v>
      </c>
      <c r="E726" t="s">
        <v>145</v>
      </c>
      <c r="F726" t="s">
        <v>1058</v>
      </c>
      <c r="G726" s="4">
        <v>416.99</v>
      </c>
      <c r="H726">
        <v>1</v>
      </c>
      <c r="I726">
        <v>0.05</v>
      </c>
      <c r="J726" s="5">
        <f t="shared" si="11"/>
        <v>396.14049999999997</v>
      </c>
      <c r="K726" s="2">
        <f>((J726*H726)-G726)/J726</f>
        <v>-5.2631578947368508E-2</v>
      </c>
    </row>
    <row r="727" spans="1:11" x14ac:dyDescent="0.25">
      <c r="A727">
        <v>726</v>
      </c>
      <c r="B727" t="s">
        <v>7027</v>
      </c>
      <c r="C727" s="3">
        <v>42626</v>
      </c>
      <c r="D727" t="s">
        <v>14</v>
      </c>
      <c r="E727" t="s">
        <v>93</v>
      </c>
      <c r="F727" t="s">
        <v>1057</v>
      </c>
      <c r="G727" s="4">
        <v>269.99</v>
      </c>
      <c r="H727">
        <v>1</v>
      </c>
      <c r="I727">
        <v>0.05</v>
      </c>
      <c r="J727" s="5">
        <f t="shared" si="11"/>
        <v>256.4905</v>
      </c>
      <c r="K727" s="2">
        <f>((J727*H727)-G727)/J727</f>
        <v>-5.2631578947368467E-2</v>
      </c>
    </row>
    <row r="728" spans="1:11" x14ac:dyDescent="0.25">
      <c r="A728">
        <v>727</v>
      </c>
      <c r="B728" t="s">
        <v>7028</v>
      </c>
      <c r="C728" s="3">
        <v>42488</v>
      </c>
      <c r="D728" t="s">
        <v>14</v>
      </c>
      <c r="E728" t="s">
        <v>98</v>
      </c>
      <c r="F728" t="s">
        <v>1059</v>
      </c>
      <c r="G728" s="4">
        <v>449</v>
      </c>
      <c r="H728">
        <v>1</v>
      </c>
      <c r="I728">
        <v>7.0000000000000007E-2</v>
      </c>
      <c r="J728" s="5">
        <f t="shared" si="11"/>
        <v>417.57</v>
      </c>
      <c r="K728" s="2">
        <f>((J728*H728)-G728)/J728</f>
        <v>-7.5268817204301092E-2</v>
      </c>
    </row>
    <row r="729" spans="1:11" x14ac:dyDescent="0.25">
      <c r="A729">
        <v>728</v>
      </c>
      <c r="B729" t="s">
        <v>7029</v>
      </c>
      <c r="C729" s="3">
        <v>42487</v>
      </c>
      <c r="D729" t="s">
        <v>14</v>
      </c>
      <c r="E729" t="s">
        <v>88</v>
      </c>
      <c r="F729" t="s">
        <v>1062</v>
      </c>
      <c r="G729" s="4">
        <v>1799.99</v>
      </c>
      <c r="H729">
        <v>2</v>
      </c>
      <c r="I729">
        <v>7.0000000000000007E-2</v>
      </c>
      <c r="J729" s="5">
        <f t="shared" si="11"/>
        <v>3347.9813999999997</v>
      </c>
      <c r="K729" s="2">
        <f>((J729*H729)-G729)/J729</f>
        <v>1.4623655913978495</v>
      </c>
    </row>
    <row r="730" spans="1:11" x14ac:dyDescent="0.25">
      <c r="A730">
        <v>729</v>
      </c>
      <c r="B730" t="s">
        <v>7030</v>
      </c>
      <c r="C730" s="3">
        <v>42746</v>
      </c>
      <c r="D730" t="s">
        <v>8</v>
      </c>
      <c r="E730" t="s">
        <v>83</v>
      </c>
      <c r="F730" t="s">
        <v>1062</v>
      </c>
      <c r="G730" s="4">
        <v>999.99</v>
      </c>
      <c r="H730">
        <v>1</v>
      </c>
      <c r="I730">
        <v>0.05</v>
      </c>
      <c r="J730" s="5">
        <f t="shared" si="11"/>
        <v>949.9905</v>
      </c>
      <c r="K730" s="2">
        <f>((J730*H730)-G730)/J730</f>
        <v>-5.2631578947368432E-2</v>
      </c>
    </row>
    <row r="731" spans="1:11" x14ac:dyDescent="0.25">
      <c r="A731">
        <v>730</v>
      </c>
      <c r="B731" t="s">
        <v>7031</v>
      </c>
      <c r="C731" s="3">
        <v>43034</v>
      </c>
      <c r="D731" t="s">
        <v>20</v>
      </c>
      <c r="E731" t="s">
        <v>96</v>
      </c>
      <c r="F731" t="s">
        <v>1058</v>
      </c>
      <c r="G731" s="4">
        <v>599.99</v>
      </c>
      <c r="H731">
        <v>1</v>
      </c>
      <c r="I731">
        <v>7.0000000000000007E-2</v>
      </c>
      <c r="J731" s="5">
        <f t="shared" si="11"/>
        <v>557.99069999999995</v>
      </c>
      <c r="K731" s="2">
        <f>((J731*H731)-G731)/J731</f>
        <v>-7.5268817204301189E-2</v>
      </c>
    </row>
    <row r="732" spans="1:11" x14ac:dyDescent="0.25">
      <c r="A732">
        <v>731</v>
      </c>
      <c r="B732" t="s">
        <v>7032</v>
      </c>
      <c r="C732" s="3">
        <v>42799</v>
      </c>
      <c r="D732" t="s">
        <v>8</v>
      </c>
      <c r="E732" t="s">
        <v>121</v>
      </c>
      <c r="F732" t="s">
        <v>1062</v>
      </c>
      <c r="G732" s="4">
        <v>869.99</v>
      </c>
      <c r="H732">
        <v>2</v>
      </c>
      <c r="I732">
        <v>0.05</v>
      </c>
      <c r="J732" s="5">
        <f t="shared" si="11"/>
        <v>1652.981</v>
      </c>
      <c r="K732" s="2">
        <f>((J732*H732)-G732)/J732</f>
        <v>1.4736842105263157</v>
      </c>
    </row>
    <row r="733" spans="1:11" x14ac:dyDescent="0.25">
      <c r="A733">
        <v>732</v>
      </c>
      <c r="B733" t="s">
        <v>7033</v>
      </c>
      <c r="C733" s="3">
        <v>42552</v>
      </c>
      <c r="D733" t="s">
        <v>14</v>
      </c>
      <c r="E733" t="s">
        <v>98</v>
      </c>
      <c r="F733" t="s">
        <v>1059</v>
      </c>
      <c r="G733" s="4">
        <v>449</v>
      </c>
      <c r="H733">
        <v>1</v>
      </c>
      <c r="I733">
        <v>7.0000000000000007E-2</v>
      </c>
      <c r="J733" s="5">
        <f t="shared" si="11"/>
        <v>417.57</v>
      </c>
      <c r="K733" s="2">
        <f>((J733*H733)-G733)/J733</f>
        <v>-7.5268817204301092E-2</v>
      </c>
    </row>
    <row r="734" spans="1:11" x14ac:dyDescent="0.25">
      <c r="A734">
        <v>733</v>
      </c>
      <c r="B734" t="s">
        <v>7034</v>
      </c>
      <c r="C734" s="3">
        <v>42762</v>
      </c>
      <c r="D734" t="s">
        <v>14</v>
      </c>
      <c r="E734" t="s">
        <v>96</v>
      </c>
      <c r="F734" t="s">
        <v>1058</v>
      </c>
      <c r="G734" s="4">
        <v>599.99</v>
      </c>
      <c r="H734">
        <v>1</v>
      </c>
      <c r="I734">
        <v>7.0000000000000007E-2</v>
      </c>
      <c r="J734" s="5">
        <f t="shared" si="11"/>
        <v>557.99069999999995</v>
      </c>
      <c r="K734" s="2">
        <f>((J734*H734)-G734)/J734</f>
        <v>-7.5268817204301189E-2</v>
      </c>
    </row>
    <row r="735" spans="1:11" x14ac:dyDescent="0.25">
      <c r="A735">
        <v>734</v>
      </c>
      <c r="B735" t="s">
        <v>7035</v>
      </c>
      <c r="C735" s="3">
        <v>43066</v>
      </c>
      <c r="D735" t="s">
        <v>14</v>
      </c>
      <c r="E735" t="s">
        <v>102</v>
      </c>
      <c r="F735" t="s">
        <v>1058</v>
      </c>
      <c r="G735" s="4">
        <v>499.99</v>
      </c>
      <c r="H735">
        <v>2</v>
      </c>
      <c r="I735">
        <v>0.05</v>
      </c>
      <c r="J735" s="5">
        <f t="shared" si="11"/>
        <v>949.98099999999999</v>
      </c>
      <c r="K735" s="2">
        <f>((J735*H735)-G735)/J735</f>
        <v>1.4736842105263157</v>
      </c>
    </row>
    <row r="736" spans="1:11" x14ac:dyDescent="0.25">
      <c r="A736">
        <v>735</v>
      </c>
      <c r="B736" t="s">
        <v>7036</v>
      </c>
      <c r="C736" s="3">
        <v>42981</v>
      </c>
      <c r="D736" t="s">
        <v>8</v>
      </c>
      <c r="E736" t="s">
        <v>121</v>
      </c>
      <c r="F736" t="s">
        <v>1062</v>
      </c>
      <c r="G736" s="4">
        <v>869.99</v>
      </c>
      <c r="H736">
        <v>2</v>
      </c>
      <c r="I736">
        <v>0.05</v>
      </c>
      <c r="J736" s="5">
        <f t="shared" si="11"/>
        <v>1652.981</v>
      </c>
      <c r="K736" s="2">
        <f>((J736*H736)-G736)/J736</f>
        <v>1.4736842105263157</v>
      </c>
    </row>
    <row r="737" spans="1:11" x14ac:dyDescent="0.25">
      <c r="A737">
        <v>736</v>
      </c>
      <c r="B737" t="s">
        <v>7037</v>
      </c>
      <c r="C737" s="3">
        <v>42898</v>
      </c>
      <c r="D737" t="s">
        <v>8</v>
      </c>
      <c r="E737" t="s">
        <v>102</v>
      </c>
      <c r="F737" t="s">
        <v>1058</v>
      </c>
      <c r="G737" s="4">
        <v>499.99</v>
      </c>
      <c r="H737">
        <v>2</v>
      </c>
      <c r="I737">
        <v>0.05</v>
      </c>
      <c r="J737" s="5">
        <f t="shared" si="11"/>
        <v>949.98099999999999</v>
      </c>
      <c r="K737" s="2">
        <f>((J737*H737)-G737)/J737</f>
        <v>1.4736842105263157</v>
      </c>
    </row>
    <row r="738" spans="1:11" x14ac:dyDescent="0.25">
      <c r="A738">
        <v>737</v>
      </c>
      <c r="B738" t="s">
        <v>7038</v>
      </c>
      <c r="C738" s="3">
        <v>42511</v>
      </c>
      <c r="D738" t="s">
        <v>14</v>
      </c>
      <c r="E738" t="s">
        <v>94</v>
      </c>
      <c r="F738" t="s">
        <v>1059</v>
      </c>
      <c r="G738" s="4">
        <v>269.99</v>
      </c>
      <c r="H738">
        <v>1</v>
      </c>
      <c r="I738">
        <v>0.1</v>
      </c>
      <c r="J738" s="5">
        <f t="shared" si="11"/>
        <v>242.99100000000001</v>
      </c>
      <c r="K738" s="2">
        <f>((J738*H738)-G738)/J738</f>
        <v>-0.11111111111111109</v>
      </c>
    </row>
    <row r="739" spans="1:11" x14ac:dyDescent="0.25">
      <c r="A739">
        <v>738</v>
      </c>
      <c r="B739" t="s">
        <v>7039</v>
      </c>
      <c r="C739" s="3">
        <v>43185</v>
      </c>
      <c r="D739" t="s">
        <v>8</v>
      </c>
      <c r="E739" t="s">
        <v>310</v>
      </c>
      <c r="F739" t="s">
        <v>1058</v>
      </c>
      <c r="G739" s="4">
        <v>899.99</v>
      </c>
      <c r="H739">
        <v>2</v>
      </c>
      <c r="I739">
        <v>7.0000000000000007E-2</v>
      </c>
      <c r="J739" s="5">
        <f t="shared" si="11"/>
        <v>1673.9813999999999</v>
      </c>
      <c r="K739" s="2">
        <f>((J739*H739)-G739)/J739</f>
        <v>1.4623655913978493</v>
      </c>
    </row>
    <row r="740" spans="1:11" x14ac:dyDescent="0.25">
      <c r="A740">
        <v>739</v>
      </c>
      <c r="B740" t="s">
        <v>7040</v>
      </c>
      <c r="C740" s="3">
        <v>42685</v>
      </c>
      <c r="D740" t="s">
        <v>14</v>
      </c>
      <c r="E740" t="s">
        <v>88</v>
      </c>
      <c r="F740" t="s">
        <v>1062</v>
      </c>
      <c r="G740" s="4">
        <v>1799.99</v>
      </c>
      <c r="H740">
        <v>2</v>
      </c>
      <c r="I740">
        <v>7.0000000000000007E-2</v>
      </c>
      <c r="J740" s="5">
        <f t="shared" si="11"/>
        <v>3347.9813999999997</v>
      </c>
      <c r="K740" s="2">
        <f>((J740*H740)-G740)/J740</f>
        <v>1.4623655913978495</v>
      </c>
    </row>
    <row r="741" spans="1:11" x14ac:dyDescent="0.25">
      <c r="A741">
        <v>740</v>
      </c>
      <c r="B741" t="s">
        <v>7041</v>
      </c>
      <c r="C741" s="3">
        <v>42439</v>
      </c>
      <c r="D741" t="s">
        <v>14</v>
      </c>
      <c r="E741" t="s">
        <v>94</v>
      </c>
      <c r="F741" t="s">
        <v>1057</v>
      </c>
      <c r="G741" s="4">
        <v>269.99</v>
      </c>
      <c r="H741">
        <v>1</v>
      </c>
      <c r="I741">
        <v>0.05</v>
      </c>
      <c r="J741" s="5">
        <f t="shared" si="11"/>
        <v>256.4905</v>
      </c>
      <c r="K741" s="2">
        <f>((J741*H741)-G741)/J741</f>
        <v>-5.2631578947368467E-2</v>
      </c>
    </row>
    <row r="742" spans="1:11" x14ac:dyDescent="0.25">
      <c r="A742">
        <v>741</v>
      </c>
      <c r="B742" t="s">
        <v>7042</v>
      </c>
      <c r="C742" s="3">
        <v>42764</v>
      </c>
      <c r="D742" t="s">
        <v>14</v>
      </c>
      <c r="E742" t="s">
        <v>82</v>
      </c>
      <c r="F742" t="s">
        <v>1062</v>
      </c>
      <c r="G742" s="4">
        <v>749.99</v>
      </c>
      <c r="H742">
        <v>2</v>
      </c>
      <c r="I742">
        <v>0.1</v>
      </c>
      <c r="J742" s="5">
        <f t="shared" si="11"/>
        <v>1349.982</v>
      </c>
      <c r="K742" s="2">
        <f>((J742*H742)-G742)/J742</f>
        <v>1.4444444444444444</v>
      </c>
    </row>
    <row r="743" spans="1:11" x14ac:dyDescent="0.25">
      <c r="A743">
        <v>742</v>
      </c>
      <c r="B743" t="s">
        <v>7043</v>
      </c>
      <c r="C743" s="3">
        <v>42509</v>
      </c>
      <c r="D743" t="s">
        <v>14</v>
      </c>
      <c r="E743" t="s">
        <v>102</v>
      </c>
      <c r="F743" t="s">
        <v>1058</v>
      </c>
      <c r="G743" s="4">
        <v>499.99</v>
      </c>
      <c r="H743">
        <v>2</v>
      </c>
      <c r="I743">
        <v>0.05</v>
      </c>
      <c r="J743" s="5">
        <f t="shared" si="11"/>
        <v>949.98099999999999</v>
      </c>
      <c r="K743" s="2">
        <f>((J743*H743)-G743)/J743</f>
        <v>1.4736842105263157</v>
      </c>
    </row>
    <row r="744" spans="1:11" x14ac:dyDescent="0.25">
      <c r="A744">
        <v>743</v>
      </c>
      <c r="B744" t="s">
        <v>7044</v>
      </c>
      <c r="C744" s="3">
        <v>42494</v>
      </c>
      <c r="D744" t="s">
        <v>20</v>
      </c>
      <c r="E744" t="s">
        <v>102</v>
      </c>
      <c r="F744" t="s">
        <v>1058</v>
      </c>
      <c r="G744" s="4">
        <v>499.99</v>
      </c>
      <c r="H744">
        <v>2</v>
      </c>
      <c r="I744">
        <v>0.05</v>
      </c>
      <c r="J744" s="5">
        <f t="shared" si="11"/>
        <v>949.98099999999999</v>
      </c>
      <c r="K744" s="2">
        <f>((J744*H744)-G744)/J744</f>
        <v>1.4736842105263157</v>
      </c>
    </row>
    <row r="745" spans="1:11" x14ac:dyDescent="0.25">
      <c r="A745">
        <v>744</v>
      </c>
      <c r="B745" t="s">
        <v>7045</v>
      </c>
      <c r="C745" s="3">
        <v>43173</v>
      </c>
      <c r="D745" t="s">
        <v>14</v>
      </c>
      <c r="E745" t="s">
        <v>213</v>
      </c>
      <c r="F745" t="s">
        <v>1062</v>
      </c>
      <c r="G745" s="4">
        <v>1599.99</v>
      </c>
      <c r="H745">
        <v>2</v>
      </c>
      <c r="I745">
        <v>7.0000000000000007E-2</v>
      </c>
      <c r="J745" s="5">
        <f t="shared" si="11"/>
        <v>2975.9813999999997</v>
      </c>
      <c r="K745" s="2">
        <f>((J745*H745)-G745)/J745</f>
        <v>1.4623655913978495</v>
      </c>
    </row>
    <row r="746" spans="1:11" x14ac:dyDescent="0.25">
      <c r="A746">
        <v>745</v>
      </c>
      <c r="B746" t="s">
        <v>7046</v>
      </c>
      <c r="C746" s="3">
        <v>42758</v>
      </c>
      <c r="D746" t="s">
        <v>14</v>
      </c>
      <c r="E746" t="s">
        <v>96</v>
      </c>
      <c r="F746" t="s">
        <v>1059</v>
      </c>
      <c r="G746" s="4">
        <v>599.99</v>
      </c>
      <c r="H746">
        <v>2</v>
      </c>
      <c r="I746">
        <v>0.05</v>
      </c>
      <c r="J746" s="5">
        <f t="shared" si="11"/>
        <v>1139.981</v>
      </c>
      <c r="K746" s="2">
        <f>((J746*H746)-G746)/J746</f>
        <v>1.4736842105263157</v>
      </c>
    </row>
    <row r="747" spans="1:11" x14ac:dyDescent="0.25">
      <c r="A747">
        <v>746</v>
      </c>
      <c r="B747" t="s">
        <v>7047</v>
      </c>
      <c r="C747" s="3">
        <v>42398</v>
      </c>
      <c r="D747" t="s">
        <v>14</v>
      </c>
      <c r="E747" t="s">
        <v>97</v>
      </c>
      <c r="F747" t="s">
        <v>1059</v>
      </c>
      <c r="G747" s="4">
        <v>429</v>
      </c>
      <c r="H747">
        <v>1</v>
      </c>
      <c r="I747">
        <v>7.0000000000000007E-2</v>
      </c>
      <c r="J747" s="5">
        <f t="shared" si="11"/>
        <v>398.96999999999997</v>
      </c>
      <c r="K747" s="2">
        <f>((J747*H747)-G747)/J747</f>
        <v>-7.5268817204301161E-2</v>
      </c>
    </row>
    <row r="748" spans="1:11" x14ac:dyDescent="0.25">
      <c r="A748">
        <v>747</v>
      </c>
      <c r="B748" t="s">
        <v>7048</v>
      </c>
      <c r="C748" s="3">
        <v>42979</v>
      </c>
      <c r="D748" t="s">
        <v>20</v>
      </c>
      <c r="E748" t="s">
        <v>136</v>
      </c>
      <c r="F748" t="s">
        <v>1061</v>
      </c>
      <c r="G748" s="4">
        <v>1559.99</v>
      </c>
      <c r="H748">
        <v>2</v>
      </c>
      <c r="I748">
        <v>0.2</v>
      </c>
      <c r="J748" s="5">
        <f t="shared" si="11"/>
        <v>2495.9840000000004</v>
      </c>
      <c r="K748" s="2">
        <f>((J748*H748)-G748)/J748</f>
        <v>1.3750000000000002</v>
      </c>
    </row>
    <row r="749" spans="1:11" x14ac:dyDescent="0.25">
      <c r="A749">
        <v>748</v>
      </c>
      <c r="B749" t="s">
        <v>7049</v>
      </c>
      <c r="C749" s="3">
        <v>42935</v>
      </c>
      <c r="D749" t="s">
        <v>14</v>
      </c>
      <c r="E749" t="s">
        <v>172</v>
      </c>
      <c r="F749" t="s">
        <v>1057</v>
      </c>
      <c r="G749" s="4">
        <v>349.99</v>
      </c>
      <c r="H749">
        <v>2</v>
      </c>
      <c r="I749">
        <v>0.1</v>
      </c>
      <c r="J749" s="5">
        <f t="shared" si="11"/>
        <v>629.98200000000008</v>
      </c>
      <c r="K749" s="2">
        <f>((J749*H749)-G749)/J749</f>
        <v>1.4444444444444444</v>
      </c>
    </row>
    <row r="750" spans="1:11" x14ac:dyDescent="0.25">
      <c r="A750">
        <v>749</v>
      </c>
      <c r="B750" t="s">
        <v>7050</v>
      </c>
      <c r="C750" s="3">
        <v>42988</v>
      </c>
      <c r="D750" t="s">
        <v>8</v>
      </c>
      <c r="E750" t="s">
        <v>169</v>
      </c>
      <c r="F750" t="s">
        <v>1057</v>
      </c>
      <c r="G750" s="4">
        <v>209.99</v>
      </c>
      <c r="H750">
        <v>2</v>
      </c>
      <c r="I750">
        <v>0.2</v>
      </c>
      <c r="J750" s="5">
        <f t="shared" si="11"/>
        <v>335.98400000000004</v>
      </c>
      <c r="K750" s="2">
        <f>((J750*H750)-G750)/J750</f>
        <v>1.375</v>
      </c>
    </row>
    <row r="751" spans="1:11" x14ac:dyDescent="0.25">
      <c r="A751">
        <v>750</v>
      </c>
      <c r="B751" t="s">
        <v>7051</v>
      </c>
      <c r="C751" s="3">
        <v>42583</v>
      </c>
      <c r="D751" t="s">
        <v>14</v>
      </c>
      <c r="E751" t="s">
        <v>94</v>
      </c>
      <c r="F751" t="s">
        <v>1057</v>
      </c>
      <c r="G751" s="4">
        <v>269.99</v>
      </c>
      <c r="H751">
        <v>1</v>
      </c>
      <c r="I751">
        <v>0.05</v>
      </c>
      <c r="J751" s="5">
        <f t="shared" si="11"/>
        <v>256.4905</v>
      </c>
      <c r="K751" s="2">
        <f>((J751*H751)-G751)/J751</f>
        <v>-5.2631578947368467E-2</v>
      </c>
    </row>
    <row r="752" spans="1:11" x14ac:dyDescent="0.25">
      <c r="A752">
        <v>751</v>
      </c>
      <c r="B752" t="s">
        <v>7052</v>
      </c>
      <c r="C752" s="3">
        <v>42922</v>
      </c>
      <c r="D752" t="s">
        <v>8</v>
      </c>
      <c r="E752" t="s">
        <v>89</v>
      </c>
      <c r="F752" t="s">
        <v>1061</v>
      </c>
      <c r="G752" s="4">
        <v>2999.99</v>
      </c>
      <c r="H752">
        <v>2</v>
      </c>
      <c r="I752">
        <v>7.0000000000000007E-2</v>
      </c>
      <c r="J752" s="5">
        <f t="shared" si="11"/>
        <v>5579.9813999999997</v>
      </c>
      <c r="K752" s="2">
        <f>((J752*H752)-G752)/J752</f>
        <v>1.4623655913978495</v>
      </c>
    </row>
    <row r="753" spans="1:11" x14ac:dyDescent="0.25">
      <c r="A753">
        <v>752</v>
      </c>
      <c r="B753" t="s">
        <v>7053</v>
      </c>
      <c r="C753" s="3">
        <v>42975</v>
      </c>
      <c r="D753" t="s">
        <v>8</v>
      </c>
      <c r="E753" t="s">
        <v>164</v>
      </c>
      <c r="F753" t="s">
        <v>1057</v>
      </c>
      <c r="G753" s="4">
        <v>189.99</v>
      </c>
      <c r="H753">
        <v>2</v>
      </c>
      <c r="I753">
        <v>7.0000000000000007E-2</v>
      </c>
      <c r="J753" s="5">
        <f t="shared" si="11"/>
        <v>353.38139999999999</v>
      </c>
      <c r="K753" s="2">
        <f>((J753*H753)-G753)/J753</f>
        <v>1.4623655913978495</v>
      </c>
    </row>
    <row r="754" spans="1:11" x14ac:dyDescent="0.25">
      <c r="A754">
        <v>753</v>
      </c>
      <c r="B754" t="s">
        <v>7054</v>
      </c>
      <c r="C754" s="3">
        <v>42671</v>
      </c>
      <c r="D754" t="s">
        <v>14</v>
      </c>
      <c r="E754" t="s">
        <v>92</v>
      </c>
      <c r="F754" t="s">
        <v>1059</v>
      </c>
      <c r="G754" s="4">
        <v>549.99</v>
      </c>
      <c r="H754">
        <v>2</v>
      </c>
      <c r="I754">
        <v>0.05</v>
      </c>
      <c r="J754" s="5">
        <f t="shared" si="11"/>
        <v>1044.981</v>
      </c>
      <c r="K754" s="2">
        <f>((J754*H754)-G754)/J754</f>
        <v>1.4736842105263157</v>
      </c>
    </row>
    <row r="755" spans="1:11" x14ac:dyDescent="0.25">
      <c r="A755">
        <v>754</v>
      </c>
      <c r="B755" t="s">
        <v>7055</v>
      </c>
      <c r="C755" s="3">
        <v>43179</v>
      </c>
      <c r="D755" t="s">
        <v>14</v>
      </c>
      <c r="E755" t="s">
        <v>265</v>
      </c>
      <c r="F755" t="s">
        <v>1061</v>
      </c>
      <c r="G755" s="4">
        <v>2799.99</v>
      </c>
      <c r="H755">
        <v>2</v>
      </c>
      <c r="I755">
        <v>0.2</v>
      </c>
      <c r="J755" s="5">
        <f t="shared" si="11"/>
        <v>4479.9839999999995</v>
      </c>
      <c r="K755" s="2">
        <f>((J755*H755)-G755)/J755</f>
        <v>1.375</v>
      </c>
    </row>
    <row r="756" spans="1:11" x14ac:dyDescent="0.25">
      <c r="A756">
        <v>755</v>
      </c>
      <c r="B756" t="s">
        <v>7056</v>
      </c>
      <c r="C756" s="3">
        <v>42443</v>
      </c>
      <c r="D756" t="s">
        <v>14</v>
      </c>
      <c r="E756" t="s">
        <v>85</v>
      </c>
      <c r="F756" t="s">
        <v>1062</v>
      </c>
      <c r="G756" s="4">
        <v>1320.99</v>
      </c>
      <c r="H756">
        <v>1</v>
      </c>
      <c r="I756">
        <v>0.1</v>
      </c>
      <c r="J756" s="5">
        <f t="shared" si="11"/>
        <v>1188.8910000000001</v>
      </c>
      <c r="K756" s="2">
        <f>((J756*H756)-G756)/J756</f>
        <v>-0.11111111111111105</v>
      </c>
    </row>
    <row r="757" spans="1:11" x14ac:dyDescent="0.25">
      <c r="A757">
        <v>756</v>
      </c>
      <c r="B757" t="s">
        <v>7057</v>
      </c>
      <c r="C757" s="3">
        <v>42476</v>
      </c>
      <c r="D757" t="s">
        <v>14</v>
      </c>
      <c r="E757" t="s">
        <v>90</v>
      </c>
      <c r="F757" t="s">
        <v>1060</v>
      </c>
      <c r="G757" s="4">
        <v>1549</v>
      </c>
      <c r="H757">
        <v>2</v>
      </c>
      <c r="I757">
        <v>0.05</v>
      </c>
      <c r="J757" s="5">
        <f t="shared" si="11"/>
        <v>2943.1</v>
      </c>
      <c r="K757" s="2">
        <f>((J757*H757)-G757)/J757</f>
        <v>1.4736842105263157</v>
      </c>
    </row>
    <row r="758" spans="1:11" x14ac:dyDescent="0.25">
      <c r="A758">
        <v>757</v>
      </c>
      <c r="B758" t="s">
        <v>7058</v>
      </c>
      <c r="C758" s="3">
        <v>43003</v>
      </c>
      <c r="D758" t="s">
        <v>14</v>
      </c>
      <c r="E758" t="s">
        <v>112</v>
      </c>
      <c r="F758" t="s">
        <v>1062</v>
      </c>
      <c r="G758" s="4">
        <v>832.99</v>
      </c>
      <c r="H758">
        <v>2</v>
      </c>
      <c r="I758">
        <v>0.1</v>
      </c>
      <c r="J758" s="5">
        <f t="shared" si="11"/>
        <v>1499.3820000000001</v>
      </c>
      <c r="K758" s="2">
        <f>((J758*H758)-G758)/J758</f>
        <v>1.4444444444444446</v>
      </c>
    </row>
    <row r="759" spans="1:11" x14ac:dyDescent="0.25">
      <c r="A759">
        <v>758</v>
      </c>
      <c r="B759" t="s">
        <v>7059</v>
      </c>
      <c r="C759" s="3">
        <v>42597</v>
      </c>
      <c r="D759" t="s">
        <v>14</v>
      </c>
      <c r="E759" t="s">
        <v>102</v>
      </c>
      <c r="F759" t="s">
        <v>1058</v>
      </c>
      <c r="G759" s="4">
        <v>499.99</v>
      </c>
      <c r="H759">
        <v>2</v>
      </c>
      <c r="I759">
        <v>0.05</v>
      </c>
      <c r="J759" s="5">
        <f t="shared" si="11"/>
        <v>949.98099999999999</v>
      </c>
      <c r="K759" s="2">
        <f>((J759*H759)-G759)/J759</f>
        <v>1.4736842105263157</v>
      </c>
    </row>
    <row r="760" spans="1:11" x14ac:dyDescent="0.25">
      <c r="A760">
        <v>759</v>
      </c>
      <c r="B760" t="s">
        <v>7060</v>
      </c>
      <c r="C760" s="3">
        <v>42674</v>
      </c>
      <c r="D760" t="s">
        <v>8</v>
      </c>
      <c r="E760" t="s">
        <v>94</v>
      </c>
      <c r="F760" t="s">
        <v>1057</v>
      </c>
      <c r="G760" s="4">
        <v>269.99</v>
      </c>
      <c r="H760">
        <v>1</v>
      </c>
      <c r="I760">
        <v>0.05</v>
      </c>
      <c r="J760" s="5">
        <f t="shared" si="11"/>
        <v>256.4905</v>
      </c>
      <c r="K760" s="2">
        <f>((J760*H760)-G760)/J760</f>
        <v>-5.2631578947368467E-2</v>
      </c>
    </row>
    <row r="761" spans="1:11" x14ac:dyDescent="0.25">
      <c r="A761">
        <v>760</v>
      </c>
      <c r="B761" t="s">
        <v>7061</v>
      </c>
      <c r="C761" s="3">
        <v>42491</v>
      </c>
      <c r="D761" t="s">
        <v>14</v>
      </c>
      <c r="E761" t="s">
        <v>102</v>
      </c>
      <c r="F761" t="s">
        <v>1058</v>
      </c>
      <c r="G761" s="4">
        <v>499.99</v>
      </c>
      <c r="H761">
        <v>2</v>
      </c>
      <c r="I761">
        <v>0.05</v>
      </c>
      <c r="J761" s="5">
        <f t="shared" si="11"/>
        <v>949.98099999999999</v>
      </c>
      <c r="K761" s="2">
        <f>((J761*H761)-G761)/J761</f>
        <v>1.4736842105263157</v>
      </c>
    </row>
    <row r="762" spans="1:11" x14ac:dyDescent="0.25">
      <c r="A762">
        <v>761</v>
      </c>
      <c r="B762" t="s">
        <v>7062</v>
      </c>
      <c r="C762" s="3">
        <v>43104</v>
      </c>
      <c r="D762" t="s">
        <v>14</v>
      </c>
      <c r="E762" t="s">
        <v>302</v>
      </c>
      <c r="F762" t="s">
        <v>1059</v>
      </c>
      <c r="G762" s="4">
        <v>479.99</v>
      </c>
      <c r="H762">
        <v>1</v>
      </c>
      <c r="I762">
        <v>0.2</v>
      </c>
      <c r="J762" s="5">
        <f t="shared" si="11"/>
        <v>383.99200000000002</v>
      </c>
      <c r="K762" s="2">
        <f>((J762*H762)-G762)/J762</f>
        <v>-0.24999999999999997</v>
      </c>
    </row>
    <row r="763" spans="1:11" x14ac:dyDescent="0.25">
      <c r="A763">
        <v>762</v>
      </c>
      <c r="B763" t="s">
        <v>7063</v>
      </c>
      <c r="C763" s="3">
        <v>42766</v>
      </c>
      <c r="D763" t="s">
        <v>14</v>
      </c>
      <c r="E763" t="s">
        <v>132</v>
      </c>
      <c r="F763" t="s">
        <v>1063</v>
      </c>
      <c r="G763" s="4">
        <v>5499.99</v>
      </c>
      <c r="H763">
        <v>1</v>
      </c>
      <c r="I763">
        <v>0.2</v>
      </c>
      <c r="J763" s="5">
        <f t="shared" si="11"/>
        <v>4399.9920000000002</v>
      </c>
      <c r="K763" s="2">
        <f>((J763*H763)-G763)/J763</f>
        <v>-0.24999999999999989</v>
      </c>
    </row>
    <row r="764" spans="1:11" x14ac:dyDescent="0.25">
      <c r="A764">
        <v>763</v>
      </c>
      <c r="B764" t="s">
        <v>7064</v>
      </c>
      <c r="C764" s="3">
        <v>42457</v>
      </c>
      <c r="D764" t="s">
        <v>14</v>
      </c>
      <c r="E764" t="s">
        <v>92</v>
      </c>
      <c r="F764" t="s">
        <v>1059</v>
      </c>
      <c r="G764" s="4">
        <v>549.99</v>
      </c>
      <c r="H764">
        <v>2</v>
      </c>
      <c r="I764">
        <v>0.05</v>
      </c>
      <c r="J764" s="5">
        <f t="shared" si="11"/>
        <v>1044.981</v>
      </c>
      <c r="K764" s="2">
        <f>((J764*H764)-G764)/J764</f>
        <v>1.4736842105263157</v>
      </c>
    </row>
    <row r="765" spans="1:11" x14ac:dyDescent="0.25">
      <c r="A765">
        <v>764</v>
      </c>
      <c r="B765" t="s">
        <v>7065</v>
      </c>
      <c r="C765" s="3">
        <v>42533</v>
      </c>
      <c r="D765" t="s">
        <v>14</v>
      </c>
      <c r="E765" t="s">
        <v>85</v>
      </c>
      <c r="F765" t="s">
        <v>1062</v>
      </c>
      <c r="G765" s="4">
        <v>1320.99</v>
      </c>
      <c r="H765">
        <v>1</v>
      </c>
      <c r="I765">
        <v>0.1</v>
      </c>
      <c r="J765" s="5">
        <f t="shared" si="11"/>
        <v>1188.8910000000001</v>
      </c>
      <c r="K765" s="2">
        <f>((J765*H765)-G765)/J765</f>
        <v>-0.11111111111111105</v>
      </c>
    </row>
    <row r="766" spans="1:11" x14ac:dyDescent="0.25">
      <c r="A766">
        <v>765</v>
      </c>
      <c r="B766" t="s">
        <v>7066</v>
      </c>
      <c r="C766" s="3">
        <v>43127</v>
      </c>
      <c r="D766" t="s">
        <v>14</v>
      </c>
      <c r="E766" t="s">
        <v>142</v>
      </c>
      <c r="F766" t="s">
        <v>1059</v>
      </c>
      <c r="G766" s="4">
        <v>250.99</v>
      </c>
      <c r="H766">
        <v>1</v>
      </c>
      <c r="I766">
        <v>0.2</v>
      </c>
      <c r="J766" s="5">
        <f t="shared" si="11"/>
        <v>200.79200000000003</v>
      </c>
      <c r="K766" s="2">
        <f>((J766*H766)-G766)/J766</f>
        <v>-0.24999999999999986</v>
      </c>
    </row>
    <row r="767" spans="1:11" x14ac:dyDescent="0.25">
      <c r="A767">
        <v>766</v>
      </c>
      <c r="B767" t="s">
        <v>7067</v>
      </c>
      <c r="C767" s="3">
        <v>42444</v>
      </c>
      <c r="D767" t="s">
        <v>14</v>
      </c>
      <c r="E767" t="s">
        <v>92</v>
      </c>
      <c r="F767" t="s">
        <v>1059</v>
      </c>
      <c r="G767" s="4">
        <v>549.99</v>
      </c>
      <c r="H767">
        <v>2</v>
      </c>
      <c r="I767">
        <v>0.05</v>
      </c>
      <c r="J767" s="5">
        <f t="shared" si="11"/>
        <v>1044.981</v>
      </c>
      <c r="K767" s="2">
        <f>((J767*H767)-G767)/J767</f>
        <v>1.4736842105263157</v>
      </c>
    </row>
    <row r="768" spans="1:11" x14ac:dyDescent="0.25">
      <c r="A768">
        <v>767</v>
      </c>
      <c r="B768" t="s">
        <v>7068</v>
      </c>
      <c r="C768" s="3">
        <v>42403</v>
      </c>
      <c r="D768" t="s">
        <v>8</v>
      </c>
      <c r="E768" t="s">
        <v>102</v>
      </c>
      <c r="F768" t="s">
        <v>1058</v>
      </c>
      <c r="G768" s="4">
        <v>499.99</v>
      </c>
      <c r="H768">
        <v>2</v>
      </c>
      <c r="I768">
        <v>0.05</v>
      </c>
      <c r="J768" s="5">
        <f t="shared" si="11"/>
        <v>949.98099999999999</v>
      </c>
      <c r="K768" s="2">
        <f>((J768*H768)-G768)/J768</f>
        <v>1.4736842105263157</v>
      </c>
    </row>
    <row r="769" spans="1:11" x14ac:dyDescent="0.25">
      <c r="A769">
        <v>768</v>
      </c>
      <c r="B769" t="s">
        <v>7069</v>
      </c>
      <c r="C769" s="3">
        <v>43043</v>
      </c>
      <c r="D769" t="s">
        <v>8</v>
      </c>
      <c r="E769" t="s">
        <v>157</v>
      </c>
      <c r="F769" t="s">
        <v>1059</v>
      </c>
      <c r="G769" s="4">
        <v>1099.99</v>
      </c>
      <c r="H769">
        <v>2</v>
      </c>
      <c r="I769">
        <v>0.05</v>
      </c>
      <c r="J769" s="5">
        <f t="shared" si="11"/>
        <v>2089.9809999999998</v>
      </c>
      <c r="K769" s="2">
        <f>((J769*H769)-G769)/J769</f>
        <v>1.4736842105263159</v>
      </c>
    </row>
    <row r="770" spans="1:11" x14ac:dyDescent="0.25">
      <c r="A770">
        <v>769</v>
      </c>
      <c r="B770" t="s">
        <v>7070</v>
      </c>
      <c r="C770" s="3">
        <v>42886</v>
      </c>
      <c r="D770" t="s">
        <v>14</v>
      </c>
      <c r="E770" t="s">
        <v>150</v>
      </c>
      <c r="F770" t="s">
        <v>1059</v>
      </c>
      <c r="G770" s="4">
        <v>439.99</v>
      </c>
      <c r="H770">
        <v>1</v>
      </c>
      <c r="I770">
        <v>0.05</v>
      </c>
      <c r="J770" s="5">
        <f t="shared" si="11"/>
        <v>417.9905</v>
      </c>
      <c r="K770" s="2">
        <f>((J770*H770)-G770)/J770</f>
        <v>-5.2631578947368453E-2</v>
      </c>
    </row>
    <row r="771" spans="1:11" x14ac:dyDescent="0.25">
      <c r="A771">
        <v>770</v>
      </c>
      <c r="B771" t="s">
        <v>7071</v>
      </c>
      <c r="C771" s="3">
        <v>42756</v>
      </c>
      <c r="D771" t="s">
        <v>14</v>
      </c>
      <c r="E771" t="s">
        <v>173</v>
      </c>
      <c r="F771" t="s">
        <v>1057</v>
      </c>
      <c r="G771" s="4">
        <v>489.99</v>
      </c>
      <c r="H771">
        <v>2</v>
      </c>
      <c r="I771">
        <v>0.2</v>
      </c>
      <c r="J771" s="5">
        <f t="shared" ref="J771:J834" si="12">(G771*H771)*(1-I771)</f>
        <v>783.98400000000004</v>
      </c>
      <c r="K771" s="2">
        <f>((J771*H771)-G771)/J771</f>
        <v>1.375</v>
      </c>
    </row>
    <row r="772" spans="1:11" x14ac:dyDescent="0.25">
      <c r="A772">
        <v>771</v>
      </c>
      <c r="B772" t="s">
        <v>7072</v>
      </c>
      <c r="C772" s="3">
        <v>43020</v>
      </c>
      <c r="D772" t="s">
        <v>14</v>
      </c>
      <c r="E772" t="s">
        <v>122</v>
      </c>
      <c r="F772" t="s">
        <v>1062</v>
      </c>
      <c r="G772" s="4">
        <v>1409.99</v>
      </c>
      <c r="H772">
        <v>2</v>
      </c>
      <c r="I772">
        <v>0.05</v>
      </c>
      <c r="J772" s="5">
        <f t="shared" si="12"/>
        <v>2678.9809999999998</v>
      </c>
      <c r="K772" s="2">
        <f>((J772*H772)-G772)/J772</f>
        <v>1.4736842105263159</v>
      </c>
    </row>
    <row r="773" spans="1:11" x14ac:dyDescent="0.25">
      <c r="A773">
        <v>772</v>
      </c>
      <c r="B773" t="s">
        <v>7073</v>
      </c>
      <c r="C773" s="3">
        <v>42813</v>
      </c>
      <c r="D773" t="s">
        <v>14</v>
      </c>
      <c r="E773" t="s">
        <v>175</v>
      </c>
      <c r="F773" t="s">
        <v>1057</v>
      </c>
      <c r="G773" s="4">
        <v>489.99</v>
      </c>
      <c r="H773">
        <v>2</v>
      </c>
      <c r="I773">
        <v>7.0000000000000007E-2</v>
      </c>
      <c r="J773" s="5">
        <f t="shared" si="12"/>
        <v>911.38139999999999</v>
      </c>
      <c r="K773" s="2">
        <f>((J773*H773)-G773)/J773</f>
        <v>1.4623655913978495</v>
      </c>
    </row>
    <row r="774" spans="1:11" x14ac:dyDescent="0.25">
      <c r="A774">
        <v>773</v>
      </c>
      <c r="B774" t="s">
        <v>7074</v>
      </c>
      <c r="C774" s="3">
        <v>42671</v>
      </c>
      <c r="D774" t="s">
        <v>14</v>
      </c>
      <c r="E774" t="s">
        <v>82</v>
      </c>
      <c r="F774" t="s">
        <v>1062</v>
      </c>
      <c r="G774" s="4">
        <v>749.99</v>
      </c>
      <c r="H774">
        <v>2</v>
      </c>
      <c r="I774">
        <v>0.1</v>
      </c>
      <c r="J774" s="5">
        <f t="shared" si="12"/>
        <v>1349.982</v>
      </c>
      <c r="K774" s="2">
        <f>((J774*H774)-G774)/J774</f>
        <v>1.4444444444444444</v>
      </c>
    </row>
    <row r="775" spans="1:11" x14ac:dyDescent="0.25">
      <c r="A775">
        <v>774</v>
      </c>
      <c r="B775" t="s">
        <v>7075</v>
      </c>
      <c r="C775" s="3">
        <v>43065</v>
      </c>
      <c r="D775" t="s">
        <v>8</v>
      </c>
      <c r="E775" t="s">
        <v>144</v>
      </c>
      <c r="F775" t="s">
        <v>1059</v>
      </c>
      <c r="G775" s="4">
        <v>449.99</v>
      </c>
      <c r="H775">
        <v>2</v>
      </c>
      <c r="I775">
        <v>7.0000000000000007E-2</v>
      </c>
      <c r="J775" s="5">
        <f t="shared" si="12"/>
        <v>836.98140000000001</v>
      </c>
      <c r="K775" s="2">
        <f>((J775*H775)-G775)/J775</f>
        <v>1.4623655913978495</v>
      </c>
    </row>
    <row r="776" spans="1:11" x14ac:dyDescent="0.25">
      <c r="A776">
        <v>775</v>
      </c>
      <c r="B776" t="s">
        <v>7076</v>
      </c>
      <c r="C776" s="3">
        <v>42847</v>
      </c>
      <c r="D776" t="s">
        <v>14</v>
      </c>
      <c r="E776" t="s">
        <v>98</v>
      </c>
      <c r="F776" t="s">
        <v>1059</v>
      </c>
      <c r="G776" s="4">
        <v>449</v>
      </c>
      <c r="H776">
        <v>1</v>
      </c>
      <c r="I776">
        <v>7.0000000000000007E-2</v>
      </c>
      <c r="J776" s="5">
        <f t="shared" si="12"/>
        <v>417.57</v>
      </c>
      <c r="K776" s="2">
        <f>((J776*H776)-G776)/J776</f>
        <v>-7.5268817204301092E-2</v>
      </c>
    </row>
    <row r="777" spans="1:11" x14ac:dyDescent="0.25">
      <c r="A777">
        <v>776</v>
      </c>
      <c r="B777" t="s">
        <v>7077</v>
      </c>
      <c r="C777" s="3">
        <v>42844</v>
      </c>
      <c r="D777" t="s">
        <v>8</v>
      </c>
      <c r="E777" t="s">
        <v>181</v>
      </c>
      <c r="F777" t="s">
        <v>1058</v>
      </c>
      <c r="G777" s="4">
        <v>416.99</v>
      </c>
      <c r="H777">
        <v>2</v>
      </c>
      <c r="I777">
        <v>0.2</v>
      </c>
      <c r="J777" s="5">
        <f t="shared" si="12"/>
        <v>667.18400000000008</v>
      </c>
      <c r="K777" s="2">
        <f>((J777*H777)-G777)/J777</f>
        <v>1.375</v>
      </c>
    </row>
    <row r="778" spans="1:11" x14ac:dyDescent="0.25">
      <c r="A778">
        <v>777</v>
      </c>
      <c r="B778" t="s">
        <v>7078</v>
      </c>
      <c r="C778" s="3">
        <v>42955</v>
      </c>
      <c r="D778" t="s">
        <v>14</v>
      </c>
      <c r="E778" t="s">
        <v>83</v>
      </c>
      <c r="F778" t="s">
        <v>1062</v>
      </c>
      <c r="G778" s="4">
        <v>999.99</v>
      </c>
      <c r="H778">
        <v>1</v>
      </c>
      <c r="I778">
        <v>0.05</v>
      </c>
      <c r="J778" s="5">
        <f t="shared" si="12"/>
        <v>949.9905</v>
      </c>
      <c r="K778" s="2">
        <f>((J778*H778)-G778)/J778</f>
        <v>-5.2631578947368432E-2</v>
      </c>
    </row>
    <row r="779" spans="1:11" x14ac:dyDescent="0.25">
      <c r="A779">
        <v>778</v>
      </c>
      <c r="B779" t="s">
        <v>7079</v>
      </c>
      <c r="C779" s="3">
        <v>43076</v>
      </c>
      <c r="D779" t="s">
        <v>20</v>
      </c>
      <c r="E779" t="s">
        <v>149</v>
      </c>
      <c r="F779" t="s">
        <v>1059</v>
      </c>
      <c r="G779" s="4">
        <v>749.99</v>
      </c>
      <c r="H779">
        <v>1</v>
      </c>
      <c r="I779">
        <v>0.05</v>
      </c>
      <c r="J779" s="5">
        <f t="shared" si="12"/>
        <v>712.4905</v>
      </c>
      <c r="K779" s="2">
        <f>((J779*H779)-G779)/J779</f>
        <v>-5.2631578947368439E-2</v>
      </c>
    </row>
    <row r="780" spans="1:11" x14ac:dyDescent="0.25">
      <c r="A780">
        <v>779</v>
      </c>
      <c r="B780" t="s">
        <v>7080</v>
      </c>
      <c r="C780" s="3">
        <v>42576</v>
      </c>
      <c r="D780" t="s">
        <v>14</v>
      </c>
      <c r="E780" t="s">
        <v>98</v>
      </c>
      <c r="F780" t="s">
        <v>1059</v>
      </c>
      <c r="G780" s="4">
        <v>449</v>
      </c>
      <c r="H780">
        <v>1</v>
      </c>
      <c r="I780">
        <v>7.0000000000000007E-2</v>
      </c>
      <c r="J780" s="5">
        <f t="shared" si="12"/>
        <v>417.57</v>
      </c>
      <c r="K780" s="2">
        <f>((J780*H780)-G780)/J780</f>
        <v>-7.5268817204301092E-2</v>
      </c>
    </row>
    <row r="781" spans="1:11" x14ac:dyDescent="0.25">
      <c r="A781">
        <v>780</v>
      </c>
      <c r="B781" t="s">
        <v>7081</v>
      </c>
      <c r="C781" s="3">
        <v>42546</v>
      </c>
      <c r="D781" t="s">
        <v>14</v>
      </c>
      <c r="E781" t="s">
        <v>84</v>
      </c>
      <c r="F781" t="s">
        <v>1062</v>
      </c>
      <c r="G781" s="4">
        <v>2899.99</v>
      </c>
      <c r="H781">
        <v>1</v>
      </c>
      <c r="I781">
        <v>0.2</v>
      </c>
      <c r="J781" s="5">
        <f t="shared" si="12"/>
        <v>2319.9919999999997</v>
      </c>
      <c r="K781" s="2">
        <f>((J781*H781)-G781)/J781</f>
        <v>-0.25000000000000006</v>
      </c>
    </row>
    <row r="782" spans="1:11" x14ac:dyDescent="0.25">
      <c r="A782">
        <v>781</v>
      </c>
      <c r="B782" t="s">
        <v>7082</v>
      </c>
      <c r="C782" s="3">
        <v>42885</v>
      </c>
      <c r="D782" t="s">
        <v>14</v>
      </c>
      <c r="E782" t="s">
        <v>87</v>
      </c>
      <c r="F782" t="s">
        <v>1062</v>
      </c>
      <c r="G782" s="4">
        <v>3999.99</v>
      </c>
      <c r="H782">
        <v>2</v>
      </c>
      <c r="I782">
        <v>0.1</v>
      </c>
      <c r="J782" s="5">
        <f t="shared" si="12"/>
        <v>7199.982</v>
      </c>
      <c r="K782" s="2">
        <f>((J782*H782)-G782)/J782</f>
        <v>1.4444444444444444</v>
      </c>
    </row>
    <row r="783" spans="1:11" x14ac:dyDescent="0.25">
      <c r="A783">
        <v>782</v>
      </c>
      <c r="B783" t="s">
        <v>7083</v>
      </c>
      <c r="C783" s="3">
        <v>42960</v>
      </c>
      <c r="D783" t="s">
        <v>14</v>
      </c>
      <c r="E783" t="s">
        <v>119</v>
      </c>
      <c r="F783" t="s">
        <v>1062</v>
      </c>
      <c r="G783" s="4">
        <v>5299.99</v>
      </c>
      <c r="H783">
        <v>1</v>
      </c>
      <c r="I783">
        <v>0.1</v>
      </c>
      <c r="J783" s="5">
        <f t="shared" si="12"/>
        <v>4769.991</v>
      </c>
      <c r="K783" s="2">
        <f>((J783*H783)-G783)/J783</f>
        <v>-0.11111111111111106</v>
      </c>
    </row>
    <row r="784" spans="1:11" x14ac:dyDescent="0.25">
      <c r="A784">
        <v>783</v>
      </c>
      <c r="B784" t="s">
        <v>7084</v>
      </c>
      <c r="C784" s="3">
        <v>43036</v>
      </c>
      <c r="D784" t="s">
        <v>14</v>
      </c>
      <c r="E784" t="s">
        <v>89</v>
      </c>
      <c r="F784" t="s">
        <v>1061</v>
      </c>
      <c r="G784" s="4">
        <v>2999.99</v>
      </c>
      <c r="H784">
        <v>2</v>
      </c>
      <c r="I784">
        <v>7.0000000000000007E-2</v>
      </c>
      <c r="J784" s="5">
        <f t="shared" si="12"/>
        <v>5579.9813999999997</v>
      </c>
      <c r="K784" s="2">
        <f>((J784*H784)-G784)/J784</f>
        <v>1.4623655913978495</v>
      </c>
    </row>
    <row r="785" spans="1:11" x14ac:dyDescent="0.25">
      <c r="A785">
        <v>784</v>
      </c>
      <c r="B785" t="s">
        <v>7085</v>
      </c>
      <c r="C785" s="3">
        <v>42861</v>
      </c>
      <c r="D785" t="s">
        <v>14</v>
      </c>
      <c r="E785" t="s">
        <v>149</v>
      </c>
      <c r="F785" t="s">
        <v>1059</v>
      </c>
      <c r="G785" s="4">
        <v>749.99</v>
      </c>
      <c r="H785">
        <v>1</v>
      </c>
      <c r="I785">
        <v>0.05</v>
      </c>
      <c r="J785" s="5">
        <f t="shared" si="12"/>
        <v>712.4905</v>
      </c>
      <c r="K785" s="2">
        <f>((J785*H785)-G785)/J785</f>
        <v>-5.2631578947368439E-2</v>
      </c>
    </row>
    <row r="786" spans="1:11" x14ac:dyDescent="0.25">
      <c r="A786">
        <v>785</v>
      </c>
      <c r="B786" t="s">
        <v>7086</v>
      </c>
      <c r="C786" s="3">
        <v>42653</v>
      </c>
      <c r="D786" t="s">
        <v>14</v>
      </c>
      <c r="E786" t="s">
        <v>102</v>
      </c>
      <c r="F786" t="s">
        <v>1058</v>
      </c>
      <c r="G786" s="4">
        <v>499.99</v>
      </c>
      <c r="H786">
        <v>2</v>
      </c>
      <c r="I786">
        <v>0.05</v>
      </c>
      <c r="J786" s="5">
        <f t="shared" si="12"/>
        <v>949.98099999999999</v>
      </c>
      <c r="K786" s="2">
        <f>((J786*H786)-G786)/J786</f>
        <v>1.4736842105263157</v>
      </c>
    </row>
    <row r="787" spans="1:11" x14ac:dyDescent="0.25">
      <c r="A787">
        <v>786</v>
      </c>
      <c r="B787" t="s">
        <v>7087</v>
      </c>
      <c r="C787" s="3">
        <v>42443</v>
      </c>
      <c r="D787" t="s">
        <v>14</v>
      </c>
      <c r="E787" t="s">
        <v>96</v>
      </c>
      <c r="F787" t="s">
        <v>1059</v>
      </c>
      <c r="G787" s="4">
        <v>599.99</v>
      </c>
      <c r="H787">
        <v>2</v>
      </c>
      <c r="I787">
        <v>0.05</v>
      </c>
      <c r="J787" s="5">
        <f t="shared" si="12"/>
        <v>1139.981</v>
      </c>
      <c r="K787" s="2">
        <f>((J787*H787)-G787)/J787</f>
        <v>1.4736842105263157</v>
      </c>
    </row>
    <row r="788" spans="1:11" x14ac:dyDescent="0.25">
      <c r="A788">
        <v>787</v>
      </c>
      <c r="B788" t="s">
        <v>7088</v>
      </c>
      <c r="C788" s="3">
        <v>43005</v>
      </c>
      <c r="D788" t="s">
        <v>14</v>
      </c>
      <c r="E788" t="s">
        <v>173</v>
      </c>
      <c r="F788" t="s">
        <v>1057</v>
      </c>
      <c r="G788" s="4">
        <v>489.99</v>
      </c>
      <c r="H788">
        <v>2</v>
      </c>
      <c r="I788">
        <v>0.2</v>
      </c>
      <c r="J788" s="5">
        <f t="shared" si="12"/>
        <v>783.98400000000004</v>
      </c>
      <c r="K788" s="2">
        <f>((J788*H788)-G788)/J788</f>
        <v>1.375</v>
      </c>
    </row>
    <row r="789" spans="1:11" x14ac:dyDescent="0.25">
      <c r="A789">
        <v>788</v>
      </c>
      <c r="B789" t="s">
        <v>7089</v>
      </c>
      <c r="C789" s="3">
        <v>42498</v>
      </c>
      <c r="D789" t="s">
        <v>20</v>
      </c>
      <c r="E789" t="s">
        <v>93</v>
      </c>
      <c r="F789" t="s">
        <v>1059</v>
      </c>
      <c r="G789" s="4">
        <v>269.99</v>
      </c>
      <c r="H789">
        <v>1</v>
      </c>
      <c r="I789">
        <v>0.1</v>
      </c>
      <c r="J789" s="5">
        <f t="shared" si="12"/>
        <v>242.99100000000001</v>
      </c>
      <c r="K789" s="2">
        <f>((J789*H789)-G789)/J789</f>
        <v>-0.11111111111111109</v>
      </c>
    </row>
    <row r="790" spans="1:11" x14ac:dyDescent="0.25">
      <c r="A790">
        <v>789</v>
      </c>
      <c r="B790" t="s">
        <v>7090</v>
      </c>
      <c r="C790" s="3">
        <v>43008</v>
      </c>
      <c r="D790" t="s">
        <v>14</v>
      </c>
      <c r="E790" t="s">
        <v>97</v>
      </c>
      <c r="F790" t="s">
        <v>1059</v>
      </c>
      <c r="G790" s="4">
        <v>429</v>
      </c>
      <c r="H790">
        <v>1</v>
      </c>
      <c r="I790">
        <v>7.0000000000000007E-2</v>
      </c>
      <c r="J790" s="5">
        <f t="shared" si="12"/>
        <v>398.96999999999997</v>
      </c>
      <c r="K790" s="2">
        <f>((J790*H790)-G790)/J790</f>
        <v>-7.5268817204301161E-2</v>
      </c>
    </row>
    <row r="791" spans="1:11" x14ac:dyDescent="0.25">
      <c r="A791">
        <v>790</v>
      </c>
      <c r="B791" t="s">
        <v>7091</v>
      </c>
      <c r="C791" s="3">
        <v>42763</v>
      </c>
      <c r="D791" t="s">
        <v>14</v>
      </c>
      <c r="E791" t="s">
        <v>146</v>
      </c>
      <c r="F791" t="s">
        <v>1059</v>
      </c>
      <c r="G791" s="4">
        <v>659.99</v>
      </c>
      <c r="H791">
        <v>1</v>
      </c>
      <c r="I791">
        <v>0.05</v>
      </c>
      <c r="J791" s="5">
        <f t="shared" si="12"/>
        <v>626.9905</v>
      </c>
      <c r="K791" s="2">
        <f>((J791*H791)-G791)/J791</f>
        <v>-5.2631578947368439E-2</v>
      </c>
    </row>
    <row r="792" spans="1:11" x14ac:dyDescent="0.25">
      <c r="A792">
        <v>791</v>
      </c>
      <c r="B792" t="s">
        <v>7092</v>
      </c>
      <c r="C792" s="3">
        <v>42629</v>
      </c>
      <c r="D792" t="s">
        <v>14</v>
      </c>
      <c r="E792" t="s">
        <v>83</v>
      </c>
      <c r="F792" t="s">
        <v>1062</v>
      </c>
      <c r="G792" s="4">
        <v>999.99</v>
      </c>
      <c r="H792">
        <v>1</v>
      </c>
      <c r="I792">
        <v>0.05</v>
      </c>
      <c r="J792" s="5">
        <f t="shared" si="12"/>
        <v>949.9905</v>
      </c>
      <c r="K792" s="2">
        <f>((J792*H792)-G792)/J792</f>
        <v>-5.2631578947368432E-2</v>
      </c>
    </row>
    <row r="793" spans="1:11" x14ac:dyDescent="0.25">
      <c r="A793">
        <v>792</v>
      </c>
      <c r="B793" t="s">
        <v>7093</v>
      </c>
      <c r="C793" s="3">
        <v>42708</v>
      </c>
      <c r="D793" t="s">
        <v>14</v>
      </c>
      <c r="E793" t="s">
        <v>95</v>
      </c>
      <c r="F793" t="s">
        <v>1059</v>
      </c>
      <c r="G793" s="4">
        <v>529.99</v>
      </c>
      <c r="H793">
        <v>1</v>
      </c>
      <c r="I793">
        <v>7.0000000000000007E-2</v>
      </c>
      <c r="J793" s="5">
        <f t="shared" si="12"/>
        <v>492.89069999999998</v>
      </c>
      <c r="K793" s="2">
        <f>((J793*H793)-G793)/J793</f>
        <v>-7.5268817204301133E-2</v>
      </c>
    </row>
    <row r="794" spans="1:11" x14ac:dyDescent="0.25">
      <c r="A794">
        <v>793</v>
      </c>
      <c r="B794" t="s">
        <v>7094</v>
      </c>
      <c r="C794" s="3">
        <v>42966</v>
      </c>
      <c r="D794" t="s">
        <v>14</v>
      </c>
      <c r="E794" t="s">
        <v>152</v>
      </c>
      <c r="F794" t="s">
        <v>1059</v>
      </c>
      <c r="G794" s="4">
        <v>299.99</v>
      </c>
      <c r="H794">
        <v>2</v>
      </c>
      <c r="I794">
        <v>7.0000000000000007E-2</v>
      </c>
      <c r="J794" s="5">
        <f t="shared" si="12"/>
        <v>557.98140000000001</v>
      </c>
      <c r="K794" s="2">
        <f>((J794*H794)-G794)/J794</f>
        <v>1.4623655913978495</v>
      </c>
    </row>
    <row r="795" spans="1:11" x14ac:dyDescent="0.25">
      <c r="A795">
        <v>794</v>
      </c>
      <c r="B795" t="s">
        <v>7095</v>
      </c>
      <c r="C795" s="3">
        <v>42812</v>
      </c>
      <c r="D795" t="s">
        <v>8</v>
      </c>
      <c r="E795" t="s">
        <v>135</v>
      </c>
      <c r="F795" t="s">
        <v>1063</v>
      </c>
      <c r="G795" s="4">
        <v>2599.9899999999998</v>
      </c>
      <c r="H795">
        <v>2</v>
      </c>
      <c r="I795">
        <v>7.0000000000000007E-2</v>
      </c>
      <c r="J795" s="5">
        <f t="shared" si="12"/>
        <v>4835.9813999999997</v>
      </c>
      <c r="K795" s="2">
        <f>((J795*H795)-G795)/J795</f>
        <v>1.4623655913978495</v>
      </c>
    </row>
    <row r="796" spans="1:11" x14ac:dyDescent="0.25">
      <c r="A796">
        <v>795</v>
      </c>
      <c r="B796" t="s">
        <v>7096</v>
      </c>
      <c r="C796" s="3">
        <v>42568</v>
      </c>
      <c r="D796" t="s">
        <v>14</v>
      </c>
      <c r="E796" t="s">
        <v>90</v>
      </c>
      <c r="F796" t="s">
        <v>1060</v>
      </c>
      <c r="G796" s="4">
        <v>1549</v>
      </c>
      <c r="H796">
        <v>2</v>
      </c>
      <c r="I796">
        <v>0.05</v>
      </c>
      <c r="J796" s="5">
        <f t="shared" si="12"/>
        <v>2943.1</v>
      </c>
      <c r="K796" s="2">
        <f>((J796*H796)-G796)/J796</f>
        <v>1.4736842105263157</v>
      </c>
    </row>
    <row r="797" spans="1:11" x14ac:dyDescent="0.25">
      <c r="A797">
        <v>796</v>
      </c>
      <c r="B797" t="s">
        <v>7097</v>
      </c>
      <c r="C797" s="3">
        <v>42652</v>
      </c>
      <c r="D797" t="s">
        <v>8</v>
      </c>
      <c r="E797" t="s">
        <v>95</v>
      </c>
      <c r="F797" t="s">
        <v>1059</v>
      </c>
      <c r="G797" s="4">
        <v>529.99</v>
      </c>
      <c r="H797">
        <v>1</v>
      </c>
      <c r="I797">
        <v>7.0000000000000007E-2</v>
      </c>
      <c r="J797" s="5">
        <f t="shared" si="12"/>
        <v>492.89069999999998</v>
      </c>
      <c r="K797" s="2">
        <f>((J797*H797)-G797)/J797</f>
        <v>-7.5268817204301133E-2</v>
      </c>
    </row>
    <row r="798" spans="1:11" x14ac:dyDescent="0.25">
      <c r="A798">
        <v>797</v>
      </c>
      <c r="B798" t="s">
        <v>7098</v>
      </c>
      <c r="C798" s="3">
        <v>42411</v>
      </c>
      <c r="D798" t="s">
        <v>14</v>
      </c>
      <c r="E798" t="s">
        <v>96</v>
      </c>
      <c r="F798" t="s">
        <v>1058</v>
      </c>
      <c r="G798" s="4">
        <v>599.99</v>
      </c>
      <c r="H798">
        <v>1</v>
      </c>
      <c r="I798">
        <v>7.0000000000000007E-2</v>
      </c>
      <c r="J798" s="5">
        <f t="shared" si="12"/>
        <v>557.99069999999995</v>
      </c>
      <c r="K798" s="2">
        <f>((J798*H798)-G798)/J798</f>
        <v>-7.5268817204301189E-2</v>
      </c>
    </row>
    <row r="799" spans="1:11" x14ac:dyDescent="0.25">
      <c r="A799">
        <v>798</v>
      </c>
      <c r="B799" t="s">
        <v>7099</v>
      </c>
      <c r="C799" s="3">
        <v>42983</v>
      </c>
      <c r="D799" t="s">
        <v>14</v>
      </c>
      <c r="E799" t="s">
        <v>147</v>
      </c>
      <c r="F799" t="s">
        <v>1059</v>
      </c>
      <c r="G799" s="4">
        <v>416.99</v>
      </c>
      <c r="H799">
        <v>1</v>
      </c>
      <c r="I799">
        <v>7.0000000000000007E-2</v>
      </c>
      <c r="J799" s="5">
        <f t="shared" si="12"/>
        <v>387.80070000000001</v>
      </c>
      <c r="K799" s="2">
        <f>((J799*H799)-G799)/J799</f>
        <v>-7.5268817204301078E-2</v>
      </c>
    </row>
    <row r="800" spans="1:11" x14ac:dyDescent="0.25">
      <c r="A800">
        <v>799</v>
      </c>
      <c r="B800" t="s">
        <v>7100</v>
      </c>
      <c r="C800" s="3">
        <v>42935</v>
      </c>
      <c r="D800" t="s">
        <v>14</v>
      </c>
      <c r="E800" t="s">
        <v>86</v>
      </c>
      <c r="F800" t="s">
        <v>1062</v>
      </c>
      <c r="G800" s="4">
        <v>469.99</v>
      </c>
      <c r="H800">
        <v>1</v>
      </c>
      <c r="I800">
        <v>7.0000000000000007E-2</v>
      </c>
      <c r="J800" s="5">
        <f t="shared" si="12"/>
        <v>437.09069999999997</v>
      </c>
      <c r="K800" s="2">
        <f>((J800*H800)-G800)/J800</f>
        <v>-7.5268817204301175E-2</v>
      </c>
    </row>
    <row r="801" spans="1:11" x14ac:dyDescent="0.25">
      <c r="A801">
        <v>800</v>
      </c>
      <c r="B801" t="s">
        <v>7101</v>
      </c>
      <c r="C801" s="3">
        <v>42542</v>
      </c>
      <c r="D801" t="s">
        <v>14</v>
      </c>
      <c r="E801" t="s">
        <v>94</v>
      </c>
      <c r="F801" t="s">
        <v>1057</v>
      </c>
      <c r="G801" s="4">
        <v>269.99</v>
      </c>
      <c r="H801">
        <v>1</v>
      </c>
      <c r="I801">
        <v>0.05</v>
      </c>
      <c r="J801" s="5">
        <f t="shared" si="12"/>
        <v>256.4905</v>
      </c>
      <c r="K801" s="2">
        <f>((J801*H801)-G801)/J801</f>
        <v>-5.2631578947368467E-2</v>
      </c>
    </row>
    <row r="802" spans="1:11" x14ac:dyDescent="0.25">
      <c r="A802">
        <v>801</v>
      </c>
      <c r="B802" t="s">
        <v>7102</v>
      </c>
      <c r="C802" s="3">
        <v>42524</v>
      </c>
      <c r="D802" t="s">
        <v>14</v>
      </c>
      <c r="E802" t="s">
        <v>85</v>
      </c>
      <c r="F802" t="s">
        <v>1062</v>
      </c>
      <c r="G802" s="4">
        <v>1320.99</v>
      </c>
      <c r="H802">
        <v>1</v>
      </c>
      <c r="I802">
        <v>0.1</v>
      </c>
      <c r="J802" s="5">
        <f t="shared" si="12"/>
        <v>1188.8910000000001</v>
      </c>
      <c r="K802" s="2">
        <f>((J802*H802)-G802)/J802</f>
        <v>-0.11111111111111105</v>
      </c>
    </row>
    <row r="803" spans="1:11" x14ac:dyDescent="0.25">
      <c r="A803">
        <v>802</v>
      </c>
      <c r="B803" t="s">
        <v>7103</v>
      </c>
      <c r="C803" s="3">
        <v>42517</v>
      </c>
      <c r="D803" t="s">
        <v>20</v>
      </c>
      <c r="E803" t="s">
        <v>102</v>
      </c>
      <c r="F803" t="s">
        <v>1058</v>
      </c>
      <c r="G803" s="4">
        <v>499.99</v>
      </c>
      <c r="H803">
        <v>2</v>
      </c>
      <c r="I803">
        <v>0.05</v>
      </c>
      <c r="J803" s="5">
        <f t="shared" si="12"/>
        <v>949.98099999999999</v>
      </c>
      <c r="K803" s="2">
        <f>((J803*H803)-G803)/J803</f>
        <v>1.4736842105263157</v>
      </c>
    </row>
    <row r="804" spans="1:11" x14ac:dyDescent="0.25">
      <c r="A804">
        <v>803</v>
      </c>
      <c r="B804" t="s">
        <v>7104</v>
      </c>
      <c r="C804" s="3">
        <v>43039</v>
      </c>
      <c r="D804" t="s">
        <v>14</v>
      </c>
      <c r="E804" t="s">
        <v>123</v>
      </c>
      <c r="F804" t="s">
        <v>1062</v>
      </c>
      <c r="G804" s="4">
        <v>5299.99</v>
      </c>
      <c r="H804">
        <v>2</v>
      </c>
      <c r="I804">
        <v>7.0000000000000007E-2</v>
      </c>
      <c r="J804" s="5">
        <f t="shared" si="12"/>
        <v>9857.9813999999988</v>
      </c>
      <c r="K804" s="2">
        <f>((J804*H804)-G804)/J804</f>
        <v>1.4623655913978495</v>
      </c>
    </row>
    <row r="805" spans="1:11" x14ac:dyDescent="0.25">
      <c r="A805">
        <v>804</v>
      </c>
      <c r="B805" t="s">
        <v>7105</v>
      </c>
      <c r="C805" s="3">
        <v>42893</v>
      </c>
      <c r="D805" t="s">
        <v>14</v>
      </c>
      <c r="E805" t="s">
        <v>150</v>
      </c>
      <c r="F805" t="s">
        <v>1059</v>
      </c>
      <c r="G805" s="4">
        <v>439.99</v>
      </c>
      <c r="H805">
        <v>1</v>
      </c>
      <c r="I805">
        <v>0.05</v>
      </c>
      <c r="J805" s="5">
        <f t="shared" si="12"/>
        <v>417.9905</v>
      </c>
      <c r="K805" s="2">
        <f>((J805*H805)-G805)/J805</f>
        <v>-5.2631578947368453E-2</v>
      </c>
    </row>
    <row r="806" spans="1:11" x14ac:dyDescent="0.25">
      <c r="A806">
        <v>805</v>
      </c>
      <c r="B806" t="s">
        <v>7106</v>
      </c>
      <c r="C806" s="3">
        <v>42780</v>
      </c>
      <c r="D806" t="s">
        <v>14</v>
      </c>
      <c r="E806" t="s">
        <v>168</v>
      </c>
      <c r="F806" t="s">
        <v>1057</v>
      </c>
      <c r="G806" s="4">
        <v>209.99</v>
      </c>
      <c r="H806">
        <v>2</v>
      </c>
      <c r="I806">
        <v>0.2</v>
      </c>
      <c r="J806" s="5">
        <f t="shared" si="12"/>
        <v>335.98400000000004</v>
      </c>
      <c r="K806" s="2">
        <f>((J806*H806)-G806)/J806</f>
        <v>1.375</v>
      </c>
    </row>
    <row r="807" spans="1:11" x14ac:dyDescent="0.25">
      <c r="A807">
        <v>806</v>
      </c>
      <c r="B807" t="s">
        <v>7107</v>
      </c>
      <c r="C807" s="3">
        <v>42582</v>
      </c>
      <c r="D807" t="s">
        <v>14</v>
      </c>
      <c r="E807" t="s">
        <v>96</v>
      </c>
      <c r="F807" t="s">
        <v>1058</v>
      </c>
      <c r="G807" s="4">
        <v>599.99</v>
      </c>
      <c r="H807">
        <v>1</v>
      </c>
      <c r="I807">
        <v>7.0000000000000007E-2</v>
      </c>
      <c r="J807" s="5">
        <f t="shared" si="12"/>
        <v>557.99069999999995</v>
      </c>
      <c r="K807" s="2">
        <f>((J807*H807)-G807)/J807</f>
        <v>-7.5268817204301189E-2</v>
      </c>
    </row>
    <row r="808" spans="1:11" x14ac:dyDescent="0.25">
      <c r="A808">
        <v>807</v>
      </c>
      <c r="B808" t="s">
        <v>7108</v>
      </c>
      <c r="C808" s="3">
        <v>43036</v>
      </c>
      <c r="D808" t="s">
        <v>14</v>
      </c>
      <c r="E808" t="s">
        <v>149</v>
      </c>
      <c r="F808" t="s">
        <v>1059</v>
      </c>
      <c r="G808" s="4">
        <v>749.99</v>
      </c>
      <c r="H808">
        <v>1</v>
      </c>
      <c r="I808">
        <v>0.05</v>
      </c>
      <c r="J808" s="5">
        <f t="shared" si="12"/>
        <v>712.4905</v>
      </c>
      <c r="K808" s="2">
        <f>((J808*H808)-G808)/J808</f>
        <v>-5.2631578947368439E-2</v>
      </c>
    </row>
    <row r="809" spans="1:11" x14ac:dyDescent="0.25">
      <c r="A809">
        <v>808</v>
      </c>
      <c r="B809" t="s">
        <v>7109</v>
      </c>
      <c r="C809" s="3">
        <v>42633</v>
      </c>
      <c r="D809" t="s">
        <v>20</v>
      </c>
      <c r="E809" t="s">
        <v>84</v>
      </c>
      <c r="F809" t="s">
        <v>1062</v>
      </c>
      <c r="G809" s="4">
        <v>2899.99</v>
      </c>
      <c r="H809">
        <v>1</v>
      </c>
      <c r="I809">
        <v>0.2</v>
      </c>
      <c r="J809" s="5">
        <f t="shared" si="12"/>
        <v>2319.9919999999997</v>
      </c>
      <c r="K809" s="2">
        <f>((J809*H809)-G809)/J809</f>
        <v>-0.25000000000000006</v>
      </c>
    </row>
    <row r="810" spans="1:11" x14ac:dyDescent="0.25">
      <c r="A810">
        <v>809</v>
      </c>
      <c r="B810" t="s">
        <v>7110</v>
      </c>
      <c r="C810" s="3">
        <v>42763</v>
      </c>
      <c r="D810" t="s">
        <v>14</v>
      </c>
      <c r="E810" t="s">
        <v>151</v>
      </c>
      <c r="F810" t="s">
        <v>1059</v>
      </c>
      <c r="G810" s="4">
        <v>599.99</v>
      </c>
      <c r="H810">
        <v>1</v>
      </c>
      <c r="I810">
        <v>7.0000000000000007E-2</v>
      </c>
      <c r="J810" s="5">
        <f t="shared" si="12"/>
        <v>557.99069999999995</v>
      </c>
      <c r="K810" s="2">
        <f>((J810*H810)-G810)/J810</f>
        <v>-7.5268817204301189E-2</v>
      </c>
    </row>
    <row r="811" spans="1:11" x14ac:dyDescent="0.25">
      <c r="A811">
        <v>810</v>
      </c>
      <c r="B811" t="s">
        <v>7111</v>
      </c>
      <c r="C811" s="3">
        <v>42998</v>
      </c>
      <c r="D811" t="s">
        <v>20</v>
      </c>
      <c r="E811" t="s">
        <v>104</v>
      </c>
      <c r="F811" t="s">
        <v>1062</v>
      </c>
      <c r="G811" s="4">
        <v>2499.9899999999998</v>
      </c>
      <c r="H811">
        <v>1</v>
      </c>
      <c r="I811">
        <v>7.0000000000000007E-2</v>
      </c>
      <c r="J811" s="5">
        <f t="shared" si="12"/>
        <v>2324.9906999999998</v>
      </c>
      <c r="K811" s="2">
        <f>((J811*H811)-G811)/J811</f>
        <v>-7.5268817204301064E-2</v>
      </c>
    </row>
    <row r="812" spans="1:11" x14ac:dyDescent="0.25">
      <c r="A812">
        <v>811</v>
      </c>
      <c r="B812" t="s">
        <v>7112</v>
      </c>
      <c r="C812" s="3">
        <v>42828</v>
      </c>
      <c r="D812" t="s">
        <v>14</v>
      </c>
      <c r="E812" t="s">
        <v>151</v>
      </c>
      <c r="F812" t="s">
        <v>1059</v>
      </c>
      <c r="G812" s="4">
        <v>599.99</v>
      </c>
      <c r="H812">
        <v>1</v>
      </c>
      <c r="I812">
        <v>7.0000000000000007E-2</v>
      </c>
      <c r="J812" s="5">
        <f t="shared" si="12"/>
        <v>557.99069999999995</v>
      </c>
      <c r="K812" s="2">
        <f>((J812*H812)-G812)/J812</f>
        <v>-7.5268817204301189E-2</v>
      </c>
    </row>
    <row r="813" spans="1:11" x14ac:dyDescent="0.25">
      <c r="A813">
        <v>812</v>
      </c>
      <c r="B813" t="s">
        <v>7113</v>
      </c>
      <c r="C813" s="3">
        <v>42966</v>
      </c>
      <c r="D813" t="s">
        <v>14</v>
      </c>
      <c r="E813" t="s">
        <v>146</v>
      </c>
      <c r="F813" t="s">
        <v>1059</v>
      </c>
      <c r="G813" s="4">
        <v>659.99</v>
      </c>
      <c r="H813">
        <v>1</v>
      </c>
      <c r="I813">
        <v>0.05</v>
      </c>
      <c r="J813" s="5">
        <f t="shared" si="12"/>
        <v>626.9905</v>
      </c>
      <c r="K813" s="2">
        <f>((J813*H813)-G813)/J813</f>
        <v>-5.2631578947368439E-2</v>
      </c>
    </row>
    <row r="814" spans="1:11" x14ac:dyDescent="0.25">
      <c r="A814">
        <v>813</v>
      </c>
      <c r="B814" t="s">
        <v>7114</v>
      </c>
      <c r="C814" s="3">
        <v>42391</v>
      </c>
      <c r="D814" t="s">
        <v>14</v>
      </c>
      <c r="E814" t="s">
        <v>98</v>
      </c>
      <c r="F814" t="s">
        <v>1059</v>
      </c>
      <c r="G814" s="4">
        <v>449</v>
      </c>
      <c r="H814">
        <v>1</v>
      </c>
      <c r="I814">
        <v>7.0000000000000007E-2</v>
      </c>
      <c r="J814" s="5">
        <f t="shared" si="12"/>
        <v>417.57</v>
      </c>
      <c r="K814" s="2">
        <f>((J814*H814)-G814)/J814</f>
        <v>-7.5268817204301092E-2</v>
      </c>
    </row>
    <row r="815" spans="1:11" x14ac:dyDescent="0.25">
      <c r="A815">
        <v>814</v>
      </c>
      <c r="B815" t="s">
        <v>7115</v>
      </c>
      <c r="C815" s="3">
        <v>42728</v>
      </c>
      <c r="D815" t="s">
        <v>14</v>
      </c>
      <c r="E815" t="s">
        <v>93</v>
      </c>
      <c r="F815" t="s">
        <v>1057</v>
      </c>
      <c r="G815" s="4">
        <v>269.99</v>
      </c>
      <c r="H815">
        <v>1</v>
      </c>
      <c r="I815">
        <v>0.05</v>
      </c>
      <c r="J815" s="5">
        <f t="shared" si="12"/>
        <v>256.4905</v>
      </c>
      <c r="K815" s="2">
        <f>((J815*H815)-G815)/J815</f>
        <v>-5.2631578947368467E-2</v>
      </c>
    </row>
    <row r="816" spans="1:11" x14ac:dyDescent="0.25">
      <c r="A816">
        <v>815</v>
      </c>
      <c r="B816" t="s">
        <v>7116</v>
      </c>
      <c r="C816" s="3">
        <v>42496</v>
      </c>
      <c r="D816" t="s">
        <v>14</v>
      </c>
      <c r="E816" t="s">
        <v>86</v>
      </c>
      <c r="F816" t="s">
        <v>1062</v>
      </c>
      <c r="G816" s="4">
        <v>469.99</v>
      </c>
      <c r="H816">
        <v>1</v>
      </c>
      <c r="I816">
        <v>7.0000000000000007E-2</v>
      </c>
      <c r="J816" s="5">
        <f t="shared" si="12"/>
        <v>437.09069999999997</v>
      </c>
      <c r="K816" s="2">
        <f>((J816*H816)-G816)/J816</f>
        <v>-7.5268817204301175E-2</v>
      </c>
    </row>
    <row r="817" spans="1:11" x14ac:dyDescent="0.25">
      <c r="A817">
        <v>816</v>
      </c>
      <c r="B817" t="s">
        <v>7117</v>
      </c>
      <c r="C817" s="3">
        <v>43189</v>
      </c>
      <c r="D817" t="s">
        <v>8</v>
      </c>
      <c r="E817" t="s">
        <v>327</v>
      </c>
      <c r="F817" t="s">
        <v>1058</v>
      </c>
      <c r="G817" s="4">
        <v>899.99</v>
      </c>
      <c r="H817">
        <v>2</v>
      </c>
      <c r="I817">
        <v>7.0000000000000007E-2</v>
      </c>
      <c r="J817" s="5">
        <f t="shared" si="12"/>
        <v>1673.9813999999999</v>
      </c>
      <c r="K817" s="2">
        <f>((J817*H817)-G817)/J817</f>
        <v>1.4623655913978493</v>
      </c>
    </row>
    <row r="818" spans="1:11" x14ac:dyDescent="0.25">
      <c r="A818">
        <v>817</v>
      </c>
      <c r="B818" t="s">
        <v>7118</v>
      </c>
      <c r="C818" s="3">
        <v>42672</v>
      </c>
      <c r="D818" t="s">
        <v>14</v>
      </c>
      <c r="E818" t="s">
        <v>97</v>
      </c>
      <c r="F818" t="s">
        <v>1059</v>
      </c>
      <c r="G818" s="4">
        <v>429</v>
      </c>
      <c r="H818">
        <v>1</v>
      </c>
      <c r="I818">
        <v>7.0000000000000007E-2</v>
      </c>
      <c r="J818" s="5">
        <f t="shared" si="12"/>
        <v>398.96999999999997</v>
      </c>
      <c r="K818" s="2">
        <f>((J818*H818)-G818)/J818</f>
        <v>-7.5268817204301161E-2</v>
      </c>
    </row>
    <row r="819" spans="1:11" x14ac:dyDescent="0.25">
      <c r="A819">
        <v>818</v>
      </c>
      <c r="B819" t="s">
        <v>7119</v>
      </c>
      <c r="C819" s="3">
        <v>43136</v>
      </c>
      <c r="D819" t="s">
        <v>8</v>
      </c>
      <c r="E819" t="s">
        <v>321</v>
      </c>
      <c r="F819" t="s">
        <v>1059</v>
      </c>
      <c r="G819" s="4">
        <v>899.99</v>
      </c>
      <c r="H819">
        <v>2</v>
      </c>
      <c r="I819">
        <v>0.1</v>
      </c>
      <c r="J819" s="5">
        <f t="shared" si="12"/>
        <v>1619.982</v>
      </c>
      <c r="K819" s="2">
        <f>((J819*H819)-G819)/J819</f>
        <v>1.4444444444444446</v>
      </c>
    </row>
    <row r="820" spans="1:11" x14ac:dyDescent="0.25">
      <c r="A820">
        <v>819</v>
      </c>
      <c r="B820" t="s">
        <v>7120</v>
      </c>
      <c r="C820" s="3">
        <v>42701</v>
      </c>
      <c r="D820" t="s">
        <v>14</v>
      </c>
      <c r="E820" t="s">
        <v>93</v>
      </c>
      <c r="F820" t="s">
        <v>1057</v>
      </c>
      <c r="G820" s="4">
        <v>269.99</v>
      </c>
      <c r="H820">
        <v>1</v>
      </c>
      <c r="I820">
        <v>0.05</v>
      </c>
      <c r="J820" s="5">
        <f t="shared" si="12"/>
        <v>256.4905</v>
      </c>
      <c r="K820" s="2">
        <f>((J820*H820)-G820)/J820</f>
        <v>-5.2631578947368467E-2</v>
      </c>
    </row>
    <row r="821" spans="1:11" x14ac:dyDescent="0.25">
      <c r="A821">
        <v>820</v>
      </c>
      <c r="B821" t="s">
        <v>7121</v>
      </c>
      <c r="C821" s="3">
        <v>43176</v>
      </c>
      <c r="D821" t="s">
        <v>14</v>
      </c>
      <c r="E821" t="s">
        <v>297</v>
      </c>
      <c r="F821" t="s">
        <v>1059</v>
      </c>
      <c r="G821" s="4">
        <v>319.99</v>
      </c>
      <c r="H821">
        <v>1</v>
      </c>
      <c r="I821">
        <v>7.0000000000000007E-2</v>
      </c>
      <c r="J821" s="5">
        <f t="shared" si="12"/>
        <v>297.59069999999997</v>
      </c>
      <c r="K821" s="2">
        <f>((J821*H821)-G821)/J821</f>
        <v>-7.5268817204301217E-2</v>
      </c>
    </row>
    <row r="822" spans="1:11" x14ac:dyDescent="0.25">
      <c r="A822">
        <v>821</v>
      </c>
      <c r="B822" t="s">
        <v>7122</v>
      </c>
      <c r="C822" s="3">
        <v>43091</v>
      </c>
      <c r="D822" t="s">
        <v>14</v>
      </c>
      <c r="E822" t="s">
        <v>141</v>
      </c>
      <c r="F822" t="s">
        <v>1059</v>
      </c>
      <c r="G822" s="4">
        <v>346.99</v>
      </c>
      <c r="H822">
        <v>2</v>
      </c>
      <c r="I822">
        <v>0.1</v>
      </c>
      <c r="J822" s="5">
        <f t="shared" si="12"/>
        <v>624.58199999999999</v>
      </c>
      <c r="K822" s="2">
        <f>((J822*H822)-G822)/J822</f>
        <v>1.4444444444444444</v>
      </c>
    </row>
    <row r="823" spans="1:11" x14ac:dyDescent="0.25">
      <c r="A823">
        <v>822</v>
      </c>
      <c r="B823" t="s">
        <v>7123</v>
      </c>
      <c r="C823" s="3">
        <v>43178</v>
      </c>
      <c r="D823" t="s">
        <v>14</v>
      </c>
      <c r="E823" t="s">
        <v>189</v>
      </c>
      <c r="F823" t="s">
        <v>1062</v>
      </c>
      <c r="G823" s="4">
        <v>1469.99</v>
      </c>
      <c r="H823">
        <v>1</v>
      </c>
      <c r="I823">
        <v>0.05</v>
      </c>
      <c r="J823" s="5">
        <f t="shared" si="12"/>
        <v>1396.4904999999999</v>
      </c>
      <c r="K823" s="2">
        <f>((J823*H823)-G823)/J823</f>
        <v>-5.2631578947368515E-2</v>
      </c>
    </row>
    <row r="824" spans="1:11" x14ac:dyDescent="0.25">
      <c r="A824">
        <v>823</v>
      </c>
      <c r="B824" t="s">
        <v>7124</v>
      </c>
      <c r="C824" s="3">
        <v>42713</v>
      </c>
      <c r="D824" t="s">
        <v>14</v>
      </c>
      <c r="E824" t="s">
        <v>95</v>
      </c>
      <c r="F824" t="s">
        <v>1059</v>
      </c>
      <c r="G824" s="4">
        <v>529.99</v>
      </c>
      <c r="H824">
        <v>1</v>
      </c>
      <c r="I824">
        <v>7.0000000000000007E-2</v>
      </c>
      <c r="J824" s="5">
        <f t="shared" si="12"/>
        <v>492.89069999999998</v>
      </c>
      <c r="K824" s="2">
        <f>((J824*H824)-G824)/J824</f>
        <v>-7.5268817204301133E-2</v>
      </c>
    </row>
    <row r="825" spans="1:11" x14ac:dyDescent="0.25">
      <c r="A825">
        <v>824</v>
      </c>
      <c r="B825" t="s">
        <v>7125</v>
      </c>
      <c r="C825" s="3">
        <v>43084</v>
      </c>
      <c r="D825" t="s">
        <v>14</v>
      </c>
      <c r="E825" t="s">
        <v>176</v>
      </c>
      <c r="F825" t="s">
        <v>1057</v>
      </c>
      <c r="G825" s="4">
        <v>339.99</v>
      </c>
      <c r="H825">
        <v>2</v>
      </c>
      <c r="I825">
        <v>0.2</v>
      </c>
      <c r="J825" s="5">
        <f t="shared" si="12"/>
        <v>543.98400000000004</v>
      </c>
      <c r="K825" s="2">
        <f>((J825*H825)-G825)/J825</f>
        <v>1.375</v>
      </c>
    </row>
    <row r="826" spans="1:11" x14ac:dyDescent="0.25">
      <c r="A826">
        <v>825</v>
      </c>
      <c r="B826" t="s">
        <v>7126</v>
      </c>
      <c r="C826" s="3">
        <v>42599</v>
      </c>
      <c r="D826" t="s">
        <v>14</v>
      </c>
      <c r="E826" t="s">
        <v>82</v>
      </c>
      <c r="F826" t="s">
        <v>1062</v>
      </c>
      <c r="G826" s="4">
        <v>749.99</v>
      </c>
      <c r="H826">
        <v>2</v>
      </c>
      <c r="I826">
        <v>0.1</v>
      </c>
      <c r="J826" s="5">
        <f t="shared" si="12"/>
        <v>1349.982</v>
      </c>
      <c r="K826" s="2">
        <f>((J826*H826)-G826)/J826</f>
        <v>1.4444444444444444</v>
      </c>
    </row>
    <row r="827" spans="1:11" x14ac:dyDescent="0.25">
      <c r="A827">
        <v>826</v>
      </c>
      <c r="B827" t="s">
        <v>7127</v>
      </c>
      <c r="C827" s="3">
        <v>43013</v>
      </c>
      <c r="D827" t="s">
        <v>14</v>
      </c>
      <c r="E827" t="s">
        <v>170</v>
      </c>
      <c r="F827" t="s">
        <v>1057</v>
      </c>
      <c r="G827" s="4">
        <v>249.99</v>
      </c>
      <c r="H827">
        <v>2</v>
      </c>
      <c r="I827">
        <v>0.05</v>
      </c>
      <c r="J827" s="5">
        <f t="shared" si="12"/>
        <v>474.98099999999999</v>
      </c>
      <c r="K827" s="2">
        <f>((J827*H827)-G827)/J827</f>
        <v>1.4736842105263157</v>
      </c>
    </row>
    <row r="828" spans="1:11" x14ac:dyDescent="0.25">
      <c r="A828">
        <v>827</v>
      </c>
      <c r="B828" t="s">
        <v>7128</v>
      </c>
      <c r="C828" s="3">
        <v>42649</v>
      </c>
      <c r="D828" t="s">
        <v>14</v>
      </c>
      <c r="E828" t="s">
        <v>86</v>
      </c>
      <c r="F828" t="s">
        <v>1062</v>
      </c>
      <c r="G828" s="4">
        <v>469.99</v>
      </c>
      <c r="H828">
        <v>1</v>
      </c>
      <c r="I828">
        <v>7.0000000000000007E-2</v>
      </c>
      <c r="J828" s="5">
        <f t="shared" si="12"/>
        <v>437.09069999999997</v>
      </c>
      <c r="K828" s="2">
        <f>((J828*H828)-G828)/J828</f>
        <v>-7.5268817204301175E-2</v>
      </c>
    </row>
    <row r="829" spans="1:11" x14ac:dyDescent="0.25">
      <c r="A829">
        <v>828</v>
      </c>
      <c r="B829" t="s">
        <v>7129</v>
      </c>
      <c r="C829" s="3">
        <v>42972</v>
      </c>
      <c r="D829" t="s">
        <v>14</v>
      </c>
      <c r="E829" t="s">
        <v>147</v>
      </c>
      <c r="F829" t="s">
        <v>1059</v>
      </c>
      <c r="G829" s="4">
        <v>416.99</v>
      </c>
      <c r="H829">
        <v>1</v>
      </c>
      <c r="I829">
        <v>7.0000000000000007E-2</v>
      </c>
      <c r="J829" s="5">
        <f t="shared" si="12"/>
        <v>387.80070000000001</v>
      </c>
      <c r="K829" s="2">
        <f>((J829*H829)-G829)/J829</f>
        <v>-7.5268817204301078E-2</v>
      </c>
    </row>
    <row r="830" spans="1:11" x14ac:dyDescent="0.25">
      <c r="A830">
        <v>829</v>
      </c>
      <c r="B830" t="s">
        <v>7130</v>
      </c>
      <c r="C830" s="3">
        <v>42858</v>
      </c>
      <c r="D830" t="s">
        <v>14</v>
      </c>
      <c r="E830" t="s">
        <v>108</v>
      </c>
      <c r="F830" t="s">
        <v>1062</v>
      </c>
      <c r="G830" s="4">
        <v>469.99</v>
      </c>
      <c r="H830">
        <v>1</v>
      </c>
      <c r="I830">
        <v>7.0000000000000007E-2</v>
      </c>
      <c r="J830" s="5">
        <f t="shared" si="12"/>
        <v>437.09069999999997</v>
      </c>
      <c r="K830" s="2">
        <f>((J830*H830)-G830)/J830</f>
        <v>-7.5268817204301175E-2</v>
      </c>
    </row>
    <row r="831" spans="1:11" x14ac:dyDescent="0.25">
      <c r="A831">
        <v>830</v>
      </c>
      <c r="B831" t="s">
        <v>7131</v>
      </c>
      <c r="C831" s="3">
        <v>42869</v>
      </c>
      <c r="D831" t="s">
        <v>20</v>
      </c>
      <c r="E831" t="s">
        <v>92</v>
      </c>
      <c r="F831" t="s">
        <v>1059</v>
      </c>
      <c r="G831" s="4">
        <v>549.99</v>
      </c>
      <c r="H831">
        <v>2</v>
      </c>
      <c r="I831">
        <v>0.05</v>
      </c>
      <c r="J831" s="5">
        <f t="shared" si="12"/>
        <v>1044.981</v>
      </c>
      <c r="K831" s="2">
        <f>((J831*H831)-G831)/J831</f>
        <v>1.4736842105263157</v>
      </c>
    </row>
    <row r="832" spans="1:11" x14ac:dyDescent="0.25">
      <c r="A832">
        <v>831</v>
      </c>
      <c r="B832" t="s">
        <v>7132</v>
      </c>
      <c r="C832" s="3">
        <v>42657</v>
      </c>
      <c r="D832" t="s">
        <v>14</v>
      </c>
      <c r="E832" t="s">
        <v>102</v>
      </c>
      <c r="F832" t="s">
        <v>1058</v>
      </c>
      <c r="G832" s="4">
        <v>499.99</v>
      </c>
      <c r="H832">
        <v>2</v>
      </c>
      <c r="I832">
        <v>0.05</v>
      </c>
      <c r="J832" s="5">
        <f t="shared" si="12"/>
        <v>949.98099999999999</v>
      </c>
      <c r="K832" s="2">
        <f>((J832*H832)-G832)/J832</f>
        <v>1.4736842105263157</v>
      </c>
    </row>
    <row r="833" spans="1:11" x14ac:dyDescent="0.25">
      <c r="A833">
        <v>832</v>
      </c>
      <c r="B833" t="s">
        <v>7133</v>
      </c>
      <c r="C833" s="3">
        <v>42792</v>
      </c>
      <c r="D833" t="s">
        <v>14</v>
      </c>
      <c r="E833" t="s">
        <v>160</v>
      </c>
      <c r="F833" t="s">
        <v>1057</v>
      </c>
      <c r="G833" s="4">
        <v>109.99</v>
      </c>
      <c r="H833">
        <v>1</v>
      </c>
      <c r="I833">
        <v>0.1</v>
      </c>
      <c r="J833" s="5">
        <f t="shared" si="12"/>
        <v>98.991</v>
      </c>
      <c r="K833" s="2">
        <f>((J833*H833)-G833)/J833</f>
        <v>-0.11111111111111106</v>
      </c>
    </row>
    <row r="834" spans="1:11" x14ac:dyDescent="0.25">
      <c r="A834">
        <v>833</v>
      </c>
      <c r="B834" t="s">
        <v>7134</v>
      </c>
      <c r="C834" s="3">
        <v>42700</v>
      </c>
      <c r="D834" t="s">
        <v>14</v>
      </c>
      <c r="E834" t="s">
        <v>96</v>
      </c>
      <c r="F834" t="s">
        <v>1058</v>
      </c>
      <c r="G834" s="4">
        <v>599.99</v>
      </c>
      <c r="H834">
        <v>1</v>
      </c>
      <c r="I834">
        <v>7.0000000000000007E-2</v>
      </c>
      <c r="J834" s="5">
        <f t="shared" si="12"/>
        <v>557.99069999999995</v>
      </c>
      <c r="K834" s="2">
        <f>((J834*H834)-G834)/J834</f>
        <v>-7.5268817204301189E-2</v>
      </c>
    </row>
    <row r="835" spans="1:11" x14ac:dyDescent="0.25">
      <c r="A835">
        <v>834</v>
      </c>
      <c r="B835" t="s">
        <v>7135</v>
      </c>
      <c r="C835" s="3">
        <v>42593</v>
      </c>
      <c r="D835" t="s">
        <v>20</v>
      </c>
      <c r="E835" t="s">
        <v>93</v>
      </c>
      <c r="F835" t="s">
        <v>1057</v>
      </c>
      <c r="G835" s="4">
        <v>269.99</v>
      </c>
      <c r="H835">
        <v>1</v>
      </c>
      <c r="I835">
        <v>0.05</v>
      </c>
      <c r="J835" s="5">
        <f t="shared" ref="J835:J898" si="13">(G835*H835)*(1-I835)</f>
        <v>256.4905</v>
      </c>
      <c r="K835" s="2">
        <f>((J835*H835)-G835)/J835</f>
        <v>-5.2631578947368467E-2</v>
      </c>
    </row>
    <row r="836" spans="1:11" x14ac:dyDescent="0.25">
      <c r="A836">
        <v>835</v>
      </c>
      <c r="B836" t="s">
        <v>7136</v>
      </c>
      <c r="C836" s="3">
        <v>42672</v>
      </c>
      <c r="D836" t="s">
        <v>20</v>
      </c>
      <c r="E836" t="s">
        <v>92</v>
      </c>
      <c r="F836" t="s">
        <v>1058</v>
      </c>
      <c r="G836" s="4">
        <v>549.99</v>
      </c>
      <c r="H836">
        <v>2</v>
      </c>
      <c r="I836">
        <v>0.05</v>
      </c>
      <c r="J836" s="5">
        <f t="shared" si="13"/>
        <v>1044.981</v>
      </c>
      <c r="K836" s="2">
        <f>((J836*H836)-G836)/J836</f>
        <v>1.4736842105263157</v>
      </c>
    </row>
    <row r="837" spans="1:11" x14ac:dyDescent="0.25">
      <c r="A837">
        <v>836</v>
      </c>
      <c r="B837" t="s">
        <v>7137</v>
      </c>
      <c r="C837" s="3">
        <v>42908</v>
      </c>
      <c r="D837" t="s">
        <v>14</v>
      </c>
      <c r="E837" t="s">
        <v>161</v>
      </c>
      <c r="F837" t="s">
        <v>1057</v>
      </c>
      <c r="G837" s="4">
        <v>329.99</v>
      </c>
      <c r="H837">
        <v>2</v>
      </c>
      <c r="I837">
        <v>0.2</v>
      </c>
      <c r="J837" s="5">
        <f t="shared" si="13"/>
        <v>527.98400000000004</v>
      </c>
      <c r="K837" s="2">
        <f>((J837*H837)-G837)/J837</f>
        <v>1.375</v>
      </c>
    </row>
    <row r="838" spans="1:11" x14ac:dyDescent="0.25">
      <c r="A838">
        <v>837</v>
      </c>
      <c r="B838" t="s">
        <v>7138</v>
      </c>
      <c r="C838" s="3">
        <v>42939</v>
      </c>
      <c r="D838" t="s">
        <v>14</v>
      </c>
      <c r="E838" t="s">
        <v>178</v>
      </c>
      <c r="F838" t="s">
        <v>1058</v>
      </c>
      <c r="G838" s="4">
        <v>481.99</v>
      </c>
      <c r="H838">
        <v>2</v>
      </c>
      <c r="I838">
        <v>0.2</v>
      </c>
      <c r="J838" s="5">
        <f t="shared" si="13"/>
        <v>771.18400000000008</v>
      </c>
      <c r="K838" s="2">
        <f>((J838*H838)-G838)/J838</f>
        <v>1.375</v>
      </c>
    </row>
    <row r="839" spans="1:11" x14ac:dyDescent="0.25">
      <c r="A839">
        <v>838</v>
      </c>
      <c r="B839" t="s">
        <v>7139</v>
      </c>
      <c r="C839" s="3">
        <v>43163</v>
      </c>
      <c r="D839" t="s">
        <v>14</v>
      </c>
      <c r="E839" t="s">
        <v>269</v>
      </c>
      <c r="F839" t="s">
        <v>1061</v>
      </c>
      <c r="G839" s="4">
        <v>2299.9899999999998</v>
      </c>
      <c r="H839">
        <v>1</v>
      </c>
      <c r="I839">
        <v>0.2</v>
      </c>
      <c r="J839" s="5">
        <f t="shared" si="13"/>
        <v>1839.992</v>
      </c>
      <c r="K839" s="2">
        <f>((J839*H839)-G839)/J839</f>
        <v>-0.24999999999999992</v>
      </c>
    </row>
    <row r="840" spans="1:11" x14ac:dyDescent="0.25">
      <c r="A840">
        <v>839</v>
      </c>
      <c r="B840" t="s">
        <v>7140</v>
      </c>
      <c r="C840" s="3">
        <v>43162</v>
      </c>
      <c r="D840" t="s">
        <v>14</v>
      </c>
      <c r="E840" t="s">
        <v>107</v>
      </c>
      <c r="F840" t="s">
        <v>1062</v>
      </c>
      <c r="G840" s="4">
        <v>1632.99</v>
      </c>
      <c r="H840">
        <v>1</v>
      </c>
      <c r="I840">
        <v>7.0000000000000007E-2</v>
      </c>
      <c r="J840" s="5">
        <f t="shared" si="13"/>
        <v>1518.6806999999999</v>
      </c>
      <c r="K840" s="2">
        <f>((J840*H840)-G840)/J840</f>
        <v>-7.5268817204301161E-2</v>
      </c>
    </row>
    <row r="841" spans="1:11" x14ac:dyDescent="0.25">
      <c r="A841">
        <v>840</v>
      </c>
      <c r="B841" t="s">
        <v>7141</v>
      </c>
      <c r="C841" s="3">
        <v>43038</v>
      </c>
      <c r="D841" t="s">
        <v>14</v>
      </c>
      <c r="E841" t="s">
        <v>97</v>
      </c>
      <c r="F841" t="s">
        <v>1059</v>
      </c>
      <c r="G841" s="4">
        <v>429</v>
      </c>
      <c r="H841">
        <v>1</v>
      </c>
      <c r="I841">
        <v>7.0000000000000007E-2</v>
      </c>
      <c r="J841" s="5">
        <f t="shared" si="13"/>
        <v>398.96999999999997</v>
      </c>
      <c r="K841" s="2">
        <f>((J841*H841)-G841)/J841</f>
        <v>-7.5268817204301161E-2</v>
      </c>
    </row>
    <row r="842" spans="1:11" x14ac:dyDescent="0.25">
      <c r="A842">
        <v>841</v>
      </c>
      <c r="B842" t="s">
        <v>7142</v>
      </c>
      <c r="C842" s="3">
        <v>42803</v>
      </c>
      <c r="D842" t="s">
        <v>14</v>
      </c>
      <c r="E842" t="s">
        <v>107</v>
      </c>
      <c r="F842" t="s">
        <v>1062</v>
      </c>
      <c r="G842" s="4">
        <v>1632.99</v>
      </c>
      <c r="H842">
        <v>1</v>
      </c>
      <c r="I842">
        <v>7.0000000000000007E-2</v>
      </c>
      <c r="J842" s="5">
        <f t="shared" si="13"/>
        <v>1518.6806999999999</v>
      </c>
      <c r="K842" s="2">
        <f>((J842*H842)-G842)/J842</f>
        <v>-7.5268817204301161E-2</v>
      </c>
    </row>
    <row r="843" spans="1:11" x14ac:dyDescent="0.25">
      <c r="A843">
        <v>842</v>
      </c>
      <c r="B843" t="s">
        <v>7143</v>
      </c>
      <c r="C843" s="3">
        <v>42802</v>
      </c>
      <c r="D843" t="s">
        <v>20</v>
      </c>
      <c r="E843" t="s">
        <v>166</v>
      </c>
      <c r="F843" t="s">
        <v>1057</v>
      </c>
      <c r="G843" s="4">
        <v>209.99</v>
      </c>
      <c r="H843">
        <v>1</v>
      </c>
      <c r="I843">
        <v>7.0000000000000007E-2</v>
      </c>
      <c r="J843" s="5">
        <f t="shared" si="13"/>
        <v>195.29069999999999</v>
      </c>
      <c r="K843" s="2">
        <f>((J843*H843)-G843)/J843</f>
        <v>-7.5268817204301189E-2</v>
      </c>
    </row>
    <row r="844" spans="1:11" x14ac:dyDescent="0.25">
      <c r="A844">
        <v>843</v>
      </c>
      <c r="B844" t="s">
        <v>7144</v>
      </c>
      <c r="C844" s="3">
        <v>42621</v>
      </c>
      <c r="D844" t="s">
        <v>14</v>
      </c>
      <c r="E844" t="s">
        <v>86</v>
      </c>
      <c r="F844" t="s">
        <v>1062</v>
      </c>
      <c r="G844" s="4">
        <v>469.99</v>
      </c>
      <c r="H844">
        <v>1</v>
      </c>
      <c r="I844">
        <v>7.0000000000000007E-2</v>
      </c>
      <c r="J844" s="5">
        <f t="shared" si="13"/>
        <v>437.09069999999997</v>
      </c>
      <c r="K844" s="2">
        <f>((J844*H844)-G844)/J844</f>
        <v>-7.5268817204301175E-2</v>
      </c>
    </row>
    <row r="845" spans="1:11" x14ac:dyDescent="0.25">
      <c r="A845">
        <v>844</v>
      </c>
      <c r="B845" t="s">
        <v>7145</v>
      </c>
      <c r="C845" s="3">
        <v>42856</v>
      </c>
      <c r="D845" t="s">
        <v>14</v>
      </c>
      <c r="E845" t="s">
        <v>87</v>
      </c>
      <c r="F845" t="s">
        <v>1062</v>
      </c>
      <c r="G845" s="4">
        <v>3999.99</v>
      </c>
      <c r="H845">
        <v>2</v>
      </c>
      <c r="I845">
        <v>0.1</v>
      </c>
      <c r="J845" s="5">
        <f t="shared" si="13"/>
        <v>7199.982</v>
      </c>
      <c r="K845" s="2">
        <f>((J845*H845)-G845)/J845</f>
        <v>1.4444444444444444</v>
      </c>
    </row>
    <row r="846" spans="1:11" x14ac:dyDescent="0.25">
      <c r="A846">
        <v>845</v>
      </c>
      <c r="B846" t="s">
        <v>7146</v>
      </c>
      <c r="C846" s="3">
        <v>42785</v>
      </c>
      <c r="D846" t="s">
        <v>14</v>
      </c>
      <c r="E846" t="s">
        <v>92</v>
      </c>
      <c r="F846" t="s">
        <v>1058</v>
      </c>
      <c r="G846" s="4">
        <v>549.99</v>
      </c>
      <c r="H846">
        <v>2</v>
      </c>
      <c r="I846">
        <v>0.05</v>
      </c>
      <c r="J846" s="5">
        <f t="shared" si="13"/>
        <v>1044.981</v>
      </c>
      <c r="K846" s="2">
        <f>((J846*H846)-G846)/J846</f>
        <v>1.4736842105263157</v>
      </c>
    </row>
    <row r="847" spans="1:11" x14ac:dyDescent="0.25">
      <c r="A847">
        <v>846</v>
      </c>
      <c r="B847" t="s">
        <v>7147</v>
      </c>
      <c r="C847" s="3">
        <v>43095</v>
      </c>
      <c r="D847" t="s">
        <v>8</v>
      </c>
      <c r="E847" t="s">
        <v>152</v>
      </c>
      <c r="F847" t="s">
        <v>1059</v>
      </c>
      <c r="G847" s="4">
        <v>299.99</v>
      </c>
      <c r="H847">
        <v>2</v>
      </c>
      <c r="I847">
        <v>7.0000000000000007E-2</v>
      </c>
      <c r="J847" s="5">
        <f t="shared" si="13"/>
        <v>557.98140000000001</v>
      </c>
      <c r="K847" s="2">
        <f>((J847*H847)-G847)/J847</f>
        <v>1.4623655913978495</v>
      </c>
    </row>
    <row r="848" spans="1:11" x14ac:dyDescent="0.25">
      <c r="A848">
        <v>847</v>
      </c>
      <c r="B848" t="s">
        <v>7148</v>
      </c>
      <c r="C848" s="3">
        <v>42742</v>
      </c>
      <c r="D848" t="s">
        <v>14</v>
      </c>
      <c r="E848" t="s">
        <v>144</v>
      </c>
      <c r="F848" t="s">
        <v>1059</v>
      </c>
      <c r="G848" s="4">
        <v>449.99</v>
      </c>
      <c r="H848">
        <v>2</v>
      </c>
      <c r="I848">
        <v>7.0000000000000007E-2</v>
      </c>
      <c r="J848" s="5">
        <f t="shared" si="13"/>
        <v>836.98140000000001</v>
      </c>
      <c r="K848" s="2">
        <f>((J848*H848)-G848)/J848</f>
        <v>1.4623655913978495</v>
      </c>
    </row>
    <row r="849" spans="1:11" x14ac:dyDescent="0.25">
      <c r="A849">
        <v>848</v>
      </c>
      <c r="B849" t="s">
        <v>7149</v>
      </c>
      <c r="C849" s="3">
        <v>42571</v>
      </c>
      <c r="D849" t="s">
        <v>14</v>
      </c>
      <c r="E849" t="s">
        <v>87</v>
      </c>
      <c r="F849" t="s">
        <v>1062</v>
      </c>
      <c r="G849" s="4">
        <v>3999.99</v>
      </c>
      <c r="H849">
        <v>2</v>
      </c>
      <c r="I849">
        <v>0.1</v>
      </c>
      <c r="J849" s="5">
        <f t="shared" si="13"/>
        <v>7199.982</v>
      </c>
      <c r="K849" s="2">
        <f>((J849*H849)-G849)/J849</f>
        <v>1.4444444444444444</v>
      </c>
    </row>
    <row r="850" spans="1:11" x14ac:dyDescent="0.25">
      <c r="A850">
        <v>849</v>
      </c>
      <c r="B850" t="s">
        <v>7150</v>
      </c>
      <c r="C850" s="3">
        <v>42548</v>
      </c>
      <c r="D850" t="s">
        <v>14</v>
      </c>
      <c r="E850" t="s">
        <v>93</v>
      </c>
      <c r="F850" t="s">
        <v>1059</v>
      </c>
      <c r="G850" s="4">
        <v>269.99</v>
      </c>
      <c r="H850">
        <v>1</v>
      </c>
      <c r="I850">
        <v>0.1</v>
      </c>
      <c r="J850" s="5">
        <f t="shared" si="13"/>
        <v>242.99100000000001</v>
      </c>
      <c r="K850" s="2">
        <f>((J850*H850)-G850)/J850</f>
        <v>-0.11111111111111109</v>
      </c>
    </row>
    <row r="851" spans="1:11" x14ac:dyDescent="0.25">
      <c r="A851">
        <v>850</v>
      </c>
      <c r="B851" t="s">
        <v>7151</v>
      </c>
      <c r="C851" s="3">
        <v>42773</v>
      </c>
      <c r="D851" t="s">
        <v>20</v>
      </c>
      <c r="E851" t="s">
        <v>160</v>
      </c>
      <c r="F851" t="s">
        <v>1057</v>
      </c>
      <c r="G851" s="4">
        <v>109.99</v>
      </c>
      <c r="H851">
        <v>1</v>
      </c>
      <c r="I851">
        <v>0.1</v>
      </c>
      <c r="J851" s="5">
        <f t="shared" si="13"/>
        <v>98.991</v>
      </c>
      <c r="K851" s="2">
        <f>((J851*H851)-G851)/J851</f>
        <v>-0.11111111111111106</v>
      </c>
    </row>
    <row r="852" spans="1:11" x14ac:dyDescent="0.25">
      <c r="A852">
        <v>851</v>
      </c>
      <c r="B852" t="s">
        <v>7152</v>
      </c>
      <c r="C852" s="3">
        <v>42522</v>
      </c>
      <c r="D852" t="s">
        <v>14</v>
      </c>
      <c r="E852" t="s">
        <v>101</v>
      </c>
      <c r="F852" t="s">
        <v>1057</v>
      </c>
      <c r="G852" s="4">
        <v>299.99</v>
      </c>
      <c r="H852">
        <v>2</v>
      </c>
      <c r="I852">
        <v>0.2</v>
      </c>
      <c r="J852" s="5">
        <f t="shared" si="13"/>
        <v>479.98400000000004</v>
      </c>
      <c r="K852" s="2">
        <f>((J852*H852)-G852)/J852</f>
        <v>1.375</v>
      </c>
    </row>
    <row r="853" spans="1:11" x14ac:dyDescent="0.25">
      <c r="A853">
        <v>852</v>
      </c>
      <c r="B853" t="s">
        <v>7153</v>
      </c>
      <c r="C853" s="3">
        <v>42640</v>
      </c>
      <c r="D853" t="s">
        <v>14</v>
      </c>
      <c r="E853" t="s">
        <v>92</v>
      </c>
      <c r="F853" t="s">
        <v>1059</v>
      </c>
      <c r="G853" s="4">
        <v>549.99</v>
      </c>
      <c r="H853">
        <v>2</v>
      </c>
      <c r="I853">
        <v>0.05</v>
      </c>
      <c r="J853" s="5">
        <f t="shared" si="13"/>
        <v>1044.981</v>
      </c>
      <c r="K853" s="2">
        <f>((J853*H853)-G853)/J853</f>
        <v>1.4736842105263157</v>
      </c>
    </row>
    <row r="854" spans="1:11" x14ac:dyDescent="0.25">
      <c r="A854">
        <v>853</v>
      </c>
      <c r="B854" t="s">
        <v>7154</v>
      </c>
      <c r="C854" s="3">
        <v>42639</v>
      </c>
      <c r="D854" t="s">
        <v>14</v>
      </c>
      <c r="E854" t="s">
        <v>96</v>
      </c>
      <c r="F854" t="s">
        <v>1059</v>
      </c>
      <c r="G854" s="4">
        <v>599.99</v>
      </c>
      <c r="H854">
        <v>2</v>
      </c>
      <c r="I854">
        <v>0.05</v>
      </c>
      <c r="J854" s="5">
        <f t="shared" si="13"/>
        <v>1139.981</v>
      </c>
      <c r="K854" s="2">
        <f>((J854*H854)-G854)/J854</f>
        <v>1.4736842105263157</v>
      </c>
    </row>
    <row r="855" spans="1:11" x14ac:dyDescent="0.25">
      <c r="A855">
        <v>854</v>
      </c>
      <c r="B855" t="s">
        <v>7155</v>
      </c>
      <c r="C855" s="3">
        <v>42478</v>
      </c>
      <c r="D855" t="s">
        <v>14</v>
      </c>
      <c r="E855" t="s">
        <v>102</v>
      </c>
      <c r="F855" t="s">
        <v>1058</v>
      </c>
      <c r="G855" s="4">
        <v>499.99</v>
      </c>
      <c r="H855">
        <v>2</v>
      </c>
      <c r="I855">
        <v>0.05</v>
      </c>
      <c r="J855" s="5">
        <f t="shared" si="13"/>
        <v>949.98099999999999</v>
      </c>
      <c r="K855" s="2">
        <f>((J855*H855)-G855)/J855</f>
        <v>1.4736842105263157</v>
      </c>
    </row>
    <row r="856" spans="1:11" x14ac:dyDescent="0.25">
      <c r="A856">
        <v>855</v>
      </c>
      <c r="B856" t="s">
        <v>7156</v>
      </c>
      <c r="C856" s="3">
        <v>42731</v>
      </c>
      <c r="D856" t="s">
        <v>8</v>
      </c>
      <c r="E856" t="s">
        <v>92</v>
      </c>
      <c r="F856" t="s">
        <v>1058</v>
      </c>
      <c r="G856" s="4">
        <v>549.99</v>
      </c>
      <c r="H856">
        <v>2</v>
      </c>
      <c r="I856">
        <v>0.05</v>
      </c>
      <c r="J856" s="5">
        <f t="shared" si="13"/>
        <v>1044.981</v>
      </c>
      <c r="K856" s="2">
        <f>((J856*H856)-G856)/J856</f>
        <v>1.4736842105263157</v>
      </c>
    </row>
    <row r="857" spans="1:11" x14ac:dyDescent="0.25">
      <c r="A857">
        <v>856</v>
      </c>
      <c r="B857" t="s">
        <v>7157</v>
      </c>
      <c r="C857" s="3">
        <v>43146</v>
      </c>
      <c r="D857" t="s">
        <v>14</v>
      </c>
      <c r="E857" t="s">
        <v>133</v>
      </c>
      <c r="F857" t="s">
        <v>1063</v>
      </c>
      <c r="G857" s="4">
        <v>1999.99</v>
      </c>
      <c r="H857">
        <v>2</v>
      </c>
      <c r="I857">
        <v>0.2</v>
      </c>
      <c r="J857" s="5">
        <f t="shared" si="13"/>
        <v>3199.9840000000004</v>
      </c>
      <c r="K857" s="2">
        <f>((J857*H857)-G857)/J857</f>
        <v>1.3750000000000002</v>
      </c>
    </row>
    <row r="858" spans="1:11" x14ac:dyDescent="0.25">
      <c r="A858">
        <v>857</v>
      </c>
      <c r="B858" t="s">
        <v>7158</v>
      </c>
      <c r="C858" s="3">
        <v>42873</v>
      </c>
      <c r="D858" t="s">
        <v>14</v>
      </c>
      <c r="E858" t="s">
        <v>144</v>
      </c>
      <c r="F858" t="s">
        <v>1058</v>
      </c>
      <c r="G858" s="4">
        <v>449.99</v>
      </c>
      <c r="H858">
        <v>2</v>
      </c>
      <c r="I858">
        <v>0.1</v>
      </c>
      <c r="J858" s="5">
        <f t="shared" si="13"/>
        <v>809.98200000000008</v>
      </c>
      <c r="K858" s="2">
        <f>((J858*H858)-G858)/J858</f>
        <v>1.4444444444444444</v>
      </c>
    </row>
    <row r="859" spans="1:11" x14ac:dyDescent="0.25">
      <c r="A859">
        <v>858</v>
      </c>
      <c r="B859" t="s">
        <v>7159</v>
      </c>
      <c r="C859" s="3">
        <v>42757</v>
      </c>
      <c r="D859" t="s">
        <v>14</v>
      </c>
      <c r="E859" t="s">
        <v>155</v>
      </c>
      <c r="F859" t="s">
        <v>1059</v>
      </c>
      <c r="G859" s="4">
        <v>402.99</v>
      </c>
      <c r="H859">
        <v>1</v>
      </c>
      <c r="I859">
        <v>0.1</v>
      </c>
      <c r="J859" s="5">
        <f t="shared" si="13"/>
        <v>362.69100000000003</v>
      </c>
      <c r="K859" s="2">
        <f>((J859*H859)-G859)/J859</f>
        <v>-0.11111111111111104</v>
      </c>
    </row>
    <row r="860" spans="1:11" x14ac:dyDescent="0.25">
      <c r="A860">
        <v>859</v>
      </c>
      <c r="B860" t="s">
        <v>7160</v>
      </c>
      <c r="C860" s="3">
        <v>43174</v>
      </c>
      <c r="D860" t="s">
        <v>20</v>
      </c>
      <c r="E860" t="s">
        <v>188</v>
      </c>
      <c r="F860" t="s">
        <v>1062</v>
      </c>
      <c r="G860" s="4">
        <v>749.99</v>
      </c>
      <c r="H860">
        <v>2</v>
      </c>
      <c r="I860">
        <v>7.0000000000000007E-2</v>
      </c>
      <c r="J860" s="5">
        <f t="shared" si="13"/>
        <v>1394.9813999999999</v>
      </c>
      <c r="K860" s="2">
        <f>((J860*H860)-G860)/J860</f>
        <v>1.4623655913978495</v>
      </c>
    </row>
    <row r="861" spans="1:11" x14ac:dyDescent="0.25">
      <c r="A861">
        <v>860</v>
      </c>
      <c r="B861" t="s">
        <v>7161</v>
      </c>
      <c r="C861" s="3">
        <v>43124</v>
      </c>
      <c r="D861" t="s">
        <v>14</v>
      </c>
      <c r="E861" t="s">
        <v>142</v>
      </c>
      <c r="F861" t="s">
        <v>1059</v>
      </c>
      <c r="G861" s="4">
        <v>250.99</v>
      </c>
      <c r="H861">
        <v>1</v>
      </c>
      <c r="I861">
        <v>0.2</v>
      </c>
      <c r="J861" s="5">
        <f t="shared" si="13"/>
        <v>200.79200000000003</v>
      </c>
      <c r="K861" s="2">
        <f>((J861*H861)-G861)/J861</f>
        <v>-0.24999999999999986</v>
      </c>
    </row>
    <row r="862" spans="1:11" x14ac:dyDescent="0.25">
      <c r="A862">
        <v>861</v>
      </c>
      <c r="B862" t="s">
        <v>7162</v>
      </c>
      <c r="C862" s="3">
        <v>42397</v>
      </c>
      <c r="D862" t="s">
        <v>14</v>
      </c>
      <c r="E862" t="s">
        <v>87</v>
      </c>
      <c r="F862" t="s">
        <v>1062</v>
      </c>
      <c r="G862" s="4">
        <v>3999.99</v>
      </c>
      <c r="H862">
        <v>2</v>
      </c>
      <c r="I862">
        <v>0.1</v>
      </c>
      <c r="J862" s="5">
        <f t="shared" si="13"/>
        <v>7199.982</v>
      </c>
      <c r="K862" s="2">
        <f>((J862*H862)-G862)/J862</f>
        <v>1.4444444444444444</v>
      </c>
    </row>
    <row r="863" spans="1:11" x14ac:dyDescent="0.25">
      <c r="A863">
        <v>862</v>
      </c>
      <c r="B863" t="s">
        <v>7163</v>
      </c>
      <c r="C863" s="3">
        <v>43101</v>
      </c>
      <c r="D863" t="s">
        <v>14</v>
      </c>
      <c r="E863" t="s">
        <v>142</v>
      </c>
      <c r="F863" t="s">
        <v>1059</v>
      </c>
      <c r="G863" s="4">
        <v>250.99</v>
      </c>
      <c r="H863">
        <v>1</v>
      </c>
      <c r="I863">
        <v>0.2</v>
      </c>
      <c r="J863" s="5">
        <f t="shared" si="13"/>
        <v>200.79200000000003</v>
      </c>
      <c r="K863" s="2">
        <f>((J863*H863)-G863)/J863</f>
        <v>-0.24999999999999986</v>
      </c>
    </row>
    <row r="864" spans="1:11" x14ac:dyDescent="0.25">
      <c r="A864">
        <v>863</v>
      </c>
      <c r="B864" t="s">
        <v>7164</v>
      </c>
      <c r="C864" s="3">
        <v>42817</v>
      </c>
      <c r="D864" t="s">
        <v>14</v>
      </c>
      <c r="E864" t="s">
        <v>117</v>
      </c>
      <c r="F864" t="s">
        <v>1062</v>
      </c>
      <c r="G864" s="4">
        <v>1469.99</v>
      </c>
      <c r="H864">
        <v>2</v>
      </c>
      <c r="I864">
        <v>0.05</v>
      </c>
      <c r="J864" s="5">
        <f t="shared" si="13"/>
        <v>2792.9809999999998</v>
      </c>
      <c r="K864" s="2">
        <f>((J864*H864)-G864)/J864</f>
        <v>1.4736842105263159</v>
      </c>
    </row>
    <row r="865" spans="1:11" x14ac:dyDescent="0.25">
      <c r="A865">
        <v>864</v>
      </c>
      <c r="B865" t="s">
        <v>7165</v>
      </c>
      <c r="C865" s="3">
        <v>42785</v>
      </c>
      <c r="D865" t="s">
        <v>14</v>
      </c>
      <c r="E865" t="s">
        <v>101</v>
      </c>
      <c r="F865" t="s">
        <v>1057</v>
      </c>
      <c r="G865" s="4">
        <v>299.99</v>
      </c>
      <c r="H865">
        <v>2</v>
      </c>
      <c r="I865">
        <v>0.2</v>
      </c>
      <c r="J865" s="5">
        <f t="shared" si="13"/>
        <v>479.98400000000004</v>
      </c>
      <c r="K865" s="2">
        <f>((J865*H865)-G865)/J865</f>
        <v>1.375</v>
      </c>
    </row>
    <row r="866" spans="1:11" x14ac:dyDescent="0.25">
      <c r="A866">
        <v>865</v>
      </c>
      <c r="B866" t="s">
        <v>7166</v>
      </c>
      <c r="C866" s="3">
        <v>43008</v>
      </c>
      <c r="D866" t="s">
        <v>14</v>
      </c>
      <c r="E866" t="s">
        <v>144</v>
      </c>
      <c r="F866" t="s">
        <v>1059</v>
      </c>
      <c r="G866" s="4">
        <v>449.99</v>
      </c>
      <c r="H866">
        <v>2</v>
      </c>
      <c r="I866">
        <v>7.0000000000000007E-2</v>
      </c>
      <c r="J866" s="5">
        <f t="shared" si="13"/>
        <v>836.98140000000001</v>
      </c>
      <c r="K866" s="2">
        <f>((J866*H866)-G866)/J866</f>
        <v>1.4623655913978495</v>
      </c>
    </row>
    <row r="867" spans="1:11" x14ac:dyDescent="0.25">
      <c r="A867">
        <v>866</v>
      </c>
      <c r="B867" t="s">
        <v>7167</v>
      </c>
      <c r="C867" s="3">
        <v>43139</v>
      </c>
      <c r="D867" t="s">
        <v>20</v>
      </c>
      <c r="E867" t="s">
        <v>92</v>
      </c>
      <c r="F867" t="s">
        <v>1058</v>
      </c>
      <c r="G867" s="4">
        <v>549.99</v>
      </c>
      <c r="H867">
        <v>2</v>
      </c>
      <c r="I867">
        <v>0.05</v>
      </c>
      <c r="J867" s="5">
        <f t="shared" si="13"/>
        <v>1044.981</v>
      </c>
      <c r="K867" s="2">
        <f>((J867*H867)-G867)/J867</f>
        <v>1.4736842105263157</v>
      </c>
    </row>
    <row r="868" spans="1:11" x14ac:dyDescent="0.25">
      <c r="A868">
        <v>867</v>
      </c>
      <c r="B868" t="s">
        <v>7168</v>
      </c>
      <c r="C868" s="3">
        <v>42902</v>
      </c>
      <c r="D868" t="s">
        <v>8</v>
      </c>
      <c r="E868" t="s">
        <v>89</v>
      </c>
      <c r="F868" t="s">
        <v>1061</v>
      </c>
      <c r="G868" s="4">
        <v>2999.99</v>
      </c>
      <c r="H868">
        <v>2</v>
      </c>
      <c r="I868">
        <v>7.0000000000000007E-2</v>
      </c>
      <c r="J868" s="5">
        <f t="shared" si="13"/>
        <v>5579.9813999999997</v>
      </c>
      <c r="K868" s="2">
        <f>((J868*H868)-G868)/J868</f>
        <v>1.4623655913978495</v>
      </c>
    </row>
    <row r="869" spans="1:11" x14ac:dyDescent="0.25">
      <c r="A869">
        <v>868</v>
      </c>
      <c r="B869" t="s">
        <v>7169</v>
      </c>
      <c r="C869" s="3">
        <v>42856</v>
      </c>
      <c r="D869" t="s">
        <v>8</v>
      </c>
      <c r="E869" t="s">
        <v>122</v>
      </c>
      <c r="F869" t="s">
        <v>1062</v>
      </c>
      <c r="G869" s="4">
        <v>1409.99</v>
      </c>
      <c r="H869">
        <v>2</v>
      </c>
      <c r="I869">
        <v>0.05</v>
      </c>
      <c r="J869" s="5">
        <f t="shared" si="13"/>
        <v>2678.9809999999998</v>
      </c>
      <c r="K869" s="2">
        <f>((J869*H869)-G869)/J869</f>
        <v>1.4736842105263159</v>
      </c>
    </row>
    <row r="870" spans="1:11" x14ac:dyDescent="0.25">
      <c r="A870">
        <v>869</v>
      </c>
      <c r="B870" t="s">
        <v>7170</v>
      </c>
      <c r="C870" s="3">
        <v>43008</v>
      </c>
      <c r="D870" t="s">
        <v>14</v>
      </c>
      <c r="E870" t="s">
        <v>183</v>
      </c>
      <c r="F870" t="s">
        <v>1058</v>
      </c>
      <c r="G870" s="4">
        <v>470.99</v>
      </c>
      <c r="H870">
        <v>2</v>
      </c>
      <c r="I870">
        <v>0.1</v>
      </c>
      <c r="J870" s="5">
        <f t="shared" si="13"/>
        <v>847.78200000000004</v>
      </c>
      <c r="K870" s="2">
        <f>((J870*H870)-G870)/J870</f>
        <v>1.4444444444444444</v>
      </c>
    </row>
    <row r="871" spans="1:11" x14ac:dyDescent="0.25">
      <c r="A871">
        <v>870</v>
      </c>
      <c r="B871" t="s">
        <v>7171</v>
      </c>
      <c r="C871" s="3">
        <v>42785</v>
      </c>
      <c r="D871" t="s">
        <v>14</v>
      </c>
      <c r="E871" t="s">
        <v>166</v>
      </c>
      <c r="F871" t="s">
        <v>1057</v>
      </c>
      <c r="G871" s="4">
        <v>209.99</v>
      </c>
      <c r="H871">
        <v>1</v>
      </c>
      <c r="I871">
        <v>7.0000000000000007E-2</v>
      </c>
      <c r="J871" s="5">
        <f t="shared" si="13"/>
        <v>195.29069999999999</v>
      </c>
      <c r="K871" s="2">
        <f>((J871*H871)-G871)/J871</f>
        <v>-7.5268817204301189E-2</v>
      </c>
    </row>
    <row r="872" spans="1:11" x14ac:dyDescent="0.25">
      <c r="A872">
        <v>871</v>
      </c>
      <c r="B872" t="s">
        <v>7172</v>
      </c>
      <c r="C872" s="3">
        <v>42866</v>
      </c>
      <c r="D872" t="s">
        <v>14</v>
      </c>
      <c r="E872" t="s">
        <v>125</v>
      </c>
      <c r="F872" t="s">
        <v>1063</v>
      </c>
      <c r="G872" s="4">
        <v>3499.99</v>
      </c>
      <c r="H872">
        <v>2</v>
      </c>
      <c r="I872">
        <v>0.2</v>
      </c>
      <c r="J872" s="5">
        <f t="shared" si="13"/>
        <v>5599.9840000000004</v>
      </c>
      <c r="K872" s="2">
        <f>((J872*H872)-G872)/J872</f>
        <v>1.375</v>
      </c>
    </row>
    <row r="873" spans="1:11" x14ac:dyDescent="0.25">
      <c r="A873">
        <v>872</v>
      </c>
      <c r="B873" t="s">
        <v>7173</v>
      </c>
      <c r="C873" s="3">
        <v>42400</v>
      </c>
      <c r="D873" t="s">
        <v>20</v>
      </c>
      <c r="E873" t="s">
        <v>83</v>
      </c>
      <c r="F873" t="s">
        <v>1062</v>
      </c>
      <c r="G873" s="4">
        <v>999.99</v>
      </c>
      <c r="H873">
        <v>1</v>
      </c>
      <c r="I873">
        <v>0.05</v>
      </c>
      <c r="J873" s="5">
        <f t="shared" si="13"/>
        <v>949.9905</v>
      </c>
      <c r="K873" s="2">
        <f>((J873*H873)-G873)/J873</f>
        <v>-5.2631578947368432E-2</v>
      </c>
    </row>
    <row r="874" spans="1:11" x14ac:dyDescent="0.25">
      <c r="A874">
        <v>873</v>
      </c>
      <c r="B874" t="s">
        <v>7174</v>
      </c>
      <c r="C874" s="3">
        <v>42377</v>
      </c>
      <c r="D874" t="s">
        <v>14</v>
      </c>
      <c r="E874" t="s">
        <v>93</v>
      </c>
      <c r="F874" t="s">
        <v>1059</v>
      </c>
      <c r="G874" s="4">
        <v>269.99</v>
      </c>
      <c r="H874">
        <v>1</v>
      </c>
      <c r="I874">
        <v>0.1</v>
      </c>
      <c r="J874" s="5">
        <f t="shared" si="13"/>
        <v>242.99100000000001</v>
      </c>
      <c r="K874" s="2">
        <f>((J874*H874)-G874)/J874</f>
        <v>-0.11111111111111109</v>
      </c>
    </row>
    <row r="875" spans="1:11" x14ac:dyDescent="0.25">
      <c r="A875">
        <v>874</v>
      </c>
      <c r="B875" t="s">
        <v>7175</v>
      </c>
      <c r="C875" s="3">
        <v>42638</v>
      </c>
      <c r="D875" t="s">
        <v>14</v>
      </c>
      <c r="E875" t="s">
        <v>91</v>
      </c>
      <c r="F875" t="s">
        <v>1060</v>
      </c>
      <c r="G875" s="4">
        <v>1680.99</v>
      </c>
      <c r="H875">
        <v>1</v>
      </c>
      <c r="I875">
        <v>0.05</v>
      </c>
      <c r="J875" s="5">
        <f t="shared" si="13"/>
        <v>1596.9404999999999</v>
      </c>
      <c r="K875" s="2">
        <f>((J875*H875)-G875)/J875</f>
        <v>-5.2631578947368474E-2</v>
      </c>
    </row>
    <row r="876" spans="1:11" x14ac:dyDescent="0.25">
      <c r="A876">
        <v>875</v>
      </c>
      <c r="B876" t="s">
        <v>7176</v>
      </c>
      <c r="C876" s="3">
        <v>42652</v>
      </c>
      <c r="D876" t="s">
        <v>14</v>
      </c>
      <c r="E876" t="s">
        <v>101</v>
      </c>
      <c r="F876" t="s">
        <v>1057</v>
      </c>
      <c r="G876" s="4">
        <v>299.99</v>
      </c>
      <c r="H876">
        <v>2</v>
      </c>
      <c r="I876">
        <v>0.2</v>
      </c>
      <c r="J876" s="5">
        <f t="shared" si="13"/>
        <v>479.98400000000004</v>
      </c>
      <c r="K876" s="2">
        <f>((J876*H876)-G876)/J876</f>
        <v>1.375</v>
      </c>
    </row>
    <row r="877" spans="1:11" x14ac:dyDescent="0.25">
      <c r="A877">
        <v>876</v>
      </c>
      <c r="B877" t="s">
        <v>7177</v>
      </c>
      <c r="C877" s="3">
        <v>42650</v>
      </c>
      <c r="D877" t="s">
        <v>14</v>
      </c>
      <c r="E877" t="s">
        <v>92</v>
      </c>
      <c r="F877" t="s">
        <v>1059</v>
      </c>
      <c r="G877" s="4">
        <v>549.99</v>
      </c>
      <c r="H877">
        <v>2</v>
      </c>
      <c r="I877">
        <v>0.05</v>
      </c>
      <c r="J877" s="5">
        <f t="shared" si="13"/>
        <v>1044.981</v>
      </c>
      <c r="K877" s="2">
        <f>((J877*H877)-G877)/J877</f>
        <v>1.4736842105263157</v>
      </c>
    </row>
    <row r="878" spans="1:11" x14ac:dyDescent="0.25">
      <c r="A878">
        <v>877</v>
      </c>
      <c r="B878" t="s">
        <v>7178</v>
      </c>
      <c r="C878" s="3">
        <v>42878</v>
      </c>
      <c r="D878" t="s">
        <v>14</v>
      </c>
      <c r="E878" t="s">
        <v>101</v>
      </c>
      <c r="F878" t="s">
        <v>1057</v>
      </c>
      <c r="G878" s="4">
        <v>299.99</v>
      </c>
      <c r="H878">
        <v>2</v>
      </c>
      <c r="I878">
        <v>0.2</v>
      </c>
      <c r="J878" s="5">
        <f t="shared" si="13"/>
        <v>479.98400000000004</v>
      </c>
      <c r="K878" s="2">
        <f>((J878*H878)-G878)/J878</f>
        <v>1.375</v>
      </c>
    </row>
    <row r="879" spans="1:11" x14ac:dyDescent="0.25">
      <c r="A879">
        <v>878</v>
      </c>
      <c r="B879" t="s">
        <v>7179</v>
      </c>
      <c r="C879" s="3">
        <v>43085</v>
      </c>
      <c r="D879" t="s">
        <v>14</v>
      </c>
      <c r="E879" t="s">
        <v>171</v>
      </c>
      <c r="F879" t="s">
        <v>1057</v>
      </c>
      <c r="G879" s="4">
        <v>349.99</v>
      </c>
      <c r="H879">
        <v>2</v>
      </c>
      <c r="I879">
        <v>0.2</v>
      </c>
      <c r="J879" s="5">
        <f t="shared" si="13"/>
        <v>559.98400000000004</v>
      </c>
      <c r="K879" s="2">
        <f>((J879*H879)-G879)/J879</f>
        <v>1.375</v>
      </c>
    </row>
    <row r="880" spans="1:11" x14ac:dyDescent="0.25">
      <c r="A880">
        <v>879</v>
      </c>
      <c r="B880" t="s">
        <v>7180</v>
      </c>
      <c r="C880" s="3">
        <v>42533</v>
      </c>
      <c r="D880" t="s">
        <v>14</v>
      </c>
      <c r="E880" t="s">
        <v>102</v>
      </c>
      <c r="F880" t="s">
        <v>1058</v>
      </c>
      <c r="G880" s="4">
        <v>499.99</v>
      </c>
      <c r="H880">
        <v>2</v>
      </c>
      <c r="I880">
        <v>0.05</v>
      </c>
      <c r="J880" s="5">
        <f t="shared" si="13"/>
        <v>949.98099999999999</v>
      </c>
      <c r="K880" s="2">
        <f>((J880*H880)-G880)/J880</f>
        <v>1.4736842105263157</v>
      </c>
    </row>
    <row r="881" spans="1:11" x14ac:dyDescent="0.25">
      <c r="A881">
        <v>880</v>
      </c>
      <c r="B881" t="s">
        <v>7181</v>
      </c>
      <c r="C881" s="3">
        <v>42903</v>
      </c>
      <c r="D881" t="s">
        <v>14</v>
      </c>
      <c r="E881" t="s">
        <v>119</v>
      </c>
      <c r="F881" t="s">
        <v>1062</v>
      </c>
      <c r="G881" s="4">
        <v>5299.99</v>
      </c>
      <c r="H881">
        <v>1</v>
      </c>
      <c r="I881">
        <v>0.1</v>
      </c>
      <c r="J881" s="5">
        <f t="shared" si="13"/>
        <v>4769.991</v>
      </c>
      <c r="K881" s="2">
        <f>((J881*H881)-G881)/J881</f>
        <v>-0.11111111111111106</v>
      </c>
    </row>
    <row r="882" spans="1:11" x14ac:dyDescent="0.25">
      <c r="A882">
        <v>881</v>
      </c>
      <c r="B882" t="s">
        <v>7182</v>
      </c>
      <c r="C882" s="3">
        <v>42884</v>
      </c>
      <c r="D882" t="s">
        <v>8</v>
      </c>
      <c r="E882" t="s">
        <v>117</v>
      </c>
      <c r="F882" t="s">
        <v>1062</v>
      </c>
      <c r="G882" s="4">
        <v>1469.99</v>
      </c>
      <c r="H882">
        <v>2</v>
      </c>
      <c r="I882">
        <v>0.05</v>
      </c>
      <c r="J882" s="5">
        <f t="shared" si="13"/>
        <v>2792.9809999999998</v>
      </c>
      <c r="K882" s="2">
        <f>((J882*H882)-G882)/J882</f>
        <v>1.4736842105263159</v>
      </c>
    </row>
    <row r="883" spans="1:11" x14ac:dyDescent="0.25">
      <c r="A883">
        <v>882</v>
      </c>
      <c r="B883" t="s">
        <v>7183</v>
      </c>
      <c r="C883" s="3">
        <v>42630</v>
      </c>
      <c r="D883" t="s">
        <v>14</v>
      </c>
      <c r="E883" t="s">
        <v>99</v>
      </c>
      <c r="F883" t="s">
        <v>1059</v>
      </c>
      <c r="G883" s="4">
        <v>449</v>
      </c>
      <c r="H883">
        <v>1</v>
      </c>
      <c r="I883">
        <v>0.2</v>
      </c>
      <c r="J883" s="5">
        <f t="shared" si="13"/>
        <v>359.20000000000005</v>
      </c>
      <c r="K883" s="2">
        <f>((J883*H883)-G883)/J883</f>
        <v>-0.24999999999999983</v>
      </c>
    </row>
    <row r="884" spans="1:11" x14ac:dyDescent="0.25">
      <c r="A884">
        <v>883</v>
      </c>
      <c r="B884" t="s">
        <v>7184</v>
      </c>
      <c r="C884" s="3">
        <v>42846</v>
      </c>
      <c r="D884" t="s">
        <v>20</v>
      </c>
      <c r="E884" t="s">
        <v>174</v>
      </c>
      <c r="F884" t="s">
        <v>1057</v>
      </c>
      <c r="G884" s="4">
        <v>299.99</v>
      </c>
      <c r="H884">
        <v>1</v>
      </c>
      <c r="I884">
        <v>7.0000000000000007E-2</v>
      </c>
      <c r="J884" s="5">
        <f t="shared" si="13"/>
        <v>278.9907</v>
      </c>
      <c r="K884" s="2">
        <f>((J884*H884)-G884)/J884</f>
        <v>-7.5268817204301092E-2</v>
      </c>
    </row>
    <row r="885" spans="1:11" x14ac:dyDescent="0.25">
      <c r="A885">
        <v>884</v>
      </c>
      <c r="B885" t="s">
        <v>7185</v>
      </c>
      <c r="C885" s="3">
        <v>42768</v>
      </c>
      <c r="D885" t="s">
        <v>14</v>
      </c>
      <c r="E885" t="s">
        <v>109</v>
      </c>
      <c r="F885" t="s">
        <v>1062</v>
      </c>
      <c r="G885" s="4">
        <v>469.99</v>
      </c>
      <c r="H885">
        <v>2</v>
      </c>
      <c r="I885">
        <v>0.05</v>
      </c>
      <c r="J885" s="5">
        <f t="shared" si="13"/>
        <v>892.98099999999999</v>
      </c>
      <c r="K885" s="2">
        <f>((J885*H885)-G885)/J885</f>
        <v>1.4736842105263157</v>
      </c>
    </row>
    <row r="886" spans="1:11" x14ac:dyDescent="0.25">
      <c r="A886">
        <v>885</v>
      </c>
      <c r="B886" t="s">
        <v>7186</v>
      </c>
      <c r="C886" s="3">
        <v>42555</v>
      </c>
      <c r="D886" t="s">
        <v>20</v>
      </c>
      <c r="E886" t="s">
        <v>101</v>
      </c>
      <c r="F886" t="s">
        <v>1057</v>
      </c>
      <c r="G886" s="4">
        <v>299.99</v>
      </c>
      <c r="H886">
        <v>2</v>
      </c>
      <c r="I886">
        <v>0.2</v>
      </c>
      <c r="J886" s="5">
        <f t="shared" si="13"/>
        <v>479.98400000000004</v>
      </c>
      <c r="K886" s="2">
        <f>((J886*H886)-G886)/J886</f>
        <v>1.375</v>
      </c>
    </row>
    <row r="887" spans="1:11" x14ac:dyDescent="0.25">
      <c r="A887">
        <v>886</v>
      </c>
      <c r="B887" t="s">
        <v>7187</v>
      </c>
      <c r="C887" s="3">
        <v>43036</v>
      </c>
      <c r="D887" t="s">
        <v>14</v>
      </c>
      <c r="E887" t="s">
        <v>140</v>
      </c>
      <c r="F887" t="s">
        <v>1059</v>
      </c>
      <c r="G887" s="4">
        <v>489.99</v>
      </c>
      <c r="H887">
        <v>1</v>
      </c>
      <c r="I887">
        <v>0.2</v>
      </c>
      <c r="J887" s="5">
        <f t="shared" si="13"/>
        <v>391.99200000000002</v>
      </c>
      <c r="K887" s="2">
        <f>((J887*H887)-G887)/J887</f>
        <v>-0.24999999999999997</v>
      </c>
    </row>
    <row r="888" spans="1:11" x14ac:dyDescent="0.25">
      <c r="A888">
        <v>887</v>
      </c>
      <c r="B888" t="s">
        <v>7188</v>
      </c>
      <c r="C888" s="3">
        <v>42881</v>
      </c>
      <c r="D888" t="s">
        <v>14</v>
      </c>
      <c r="E888" t="s">
        <v>142</v>
      </c>
      <c r="F888" t="s">
        <v>1059</v>
      </c>
      <c r="G888" s="4">
        <v>250.99</v>
      </c>
      <c r="H888">
        <v>1</v>
      </c>
      <c r="I888">
        <v>0.2</v>
      </c>
      <c r="J888" s="5">
        <f t="shared" si="13"/>
        <v>200.79200000000003</v>
      </c>
      <c r="K888" s="2">
        <f>((J888*H888)-G888)/J888</f>
        <v>-0.24999999999999986</v>
      </c>
    </row>
    <row r="889" spans="1:11" x14ac:dyDescent="0.25">
      <c r="A889">
        <v>888</v>
      </c>
      <c r="B889" t="s">
        <v>7189</v>
      </c>
      <c r="C889" s="3">
        <v>43009</v>
      </c>
      <c r="D889" t="s">
        <v>14</v>
      </c>
      <c r="E889" t="s">
        <v>164</v>
      </c>
      <c r="F889" t="s">
        <v>1057</v>
      </c>
      <c r="G889" s="4">
        <v>189.99</v>
      </c>
      <c r="H889">
        <v>2</v>
      </c>
      <c r="I889">
        <v>7.0000000000000007E-2</v>
      </c>
      <c r="J889" s="5">
        <f t="shared" si="13"/>
        <v>353.38139999999999</v>
      </c>
      <c r="K889" s="2">
        <f>((J889*H889)-G889)/J889</f>
        <v>1.4623655913978495</v>
      </c>
    </row>
    <row r="890" spans="1:11" x14ac:dyDescent="0.25">
      <c r="A890">
        <v>889</v>
      </c>
      <c r="B890" t="s">
        <v>7190</v>
      </c>
      <c r="C890" s="3">
        <v>43009</v>
      </c>
      <c r="D890" t="s">
        <v>8</v>
      </c>
      <c r="E890" t="s">
        <v>152</v>
      </c>
      <c r="F890" t="s">
        <v>1057</v>
      </c>
      <c r="G890" s="4">
        <v>299.99</v>
      </c>
      <c r="H890">
        <v>1</v>
      </c>
      <c r="I890">
        <v>0.05</v>
      </c>
      <c r="J890" s="5">
        <f t="shared" si="13"/>
        <v>284.9905</v>
      </c>
      <c r="K890" s="2">
        <f>((J890*H890)-G890)/J890</f>
        <v>-5.263157894736846E-2</v>
      </c>
    </row>
    <row r="891" spans="1:11" x14ac:dyDescent="0.25">
      <c r="A891">
        <v>890</v>
      </c>
      <c r="B891" t="s">
        <v>7191</v>
      </c>
      <c r="C891" s="3">
        <v>42837</v>
      </c>
      <c r="D891" t="s">
        <v>14</v>
      </c>
      <c r="E891" t="s">
        <v>130</v>
      </c>
      <c r="F891" t="s">
        <v>1063</v>
      </c>
      <c r="G891" s="4">
        <v>3199.99</v>
      </c>
      <c r="H891">
        <v>2</v>
      </c>
      <c r="I891">
        <v>0.05</v>
      </c>
      <c r="J891" s="5">
        <f t="shared" si="13"/>
        <v>6079.9809999999989</v>
      </c>
      <c r="K891" s="2">
        <f>((J891*H891)-G891)/J891</f>
        <v>1.4736842105263157</v>
      </c>
    </row>
    <row r="892" spans="1:11" x14ac:dyDescent="0.25">
      <c r="A892">
        <v>891</v>
      </c>
      <c r="B892" t="s">
        <v>7192</v>
      </c>
      <c r="C892" s="3">
        <v>42597</v>
      </c>
      <c r="D892" t="s">
        <v>14</v>
      </c>
      <c r="E892" t="s">
        <v>94</v>
      </c>
      <c r="F892" t="s">
        <v>1059</v>
      </c>
      <c r="G892" s="4">
        <v>269.99</v>
      </c>
      <c r="H892">
        <v>1</v>
      </c>
      <c r="I892">
        <v>0.1</v>
      </c>
      <c r="J892" s="5">
        <f t="shared" si="13"/>
        <v>242.99100000000001</v>
      </c>
      <c r="K892" s="2">
        <f>((J892*H892)-G892)/J892</f>
        <v>-0.11111111111111109</v>
      </c>
    </row>
    <row r="893" spans="1:11" x14ac:dyDescent="0.25">
      <c r="A893">
        <v>892</v>
      </c>
      <c r="B893" t="s">
        <v>7193</v>
      </c>
      <c r="C893" s="3">
        <v>42686</v>
      </c>
      <c r="D893" t="s">
        <v>14</v>
      </c>
      <c r="E893" t="s">
        <v>84</v>
      </c>
      <c r="F893" t="s">
        <v>1062</v>
      </c>
      <c r="G893" s="4">
        <v>2899.99</v>
      </c>
      <c r="H893">
        <v>1</v>
      </c>
      <c r="I893">
        <v>0.2</v>
      </c>
      <c r="J893" s="5">
        <f t="shared" si="13"/>
        <v>2319.9919999999997</v>
      </c>
      <c r="K893" s="2">
        <f>((J893*H893)-G893)/J893</f>
        <v>-0.25000000000000006</v>
      </c>
    </row>
    <row r="894" spans="1:11" x14ac:dyDescent="0.25">
      <c r="A894">
        <v>893</v>
      </c>
      <c r="B894" t="s">
        <v>7194</v>
      </c>
      <c r="C894" s="3">
        <v>43069</v>
      </c>
      <c r="D894" t="s">
        <v>14</v>
      </c>
      <c r="E894" t="s">
        <v>98</v>
      </c>
      <c r="F894" t="s">
        <v>1059</v>
      </c>
      <c r="G894" s="4">
        <v>449</v>
      </c>
      <c r="H894">
        <v>1</v>
      </c>
      <c r="I894">
        <v>7.0000000000000007E-2</v>
      </c>
      <c r="J894" s="5">
        <f t="shared" si="13"/>
        <v>417.57</v>
      </c>
      <c r="K894" s="2">
        <f>((J894*H894)-G894)/J894</f>
        <v>-7.5268817204301092E-2</v>
      </c>
    </row>
    <row r="895" spans="1:11" x14ac:dyDescent="0.25">
      <c r="A895">
        <v>894</v>
      </c>
      <c r="B895" t="s">
        <v>7195</v>
      </c>
      <c r="C895" s="3">
        <v>42695</v>
      </c>
      <c r="D895" t="s">
        <v>14</v>
      </c>
      <c r="E895" t="s">
        <v>98</v>
      </c>
      <c r="F895" t="s">
        <v>1059</v>
      </c>
      <c r="G895" s="4">
        <v>449</v>
      </c>
      <c r="H895">
        <v>1</v>
      </c>
      <c r="I895">
        <v>7.0000000000000007E-2</v>
      </c>
      <c r="J895" s="5">
        <f t="shared" si="13"/>
        <v>417.57</v>
      </c>
      <c r="K895" s="2">
        <f>((J895*H895)-G895)/J895</f>
        <v>-7.5268817204301092E-2</v>
      </c>
    </row>
    <row r="896" spans="1:11" x14ac:dyDescent="0.25">
      <c r="A896">
        <v>895</v>
      </c>
      <c r="B896" t="s">
        <v>7196</v>
      </c>
      <c r="C896" s="3">
        <v>42946</v>
      </c>
      <c r="D896" t="s">
        <v>14</v>
      </c>
      <c r="E896" t="s">
        <v>176</v>
      </c>
      <c r="F896" t="s">
        <v>1057</v>
      </c>
      <c r="G896" s="4">
        <v>339.99</v>
      </c>
      <c r="H896">
        <v>2</v>
      </c>
      <c r="I896">
        <v>0.2</v>
      </c>
      <c r="J896" s="5">
        <f t="shared" si="13"/>
        <v>543.98400000000004</v>
      </c>
      <c r="K896" s="2">
        <f>((J896*H896)-G896)/J896</f>
        <v>1.375</v>
      </c>
    </row>
    <row r="897" spans="1:11" x14ac:dyDescent="0.25">
      <c r="A897">
        <v>896</v>
      </c>
      <c r="B897" t="s">
        <v>7197</v>
      </c>
      <c r="C897" s="3">
        <v>42716</v>
      </c>
      <c r="D897" t="s">
        <v>14</v>
      </c>
      <c r="E897" t="s">
        <v>90</v>
      </c>
      <c r="F897" t="s">
        <v>1060</v>
      </c>
      <c r="G897" s="4">
        <v>1549</v>
      </c>
      <c r="H897">
        <v>2</v>
      </c>
      <c r="I897">
        <v>0.05</v>
      </c>
      <c r="J897" s="5">
        <f t="shared" si="13"/>
        <v>2943.1</v>
      </c>
      <c r="K897" s="2">
        <f>((J897*H897)-G897)/J897</f>
        <v>1.4736842105263157</v>
      </c>
    </row>
    <row r="898" spans="1:11" x14ac:dyDescent="0.25">
      <c r="A898">
        <v>897</v>
      </c>
      <c r="B898" t="s">
        <v>7198</v>
      </c>
      <c r="C898" s="3">
        <v>42786</v>
      </c>
      <c r="D898" t="s">
        <v>14</v>
      </c>
      <c r="E898" t="s">
        <v>176</v>
      </c>
      <c r="F898" t="s">
        <v>1057</v>
      </c>
      <c r="G898" s="4">
        <v>339.99</v>
      </c>
      <c r="H898">
        <v>2</v>
      </c>
      <c r="I898">
        <v>0.2</v>
      </c>
      <c r="J898" s="5">
        <f t="shared" si="13"/>
        <v>543.98400000000004</v>
      </c>
      <c r="K898" s="2">
        <f>((J898*H898)-G898)/J898</f>
        <v>1.375</v>
      </c>
    </row>
    <row r="899" spans="1:11" x14ac:dyDescent="0.25">
      <c r="A899">
        <v>898</v>
      </c>
      <c r="B899" t="s">
        <v>7199</v>
      </c>
      <c r="C899" s="3">
        <v>42963</v>
      </c>
      <c r="D899" t="s">
        <v>20</v>
      </c>
      <c r="E899" t="s">
        <v>98</v>
      </c>
      <c r="F899" t="s">
        <v>1059</v>
      </c>
      <c r="G899" s="4">
        <v>449</v>
      </c>
      <c r="H899">
        <v>1</v>
      </c>
      <c r="I899">
        <v>7.0000000000000007E-2</v>
      </c>
      <c r="J899" s="5">
        <f t="shared" ref="J899:J962" si="14">(G899*H899)*(1-I899)</f>
        <v>417.57</v>
      </c>
      <c r="K899" s="2">
        <f>((J899*H899)-G899)/J899</f>
        <v>-7.5268817204301092E-2</v>
      </c>
    </row>
    <row r="900" spans="1:11" x14ac:dyDescent="0.25">
      <c r="A900">
        <v>899</v>
      </c>
      <c r="B900" t="s">
        <v>7200</v>
      </c>
      <c r="C900" s="3">
        <v>42649</v>
      </c>
      <c r="D900" t="s">
        <v>20</v>
      </c>
      <c r="E900" t="s">
        <v>88</v>
      </c>
      <c r="F900" t="s">
        <v>1062</v>
      </c>
      <c r="G900" s="4">
        <v>1799.99</v>
      </c>
      <c r="H900">
        <v>2</v>
      </c>
      <c r="I900">
        <v>7.0000000000000007E-2</v>
      </c>
      <c r="J900" s="5">
        <f t="shared" si="14"/>
        <v>3347.9813999999997</v>
      </c>
      <c r="K900" s="2">
        <f>((J900*H900)-G900)/J900</f>
        <v>1.4623655913978495</v>
      </c>
    </row>
    <row r="901" spans="1:11" x14ac:dyDescent="0.25">
      <c r="A901">
        <v>900</v>
      </c>
      <c r="B901" t="s">
        <v>7201</v>
      </c>
      <c r="C901" s="3">
        <v>43012</v>
      </c>
      <c r="D901" t="s">
        <v>8</v>
      </c>
      <c r="E901" t="s">
        <v>105</v>
      </c>
      <c r="F901" t="s">
        <v>1062</v>
      </c>
      <c r="G901" s="4">
        <v>999.99</v>
      </c>
      <c r="H901">
        <v>1</v>
      </c>
      <c r="I901">
        <v>0.05</v>
      </c>
      <c r="J901" s="5">
        <f t="shared" si="14"/>
        <v>949.9905</v>
      </c>
      <c r="K901" s="2">
        <f>((J901*H901)-G901)/J901</f>
        <v>-5.2631578947368432E-2</v>
      </c>
    </row>
    <row r="902" spans="1:11" x14ac:dyDescent="0.25">
      <c r="A902">
        <v>901</v>
      </c>
      <c r="B902" t="s">
        <v>7202</v>
      </c>
      <c r="C902" s="3">
        <v>42743</v>
      </c>
      <c r="D902" t="s">
        <v>8</v>
      </c>
      <c r="E902" t="s">
        <v>129</v>
      </c>
      <c r="F902" t="s">
        <v>1063</v>
      </c>
      <c r="G902" s="4">
        <v>749.99</v>
      </c>
      <c r="H902">
        <v>2</v>
      </c>
      <c r="I902">
        <v>0.05</v>
      </c>
      <c r="J902" s="5">
        <f t="shared" si="14"/>
        <v>1424.981</v>
      </c>
      <c r="K902" s="2">
        <f>((J902*H902)-G902)/J902</f>
        <v>1.4736842105263157</v>
      </c>
    </row>
    <row r="903" spans="1:11" x14ac:dyDescent="0.25">
      <c r="A903">
        <v>902</v>
      </c>
      <c r="B903" t="s">
        <v>7203</v>
      </c>
      <c r="C903" s="3">
        <v>42853</v>
      </c>
      <c r="D903" t="s">
        <v>14</v>
      </c>
      <c r="E903" t="s">
        <v>113</v>
      </c>
      <c r="F903" t="s">
        <v>1062</v>
      </c>
      <c r="G903" s="4">
        <v>379.99</v>
      </c>
      <c r="H903">
        <v>2</v>
      </c>
      <c r="I903">
        <v>7.0000000000000007E-2</v>
      </c>
      <c r="J903" s="5">
        <f t="shared" si="14"/>
        <v>706.78139999999996</v>
      </c>
      <c r="K903" s="2">
        <f>((J903*H903)-G903)/J903</f>
        <v>1.4623655913978495</v>
      </c>
    </row>
    <row r="904" spans="1:11" x14ac:dyDescent="0.25">
      <c r="A904">
        <v>903</v>
      </c>
      <c r="B904" t="s">
        <v>7204</v>
      </c>
      <c r="C904" s="3">
        <v>43049</v>
      </c>
      <c r="D904" t="s">
        <v>14</v>
      </c>
      <c r="E904" t="s">
        <v>145</v>
      </c>
      <c r="F904" t="s">
        <v>1058</v>
      </c>
      <c r="G904" s="4">
        <v>416.99</v>
      </c>
      <c r="H904">
        <v>1</v>
      </c>
      <c r="I904">
        <v>0.05</v>
      </c>
      <c r="J904" s="5">
        <f t="shared" si="14"/>
        <v>396.14049999999997</v>
      </c>
      <c r="K904" s="2">
        <f>((J904*H904)-G904)/J904</f>
        <v>-5.2631578947368508E-2</v>
      </c>
    </row>
    <row r="905" spans="1:11" x14ac:dyDescent="0.25">
      <c r="A905">
        <v>904</v>
      </c>
      <c r="B905" t="s">
        <v>7205</v>
      </c>
      <c r="C905" s="3">
        <v>43109</v>
      </c>
      <c r="D905" t="s">
        <v>8</v>
      </c>
      <c r="E905" t="s">
        <v>105</v>
      </c>
      <c r="F905" t="s">
        <v>1062</v>
      </c>
      <c r="G905" s="4">
        <v>999.99</v>
      </c>
      <c r="H905">
        <v>1</v>
      </c>
      <c r="I905">
        <v>0.05</v>
      </c>
      <c r="J905" s="5">
        <f t="shared" si="14"/>
        <v>949.9905</v>
      </c>
      <c r="K905" s="2">
        <f>((J905*H905)-G905)/J905</f>
        <v>-5.2631578947368432E-2</v>
      </c>
    </row>
    <row r="906" spans="1:11" x14ac:dyDescent="0.25">
      <c r="A906">
        <v>905</v>
      </c>
      <c r="B906" t="s">
        <v>7206</v>
      </c>
      <c r="C906" s="3">
        <v>43110</v>
      </c>
      <c r="D906" t="s">
        <v>14</v>
      </c>
      <c r="E906" t="s">
        <v>241</v>
      </c>
      <c r="F906" t="s">
        <v>1063</v>
      </c>
      <c r="G906" s="4">
        <v>6499.99</v>
      </c>
      <c r="H906">
        <v>2</v>
      </c>
      <c r="I906">
        <v>7.0000000000000007E-2</v>
      </c>
      <c r="J906" s="5">
        <f t="shared" si="14"/>
        <v>12089.981399999999</v>
      </c>
      <c r="K906" s="2">
        <f>((J906*H906)-G906)/J906</f>
        <v>1.4623655913978493</v>
      </c>
    </row>
    <row r="907" spans="1:11" x14ac:dyDescent="0.25">
      <c r="A907">
        <v>906</v>
      </c>
      <c r="B907" t="s">
        <v>7207</v>
      </c>
      <c r="C907" s="3">
        <v>43145</v>
      </c>
      <c r="D907" t="s">
        <v>20</v>
      </c>
      <c r="E907" t="s">
        <v>237</v>
      </c>
      <c r="F907" t="s">
        <v>1063</v>
      </c>
      <c r="G907" s="4">
        <v>2499.9899999999998</v>
      </c>
      <c r="H907">
        <v>2</v>
      </c>
      <c r="I907">
        <v>0.05</v>
      </c>
      <c r="J907" s="5">
        <f t="shared" si="14"/>
        <v>4749.9809999999998</v>
      </c>
      <c r="K907" s="2">
        <f>((J907*H907)-G907)/J907</f>
        <v>1.4736842105263157</v>
      </c>
    </row>
    <row r="908" spans="1:11" x14ac:dyDescent="0.25">
      <c r="A908">
        <v>907</v>
      </c>
      <c r="B908" t="s">
        <v>7208</v>
      </c>
      <c r="C908" s="3">
        <v>42584</v>
      </c>
      <c r="D908" t="s">
        <v>20</v>
      </c>
      <c r="E908" t="s">
        <v>85</v>
      </c>
      <c r="F908" t="s">
        <v>1062</v>
      </c>
      <c r="G908" s="4">
        <v>1320.99</v>
      </c>
      <c r="H908">
        <v>1</v>
      </c>
      <c r="I908">
        <v>0.1</v>
      </c>
      <c r="J908" s="5">
        <f t="shared" si="14"/>
        <v>1188.8910000000001</v>
      </c>
      <c r="K908" s="2">
        <f>((J908*H908)-G908)/J908</f>
        <v>-0.11111111111111105</v>
      </c>
    </row>
    <row r="909" spans="1:11" x14ac:dyDescent="0.25">
      <c r="A909">
        <v>908</v>
      </c>
      <c r="B909" t="s">
        <v>7209</v>
      </c>
      <c r="C909" s="3">
        <v>42761</v>
      </c>
      <c r="D909" t="s">
        <v>14</v>
      </c>
      <c r="E909" t="s">
        <v>127</v>
      </c>
      <c r="F909" t="s">
        <v>1063</v>
      </c>
      <c r="G909" s="4">
        <v>6499.99</v>
      </c>
      <c r="H909">
        <v>2</v>
      </c>
      <c r="I909">
        <v>7.0000000000000007E-2</v>
      </c>
      <c r="J909" s="5">
        <f t="shared" si="14"/>
        <v>12089.981399999999</v>
      </c>
      <c r="K909" s="2">
        <f>((J909*H909)-G909)/J909</f>
        <v>1.4623655913978493</v>
      </c>
    </row>
    <row r="910" spans="1:11" x14ac:dyDescent="0.25">
      <c r="A910">
        <v>909</v>
      </c>
      <c r="B910" t="s">
        <v>7210</v>
      </c>
      <c r="C910" s="3">
        <v>42893</v>
      </c>
      <c r="D910" t="s">
        <v>14</v>
      </c>
      <c r="E910" t="s">
        <v>153</v>
      </c>
      <c r="F910" t="s">
        <v>1059</v>
      </c>
      <c r="G910" s="4">
        <v>799.99</v>
      </c>
      <c r="H910">
        <v>2</v>
      </c>
      <c r="I910">
        <v>7.0000000000000007E-2</v>
      </c>
      <c r="J910" s="5">
        <f t="shared" si="14"/>
        <v>1487.9813999999999</v>
      </c>
      <c r="K910" s="2">
        <f>((J910*H910)-G910)/J910</f>
        <v>1.4623655913978493</v>
      </c>
    </row>
    <row r="911" spans="1:11" x14ac:dyDescent="0.25">
      <c r="A911">
        <v>910</v>
      </c>
      <c r="B911" t="s">
        <v>7211</v>
      </c>
      <c r="C911" s="3">
        <v>42791</v>
      </c>
      <c r="D911" t="s">
        <v>20</v>
      </c>
      <c r="E911" t="s">
        <v>167</v>
      </c>
      <c r="F911" t="s">
        <v>1057</v>
      </c>
      <c r="G911" s="4">
        <v>349.99</v>
      </c>
      <c r="H911">
        <v>2</v>
      </c>
      <c r="I911">
        <v>0.05</v>
      </c>
      <c r="J911" s="5">
        <f t="shared" si="14"/>
        <v>664.98099999999999</v>
      </c>
      <c r="K911" s="2">
        <f>((J911*H911)-G911)/J911</f>
        <v>1.4736842105263157</v>
      </c>
    </row>
    <row r="912" spans="1:11" x14ac:dyDescent="0.25">
      <c r="A912">
        <v>911</v>
      </c>
      <c r="B912" t="s">
        <v>7212</v>
      </c>
      <c r="C912" s="3">
        <v>42965</v>
      </c>
      <c r="D912" t="s">
        <v>14</v>
      </c>
      <c r="E912" t="s">
        <v>157</v>
      </c>
      <c r="F912" t="s">
        <v>1059</v>
      </c>
      <c r="G912" s="4">
        <v>1099.99</v>
      </c>
      <c r="H912">
        <v>2</v>
      </c>
      <c r="I912">
        <v>0.05</v>
      </c>
      <c r="J912" s="5">
        <f t="shared" si="14"/>
        <v>2089.9809999999998</v>
      </c>
      <c r="K912" s="2">
        <f>((J912*H912)-G912)/J912</f>
        <v>1.4736842105263159</v>
      </c>
    </row>
    <row r="913" spans="1:11" x14ac:dyDescent="0.25">
      <c r="A913">
        <v>912</v>
      </c>
      <c r="B913" t="s">
        <v>7213</v>
      </c>
      <c r="C913" s="3">
        <v>42982</v>
      </c>
      <c r="D913" t="s">
        <v>14</v>
      </c>
      <c r="E913" t="s">
        <v>132</v>
      </c>
      <c r="F913" t="s">
        <v>1063</v>
      </c>
      <c r="G913" s="4">
        <v>5499.99</v>
      </c>
      <c r="H913">
        <v>1</v>
      </c>
      <c r="I913">
        <v>0.2</v>
      </c>
      <c r="J913" s="5">
        <f t="shared" si="14"/>
        <v>4399.9920000000002</v>
      </c>
      <c r="K913" s="2">
        <f>((J913*H913)-G913)/J913</f>
        <v>-0.24999999999999989</v>
      </c>
    </row>
    <row r="914" spans="1:11" x14ac:dyDescent="0.25">
      <c r="A914">
        <v>913</v>
      </c>
      <c r="B914" t="s">
        <v>7214</v>
      </c>
      <c r="C914" s="3">
        <v>42686</v>
      </c>
      <c r="D914" t="s">
        <v>20</v>
      </c>
      <c r="E914" t="s">
        <v>92</v>
      </c>
      <c r="F914" t="s">
        <v>1058</v>
      </c>
      <c r="G914" s="4">
        <v>549.99</v>
      </c>
      <c r="H914">
        <v>2</v>
      </c>
      <c r="I914">
        <v>0.05</v>
      </c>
      <c r="J914" s="5">
        <f t="shared" si="14"/>
        <v>1044.981</v>
      </c>
      <c r="K914" s="2">
        <f>((J914*H914)-G914)/J914</f>
        <v>1.4736842105263157</v>
      </c>
    </row>
    <row r="915" spans="1:11" x14ac:dyDescent="0.25">
      <c r="A915">
        <v>914</v>
      </c>
      <c r="B915" t="s">
        <v>7215</v>
      </c>
      <c r="C915" s="3">
        <v>43144</v>
      </c>
      <c r="D915" t="s">
        <v>14</v>
      </c>
      <c r="E915" t="s">
        <v>293</v>
      </c>
      <c r="F915" t="s">
        <v>1059</v>
      </c>
      <c r="G915" s="4">
        <v>529.99</v>
      </c>
      <c r="H915">
        <v>2</v>
      </c>
      <c r="I915">
        <v>7.0000000000000007E-2</v>
      </c>
      <c r="J915" s="5">
        <f t="shared" si="14"/>
        <v>985.78139999999996</v>
      </c>
      <c r="K915" s="2">
        <f>((J915*H915)-G915)/J915</f>
        <v>1.4623655913978495</v>
      </c>
    </row>
    <row r="916" spans="1:11" x14ac:dyDescent="0.25">
      <c r="A916">
        <v>915</v>
      </c>
      <c r="B916" t="s">
        <v>7216</v>
      </c>
      <c r="C916" s="3">
        <v>42927</v>
      </c>
      <c r="D916" t="s">
        <v>8</v>
      </c>
      <c r="E916" t="s">
        <v>144</v>
      </c>
      <c r="F916" t="s">
        <v>1059</v>
      </c>
      <c r="G916" s="4">
        <v>449.99</v>
      </c>
      <c r="H916">
        <v>2</v>
      </c>
      <c r="I916">
        <v>7.0000000000000007E-2</v>
      </c>
      <c r="J916" s="5">
        <f t="shared" si="14"/>
        <v>836.98140000000001</v>
      </c>
      <c r="K916" s="2">
        <f>((J916*H916)-G916)/J916</f>
        <v>1.4623655913978495</v>
      </c>
    </row>
    <row r="917" spans="1:11" x14ac:dyDescent="0.25">
      <c r="A917">
        <v>916</v>
      </c>
      <c r="B917" t="s">
        <v>7217</v>
      </c>
      <c r="C917" s="3">
        <v>43113</v>
      </c>
      <c r="D917" t="s">
        <v>14</v>
      </c>
      <c r="E917" t="s">
        <v>153</v>
      </c>
      <c r="F917" t="s">
        <v>1059</v>
      </c>
      <c r="G917" s="4">
        <v>799.99</v>
      </c>
      <c r="H917">
        <v>2</v>
      </c>
      <c r="I917">
        <v>7.0000000000000007E-2</v>
      </c>
      <c r="J917" s="5">
        <f t="shared" si="14"/>
        <v>1487.9813999999999</v>
      </c>
      <c r="K917" s="2">
        <f>((J917*H917)-G917)/J917</f>
        <v>1.4623655913978493</v>
      </c>
    </row>
    <row r="918" spans="1:11" x14ac:dyDescent="0.25">
      <c r="A918">
        <v>917</v>
      </c>
      <c r="B918" t="s">
        <v>7218</v>
      </c>
      <c r="C918" s="3">
        <v>42616</v>
      </c>
      <c r="D918" t="s">
        <v>14</v>
      </c>
      <c r="E918" t="s">
        <v>84</v>
      </c>
      <c r="F918" t="s">
        <v>1062</v>
      </c>
      <c r="G918" s="4">
        <v>2899.99</v>
      </c>
      <c r="H918">
        <v>1</v>
      </c>
      <c r="I918">
        <v>0.2</v>
      </c>
      <c r="J918" s="5">
        <f t="shared" si="14"/>
        <v>2319.9919999999997</v>
      </c>
      <c r="K918" s="2">
        <f>((J918*H918)-G918)/J918</f>
        <v>-0.25000000000000006</v>
      </c>
    </row>
    <row r="919" spans="1:11" x14ac:dyDescent="0.25">
      <c r="A919">
        <v>918</v>
      </c>
      <c r="B919" t="s">
        <v>7219</v>
      </c>
      <c r="C919" s="3">
        <v>42477</v>
      </c>
      <c r="D919" t="s">
        <v>14</v>
      </c>
      <c r="E919" t="s">
        <v>96</v>
      </c>
      <c r="F919" t="s">
        <v>1059</v>
      </c>
      <c r="G919" s="4">
        <v>599.99</v>
      </c>
      <c r="H919">
        <v>2</v>
      </c>
      <c r="I919">
        <v>0.05</v>
      </c>
      <c r="J919" s="5">
        <f t="shared" si="14"/>
        <v>1139.981</v>
      </c>
      <c r="K919" s="2">
        <f>((J919*H919)-G919)/J919</f>
        <v>1.4736842105263157</v>
      </c>
    </row>
    <row r="920" spans="1:11" x14ac:dyDescent="0.25">
      <c r="A920">
        <v>919</v>
      </c>
      <c r="B920" t="s">
        <v>7220</v>
      </c>
      <c r="C920" s="3">
        <v>42487</v>
      </c>
      <c r="D920" t="s">
        <v>8</v>
      </c>
      <c r="E920" t="s">
        <v>102</v>
      </c>
      <c r="F920" t="s">
        <v>1058</v>
      </c>
      <c r="G920" s="4">
        <v>499.99</v>
      </c>
      <c r="H920">
        <v>2</v>
      </c>
      <c r="I920">
        <v>0.05</v>
      </c>
      <c r="J920" s="5">
        <f t="shared" si="14"/>
        <v>949.98099999999999</v>
      </c>
      <c r="K920" s="2">
        <f>((J920*H920)-G920)/J920</f>
        <v>1.4736842105263157</v>
      </c>
    </row>
    <row r="921" spans="1:11" x14ac:dyDescent="0.25">
      <c r="A921">
        <v>920</v>
      </c>
      <c r="B921" t="s">
        <v>7221</v>
      </c>
      <c r="C921" s="3">
        <v>43146</v>
      </c>
      <c r="D921" t="s">
        <v>14</v>
      </c>
      <c r="E921" t="s">
        <v>199</v>
      </c>
      <c r="F921" t="s">
        <v>1062</v>
      </c>
      <c r="G921" s="4">
        <v>469.99</v>
      </c>
      <c r="H921">
        <v>2</v>
      </c>
      <c r="I921">
        <v>0.1</v>
      </c>
      <c r="J921" s="5">
        <f t="shared" si="14"/>
        <v>845.98200000000008</v>
      </c>
      <c r="K921" s="2">
        <f>((J921*H921)-G921)/J921</f>
        <v>1.4444444444444444</v>
      </c>
    </row>
    <row r="922" spans="1:11" x14ac:dyDescent="0.25">
      <c r="A922">
        <v>921</v>
      </c>
      <c r="B922" t="s">
        <v>7222</v>
      </c>
      <c r="C922" s="3">
        <v>42649</v>
      </c>
      <c r="D922" t="s">
        <v>14</v>
      </c>
      <c r="E922" t="s">
        <v>93</v>
      </c>
      <c r="F922" t="s">
        <v>1059</v>
      </c>
      <c r="G922" s="4">
        <v>269.99</v>
      </c>
      <c r="H922">
        <v>1</v>
      </c>
      <c r="I922">
        <v>0.1</v>
      </c>
      <c r="J922" s="5">
        <f t="shared" si="14"/>
        <v>242.99100000000001</v>
      </c>
      <c r="K922" s="2">
        <f>((J922*H922)-G922)/J922</f>
        <v>-0.11111111111111109</v>
      </c>
    </row>
    <row r="923" spans="1:11" x14ac:dyDescent="0.25">
      <c r="A923">
        <v>922</v>
      </c>
      <c r="B923" t="s">
        <v>7223</v>
      </c>
      <c r="C923" s="3">
        <v>42760</v>
      </c>
      <c r="D923" t="s">
        <v>14</v>
      </c>
      <c r="E923" t="s">
        <v>106</v>
      </c>
      <c r="F923" t="s">
        <v>1062</v>
      </c>
      <c r="G923" s="4">
        <v>999.99</v>
      </c>
      <c r="H923">
        <v>1</v>
      </c>
      <c r="I923">
        <v>7.0000000000000007E-2</v>
      </c>
      <c r="J923" s="5">
        <f t="shared" si="14"/>
        <v>929.99069999999995</v>
      </c>
      <c r="K923" s="2">
        <f>((J923*H923)-G923)/J923</f>
        <v>-7.5268817204301147E-2</v>
      </c>
    </row>
    <row r="924" spans="1:11" x14ac:dyDescent="0.25">
      <c r="A924">
        <v>923</v>
      </c>
      <c r="B924" t="s">
        <v>7224</v>
      </c>
      <c r="C924" s="3">
        <v>42383</v>
      </c>
      <c r="D924" t="s">
        <v>8</v>
      </c>
      <c r="E924" t="s">
        <v>89</v>
      </c>
      <c r="F924" t="s">
        <v>1061</v>
      </c>
      <c r="G924" s="4">
        <v>2999.99</v>
      </c>
      <c r="H924">
        <v>2</v>
      </c>
      <c r="I924">
        <v>7.0000000000000007E-2</v>
      </c>
      <c r="J924" s="5">
        <f t="shared" si="14"/>
        <v>5579.9813999999997</v>
      </c>
      <c r="K924" s="2">
        <f>((J924*H924)-G924)/J924</f>
        <v>1.4623655913978495</v>
      </c>
    </row>
    <row r="925" spans="1:11" x14ac:dyDescent="0.25">
      <c r="A925">
        <v>924</v>
      </c>
      <c r="B925" t="s">
        <v>7225</v>
      </c>
      <c r="C925" s="3">
        <v>42570</v>
      </c>
      <c r="D925" t="s">
        <v>14</v>
      </c>
      <c r="E925" t="s">
        <v>93</v>
      </c>
      <c r="F925" t="s">
        <v>1059</v>
      </c>
      <c r="G925" s="4">
        <v>269.99</v>
      </c>
      <c r="H925">
        <v>1</v>
      </c>
      <c r="I925">
        <v>0.1</v>
      </c>
      <c r="J925" s="5">
        <f t="shared" si="14"/>
        <v>242.99100000000001</v>
      </c>
      <c r="K925" s="2">
        <f>((J925*H925)-G925)/J925</f>
        <v>-0.11111111111111109</v>
      </c>
    </row>
    <row r="926" spans="1:11" x14ac:dyDescent="0.25">
      <c r="A926">
        <v>925</v>
      </c>
      <c r="B926" t="s">
        <v>7226</v>
      </c>
      <c r="C926" s="3">
        <v>42441</v>
      </c>
      <c r="D926" t="s">
        <v>14</v>
      </c>
      <c r="E926" t="s">
        <v>102</v>
      </c>
      <c r="F926" t="s">
        <v>1058</v>
      </c>
      <c r="G926" s="4">
        <v>499.99</v>
      </c>
      <c r="H926">
        <v>2</v>
      </c>
      <c r="I926">
        <v>0.05</v>
      </c>
      <c r="J926" s="5">
        <f t="shared" si="14"/>
        <v>949.98099999999999</v>
      </c>
      <c r="K926" s="2">
        <f>((J926*H926)-G926)/J926</f>
        <v>1.4736842105263157</v>
      </c>
    </row>
    <row r="927" spans="1:11" x14ac:dyDescent="0.25">
      <c r="A927">
        <v>926</v>
      </c>
      <c r="B927" t="s">
        <v>7227</v>
      </c>
      <c r="C927" s="3">
        <v>42458</v>
      </c>
      <c r="D927" t="s">
        <v>8</v>
      </c>
      <c r="E927" t="s">
        <v>97</v>
      </c>
      <c r="F927" t="s">
        <v>1059</v>
      </c>
      <c r="G927" s="4">
        <v>429</v>
      </c>
      <c r="H927">
        <v>1</v>
      </c>
      <c r="I927">
        <v>7.0000000000000007E-2</v>
      </c>
      <c r="J927" s="5">
        <f t="shared" si="14"/>
        <v>398.96999999999997</v>
      </c>
      <c r="K927" s="2">
        <f>((J927*H927)-G927)/J927</f>
        <v>-7.5268817204301161E-2</v>
      </c>
    </row>
    <row r="928" spans="1:11" x14ac:dyDescent="0.25">
      <c r="A928">
        <v>927</v>
      </c>
      <c r="B928" t="s">
        <v>7228</v>
      </c>
      <c r="C928" s="3">
        <v>42662</v>
      </c>
      <c r="D928" t="s">
        <v>14</v>
      </c>
      <c r="E928" t="s">
        <v>98</v>
      </c>
      <c r="F928" t="s">
        <v>1059</v>
      </c>
      <c r="G928" s="4">
        <v>449</v>
      </c>
      <c r="H928">
        <v>1</v>
      </c>
      <c r="I928">
        <v>7.0000000000000007E-2</v>
      </c>
      <c r="J928" s="5">
        <f t="shared" si="14"/>
        <v>417.57</v>
      </c>
      <c r="K928" s="2">
        <f>((J928*H928)-G928)/J928</f>
        <v>-7.5268817204301092E-2</v>
      </c>
    </row>
    <row r="929" spans="1:11" x14ac:dyDescent="0.25">
      <c r="A929">
        <v>928</v>
      </c>
      <c r="B929" t="s">
        <v>7229</v>
      </c>
      <c r="C929" s="3">
        <v>42520</v>
      </c>
      <c r="D929" t="s">
        <v>8</v>
      </c>
      <c r="E929" t="s">
        <v>102</v>
      </c>
      <c r="F929" t="s">
        <v>1058</v>
      </c>
      <c r="G929" s="4">
        <v>499.99</v>
      </c>
      <c r="H929">
        <v>2</v>
      </c>
      <c r="I929">
        <v>0.05</v>
      </c>
      <c r="J929" s="5">
        <f t="shared" si="14"/>
        <v>949.98099999999999</v>
      </c>
      <c r="K929" s="2">
        <f>((J929*H929)-G929)/J929</f>
        <v>1.4736842105263157</v>
      </c>
    </row>
    <row r="930" spans="1:11" x14ac:dyDescent="0.25">
      <c r="A930">
        <v>929</v>
      </c>
      <c r="B930" t="s">
        <v>7230</v>
      </c>
      <c r="C930" s="3">
        <v>42427</v>
      </c>
      <c r="D930" t="s">
        <v>8</v>
      </c>
      <c r="E930" t="s">
        <v>92</v>
      </c>
      <c r="F930" t="s">
        <v>1059</v>
      </c>
      <c r="G930" s="4">
        <v>549.99</v>
      </c>
      <c r="H930">
        <v>2</v>
      </c>
      <c r="I930">
        <v>0.05</v>
      </c>
      <c r="J930" s="5">
        <f t="shared" si="14"/>
        <v>1044.981</v>
      </c>
      <c r="K930" s="2">
        <f>((J930*H930)-G930)/J930</f>
        <v>1.4736842105263157</v>
      </c>
    </row>
    <row r="931" spans="1:11" x14ac:dyDescent="0.25">
      <c r="A931">
        <v>930</v>
      </c>
      <c r="B931" t="s">
        <v>7231</v>
      </c>
      <c r="C931" s="3">
        <v>42982</v>
      </c>
      <c r="D931" t="s">
        <v>14</v>
      </c>
      <c r="E931" t="s">
        <v>152</v>
      </c>
      <c r="F931" t="s">
        <v>1057</v>
      </c>
      <c r="G931" s="4">
        <v>299.99</v>
      </c>
      <c r="H931">
        <v>1</v>
      </c>
      <c r="I931">
        <v>0.05</v>
      </c>
      <c r="J931" s="5">
        <f t="shared" si="14"/>
        <v>284.9905</v>
      </c>
      <c r="K931" s="2">
        <f>((J931*H931)-G931)/J931</f>
        <v>-5.263157894736846E-2</v>
      </c>
    </row>
    <row r="932" spans="1:11" x14ac:dyDescent="0.25">
      <c r="A932">
        <v>931</v>
      </c>
      <c r="B932" t="s">
        <v>7232</v>
      </c>
      <c r="C932" s="3">
        <v>43094</v>
      </c>
      <c r="D932" t="s">
        <v>20</v>
      </c>
      <c r="E932" t="s">
        <v>178</v>
      </c>
      <c r="F932" t="s">
        <v>1058</v>
      </c>
      <c r="G932" s="4">
        <v>481.99</v>
      </c>
      <c r="H932">
        <v>2</v>
      </c>
      <c r="I932">
        <v>0.2</v>
      </c>
      <c r="J932" s="5">
        <f t="shared" si="14"/>
        <v>771.18400000000008</v>
      </c>
      <c r="K932" s="2">
        <f>((J932*H932)-G932)/J932</f>
        <v>1.375</v>
      </c>
    </row>
    <row r="933" spans="1:11" x14ac:dyDescent="0.25">
      <c r="A933">
        <v>932</v>
      </c>
      <c r="B933" t="s">
        <v>7233</v>
      </c>
      <c r="C933" s="3">
        <v>42656</v>
      </c>
      <c r="D933" t="s">
        <v>14</v>
      </c>
      <c r="E933" t="s">
        <v>93</v>
      </c>
      <c r="F933" t="s">
        <v>1059</v>
      </c>
      <c r="G933" s="4">
        <v>269.99</v>
      </c>
      <c r="H933">
        <v>1</v>
      </c>
      <c r="I933">
        <v>0.1</v>
      </c>
      <c r="J933" s="5">
        <f t="shared" si="14"/>
        <v>242.99100000000001</v>
      </c>
      <c r="K933" s="2">
        <f>((J933*H933)-G933)/J933</f>
        <v>-0.11111111111111109</v>
      </c>
    </row>
    <row r="934" spans="1:11" x14ac:dyDescent="0.25">
      <c r="A934">
        <v>933</v>
      </c>
      <c r="B934" t="s">
        <v>7234</v>
      </c>
      <c r="C934" s="3">
        <v>42531</v>
      </c>
      <c r="D934" t="s">
        <v>14</v>
      </c>
      <c r="E934" t="s">
        <v>86</v>
      </c>
      <c r="F934" t="s">
        <v>1062</v>
      </c>
      <c r="G934" s="4">
        <v>469.99</v>
      </c>
      <c r="H934">
        <v>1</v>
      </c>
      <c r="I934">
        <v>7.0000000000000007E-2</v>
      </c>
      <c r="J934" s="5">
        <f t="shared" si="14"/>
        <v>437.09069999999997</v>
      </c>
      <c r="K934" s="2">
        <f>((J934*H934)-G934)/J934</f>
        <v>-7.5268817204301175E-2</v>
      </c>
    </row>
    <row r="935" spans="1:11" x14ac:dyDescent="0.25">
      <c r="A935">
        <v>934</v>
      </c>
      <c r="B935" t="s">
        <v>7235</v>
      </c>
      <c r="C935" s="3">
        <v>43009</v>
      </c>
      <c r="D935" t="s">
        <v>14</v>
      </c>
      <c r="E935" t="s">
        <v>139</v>
      </c>
      <c r="F935" t="s">
        <v>1060</v>
      </c>
      <c r="G935" s="4">
        <v>3499.99</v>
      </c>
      <c r="H935">
        <v>2</v>
      </c>
      <c r="I935">
        <v>7.0000000000000007E-2</v>
      </c>
      <c r="J935" s="5">
        <f t="shared" si="14"/>
        <v>6509.9813999999988</v>
      </c>
      <c r="K935" s="2">
        <f>((J935*H935)-G935)/J935</f>
        <v>1.4623655913978495</v>
      </c>
    </row>
    <row r="936" spans="1:11" x14ac:dyDescent="0.25">
      <c r="A936">
        <v>935</v>
      </c>
      <c r="B936" t="s">
        <v>7236</v>
      </c>
      <c r="C936" s="3">
        <v>43066</v>
      </c>
      <c r="D936" t="s">
        <v>14</v>
      </c>
      <c r="E936" t="s">
        <v>96</v>
      </c>
      <c r="F936" t="s">
        <v>1059</v>
      </c>
      <c r="G936" s="4">
        <v>599.99</v>
      </c>
      <c r="H936">
        <v>2</v>
      </c>
      <c r="I936">
        <v>0.05</v>
      </c>
      <c r="J936" s="5">
        <f t="shared" si="14"/>
        <v>1139.981</v>
      </c>
      <c r="K936" s="2">
        <f>((J936*H936)-G936)/J936</f>
        <v>1.4736842105263157</v>
      </c>
    </row>
    <row r="937" spans="1:11" x14ac:dyDescent="0.25">
      <c r="A937">
        <v>936</v>
      </c>
      <c r="B937" t="s">
        <v>7237</v>
      </c>
      <c r="C937" s="3">
        <v>42993</v>
      </c>
      <c r="D937" t="s">
        <v>14</v>
      </c>
      <c r="E937" t="s">
        <v>120</v>
      </c>
      <c r="F937" t="s">
        <v>1062</v>
      </c>
      <c r="G937" s="4">
        <v>539.99</v>
      </c>
      <c r="H937">
        <v>2</v>
      </c>
      <c r="I937">
        <v>0.2</v>
      </c>
      <c r="J937" s="5">
        <f t="shared" si="14"/>
        <v>863.98400000000004</v>
      </c>
      <c r="K937" s="2">
        <f>((J937*H937)-G937)/J937</f>
        <v>1.375</v>
      </c>
    </row>
    <row r="938" spans="1:11" x14ac:dyDescent="0.25">
      <c r="A938">
        <v>937</v>
      </c>
      <c r="B938" t="s">
        <v>7238</v>
      </c>
      <c r="C938" s="3">
        <v>43129</v>
      </c>
      <c r="D938" t="s">
        <v>14</v>
      </c>
      <c r="E938" t="s">
        <v>293</v>
      </c>
      <c r="F938" t="s">
        <v>1059</v>
      </c>
      <c r="G938" s="4">
        <v>529.99</v>
      </c>
      <c r="H938">
        <v>2</v>
      </c>
      <c r="I938">
        <v>7.0000000000000007E-2</v>
      </c>
      <c r="J938" s="5">
        <f t="shared" si="14"/>
        <v>985.78139999999996</v>
      </c>
      <c r="K938" s="2">
        <f>((J938*H938)-G938)/J938</f>
        <v>1.4623655913978495</v>
      </c>
    </row>
    <row r="939" spans="1:11" x14ac:dyDescent="0.25">
      <c r="A939">
        <v>938</v>
      </c>
      <c r="B939" t="s">
        <v>7239</v>
      </c>
      <c r="C939" s="3">
        <v>43166</v>
      </c>
      <c r="D939" t="s">
        <v>14</v>
      </c>
      <c r="E939" t="s">
        <v>285</v>
      </c>
      <c r="F939" t="s">
        <v>1059</v>
      </c>
      <c r="G939" s="4">
        <v>749.99</v>
      </c>
      <c r="H939">
        <v>2</v>
      </c>
      <c r="I939">
        <v>7.0000000000000007E-2</v>
      </c>
      <c r="J939" s="5">
        <f t="shared" si="14"/>
        <v>1394.9813999999999</v>
      </c>
      <c r="K939" s="2">
        <f>((J939*H939)-G939)/J939</f>
        <v>1.4623655913978495</v>
      </c>
    </row>
    <row r="940" spans="1:11" x14ac:dyDescent="0.25">
      <c r="A940">
        <v>939</v>
      </c>
      <c r="B940" t="s">
        <v>7240</v>
      </c>
      <c r="C940" s="3">
        <v>42792</v>
      </c>
      <c r="D940" t="s">
        <v>20</v>
      </c>
      <c r="E940" t="s">
        <v>96</v>
      </c>
      <c r="F940" t="s">
        <v>1058</v>
      </c>
      <c r="G940" s="4">
        <v>599.99</v>
      </c>
      <c r="H940">
        <v>1</v>
      </c>
      <c r="I940">
        <v>7.0000000000000007E-2</v>
      </c>
      <c r="J940" s="5">
        <f t="shared" si="14"/>
        <v>557.99069999999995</v>
      </c>
      <c r="K940" s="2">
        <f>((J940*H940)-G940)/J940</f>
        <v>-7.5268817204301189E-2</v>
      </c>
    </row>
    <row r="941" spans="1:11" x14ac:dyDescent="0.25">
      <c r="A941">
        <v>940</v>
      </c>
      <c r="B941" t="s">
        <v>7241</v>
      </c>
      <c r="C941" s="3">
        <v>42838</v>
      </c>
      <c r="D941" t="s">
        <v>8</v>
      </c>
      <c r="E941" t="s">
        <v>141</v>
      </c>
      <c r="F941" t="s">
        <v>1059</v>
      </c>
      <c r="G941" s="4">
        <v>346.99</v>
      </c>
      <c r="H941">
        <v>2</v>
      </c>
      <c r="I941">
        <v>0.1</v>
      </c>
      <c r="J941" s="5">
        <f t="shared" si="14"/>
        <v>624.58199999999999</v>
      </c>
      <c r="K941" s="2">
        <f>((J941*H941)-G941)/J941</f>
        <v>1.4444444444444444</v>
      </c>
    </row>
    <row r="942" spans="1:11" x14ac:dyDescent="0.25">
      <c r="A942">
        <v>941</v>
      </c>
      <c r="B942" t="s">
        <v>7242</v>
      </c>
      <c r="C942" s="3">
        <v>42569</v>
      </c>
      <c r="D942" t="s">
        <v>14</v>
      </c>
      <c r="E942" t="s">
        <v>91</v>
      </c>
      <c r="F942" t="s">
        <v>1060</v>
      </c>
      <c r="G942" s="4">
        <v>1680.99</v>
      </c>
      <c r="H942">
        <v>1</v>
      </c>
      <c r="I942">
        <v>0.05</v>
      </c>
      <c r="J942" s="5">
        <f t="shared" si="14"/>
        <v>1596.9404999999999</v>
      </c>
      <c r="K942" s="2">
        <f>((J942*H942)-G942)/J942</f>
        <v>-5.2631578947368474E-2</v>
      </c>
    </row>
    <row r="943" spans="1:11" x14ac:dyDescent="0.25">
      <c r="A943">
        <v>942</v>
      </c>
      <c r="B943" t="s">
        <v>7243</v>
      </c>
      <c r="C943" s="3">
        <v>42693</v>
      </c>
      <c r="D943" t="s">
        <v>14</v>
      </c>
      <c r="E943" t="s">
        <v>102</v>
      </c>
      <c r="F943" t="s">
        <v>1058</v>
      </c>
      <c r="G943" s="4">
        <v>499.99</v>
      </c>
      <c r="H943">
        <v>2</v>
      </c>
      <c r="I943">
        <v>0.05</v>
      </c>
      <c r="J943" s="5">
        <f t="shared" si="14"/>
        <v>949.98099999999999</v>
      </c>
      <c r="K943" s="2">
        <f>((J943*H943)-G943)/J943</f>
        <v>1.4736842105263157</v>
      </c>
    </row>
    <row r="944" spans="1:11" x14ac:dyDescent="0.25">
      <c r="A944">
        <v>943</v>
      </c>
      <c r="B944" t="s">
        <v>7244</v>
      </c>
      <c r="C944" s="3">
        <v>42497</v>
      </c>
      <c r="D944" t="s">
        <v>14</v>
      </c>
      <c r="E944" t="s">
        <v>94</v>
      </c>
      <c r="F944" t="s">
        <v>1059</v>
      </c>
      <c r="G944" s="4">
        <v>269.99</v>
      </c>
      <c r="H944">
        <v>1</v>
      </c>
      <c r="I944">
        <v>0.1</v>
      </c>
      <c r="J944" s="5">
        <f t="shared" si="14"/>
        <v>242.99100000000001</v>
      </c>
      <c r="K944" s="2">
        <f>((J944*H944)-G944)/J944</f>
        <v>-0.11111111111111109</v>
      </c>
    </row>
    <row r="945" spans="1:11" x14ac:dyDescent="0.25">
      <c r="A945">
        <v>944</v>
      </c>
      <c r="B945" t="s">
        <v>7245</v>
      </c>
      <c r="C945" s="3">
        <v>42621</v>
      </c>
      <c r="D945" t="s">
        <v>14</v>
      </c>
      <c r="E945" t="s">
        <v>90</v>
      </c>
      <c r="F945" t="s">
        <v>1060</v>
      </c>
      <c r="G945" s="4">
        <v>1549</v>
      </c>
      <c r="H945">
        <v>2</v>
      </c>
      <c r="I945">
        <v>0.05</v>
      </c>
      <c r="J945" s="5">
        <f t="shared" si="14"/>
        <v>2943.1</v>
      </c>
      <c r="K945" s="2">
        <f>((J945*H945)-G945)/J945</f>
        <v>1.4736842105263157</v>
      </c>
    </row>
    <row r="946" spans="1:11" x14ac:dyDescent="0.25">
      <c r="A946">
        <v>945</v>
      </c>
      <c r="B946" t="s">
        <v>7246</v>
      </c>
      <c r="C946" s="3">
        <v>42992</v>
      </c>
      <c r="D946" t="s">
        <v>14</v>
      </c>
      <c r="E946" t="s">
        <v>96</v>
      </c>
      <c r="F946" t="s">
        <v>1059</v>
      </c>
      <c r="G946" s="4">
        <v>599.99</v>
      </c>
      <c r="H946">
        <v>2</v>
      </c>
      <c r="I946">
        <v>0.05</v>
      </c>
      <c r="J946" s="5">
        <f t="shared" si="14"/>
        <v>1139.981</v>
      </c>
      <c r="K946" s="2">
        <f>((J946*H946)-G946)/J946</f>
        <v>1.4736842105263157</v>
      </c>
    </row>
    <row r="947" spans="1:11" x14ac:dyDescent="0.25">
      <c r="A947">
        <v>946</v>
      </c>
      <c r="B947" t="s">
        <v>7247</v>
      </c>
      <c r="C947" s="3">
        <v>42803</v>
      </c>
      <c r="D947" t="s">
        <v>14</v>
      </c>
      <c r="E947" t="s">
        <v>88</v>
      </c>
      <c r="F947" t="s">
        <v>1062</v>
      </c>
      <c r="G947" s="4">
        <v>1799.99</v>
      </c>
      <c r="H947">
        <v>2</v>
      </c>
      <c r="I947">
        <v>7.0000000000000007E-2</v>
      </c>
      <c r="J947" s="5">
        <f t="shared" si="14"/>
        <v>3347.9813999999997</v>
      </c>
      <c r="K947" s="2">
        <f>((J947*H947)-G947)/J947</f>
        <v>1.4623655913978495</v>
      </c>
    </row>
    <row r="948" spans="1:11" x14ac:dyDescent="0.25">
      <c r="A948">
        <v>947</v>
      </c>
      <c r="B948" t="s">
        <v>7248</v>
      </c>
      <c r="C948" s="3">
        <v>43080</v>
      </c>
      <c r="D948" t="s">
        <v>8</v>
      </c>
      <c r="E948" t="s">
        <v>152</v>
      </c>
      <c r="F948" t="s">
        <v>1057</v>
      </c>
      <c r="G948" s="4">
        <v>299.99</v>
      </c>
      <c r="H948">
        <v>1</v>
      </c>
      <c r="I948">
        <v>0.05</v>
      </c>
      <c r="J948" s="5">
        <f t="shared" si="14"/>
        <v>284.9905</v>
      </c>
      <c r="K948" s="2">
        <f>((J948*H948)-G948)/J948</f>
        <v>-5.263157894736846E-2</v>
      </c>
    </row>
    <row r="949" spans="1:11" x14ac:dyDescent="0.25">
      <c r="A949">
        <v>948</v>
      </c>
      <c r="B949" t="s">
        <v>7249</v>
      </c>
      <c r="C949" s="3">
        <v>42838</v>
      </c>
      <c r="D949" t="s">
        <v>14</v>
      </c>
      <c r="E949" t="s">
        <v>127</v>
      </c>
      <c r="F949" t="s">
        <v>1063</v>
      </c>
      <c r="G949" s="4">
        <v>6499.99</v>
      </c>
      <c r="H949">
        <v>2</v>
      </c>
      <c r="I949">
        <v>7.0000000000000007E-2</v>
      </c>
      <c r="J949" s="5">
        <f t="shared" si="14"/>
        <v>12089.981399999999</v>
      </c>
      <c r="K949" s="2">
        <f>((J949*H949)-G949)/J949</f>
        <v>1.4623655913978493</v>
      </c>
    </row>
    <row r="950" spans="1:11" x14ac:dyDescent="0.25">
      <c r="A950">
        <v>949</v>
      </c>
      <c r="B950" t="s">
        <v>7250</v>
      </c>
      <c r="C950" s="3">
        <v>42751</v>
      </c>
      <c r="D950" t="s">
        <v>14</v>
      </c>
      <c r="E950" t="s">
        <v>159</v>
      </c>
      <c r="F950" t="s">
        <v>1057</v>
      </c>
      <c r="G950" s="4">
        <v>149.99</v>
      </c>
      <c r="H950">
        <v>1</v>
      </c>
      <c r="I950">
        <v>0.1</v>
      </c>
      <c r="J950" s="5">
        <f t="shared" si="14"/>
        <v>134.99100000000001</v>
      </c>
      <c r="K950" s="2">
        <f>((J950*H950)-G950)/J950</f>
        <v>-0.11111111111111106</v>
      </c>
    </row>
    <row r="951" spans="1:11" x14ac:dyDescent="0.25">
      <c r="A951">
        <v>950</v>
      </c>
      <c r="B951" t="s">
        <v>7251</v>
      </c>
      <c r="C951" s="3">
        <v>43063</v>
      </c>
      <c r="D951" t="s">
        <v>14</v>
      </c>
      <c r="E951" t="s">
        <v>117</v>
      </c>
      <c r="F951" t="s">
        <v>1062</v>
      </c>
      <c r="G951" s="4">
        <v>1469.99</v>
      </c>
      <c r="H951">
        <v>2</v>
      </c>
      <c r="I951">
        <v>0.05</v>
      </c>
      <c r="J951" s="5">
        <f t="shared" si="14"/>
        <v>2792.9809999999998</v>
      </c>
      <c r="K951" s="2">
        <f>((J951*H951)-G951)/J951</f>
        <v>1.4736842105263159</v>
      </c>
    </row>
    <row r="952" spans="1:11" x14ac:dyDescent="0.25">
      <c r="A952">
        <v>951</v>
      </c>
      <c r="B952" t="s">
        <v>7252</v>
      </c>
      <c r="C952" s="3">
        <v>42473</v>
      </c>
      <c r="D952" t="s">
        <v>14</v>
      </c>
      <c r="E952" t="s">
        <v>85</v>
      </c>
      <c r="F952" t="s">
        <v>1062</v>
      </c>
      <c r="G952" s="4">
        <v>1320.99</v>
      </c>
      <c r="H952">
        <v>1</v>
      </c>
      <c r="I952">
        <v>0.1</v>
      </c>
      <c r="J952" s="5">
        <f t="shared" si="14"/>
        <v>1188.8910000000001</v>
      </c>
      <c r="K952" s="2">
        <f>((J952*H952)-G952)/J952</f>
        <v>-0.11111111111111105</v>
      </c>
    </row>
    <row r="953" spans="1:11" x14ac:dyDescent="0.25">
      <c r="A953">
        <v>952</v>
      </c>
      <c r="B953" t="s">
        <v>7253</v>
      </c>
      <c r="C953" s="3">
        <v>42712</v>
      </c>
      <c r="D953" t="s">
        <v>8</v>
      </c>
      <c r="E953" t="s">
        <v>85</v>
      </c>
      <c r="F953" t="s">
        <v>1062</v>
      </c>
      <c r="G953" s="4">
        <v>1320.99</v>
      </c>
      <c r="H953">
        <v>1</v>
      </c>
      <c r="I953">
        <v>0.1</v>
      </c>
      <c r="J953" s="5">
        <f t="shared" si="14"/>
        <v>1188.8910000000001</v>
      </c>
      <c r="K953" s="2">
        <f>((J953*H953)-G953)/J953</f>
        <v>-0.11111111111111105</v>
      </c>
    </row>
    <row r="954" spans="1:11" x14ac:dyDescent="0.25">
      <c r="A954">
        <v>953</v>
      </c>
      <c r="B954" t="s">
        <v>7254</v>
      </c>
      <c r="C954" s="3">
        <v>42800</v>
      </c>
      <c r="D954" t="s">
        <v>20</v>
      </c>
      <c r="E954" t="s">
        <v>94</v>
      </c>
      <c r="F954" t="s">
        <v>1057</v>
      </c>
      <c r="G954" s="4">
        <v>269.99</v>
      </c>
      <c r="H954">
        <v>1</v>
      </c>
      <c r="I954">
        <v>0.05</v>
      </c>
      <c r="J954" s="5">
        <f t="shared" si="14"/>
        <v>256.4905</v>
      </c>
      <c r="K954" s="2">
        <f>((J954*H954)-G954)/J954</f>
        <v>-5.2631578947368467E-2</v>
      </c>
    </row>
    <row r="955" spans="1:11" x14ac:dyDescent="0.25">
      <c r="A955">
        <v>954</v>
      </c>
      <c r="B955" t="s">
        <v>7255</v>
      </c>
      <c r="C955" s="3">
        <v>42600</v>
      </c>
      <c r="D955" t="s">
        <v>14</v>
      </c>
      <c r="E955" t="s">
        <v>89</v>
      </c>
      <c r="F955" t="s">
        <v>1061</v>
      </c>
      <c r="G955" s="4">
        <v>2999.99</v>
      </c>
      <c r="H955">
        <v>2</v>
      </c>
      <c r="I955">
        <v>7.0000000000000007E-2</v>
      </c>
      <c r="J955" s="5">
        <f t="shared" si="14"/>
        <v>5579.9813999999997</v>
      </c>
      <c r="K955" s="2">
        <f>((J955*H955)-G955)/J955</f>
        <v>1.4623655913978495</v>
      </c>
    </row>
    <row r="956" spans="1:11" x14ac:dyDescent="0.25">
      <c r="A956">
        <v>955</v>
      </c>
      <c r="B956" t="s">
        <v>7256</v>
      </c>
      <c r="C956" s="3">
        <v>43107</v>
      </c>
      <c r="D956" t="s">
        <v>14</v>
      </c>
      <c r="E956" t="s">
        <v>210</v>
      </c>
      <c r="F956" t="s">
        <v>1062</v>
      </c>
      <c r="G956" s="4">
        <v>2249.9899999999998</v>
      </c>
      <c r="H956">
        <v>2</v>
      </c>
      <c r="I956">
        <v>0.05</v>
      </c>
      <c r="J956" s="5">
        <f t="shared" si="14"/>
        <v>4274.9809999999998</v>
      </c>
      <c r="K956" s="2">
        <f>((J956*H956)-G956)/J956</f>
        <v>1.4736842105263157</v>
      </c>
    </row>
    <row r="957" spans="1:11" x14ac:dyDescent="0.25">
      <c r="A957">
        <v>956</v>
      </c>
      <c r="B957" t="s">
        <v>7257</v>
      </c>
      <c r="C957" s="3">
        <v>42518</v>
      </c>
      <c r="D957" t="s">
        <v>14</v>
      </c>
      <c r="E957" t="s">
        <v>99</v>
      </c>
      <c r="F957" t="s">
        <v>1059</v>
      </c>
      <c r="G957" s="4">
        <v>449</v>
      </c>
      <c r="H957">
        <v>1</v>
      </c>
      <c r="I957">
        <v>0.2</v>
      </c>
      <c r="J957" s="5">
        <f t="shared" si="14"/>
        <v>359.20000000000005</v>
      </c>
      <c r="K957" s="2">
        <f>((J957*H957)-G957)/J957</f>
        <v>-0.24999999999999983</v>
      </c>
    </row>
    <row r="958" spans="1:11" x14ac:dyDescent="0.25">
      <c r="A958">
        <v>957</v>
      </c>
      <c r="B958" t="s">
        <v>7258</v>
      </c>
      <c r="C958" s="3">
        <v>42891</v>
      </c>
      <c r="D958" t="s">
        <v>8</v>
      </c>
      <c r="E958" t="s">
        <v>147</v>
      </c>
      <c r="F958" t="s">
        <v>1059</v>
      </c>
      <c r="G958" s="4">
        <v>416.99</v>
      </c>
      <c r="H958">
        <v>1</v>
      </c>
      <c r="I958">
        <v>7.0000000000000007E-2</v>
      </c>
      <c r="J958" s="5">
        <f t="shared" si="14"/>
        <v>387.80070000000001</v>
      </c>
      <c r="K958" s="2">
        <f>((J958*H958)-G958)/J958</f>
        <v>-7.5268817204301078E-2</v>
      </c>
    </row>
    <row r="959" spans="1:11" x14ac:dyDescent="0.25">
      <c r="A959">
        <v>958</v>
      </c>
      <c r="B959" t="s">
        <v>7259</v>
      </c>
      <c r="C959" s="3">
        <v>42772</v>
      </c>
      <c r="D959" t="s">
        <v>20</v>
      </c>
      <c r="E959" t="s">
        <v>144</v>
      </c>
      <c r="F959" t="s">
        <v>1058</v>
      </c>
      <c r="G959" s="4">
        <v>449.99</v>
      </c>
      <c r="H959">
        <v>2</v>
      </c>
      <c r="I959">
        <v>0.1</v>
      </c>
      <c r="J959" s="5">
        <f t="shared" si="14"/>
        <v>809.98200000000008</v>
      </c>
      <c r="K959" s="2">
        <f>((J959*H959)-G959)/J959</f>
        <v>1.4444444444444444</v>
      </c>
    </row>
    <row r="960" spans="1:11" x14ac:dyDescent="0.25">
      <c r="A960">
        <v>959</v>
      </c>
      <c r="B960" t="s">
        <v>7260</v>
      </c>
      <c r="C960" s="3">
        <v>42690</v>
      </c>
      <c r="D960" t="s">
        <v>8</v>
      </c>
      <c r="E960" t="s">
        <v>95</v>
      </c>
      <c r="F960" t="s">
        <v>1059</v>
      </c>
      <c r="G960" s="4">
        <v>529.99</v>
      </c>
      <c r="H960">
        <v>1</v>
      </c>
      <c r="I960">
        <v>7.0000000000000007E-2</v>
      </c>
      <c r="J960" s="5">
        <f t="shared" si="14"/>
        <v>492.89069999999998</v>
      </c>
      <c r="K960" s="2">
        <f>((J960*H960)-G960)/J960</f>
        <v>-7.5268817204301133E-2</v>
      </c>
    </row>
    <row r="961" spans="1:11" x14ac:dyDescent="0.25">
      <c r="A961">
        <v>960</v>
      </c>
      <c r="B961" t="s">
        <v>7261</v>
      </c>
      <c r="C961" s="3">
        <v>43022</v>
      </c>
      <c r="D961" t="s">
        <v>14</v>
      </c>
      <c r="E961" t="s">
        <v>99</v>
      </c>
      <c r="F961" t="s">
        <v>1059</v>
      </c>
      <c r="G961" s="4">
        <v>449</v>
      </c>
      <c r="H961">
        <v>1</v>
      </c>
      <c r="I961">
        <v>0.2</v>
      </c>
      <c r="J961" s="5">
        <f t="shared" si="14"/>
        <v>359.20000000000005</v>
      </c>
      <c r="K961" s="2">
        <f>((J961*H961)-G961)/J961</f>
        <v>-0.24999999999999983</v>
      </c>
    </row>
    <row r="962" spans="1:11" x14ac:dyDescent="0.25">
      <c r="A962">
        <v>961</v>
      </c>
      <c r="B962" t="s">
        <v>7262</v>
      </c>
      <c r="C962" s="3">
        <v>42582</v>
      </c>
      <c r="D962" t="s">
        <v>14</v>
      </c>
      <c r="E962" t="s">
        <v>100</v>
      </c>
      <c r="F962" t="s">
        <v>1059</v>
      </c>
      <c r="G962" s="4">
        <v>599.99</v>
      </c>
      <c r="H962">
        <v>1</v>
      </c>
      <c r="I962">
        <v>0.2</v>
      </c>
      <c r="J962" s="5">
        <f t="shared" si="14"/>
        <v>479.99200000000002</v>
      </c>
      <c r="K962" s="2">
        <f>((J962*H962)-G962)/J962</f>
        <v>-0.24999999999999997</v>
      </c>
    </row>
    <row r="963" spans="1:11" x14ac:dyDescent="0.25">
      <c r="A963">
        <v>962</v>
      </c>
      <c r="B963" t="s">
        <v>7263</v>
      </c>
      <c r="C963" s="3">
        <v>42785</v>
      </c>
      <c r="D963" t="s">
        <v>20</v>
      </c>
      <c r="E963" t="s">
        <v>154</v>
      </c>
      <c r="F963" t="s">
        <v>1059</v>
      </c>
      <c r="G963" s="4">
        <v>647.99</v>
      </c>
      <c r="H963">
        <v>1</v>
      </c>
      <c r="I963">
        <v>0.05</v>
      </c>
      <c r="J963" s="5">
        <f t="shared" ref="J963:J1026" si="15">(G963*H963)*(1-I963)</f>
        <v>615.59050000000002</v>
      </c>
      <c r="K963" s="2">
        <f>((J963*H963)-G963)/J963</f>
        <v>-5.2631578947368404E-2</v>
      </c>
    </row>
    <row r="964" spans="1:11" x14ac:dyDescent="0.25">
      <c r="A964">
        <v>963</v>
      </c>
      <c r="B964" t="s">
        <v>7264</v>
      </c>
      <c r="C964" s="3">
        <v>42580</v>
      </c>
      <c r="D964" t="s">
        <v>14</v>
      </c>
      <c r="E964" t="s">
        <v>91</v>
      </c>
      <c r="F964" t="s">
        <v>1060</v>
      </c>
      <c r="G964" s="4">
        <v>1680.99</v>
      </c>
      <c r="H964">
        <v>1</v>
      </c>
      <c r="I964">
        <v>0.05</v>
      </c>
      <c r="J964" s="5">
        <f t="shared" si="15"/>
        <v>1596.9404999999999</v>
      </c>
      <c r="K964" s="2">
        <f>((J964*H964)-G964)/J964</f>
        <v>-5.2631578947368474E-2</v>
      </c>
    </row>
    <row r="965" spans="1:11" x14ac:dyDescent="0.25">
      <c r="A965">
        <v>964</v>
      </c>
      <c r="B965" t="s">
        <v>7265</v>
      </c>
      <c r="C965" s="3">
        <v>42640</v>
      </c>
      <c r="D965" t="s">
        <v>20</v>
      </c>
      <c r="E965" t="s">
        <v>93</v>
      </c>
      <c r="F965" t="s">
        <v>1059</v>
      </c>
      <c r="G965" s="4">
        <v>269.99</v>
      </c>
      <c r="H965">
        <v>1</v>
      </c>
      <c r="I965">
        <v>0.1</v>
      </c>
      <c r="J965" s="5">
        <f t="shared" si="15"/>
        <v>242.99100000000001</v>
      </c>
      <c r="K965" s="2">
        <f>((J965*H965)-G965)/J965</f>
        <v>-0.11111111111111109</v>
      </c>
    </row>
    <row r="966" spans="1:11" x14ac:dyDescent="0.25">
      <c r="A966">
        <v>965</v>
      </c>
      <c r="B966" t="s">
        <v>7266</v>
      </c>
      <c r="C966" s="3">
        <v>42403</v>
      </c>
      <c r="D966" t="s">
        <v>14</v>
      </c>
      <c r="E966" t="s">
        <v>88</v>
      </c>
      <c r="F966" t="s">
        <v>1062</v>
      </c>
      <c r="G966" s="4">
        <v>1799.99</v>
      </c>
      <c r="H966">
        <v>2</v>
      </c>
      <c r="I966">
        <v>7.0000000000000007E-2</v>
      </c>
      <c r="J966" s="5">
        <f t="shared" si="15"/>
        <v>3347.9813999999997</v>
      </c>
      <c r="K966" s="2">
        <f>((J966*H966)-G966)/J966</f>
        <v>1.4623655913978495</v>
      </c>
    </row>
    <row r="967" spans="1:11" x14ac:dyDescent="0.25">
      <c r="A967">
        <v>966</v>
      </c>
      <c r="B967" t="s">
        <v>7267</v>
      </c>
      <c r="C967" s="3">
        <v>42885</v>
      </c>
      <c r="D967" t="s">
        <v>14</v>
      </c>
      <c r="E967" t="s">
        <v>152</v>
      </c>
      <c r="F967" t="s">
        <v>1059</v>
      </c>
      <c r="G967" s="4">
        <v>299.99</v>
      </c>
      <c r="H967">
        <v>2</v>
      </c>
      <c r="I967">
        <v>7.0000000000000007E-2</v>
      </c>
      <c r="J967" s="5">
        <f t="shared" si="15"/>
        <v>557.98140000000001</v>
      </c>
      <c r="K967" s="2">
        <f>((J967*H967)-G967)/J967</f>
        <v>1.4623655913978495</v>
      </c>
    </row>
    <row r="968" spans="1:11" x14ac:dyDescent="0.25">
      <c r="A968">
        <v>967</v>
      </c>
      <c r="B968" t="s">
        <v>7268</v>
      </c>
      <c r="C968" s="3">
        <v>43077</v>
      </c>
      <c r="D968" t="s">
        <v>14</v>
      </c>
      <c r="E968" t="s">
        <v>151</v>
      </c>
      <c r="F968" t="s">
        <v>1059</v>
      </c>
      <c r="G968" s="4">
        <v>599.99</v>
      </c>
      <c r="H968">
        <v>1</v>
      </c>
      <c r="I968">
        <v>7.0000000000000007E-2</v>
      </c>
      <c r="J968" s="5">
        <f t="shared" si="15"/>
        <v>557.99069999999995</v>
      </c>
      <c r="K968" s="2">
        <f>((J968*H968)-G968)/J968</f>
        <v>-7.5268817204301189E-2</v>
      </c>
    </row>
    <row r="969" spans="1:11" x14ac:dyDescent="0.25">
      <c r="A969">
        <v>968</v>
      </c>
      <c r="B969" t="s">
        <v>7269</v>
      </c>
      <c r="C969" s="3">
        <v>42806</v>
      </c>
      <c r="D969" t="s">
        <v>14</v>
      </c>
      <c r="E969" t="s">
        <v>115</v>
      </c>
      <c r="F969" t="s">
        <v>1062</v>
      </c>
      <c r="G969" s="4">
        <v>1499.99</v>
      </c>
      <c r="H969">
        <v>2</v>
      </c>
      <c r="I969">
        <v>7.0000000000000007E-2</v>
      </c>
      <c r="J969" s="5">
        <f t="shared" si="15"/>
        <v>2789.9813999999997</v>
      </c>
      <c r="K969" s="2">
        <f>((J969*H969)-G969)/J969</f>
        <v>1.4623655913978495</v>
      </c>
    </row>
    <row r="970" spans="1:11" x14ac:dyDescent="0.25">
      <c r="A970">
        <v>969</v>
      </c>
      <c r="B970" t="s">
        <v>7270</v>
      </c>
      <c r="C970" s="3">
        <v>42785</v>
      </c>
      <c r="D970" t="s">
        <v>14</v>
      </c>
      <c r="E970" t="s">
        <v>140</v>
      </c>
      <c r="F970" t="s">
        <v>1059</v>
      </c>
      <c r="G970" s="4">
        <v>489.99</v>
      </c>
      <c r="H970">
        <v>1</v>
      </c>
      <c r="I970">
        <v>0.2</v>
      </c>
      <c r="J970" s="5">
        <f t="shared" si="15"/>
        <v>391.99200000000002</v>
      </c>
      <c r="K970" s="2">
        <f>((J970*H970)-G970)/J970</f>
        <v>-0.24999999999999997</v>
      </c>
    </row>
    <row r="971" spans="1:11" x14ac:dyDescent="0.25">
      <c r="A971">
        <v>970</v>
      </c>
      <c r="B971" t="s">
        <v>7271</v>
      </c>
      <c r="C971" s="3">
        <v>43109</v>
      </c>
      <c r="D971" t="s">
        <v>14</v>
      </c>
      <c r="E971" t="s">
        <v>225</v>
      </c>
      <c r="F971" t="s">
        <v>1063</v>
      </c>
      <c r="G971" s="4">
        <v>4999.99</v>
      </c>
      <c r="H971">
        <v>1</v>
      </c>
      <c r="I971">
        <v>0.1</v>
      </c>
      <c r="J971" s="5">
        <f t="shared" si="15"/>
        <v>4499.991</v>
      </c>
      <c r="K971" s="2">
        <f>((J971*H971)-G971)/J971</f>
        <v>-0.11111111111111106</v>
      </c>
    </row>
    <row r="972" spans="1:11" x14ac:dyDescent="0.25">
      <c r="A972">
        <v>971</v>
      </c>
      <c r="B972" t="s">
        <v>7272</v>
      </c>
      <c r="C972" s="3">
        <v>42875</v>
      </c>
      <c r="D972" t="s">
        <v>14</v>
      </c>
      <c r="E972" t="s">
        <v>96</v>
      </c>
      <c r="F972" t="s">
        <v>1058</v>
      </c>
      <c r="G972" s="4">
        <v>599.99</v>
      </c>
      <c r="H972">
        <v>1</v>
      </c>
      <c r="I972">
        <v>7.0000000000000007E-2</v>
      </c>
      <c r="J972" s="5">
        <f t="shared" si="15"/>
        <v>557.99069999999995</v>
      </c>
      <c r="K972" s="2">
        <f>((J972*H972)-G972)/J972</f>
        <v>-7.5268817204301189E-2</v>
      </c>
    </row>
    <row r="973" spans="1:11" x14ac:dyDescent="0.25">
      <c r="A973">
        <v>972</v>
      </c>
      <c r="B973" t="s">
        <v>7273</v>
      </c>
      <c r="C973" s="3">
        <v>43175</v>
      </c>
      <c r="D973" t="s">
        <v>14</v>
      </c>
      <c r="E973" t="s">
        <v>232</v>
      </c>
      <c r="F973" t="s">
        <v>1063</v>
      </c>
      <c r="G973" s="4">
        <v>4499.99</v>
      </c>
      <c r="H973">
        <v>2</v>
      </c>
      <c r="I973">
        <v>7.0000000000000007E-2</v>
      </c>
      <c r="J973" s="5">
        <f t="shared" si="15"/>
        <v>8369.9813999999988</v>
      </c>
      <c r="K973" s="2">
        <f>((J973*H973)-G973)/J973</f>
        <v>1.4623655913978495</v>
      </c>
    </row>
    <row r="974" spans="1:11" x14ac:dyDescent="0.25">
      <c r="A974">
        <v>973</v>
      </c>
      <c r="B974" t="s">
        <v>7274</v>
      </c>
      <c r="C974" s="3">
        <v>42730</v>
      </c>
      <c r="D974" t="s">
        <v>8</v>
      </c>
      <c r="E974" t="s">
        <v>99</v>
      </c>
      <c r="F974" t="s">
        <v>1059</v>
      </c>
      <c r="G974" s="4">
        <v>449</v>
      </c>
      <c r="H974">
        <v>1</v>
      </c>
      <c r="I974">
        <v>0.2</v>
      </c>
      <c r="J974" s="5">
        <f t="shared" si="15"/>
        <v>359.20000000000005</v>
      </c>
      <c r="K974" s="2">
        <f>((J974*H974)-G974)/J974</f>
        <v>-0.24999999999999983</v>
      </c>
    </row>
    <row r="975" spans="1:11" x14ac:dyDescent="0.25">
      <c r="A975">
        <v>974</v>
      </c>
      <c r="B975" t="s">
        <v>7275</v>
      </c>
      <c r="C975" s="3">
        <v>42854</v>
      </c>
      <c r="D975" t="s">
        <v>14</v>
      </c>
      <c r="E975" t="s">
        <v>181</v>
      </c>
      <c r="F975" t="s">
        <v>1058</v>
      </c>
      <c r="G975" s="4">
        <v>416.99</v>
      </c>
      <c r="H975">
        <v>2</v>
      </c>
      <c r="I975">
        <v>0.2</v>
      </c>
      <c r="J975" s="5">
        <f t="shared" si="15"/>
        <v>667.18400000000008</v>
      </c>
      <c r="K975" s="2">
        <f>((J975*H975)-G975)/J975</f>
        <v>1.375</v>
      </c>
    </row>
    <row r="976" spans="1:11" x14ac:dyDescent="0.25">
      <c r="A976">
        <v>975</v>
      </c>
      <c r="B976" t="s">
        <v>7276</v>
      </c>
      <c r="C976" s="3">
        <v>42744</v>
      </c>
      <c r="D976" t="s">
        <v>8</v>
      </c>
      <c r="E976" t="s">
        <v>95</v>
      </c>
      <c r="F976" t="s">
        <v>1059</v>
      </c>
      <c r="G976" s="4">
        <v>529.99</v>
      </c>
      <c r="H976">
        <v>1</v>
      </c>
      <c r="I976">
        <v>7.0000000000000007E-2</v>
      </c>
      <c r="J976" s="5">
        <f t="shared" si="15"/>
        <v>492.89069999999998</v>
      </c>
      <c r="K976" s="2">
        <f>((J976*H976)-G976)/J976</f>
        <v>-7.5268817204301133E-2</v>
      </c>
    </row>
    <row r="977" spans="1:11" x14ac:dyDescent="0.25">
      <c r="A977">
        <v>976</v>
      </c>
      <c r="B977" t="s">
        <v>7277</v>
      </c>
      <c r="C977" s="3">
        <v>42766</v>
      </c>
      <c r="D977" t="s">
        <v>14</v>
      </c>
      <c r="E977" t="s">
        <v>135</v>
      </c>
      <c r="F977" t="s">
        <v>1063</v>
      </c>
      <c r="G977" s="4">
        <v>2599.9899999999998</v>
      </c>
      <c r="H977">
        <v>2</v>
      </c>
      <c r="I977">
        <v>7.0000000000000007E-2</v>
      </c>
      <c r="J977" s="5">
        <f t="shared" si="15"/>
        <v>4835.9813999999997</v>
      </c>
      <c r="K977" s="2">
        <f>((J977*H977)-G977)/J977</f>
        <v>1.4623655913978495</v>
      </c>
    </row>
    <row r="978" spans="1:11" x14ac:dyDescent="0.25">
      <c r="A978">
        <v>977</v>
      </c>
      <c r="B978" t="s">
        <v>7278</v>
      </c>
      <c r="C978" s="3">
        <v>42654</v>
      </c>
      <c r="D978" t="s">
        <v>14</v>
      </c>
      <c r="E978" t="s">
        <v>99</v>
      </c>
      <c r="F978" t="s">
        <v>1059</v>
      </c>
      <c r="G978" s="4">
        <v>449</v>
      </c>
      <c r="H978">
        <v>1</v>
      </c>
      <c r="I978">
        <v>0.2</v>
      </c>
      <c r="J978" s="5">
        <f t="shared" si="15"/>
        <v>359.20000000000005</v>
      </c>
      <c r="K978" s="2">
        <f>((J978*H978)-G978)/J978</f>
        <v>-0.24999999999999983</v>
      </c>
    </row>
    <row r="979" spans="1:11" x14ac:dyDescent="0.25">
      <c r="A979">
        <v>978</v>
      </c>
      <c r="B979" t="s">
        <v>7279</v>
      </c>
      <c r="C979" s="3">
        <v>42997</v>
      </c>
      <c r="D979" t="s">
        <v>14</v>
      </c>
      <c r="E979" t="s">
        <v>172</v>
      </c>
      <c r="F979" t="s">
        <v>1057</v>
      </c>
      <c r="G979" s="4">
        <v>349.99</v>
      </c>
      <c r="H979">
        <v>2</v>
      </c>
      <c r="I979">
        <v>0.1</v>
      </c>
      <c r="J979" s="5">
        <f t="shared" si="15"/>
        <v>629.98200000000008</v>
      </c>
      <c r="K979" s="2">
        <f>((J979*H979)-G979)/J979</f>
        <v>1.4444444444444444</v>
      </c>
    </row>
    <row r="980" spans="1:11" x14ac:dyDescent="0.25">
      <c r="A980">
        <v>979</v>
      </c>
      <c r="B980" t="s">
        <v>7280</v>
      </c>
      <c r="C980" s="3">
        <v>42396</v>
      </c>
      <c r="D980" t="s">
        <v>14</v>
      </c>
      <c r="E980" t="s">
        <v>85</v>
      </c>
      <c r="F980" t="s">
        <v>1062</v>
      </c>
      <c r="G980" s="4">
        <v>1320.99</v>
      </c>
      <c r="H980">
        <v>1</v>
      </c>
      <c r="I980">
        <v>0.1</v>
      </c>
      <c r="J980" s="5">
        <f t="shared" si="15"/>
        <v>1188.8910000000001</v>
      </c>
      <c r="K980" s="2">
        <f>((J980*H980)-G980)/J980</f>
        <v>-0.11111111111111105</v>
      </c>
    </row>
    <row r="981" spans="1:11" x14ac:dyDescent="0.25">
      <c r="A981">
        <v>980</v>
      </c>
      <c r="B981" t="s">
        <v>7281</v>
      </c>
      <c r="C981" s="3">
        <v>43070</v>
      </c>
      <c r="D981" t="s">
        <v>14</v>
      </c>
      <c r="E981" t="s">
        <v>177</v>
      </c>
      <c r="F981" t="s">
        <v>1058</v>
      </c>
      <c r="G981" s="4">
        <v>551.99</v>
      </c>
      <c r="H981">
        <v>1</v>
      </c>
      <c r="I981">
        <v>0.05</v>
      </c>
      <c r="J981" s="5">
        <f t="shared" si="15"/>
        <v>524.39049999999997</v>
      </c>
      <c r="K981" s="2">
        <f>((J981*H981)-G981)/J981</f>
        <v>-5.2631578947368488E-2</v>
      </c>
    </row>
    <row r="982" spans="1:11" x14ac:dyDescent="0.25">
      <c r="A982">
        <v>981</v>
      </c>
      <c r="B982" t="s">
        <v>7282</v>
      </c>
      <c r="C982" s="3">
        <v>42595</v>
      </c>
      <c r="D982" t="s">
        <v>14</v>
      </c>
      <c r="E982" t="s">
        <v>92</v>
      </c>
      <c r="F982" t="s">
        <v>1058</v>
      </c>
      <c r="G982" s="4">
        <v>549.99</v>
      </c>
      <c r="H982">
        <v>2</v>
      </c>
      <c r="I982">
        <v>0.05</v>
      </c>
      <c r="J982" s="5">
        <f t="shared" si="15"/>
        <v>1044.981</v>
      </c>
      <c r="K982" s="2">
        <f>((J982*H982)-G982)/J982</f>
        <v>1.4736842105263157</v>
      </c>
    </row>
    <row r="983" spans="1:11" x14ac:dyDescent="0.25">
      <c r="A983">
        <v>982</v>
      </c>
      <c r="B983" t="s">
        <v>7283</v>
      </c>
      <c r="C983" s="3">
        <v>43174</v>
      </c>
      <c r="D983" t="s">
        <v>20</v>
      </c>
      <c r="E983" t="s">
        <v>86</v>
      </c>
      <c r="F983" t="s">
        <v>1062</v>
      </c>
      <c r="G983" s="4">
        <v>469.99</v>
      </c>
      <c r="H983">
        <v>1</v>
      </c>
      <c r="I983">
        <v>7.0000000000000007E-2</v>
      </c>
      <c r="J983" s="5">
        <f t="shared" si="15"/>
        <v>437.09069999999997</v>
      </c>
      <c r="K983" s="2">
        <f>((J983*H983)-G983)/J983</f>
        <v>-7.5268817204301175E-2</v>
      </c>
    </row>
    <row r="984" spans="1:11" x14ac:dyDescent="0.25">
      <c r="A984">
        <v>983</v>
      </c>
      <c r="B984" t="s">
        <v>7284</v>
      </c>
      <c r="C984" s="3">
        <v>43133</v>
      </c>
      <c r="D984" t="s">
        <v>8</v>
      </c>
      <c r="E984" t="s">
        <v>171</v>
      </c>
      <c r="F984" t="s">
        <v>1057</v>
      </c>
      <c r="G984" s="4">
        <v>349.99</v>
      </c>
      <c r="H984">
        <v>2</v>
      </c>
      <c r="I984">
        <v>0.2</v>
      </c>
      <c r="J984" s="5">
        <f t="shared" si="15"/>
        <v>559.98400000000004</v>
      </c>
      <c r="K984" s="2">
        <f>((J984*H984)-G984)/J984</f>
        <v>1.375</v>
      </c>
    </row>
    <row r="985" spans="1:11" x14ac:dyDescent="0.25">
      <c r="A985">
        <v>984</v>
      </c>
      <c r="B985" t="s">
        <v>7285</v>
      </c>
      <c r="C985" s="3">
        <v>42646</v>
      </c>
      <c r="D985" t="s">
        <v>14</v>
      </c>
      <c r="E985" t="s">
        <v>96</v>
      </c>
      <c r="F985" t="s">
        <v>1058</v>
      </c>
      <c r="G985" s="4">
        <v>599.99</v>
      </c>
      <c r="H985">
        <v>1</v>
      </c>
      <c r="I985">
        <v>7.0000000000000007E-2</v>
      </c>
      <c r="J985" s="5">
        <f t="shared" si="15"/>
        <v>557.99069999999995</v>
      </c>
      <c r="K985" s="2">
        <f>((J985*H985)-G985)/J985</f>
        <v>-7.5268817204301189E-2</v>
      </c>
    </row>
    <row r="986" spans="1:11" x14ac:dyDescent="0.25">
      <c r="A986">
        <v>985</v>
      </c>
      <c r="B986" t="s">
        <v>7286</v>
      </c>
      <c r="C986" s="3">
        <v>42747</v>
      </c>
      <c r="D986" t="s">
        <v>20</v>
      </c>
      <c r="E986" t="s">
        <v>140</v>
      </c>
      <c r="F986" t="s">
        <v>1058</v>
      </c>
      <c r="G986" s="4">
        <v>489.99</v>
      </c>
      <c r="H986">
        <v>2</v>
      </c>
      <c r="I986">
        <v>0.05</v>
      </c>
      <c r="J986" s="5">
        <f t="shared" si="15"/>
        <v>930.98099999999999</v>
      </c>
      <c r="K986" s="2">
        <f>((J986*H986)-G986)/J986</f>
        <v>1.4736842105263157</v>
      </c>
    </row>
    <row r="987" spans="1:11" x14ac:dyDescent="0.25">
      <c r="A987">
        <v>986</v>
      </c>
      <c r="B987" t="s">
        <v>7287</v>
      </c>
      <c r="C987" s="3">
        <v>42662</v>
      </c>
      <c r="D987" t="s">
        <v>14</v>
      </c>
      <c r="E987" t="s">
        <v>88</v>
      </c>
      <c r="F987" t="s">
        <v>1062</v>
      </c>
      <c r="G987" s="4">
        <v>1799.99</v>
      </c>
      <c r="H987">
        <v>2</v>
      </c>
      <c r="I987">
        <v>7.0000000000000007E-2</v>
      </c>
      <c r="J987" s="5">
        <f t="shared" si="15"/>
        <v>3347.9813999999997</v>
      </c>
      <c r="K987" s="2">
        <f>((J987*H987)-G987)/J987</f>
        <v>1.4623655913978495</v>
      </c>
    </row>
    <row r="988" spans="1:11" x14ac:dyDescent="0.25">
      <c r="A988">
        <v>987</v>
      </c>
      <c r="B988" t="s">
        <v>7288</v>
      </c>
      <c r="C988" s="3">
        <v>43148</v>
      </c>
      <c r="D988" t="s">
        <v>14</v>
      </c>
      <c r="E988" t="s">
        <v>92</v>
      </c>
      <c r="F988" t="s">
        <v>1058</v>
      </c>
      <c r="G988" s="4">
        <v>549.99</v>
      </c>
      <c r="H988">
        <v>2</v>
      </c>
      <c r="I988">
        <v>0.05</v>
      </c>
      <c r="J988" s="5">
        <f t="shared" si="15"/>
        <v>1044.981</v>
      </c>
      <c r="K988" s="2">
        <f>((J988*H988)-G988)/J988</f>
        <v>1.4736842105263157</v>
      </c>
    </row>
    <row r="989" spans="1:11" x14ac:dyDescent="0.25">
      <c r="A989">
        <v>988</v>
      </c>
      <c r="B989" t="s">
        <v>7289</v>
      </c>
      <c r="C989" s="3">
        <v>42636</v>
      </c>
      <c r="D989" t="s">
        <v>14</v>
      </c>
      <c r="E989" t="s">
        <v>102</v>
      </c>
      <c r="F989" t="s">
        <v>1058</v>
      </c>
      <c r="G989" s="4">
        <v>499.99</v>
      </c>
      <c r="H989">
        <v>2</v>
      </c>
      <c r="I989">
        <v>0.05</v>
      </c>
      <c r="J989" s="5">
        <f t="shared" si="15"/>
        <v>949.98099999999999</v>
      </c>
      <c r="K989" s="2">
        <f>((J989*H989)-G989)/J989</f>
        <v>1.4736842105263157</v>
      </c>
    </row>
    <row r="990" spans="1:11" x14ac:dyDescent="0.25">
      <c r="A990">
        <v>989</v>
      </c>
      <c r="B990" t="s">
        <v>7290</v>
      </c>
      <c r="C990" s="3">
        <v>42697</v>
      </c>
      <c r="D990" t="s">
        <v>14</v>
      </c>
      <c r="E990" t="s">
        <v>98</v>
      </c>
      <c r="F990" t="s">
        <v>1059</v>
      </c>
      <c r="G990" s="4">
        <v>449</v>
      </c>
      <c r="H990">
        <v>1</v>
      </c>
      <c r="I990">
        <v>7.0000000000000007E-2</v>
      </c>
      <c r="J990" s="5">
        <f t="shared" si="15"/>
        <v>417.57</v>
      </c>
      <c r="K990" s="2">
        <f>((J990*H990)-G990)/J990</f>
        <v>-7.5268817204301092E-2</v>
      </c>
    </row>
    <row r="991" spans="1:11" x14ac:dyDescent="0.25">
      <c r="A991">
        <v>990</v>
      </c>
      <c r="B991" t="s">
        <v>7291</v>
      </c>
      <c r="C991" s="3">
        <v>42710</v>
      </c>
      <c r="D991" t="s">
        <v>14</v>
      </c>
      <c r="E991" t="s">
        <v>82</v>
      </c>
      <c r="F991" t="s">
        <v>1062</v>
      </c>
      <c r="G991" s="4">
        <v>749.99</v>
      </c>
      <c r="H991">
        <v>2</v>
      </c>
      <c r="I991">
        <v>0.1</v>
      </c>
      <c r="J991" s="5">
        <f t="shared" si="15"/>
        <v>1349.982</v>
      </c>
      <c r="K991" s="2">
        <f>((J991*H991)-G991)/J991</f>
        <v>1.4444444444444444</v>
      </c>
    </row>
    <row r="992" spans="1:11" x14ac:dyDescent="0.25">
      <c r="A992">
        <v>991</v>
      </c>
      <c r="B992" t="s">
        <v>7292</v>
      </c>
      <c r="C992" s="3">
        <v>42432</v>
      </c>
      <c r="D992" t="s">
        <v>8</v>
      </c>
      <c r="E992" t="s">
        <v>97</v>
      </c>
      <c r="F992" t="s">
        <v>1059</v>
      </c>
      <c r="G992" s="4">
        <v>429</v>
      </c>
      <c r="H992">
        <v>1</v>
      </c>
      <c r="I992">
        <v>7.0000000000000007E-2</v>
      </c>
      <c r="J992" s="5">
        <f t="shared" si="15"/>
        <v>398.96999999999997</v>
      </c>
      <c r="K992" s="2">
        <f>((J992*H992)-G992)/J992</f>
        <v>-7.5268817204301161E-2</v>
      </c>
    </row>
    <row r="993" spans="1:11" x14ac:dyDescent="0.25">
      <c r="A993">
        <v>992</v>
      </c>
      <c r="B993" t="s">
        <v>7293</v>
      </c>
      <c r="C993" s="3">
        <v>42817</v>
      </c>
      <c r="D993" t="s">
        <v>14</v>
      </c>
      <c r="E993" t="s">
        <v>152</v>
      </c>
      <c r="F993" t="s">
        <v>1057</v>
      </c>
      <c r="G993" s="4">
        <v>299.99</v>
      </c>
      <c r="H993">
        <v>1</v>
      </c>
      <c r="I993">
        <v>0.05</v>
      </c>
      <c r="J993" s="5">
        <f t="shared" si="15"/>
        <v>284.9905</v>
      </c>
      <c r="K993" s="2">
        <f>((J993*H993)-G993)/J993</f>
        <v>-5.263157894736846E-2</v>
      </c>
    </row>
    <row r="994" spans="1:11" x14ac:dyDescent="0.25">
      <c r="A994">
        <v>993</v>
      </c>
      <c r="B994" t="s">
        <v>7294</v>
      </c>
      <c r="C994" s="3">
        <v>42832</v>
      </c>
      <c r="D994" t="s">
        <v>8</v>
      </c>
      <c r="E994" t="s">
        <v>168</v>
      </c>
      <c r="F994" t="s">
        <v>1057</v>
      </c>
      <c r="G994" s="4">
        <v>209.99</v>
      </c>
      <c r="H994">
        <v>2</v>
      </c>
      <c r="I994">
        <v>0.2</v>
      </c>
      <c r="J994" s="5">
        <f t="shared" si="15"/>
        <v>335.98400000000004</v>
      </c>
      <c r="K994" s="2">
        <f>((J994*H994)-G994)/J994</f>
        <v>1.375</v>
      </c>
    </row>
    <row r="995" spans="1:11" x14ac:dyDescent="0.25">
      <c r="A995">
        <v>994</v>
      </c>
      <c r="B995" t="s">
        <v>7295</v>
      </c>
      <c r="C995" s="3">
        <v>42590</v>
      </c>
      <c r="D995" t="s">
        <v>14</v>
      </c>
      <c r="E995" t="s">
        <v>92</v>
      </c>
      <c r="F995" t="s">
        <v>1058</v>
      </c>
      <c r="G995" s="4">
        <v>549.99</v>
      </c>
      <c r="H995">
        <v>2</v>
      </c>
      <c r="I995">
        <v>0.05</v>
      </c>
      <c r="J995" s="5">
        <f t="shared" si="15"/>
        <v>1044.981</v>
      </c>
      <c r="K995" s="2">
        <f>((J995*H995)-G995)/J995</f>
        <v>1.4736842105263157</v>
      </c>
    </row>
    <row r="996" spans="1:11" x14ac:dyDescent="0.25">
      <c r="A996">
        <v>995</v>
      </c>
      <c r="B996" t="s">
        <v>7296</v>
      </c>
      <c r="C996" s="3">
        <v>42596</v>
      </c>
      <c r="D996" t="s">
        <v>14</v>
      </c>
      <c r="E996" t="s">
        <v>85</v>
      </c>
      <c r="F996" t="s">
        <v>1062</v>
      </c>
      <c r="G996" s="4">
        <v>1320.99</v>
      </c>
      <c r="H996">
        <v>1</v>
      </c>
      <c r="I996">
        <v>0.1</v>
      </c>
      <c r="J996" s="5">
        <f t="shared" si="15"/>
        <v>1188.8910000000001</v>
      </c>
      <c r="K996" s="2">
        <f>((J996*H996)-G996)/J996</f>
        <v>-0.11111111111111105</v>
      </c>
    </row>
    <row r="997" spans="1:11" x14ac:dyDescent="0.25">
      <c r="A997">
        <v>996</v>
      </c>
      <c r="B997" t="s">
        <v>7297</v>
      </c>
      <c r="C997" s="3">
        <v>42408</v>
      </c>
      <c r="D997" t="s">
        <v>14</v>
      </c>
      <c r="E997" t="s">
        <v>92</v>
      </c>
      <c r="F997" t="s">
        <v>1059</v>
      </c>
      <c r="G997" s="4">
        <v>549.99</v>
      </c>
      <c r="H997">
        <v>2</v>
      </c>
      <c r="I997">
        <v>0.05</v>
      </c>
      <c r="J997" s="5">
        <f t="shared" si="15"/>
        <v>1044.981</v>
      </c>
      <c r="K997" s="2">
        <f>((J997*H997)-G997)/J997</f>
        <v>1.4736842105263157</v>
      </c>
    </row>
    <row r="998" spans="1:11" x14ac:dyDescent="0.25">
      <c r="A998">
        <v>997</v>
      </c>
      <c r="B998" t="s">
        <v>7298</v>
      </c>
      <c r="C998" s="3">
        <v>42635</v>
      </c>
      <c r="D998" t="s">
        <v>14</v>
      </c>
      <c r="E998" t="s">
        <v>91</v>
      </c>
      <c r="F998" t="s">
        <v>1060</v>
      </c>
      <c r="G998" s="4">
        <v>1680.99</v>
      </c>
      <c r="H998">
        <v>1</v>
      </c>
      <c r="I998">
        <v>0.05</v>
      </c>
      <c r="J998" s="5">
        <f t="shared" si="15"/>
        <v>1596.9404999999999</v>
      </c>
      <c r="K998" s="2">
        <f>((J998*H998)-G998)/J998</f>
        <v>-5.2631578947368474E-2</v>
      </c>
    </row>
    <row r="999" spans="1:11" x14ac:dyDescent="0.25">
      <c r="A999">
        <v>998</v>
      </c>
      <c r="B999" t="s">
        <v>7299</v>
      </c>
      <c r="C999" s="3">
        <v>43048</v>
      </c>
      <c r="D999" t="s">
        <v>14</v>
      </c>
      <c r="E999" t="s">
        <v>116</v>
      </c>
      <c r="F999" t="s">
        <v>1062</v>
      </c>
      <c r="G999" s="4">
        <v>4999.99</v>
      </c>
      <c r="H999">
        <v>2</v>
      </c>
      <c r="I999">
        <v>0.05</v>
      </c>
      <c r="J999" s="5">
        <f t="shared" si="15"/>
        <v>9499.9809999999998</v>
      </c>
      <c r="K999" s="2">
        <f>((J999*H999)-G999)/J999</f>
        <v>1.4736842105263157</v>
      </c>
    </row>
    <row r="1000" spans="1:11" x14ac:dyDescent="0.25">
      <c r="A1000">
        <v>999</v>
      </c>
      <c r="B1000" t="s">
        <v>7300</v>
      </c>
      <c r="C1000" s="3">
        <v>43166</v>
      </c>
      <c r="D1000" t="s">
        <v>14</v>
      </c>
      <c r="E1000" t="s">
        <v>300</v>
      </c>
      <c r="F1000" t="s">
        <v>1059</v>
      </c>
      <c r="G1000" s="4">
        <v>429.99</v>
      </c>
      <c r="H1000">
        <v>2</v>
      </c>
      <c r="I1000">
        <v>0.2</v>
      </c>
      <c r="J1000" s="5">
        <f t="shared" si="15"/>
        <v>687.98400000000004</v>
      </c>
      <c r="K1000" s="2">
        <f>((J1000*H1000)-G1000)/J1000</f>
        <v>1.375</v>
      </c>
    </row>
    <row r="1001" spans="1:11" x14ac:dyDescent="0.25">
      <c r="A1001">
        <v>1000</v>
      </c>
      <c r="B1001" t="s">
        <v>7301</v>
      </c>
      <c r="C1001" s="3">
        <v>42836</v>
      </c>
      <c r="D1001" t="s">
        <v>14</v>
      </c>
      <c r="E1001" t="s">
        <v>143</v>
      </c>
      <c r="F1001" t="s">
        <v>1059</v>
      </c>
      <c r="G1001" s="4">
        <v>250.99</v>
      </c>
      <c r="H1001">
        <v>2</v>
      </c>
      <c r="I1001">
        <v>0.2</v>
      </c>
      <c r="J1001" s="5">
        <f t="shared" si="15"/>
        <v>401.58400000000006</v>
      </c>
      <c r="K1001" s="2">
        <f>((J1001*H1001)-G1001)/J1001</f>
        <v>1.375</v>
      </c>
    </row>
    <row r="1002" spans="1:11" x14ac:dyDescent="0.25">
      <c r="A1002">
        <v>1001</v>
      </c>
      <c r="B1002" t="s">
        <v>7302</v>
      </c>
      <c r="C1002" s="3">
        <v>42611</v>
      </c>
      <c r="D1002" t="s">
        <v>14</v>
      </c>
      <c r="E1002" t="s">
        <v>102</v>
      </c>
      <c r="F1002" t="s">
        <v>1058</v>
      </c>
      <c r="G1002" s="4">
        <v>499.99</v>
      </c>
      <c r="H1002">
        <v>2</v>
      </c>
      <c r="I1002">
        <v>0.05</v>
      </c>
      <c r="J1002" s="5">
        <f t="shared" si="15"/>
        <v>949.98099999999999</v>
      </c>
      <c r="K1002" s="2">
        <f>((J1002*H1002)-G1002)/J1002</f>
        <v>1.4736842105263157</v>
      </c>
    </row>
    <row r="1003" spans="1:11" x14ac:dyDescent="0.25">
      <c r="A1003">
        <v>1002</v>
      </c>
      <c r="B1003" t="s">
        <v>7303</v>
      </c>
      <c r="C1003" s="3">
        <v>43034</v>
      </c>
      <c r="D1003" t="s">
        <v>14</v>
      </c>
      <c r="E1003" t="s">
        <v>178</v>
      </c>
      <c r="F1003" t="s">
        <v>1058</v>
      </c>
      <c r="G1003" s="4">
        <v>481.99</v>
      </c>
      <c r="H1003">
        <v>2</v>
      </c>
      <c r="I1003">
        <v>0.2</v>
      </c>
      <c r="J1003" s="5">
        <f t="shared" si="15"/>
        <v>771.18400000000008</v>
      </c>
      <c r="K1003" s="2">
        <f>((J1003*H1003)-G1003)/J1003</f>
        <v>1.375</v>
      </c>
    </row>
    <row r="1004" spans="1:11" x14ac:dyDescent="0.25">
      <c r="A1004">
        <v>1003</v>
      </c>
      <c r="B1004" t="s">
        <v>7304</v>
      </c>
      <c r="C1004" s="3">
        <v>42966</v>
      </c>
      <c r="D1004" t="s">
        <v>8</v>
      </c>
      <c r="E1004" t="s">
        <v>124</v>
      </c>
      <c r="F1004" t="s">
        <v>1063</v>
      </c>
      <c r="G1004" s="4">
        <v>1499.99</v>
      </c>
      <c r="H1004">
        <v>2</v>
      </c>
      <c r="I1004">
        <v>0.05</v>
      </c>
      <c r="J1004" s="5">
        <f t="shared" si="15"/>
        <v>2849.9809999999998</v>
      </c>
      <c r="K1004" s="2">
        <f>((J1004*H1004)-G1004)/J1004</f>
        <v>1.4736842105263159</v>
      </c>
    </row>
    <row r="1005" spans="1:11" x14ac:dyDescent="0.25">
      <c r="A1005">
        <v>1004</v>
      </c>
      <c r="B1005" t="s">
        <v>7305</v>
      </c>
      <c r="C1005" s="3">
        <v>42584</v>
      </c>
      <c r="D1005" t="s">
        <v>14</v>
      </c>
      <c r="E1005" t="s">
        <v>101</v>
      </c>
      <c r="F1005" t="s">
        <v>1057</v>
      </c>
      <c r="G1005" s="4">
        <v>299.99</v>
      </c>
      <c r="H1005">
        <v>2</v>
      </c>
      <c r="I1005">
        <v>0.2</v>
      </c>
      <c r="J1005" s="5">
        <f t="shared" si="15"/>
        <v>479.98400000000004</v>
      </c>
      <c r="K1005" s="2">
        <f>((J1005*H1005)-G1005)/J1005</f>
        <v>1.375</v>
      </c>
    </row>
    <row r="1006" spans="1:11" x14ac:dyDescent="0.25">
      <c r="A1006">
        <v>1005</v>
      </c>
      <c r="B1006" t="s">
        <v>7306</v>
      </c>
      <c r="C1006" s="3">
        <v>43158</v>
      </c>
      <c r="D1006" t="s">
        <v>14</v>
      </c>
      <c r="E1006" t="s">
        <v>277</v>
      </c>
      <c r="F1006" t="s">
        <v>1061</v>
      </c>
      <c r="G1006" s="4">
        <v>4999.99</v>
      </c>
      <c r="H1006">
        <v>2</v>
      </c>
      <c r="I1006">
        <v>0.05</v>
      </c>
      <c r="J1006" s="5">
        <f t="shared" si="15"/>
        <v>9499.9809999999998</v>
      </c>
      <c r="K1006" s="2">
        <f>((J1006*H1006)-G1006)/J1006</f>
        <v>1.4736842105263157</v>
      </c>
    </row>
    <row r="1007" spans="1:11" x14ac:dyDescent="0.25">
      <c r="A1007">
        <v>1006</v>
      </c>
      <c r="B1007" t="s">
        <v>7307</v>
      </c>
      <c r="C1007" s="3">
        <v>42999</v>
      </c>
      <c r="D1007" t="s">
        <v>8</v>
      </c>
      <c r="E1007" t="s">
        <v>144</v>
      </c>
      <c r="F1007" t="s">
        <v>1058</v>
      </c>
      <c r="G1007" s="4">
        <v>449.99</v>
      </c>
      <c r="H1007">
        <v>2</v>
      </c>
      <c r="I1007">
        <v>0.1</v>
      </c>
      <c r="J1007" s="5">
        <f t="shared" si="15"/>
        <v>809.98200000000008</v>
      </c>
      <c r="K1007" s="2">
        <f>((J1007*H1007)-G1007)/J1007</f>
        <v>1.4444444444444444</v>
      </c>
    </row>
    <row r="1008" spans="1:11" x14ac:dyDescent="0.25">
      <c r="A1008">
        <v>1007</v>
      </c>
      <c r="B1008" t="s">
        <v>7308</v>
      </c>
      <c r="C1008" s="3">
        <v>43132</v>
      </c>
      <c r="D1008" t="s">
        <v>14</v>
      </c>
      <c r="E1008" t="s">
        <v>225</v>
      </c>
      <c r="F1008" t="s">
        <v>1063</v>
      </c>
      <c r="G1008" s="4">
        <v>4999.99</v>
      </c>
      <c r="H1008">
        <v>1</v>
      </c>
      <c r="I1008">
        <v>0.1</v>
      </c>
      <c r="J1008" s="5">
        <f t="shared" si="15"/>
        <v>4499.991</v>
      </c>
      <c r="K1008" s="2">
        <f>((J1008*H1008)-G1008)/J1008</f>
        <v>-0.11111111111111106</v>
      </c>
    </row>
    <row r="1009" spans="1:11" x14ac:dyDescent="0.25">
      <c r="A1009">
        <v>1008</v>
      </c>
      <c r="B1009" t="s">
        <v>7309</v>
      </c>
      <c r="C1009" s="3">
        <v>43121</v>
      </c>
      <c r="D1009" t="s">
        <v>20</v>
      </c>
      <c r="E1009" t="s">
        <v>347</v>
      </c>
      <c r="F1009" t="s">
        <v>1057</v>
      </c>
      <c r="G1009" s="4">
        <v>279.99</v>
      </c>
      <c r="H1009">
        <v>1</v>
      </c>
      <c r="I1009">
        <v>0.1</v>
      </c>
      <c r="J1009" s="5">
        <f t="shared" si="15"/>
        <v>251.99100000000001</v>
      </c>
      <c r="K1009" s="2">
        <f>((J1009*H1009)-G1009)/J1009</f>
        <v>-0.11111111111111109</v>
      </c>
    </row>
    <row r="1010" spans="1:11" x14ac:dyDescent="0.25">
      <c r="A1010">
        <v>1009</v>
      </c>
      <c r="B1010" t="s">
        <v>7310</v>
      </c>
      <c r="C1010" s="3">
        <v>42980</v>
      </c>
      <c r="D1010" t="s">
        <v>14</v>
      </c>
      <c r="E1010" t="s">
        <v>171</v>
      </c>
      <c r="F1010" t="s">
        <v>1057</v>
      </c>
      <c r="G1010" s="4">
        <v>349.99</v>
      </c>
      <c r="H1010">
        <v>2</v>
      </c>
      <c r="I1010">
        <v>0.2</v>
      </c>
      <c r="J1010" s="5">
        <f t="shared" si="15"/>
        <v>559.98400000000004</v>
      </c>
      <c r="K1010" s="2">
        <f>((J1010*H1010)-G1010)/J1010</f>
        <v>1.375</v>
      </c>
    </row>
    <row r="1011" spans="1:11" x14ac:dyDescent="0.25">
      <c r="A1011">
        <v>1010</v>
      </c>
      <c r="B1011" t="s">
        <v>7311</v>
      </c>
      <c r="C1011" s="3">
        <v>43119</v>
      </c>
      <c r="D1011" t="s">
        <v>14</v>
      </c>
      <c r="E1011" t="s">
        <v>362</v>
      </c>
      <c r="F1011" t="s">
        <v>1057</v>
      </c>
      <c r="G1011" s="4">
        <v>279.99</v>
      </c>
      <c r="H1011">
        <v>2</v>
      </c>
      <c r="I1011">
        <v>0.2</v>
      </c>
      <c r="J1011" s="5">
        <f t="shared" si="15"/>
        <v>447.98400000000004</v>
      </c>
      <c r="K1011" s="2">
        <f>((J1011*H1011)-G1011)/J1011</f>
        <v>1.375</v>
      </c>
    </row>
    <row r="1012" spans="1:11" x14ac:dyDescent="0.25">
      <c r="A1012">
        <v>1011</v>
      </c>
      <c r="B1012" t="s">
        <v>7312</v>
      </c>
      <c r="C1012" s="3">
        <v>42585</v>
      </c>
      <c r="D1012" t="s">
        <v>20</v>
      </c>
      <c r="E1012" t="s">
        <v>96</v>
      </c>
      <c r="F1012" t="s">
        <v>1059</v>
      </c>
      <c r="G1012" s="4">
        <v>599.99</v>
      </c>
      <c r="H1012">
        <v>2</v>
      </c>
      <c r="I1012">
        <v>0.05</v>
      </c>
      <c r="J1012" s="5">
        <f t="shared" si="15"/>
        <v>1139.981</v>
      </c>
      <c r="K1012" s="2">
        <f>((J1012*H1012)-G1012)/J1012</f>
        <v>1.4736842105263157</v>
      </c>
    </row>
    <row r="1013" spans="1:11" x14ac:dyDescent="0.25">
      <c r="A1013">
        <v>1012</v>
      </c>
      <c r="B1013" t="s">
        <v>7313</v>
      </c>
      <c r="C1013" s="3">
        <v>42399</v>
      </c>
      <c r="D1013" t="s">
        <v>14</v>
      </c>
      <c r="E1013" t="s">
        <v>91</v>
      </c>
      <c r="F1013" t="s">
        <v>1060</v>
      </c>
      <c r="G1013" s="4">
        <v>1680.99</v>
      </c>
      <c r="H1013">
        <v>1</v>
      </c>
      <c r="I1013">
        <v>0.05</v>
      </c>
      <c r="J1013" s="5">
        <f t="shared" si="15"/>
        <v>1596.9404999999999</v>
      </c>
      <c r="K1013" s="2">
        <f>((J1013*H1013)-G1013)/J1013</f>
        <v>-5.2631578947368474E-2</v>
      </c>
    </row>
    <row r="1014" spans="1:11" x14ac:dyDescent="0.25">
      <c r="A1014">
        <v>1013</v>
      </c>
      <c r="B1014" t="s">
        <v>7314</v>
      </c>
      <c r="C1014" s="3">
        <v>43129</v>
      </c>
      <c r="D1014" t="s">
        <v>14</v>
      </c>
      <c r="E1014" t="s">
        <v>308</v>
      </c>
      <c r="F1014" t="s">
        <v>1058</v>
      </c>
      <c r="G1014" s="4">
        <v>749.99</v>
      </c>
      <c r="H1014">
        <v>2</v>
      </c>
      <c r="I1014">
        <v>7.0000000000000007E-2</v>
      </c>
      <c r="J1014" s="5">
        <f t="shared" si="15"/>
        <v>1394.9813999999999</v>
      </c>
      <c r="K1014" s="2">
        <f>((J1014*H1014)-G1014)/J1014</f>
        <v>1.4623655913978495</v>
      </c>
    </row>
    <row r="1015" spans="1:11" x14ac:dyDescent="0.25">
      <c r="A1015">
        <v>1014</v>
      </c>
      <c r="B1015" t="s">
        <v>7315</v>
      </c>
      <c r="C1015" s="3">
        <v>43070</v>
      </c>
      <c r="D1015" t="s">
        <v>14</v>
      </c>
      <c r="E1015" t="s">
        <v>89</v>
      </c>
      <c r="F1015" t="s">
        <v>1061</v>
      </c>
      <c r="G1015" s="4">
        <v>2999.99</v>
      </c>
      <c r="H1015">
        <v>2</v>
      </c>
      <c r="I1015">
        <v>7.0000000000000007E-2</v>
      </c>
      <c r="J1015" s="5">
        <f t="shared" si="15"/>
        <v>5579.9813999999997</v>
      </c>
      <c r="K1015" s="2">
        <f>((J1015*H1015)-G1015)/J1015</f>
        <v>1.4623655913978495</v>
      </c>
    </row>
    <row r="1016" spans="1:11" x14ac:dyDescent="0.25">
      <c r="A1016">
        <v>1015</v>
      </c>
      <c r="B1016" t="s">
        <v>7316</v>
      </c>
      <c r="C1016" s="3">
        <v>42813</v>
      </c>
      <c r="D1016" t="s">
        <v>14</v>
      </c>
      <c r="E1016" t="s">
        <v>138</v>
      </c>
      <c r="F1016" t="s">
        <v>1060</v>
      </c>
      <c r="G1016" s="4">
        <v>3499.99</v>
      </c>
      <c r="H1016">
        <v>1</v>
      </c>
      <c r="I1016">
        <v>0.2</v>
      </c>
      <c r="J1016" s="5">
        <f t="shared" si="15"/>
        <v>2799.9920000000002</v>
      </c>
      <c r="K1016" s="2">
        <f>((J1016*H1016)-G1016)/J1016</f>
        <v>-0.24999999999999983</v>
      </c>
    </row>
    <row r="1017" spans="1:11" x14ac:dyDescent="0.25">
      <c r="A1017">
        <v>1016</v>
      </c>
      <c r="B1017" t="s">
        <v>7317</v>
      </c>
      <c r="C1017" s="3">
        <v>43116</v>
      </c>
      <c r="D1017" t="s">
        <v>14</v>
      </c>
      <c r="E1017" t="s">
        <v>362</v>
      </c>
      <c r="F1017" t="s">
        <v>1057</v>
      </c>
      <c r="G1017" s="4">
        <v>279.99</v>
      </c>
      <c r="H1017">
        <v>2</v>
      </c>
      <c r="I1017">
        <v>0.2</v>
      </c>
      <c r="J1017" s="5">
        <f t="shared" si="15"/>
        <v>447.98400000000004</v>
      </c>
      <c r="K1017" s="2">
        <f>((J1017*H1017)-G1017)/J1017</f>
        <v>1.375</v>
      </c>
    </row>
    <row r="1018" spans="1:11" x14ac:dyDescent="0.25">
      <c r="A1018">
        <v>1017</v>
      </c>
      <c r="B1018" t="s">
        <v>7318</v>
      </c>
      <c r="C1018" s="3">
        <v>43038</v>
      </c>
      <c r="D1018" t="s">
        <v>8</v>
      </c>
      <c r="E1018" t="s">
        <v>108</v>
      </c>
      <c r="F1018" t="s">
        <v>1062</v>
      </c>
      <c r="G1018" s="4">
        <v>469.99</v>
      </c>
      <c r="H1018">
        <v>1</v>
      </c>
      <c r="I1018">
        <v>7.0000000000000007E-2</v>
      </c>
      <c r="J1018" s="5">
        <f t="shared" si="15"/>
        <v>437.09069999999997</v>
      </c>
      <c r="K1018" s="2">
        <f>((J1018*H1018)-G1018)/J1018</f>
        <v>-7.5268817204301175E-2</v>
      </c>
    </row>
    <row r="1019" spans="1:11" x14ac:dyDescent="0.25">
      <c r="A1019">
        <v>1018</v>
      </c>
      <c r="B1019" t="s">
        <v>7319</v>
      </c>
      <c r="C1019" s="3">
        <v>42809</v>
      </c>
      <c r="D1019" t="s">
        <v>14</v>
      </c>
      <c r="E1019" t="s">
        <v>181</v>
      </c>
      <c r="F1019" t="s">
        <v>1058</v>
      </c>
      <c r="G1019" s="4">
        <v>416.99</v>
      </c>
      <c r="H1019">
        <v>2</v>
      </c>
      <c r="I1019">
        <v>0.2</v>
      </c>
      <c r="J1019" s="5">
        <f t="shared" si="15"/>
        <v>667.18400000000008</v>
      </c>
      <c r="K1019" s="2">
        <f>((J1019*H1019)-G1019)/J1019</f>
        <v>1.375</v>
      </c>
    </row>
    <row r="1020" spans="1:11" x14ac:dyDescent="0.25">
      <c r="A1020">
        <v>1019</v>
      </c>
      <c r="B1020" t="s">
        <v>7320</v>
      </c>
      <c r="C1020" s="3">
        <v>42566</v>
      </c>
      <c r="D1020" t="s">
        <v>14</v>
      </c>
      <c r="E1020" t="s">
        <v>85</v>
      </c>
      <c r="F1020" t="s">
        <v>1062</v>
      </c>
      <c r="G1020" s="4">
        <v>1320.99</v>
      </c>
      <c r="H1020">
        <v>1</v>
      </c>
      <c r="I1020">
        <v>0.1</v>
      </c>
      <c r="J1020" s="5">
        <f t="shared" si="15"/>
        <v>1188.8910000000001</v>
      </c>
      <c r="K1020" s="2">
        <f>((J1020*H1020)-G1020)/J1020</f>
        <v>-0.11111111111111105</v>
      </c>
    </row>
    <row r="1021" spans="1:11" x14ac:dyDescent="0.25">
      <c r="A1021">
        <v>1020</v>
      </c>
      <c r="B1021" t="s">
        <v>7321</v>
      </c>
      <c r="C1021" s="3">
        <v>42878</v>
      </c>
      <c r="D1021" t="s">
        <v>8</v>
      </c>
      <c r="E1021" t="s">
        <v>112</v>
      </c>
      <c r="F1021" t="s">
        <v>1062</v>
      </c>
      <c r="G1021" s="4">
        <v>832.99</v>
      </c>
      <c r="H1021">
        <v>2</v>
      </c>
      <c r="I1021">
        <v>0.1</v>
      </c>
      <c r="J1021" s="5">
        <f t="shared" si="15"/>
        <v>1499.3820000000001</v>
      </c>
      <c r="K1021" s="2">
        <f>((J1021*H1021)-G1021)/J1021</f>
        <v>1.4444444444444446</v>
      </c>
    </row>
    <row r="1022" spans="1:11" x14ac:dyDescent="0.25">
      <c r="A1022">
        <v>1021</v>
      </c>
      <c r="B1022" t="s">
        <v>7322</v>
      </c>
      <c r="C1022" s="3">
        <v>43093</v>
      </c>
      <c r="D1022" t="s">
        <v>14</v>
      </c>
      <c r="E1022" t="s">
        <v>145</v>
      </c>
      <c r="F1022" t="s">
        <v>1059</v>
      </c>
      <c r="G1022" s="4">
        <v>416.99</v>
      </c>
      <c r="H1022">
        <v>1</v>
      </c>
      <c r="I1022">
        <v>0.05</v>
      </c>
      <c r="J1022" s="5">
        <f t="shared" si="15"/>
        <v>396.14049999999997</v>
      </c>
      <c r="K1022" s="2">
        <f>((J1022*H1022)-G1022)/J1022</f>
        <v>-5.2631578947368508E-2</v>
      </c>
    </row>
    <row r="1023" spans="1:11" x14ac:dyDescent="0.25">
      <c r="A1023">
        <v>1022</v>
      </c>
      <c r="B1023" t="s">
        <v>7323</v>
      </c>
      <c r="C1023" s="3">
        <v>43021</v>
      </c>
      <c r="D1023" t="s">
        <v>14</v>
      </c>
      <c r="E1023" t="s">
        <v>173</v>
      </c>
      <c r="F1023" t="s">
        <v>1057</v>
      </c>
      <c r="G1023" s="4">
        <v>489.99</v>
      </c>
      <c r="H1023">
        <v>2</v>
      </c>
      <c r="I1023">
        <v>0.2</v>
      </c>
      <c r="J1023" s="5">
        <f t="shared" si="15"/>
        <v>783.98400000000004</v>
      </c>
      <c r="K1023" s="2">
        <f>((J1023*H1023)-G1023)/J1023</f>
        <v>1.375</v>
      </c>
    </row>
    <row r="1024" spans="1:11" x14ac:dyDescent="0.25">
      <c r="A1024">
        <v>1023</v>
      </c>
      <c r="B1024" t="s">
        <v>7324</v>
      </c>
      <c r="C1024" s="3">
        <v>42986</v>
      </c>
      <c r="D1024" t="s">
        <v>14</v>
      </c>
      <c r="E1024" t="s">
        <v>131</v>
      </c>
      <c r="F1024" t="s">
        <v>1063</v>
      </c>
      <c r="G1024" s="4">
        <v>2699.99</v>
      </c>
      <c r="H1024">
        <v>2</v>
      </c>
      <c r="I1024">
        <v>0.1</v>
      </c>
      <c r="J1024" s="5">
        <f t="shared" si="15"/>
        <v>4859.982</v>
      </c>
      <c r="K1024" s="2">
        <f>((J1024*H1024)-G1024)/J1024</f>
        <v>1.4444444444444444</v>
      </c>
    </row>
    <row r="1025" spans="1:11" x14ac:dyDescent="0.25">
      <c r="A1025">
        <v>1024</v>
      </c>
      <c r="B1025" t="s">
        <v>7325</v>
      </c>
      <c r="C1025" s="3">
        <v>42863</v>
      </c>
      <c r="D1025" t="s">
        <v>20</v>
      </c>
      <c r="E1025" t="s">
        <v>173</v>
      </c>
      <c r="F1025" t="s">
        <v>1057</v>
      </c>
      <c r="G1025" s="4">
        <v>489.99</v>
      </c>
      <c r="H1025">
        <v>2</v>
      </c>
      <c r="I1025">
        <v>0.2</v>
      </c>
      <c r="J1025" s="5">
        <f t="shared" si="15"/>
        <v>783.98400000000004</v>
      </c>
      <c r="K1025" s="2">
        <f>((J1025*H1025)-G1025)/J1025</f>
        <v>1.375</v>
      </c>
    </row>
    <row r="1026" spans="1:11" x14ac:dyDescent="0.25">
      <c r="A1026">
        <v>1025</v>
      </c>
      <c r="B1026" t="s">
        <v>7326</v>
      </c>
      <c r="C1026" s="3">
        <v>42899</v>
      </c>
      <c r="D1026" t="s">
        <v>14</v>
      </c>
      <c r="E1026" t="s">
        <v>102</v>
      </c>
      <c r="F1026" t="s">
        <v>1058</v>
      </c>
      <c r="G1026" s="4">
        <v>499.99</v>
      </c>
      <c r="H1026">
        <v>2</v>
      </c>
      <c r="I1026">
        <v>0.05</v>
      </c>
      <c r="J1026" s="5">
        <f t="shared" si="15"/>
        <v>949.98099999999999</v>
      </c>
      <c r="K1026" s="2">
        <f>((J1026*H1026)-G1026)/J1026</f>
        <v>1.4736842105263157</v>
      </c>
    </row>
    <row r="1027" spans="1:11" x14ac:dyDescent="0.25">
      <c r="A1027">
        <v>1026</v>
      </c>
      <c r="B1027" t="s">
        <v>7327</v>
      </c>
      <c r="C1027" s="3">
        <v>43102</v>
      </c>
      <c r="D1027" t="s">
        <v>14</v>
      </c>
      <c r="E1027" t="s">
        <v>223</v>
      </c>
      <c r="F1027" t="s">
        <v>1063</v>
      </c>
      <c r="G1027" s="4">
        <v>1549.99</v>
      </c>
      <c r="H1027">
        <v>2</v>
      </c>
      <c r="I1027">
        <v>7.0000000000000007E-2</v>
      </c>
      <c r="J1027" s="5">
        <f t="shared" ref="J1027:J1090" si="16">(G1027*H1027)*(1-I1027)</f>
        <v>2882.9813999999997</v>
      </c>
      <c r="K1027" s="2">
        <f>((J1027*H1027)-G1027)/J1027</f>
        <v>1.4623655913978495</v>
      </c>
    </row>
    <row r="1028" spans="1:11" x14ac:dyDescent="0.25">
      <c r="A1028">
        <v>1027</v>
      </c>
      <c r="B1028" t="s">
        <v>7328</v>
      </c>
      <c r="C1028" s="3">
        <v>43094</v>
      </c>
      <c r="D1028" t="s">
        <v>14</v>
      </c>
      <c r="E1028" t="s">
        <v>128</v>
      </c>
      <c r="F1028" t="s">
        <v>1063</v>
      </c>
      <c r="G1028" s="4">
        <v>875.99</v>
      </c>
      <c r="H1028">
        <v>1</v>
      </c>
      <c r="I1028">
        <v>0.05</v>
      </c>
      <c r="J1028" s="5">
        <f t="shared" si="16"/>
        <v>832.19049999999993</v>
      </c>
      <c r="K1028" s="2">
        <f>((J1028*H1028)-G1028)/J1028</f>
        <v>-5.2631578947368522E-2</v>
      </c>
    </row>
    <row r="1029" spans="1:11" x14ac:dyDescent="0.25">
      <c r="A1029">
        <v>1028</v>
      </c>
      <c r="B1029" t="s">
        <v>7329</v>
      </c>
      <c r="C1029" s="3">
        <v>42635</v>
      </c>
      <c r="D1029" t="s">
        <v>14</v>
      </c>
      <c r="E1029" t="s">
        <v>101</v>
      </c>
      <c r="F1029" t="s">
        <v>1057</v>
      </c>
      <c r="G1029" s="4">
        <v>299.99</v>
      </c>
      <c r="H1029">
        <v>2</v>
      </c>
      <c r="I1029">
        <v>0.2</v>
      </c>
      <c r="J1029" s="5">
        <f t="shared" si="16"/>
        <v>479.98400000000004</v>
      </c>
      <c r="K1029" s="2">
        <f>((J1029*H1029)-G1029)/J1029</f>
        <v>1.375</v>
      </c>
    </row>
    <row r="1030" spans="1:11" x14ac:dyDescent="0.25">
      <c r="A1030">
        <v>1029</v>
      </c>
      <c r="B1030" t="s">
        <v>7330</v>
      </c>
      <c r="C1030" s="3">
        <v>43179</v>
      </c>
      <c r="D1030" t="s">
        <v>20</v>
      </c>
      <c r="E1030" t="s">
        <v>360</v>
      </c>
      <c r="F1030" t="s">
        <v>1057</v>
      </c>
      <c r="G1030" s="4">
        <v>319.99</v>
      </c>
      <c r="H1030">
        <v>2</v>
      </c>
      <c r="I1030">
        <v>0.2</v>
      </c>
      <c r="J1030" s="5">
        <f t="shared" si="16"/>
        <v>511.98400000000004</v>
      </c>
      <c r="K1030" s="2">
        <f>((J1030*H1030)-G1030)/J1030</f>
        <v>1.375</v>
      </c>
    </row>
    <row r="1031" spans="1:11" x14ac:dyDescent="0.25">
      <c r="A1031">
        <v>1030</v>
      </c>
      <c r="B1031" t="s">
        <v>7331</v>
      </c>
      <c r="C1031" s="3">
        <v>42577</v>
      </c>
      <c r="D1031" t="s">
        <v>14</v>
      </c>
      <c r="E1031" t="s">
        <v>84</v>
      </c>
      <c r="F1031" t="s">
        <v>1062</v>
      </c>
      <c r="G1031" s="4">
        <v>2899.99</v>
      </c>
      <c r="H1031">
        <v>1</v>
      </c>
      <c r="I1031">
        <v>0.2</v>
      </c>
      <c r="J1031" s="5">
        <f t="shared" si="16"/>
        <v>2319.9919999999997</v>
      </c>
      <c r="K1031" s="2">
        <f>((J1031*H1031)-G1031)/J1031</f>
        <v>-0.25000000000000006</v>
      </c>
    </row>
    <row r="1032" spans="1:11" x14ac:dyDescent="0.25">
      <c r="A1032">
        <v>1031</v>
      </c>
      <c r="B1032" t="s">
        <v>7332</v>
      </c>
      <c r="C1032" s="3">
        <v>43012</v>
      </c>
      <c r="D1032" t="s">
        <v>14</v>
      </c>
      <c r="E1032" t="s">
        <v>101</v>
      </c>
      <c r="F1032" t="s">
        <v>1057</v>
      </c>
      <c r="G1032" s="4">
        <v>299.99</v>
      </c>
      <c r="H1032">
        <v>2</v>
      </c>
      <c r="I1032">
        <v>0.2</v>
      </c>
      <c r="J1032" s="5">
        <f t="shared" si="16"/>
        <v>479.98400000000004</v>
      </c>
      <c r="K1032" s="2">
        <f>((J1032*H1032)-G1032)/J1032</f>
        <v>1.375</v>
      </c>
    </row>
    <row r="1033" spans="1:11" x14ac:dyDescent="0.25">
      <c r="A1033">
        <v>1032</v>
      </c>
      <c r="B1033" t="s">
        <v>7333</v>
      </c>
      <c r="C1033" s="3">
        <v>42713</v>
      </c>
      <c r="D1033" t="s">
        <v>14</v>
      </c>
      <c r="E1033" t="s">
        <v>92</v>
      </c>
      <c r="F1033" t="s">
        <v>1059</v>
      </c>
      <c r="G1033" s="4">
        <v>549.99</v>
      </c>
      <c r="H1033">
        <v>2</v>
      </c>
      <c r="I1033">
        <v>0.05</v>
      </c>
      <c r="J1033" s="5">
        <f t="shared" si="16"/>
        <v>1044.981</v>
      </c>
      <c r="K1033" s="2">
        <f>((J1033*H1033)-G1033)/J1033</f>
        <v>1.4736842105263157</v>
      </c>
    </row>
    <row r="1034" spans="1:11" x14ac:dyDescent="0.25">
      <c r="A1034">
        <v>1033</v>
      </c>
      <c r="B1034" t="s">
        <v>7334</v>
      </c>
      <c r="C1034" s="3">
        <v>43073</v>
      </c>
      <c r="D1034" t="s">
        <v>14</v>
      </c>
      <c r="E1034" t="s">
        <v>181</v>
      </c>
      <c r="F1034" t="s">
        <v>1058</v>
      </c>
      <c r="G1034" s="4">
        <v>416.99</v>
      </c>
      <c r="H1034">
        <v>2</v>
      </c>
      <c r="I1034">
        <v>0.2</v>
      </c>
      <c r="J1034" s="5">
        <f t="shared" si="16"/>
        <v>667.18400000000008</v>
      </c>
      <c r="K1034" s="2">
        <f>((J1034*H1034)-G1034)/J1034</f>
        <v>1.375</v>
      </c>
    </row>
    <row r="1035" spans="1:11" x14ac:dyDescent="0.25">
      <c r="A1035">
        <v>1034</v>
      </c>
      <c r="B1035" t="s">
        <v>7335</v>
      </c>
      <c r="C1035" s="3">
        <v>42468</v>
      </c>
      <c r="D1035" t="s">
        <v>14</v>
      </c>
      <c r="E1035" t="s">
        <v>92</v>
      </c>
      <c r="F1035" t="s">
        <v>1059</v>
      </c>
      <c r="G1035" s="4">
        <v>549.99</v>
      </c>
      <c r="H1035">
        <v>2</v>
      </c>
      <c r="I1035">
        <v>0.05</v>
      </c>
      <c r="J1035" s="5">
        <f t="shared" si="16"/>
        <v>1044.981</v>
      </c>
      <c r="K1035" s="2">
        <f>((J1035*H1035)-G1035)/J1035</f>
        <v>1.4736842105263157</v>
      </c>
    </row>
    <row r="1036" spans="1:11" x14ac:dyDescent="0.25">
      <c r="A1036">
        <v>1035</v>
      </c>
      <c r="B1036" t="s">
        <v>7336</v>
      </c>
      <c r="C1036" s="3">
        <v>42385</v>
      </c>
      <c r="D1036" t="s">
        <v>8</v>
      </c>
      <c r="E1036" t="s">
        <v>95</v>
      </c>
      <c r="F1036" t="s">
        <v>1059</v>
      </c>
      <c r="G1036" s="4">
        <v>529.99</v>
      </c>
      <c r="H1036">
        <v>1</v>
      </c>
      <c r="I1036">
        <v>7.0000000000000007E-2</v>
      </c>
      <c r="J1036" s="5">
        <f t="shared" si="16"/>
        <v>492.89069999999998</v>
      </c>
      <c r="K1036" s="2">
        <f>((J1036*H1036)-G1036)/J1036</f>
        <v>-7.5268817204301133E-2</v>
      </c>
    </row>
    <row r="1037" spans="1:11" x14ac:dyDescent="0.25">
      <c r="A1037">
        <v>1036</v>
      </c>
      <c r="B1037" t="s">
        <v>7337</v>
      </c>
      <c r="C1037" s="3">
        <v>42984</v>
      </c>
      <c r="D1037" t="s">
        <v>14</v>
      </c>
      <c r="E1037" t="s">
        <v>128</v>
      </c>
      <c r="F1037" t="s">
        <v>1063</v>
      </c>
      <c r="G1037" s="4">
        <v>875.99</v>
      </c>
      <c r="H1037">
        <v>1</v>
      </c>
      <c r="I1037">
        <v>0.05</v>
      </c>
      <c r="J1037" s="5">
        <f t="shared" si="16"/>
        <v>832.19049999999993</v>
      </c>
      <c r="K1037" s="2">
        <f>((J1037*H1037)-G1037)/J1037</f>
        <v>-5.2631578947368522E-2</v>
      </c>
    </row>
    <row r="1038" spans="1:11" x14ac:dyDescent="0.25">
      <c r="A1038">
        <v>1037</v>
      </c>
      <c r="B1038" t="s">
        <v>7338</v>
      </c>
      <c r="C1038" s="3">
        <v>43114</v>
      </c>
      <c r="D1038" t="s">
        <v>14</v>
      </c>
      <c r="E1038" t="s">
        <v>116</v>
      </c>
      <c r="F1038" t="s">
        <v>1062</v>
      </c>
      <c r="G1038" s="4">
        <v>4999.99</v>
      </c>
      <c r="H1038">
        <v>2</v>
      </c>
      <c r="I1038">
        <v>0.05</v>
      </c>
      <c r="J1038" s="5">
        <f t="shared" si="16"/>
        <v>9499.9809999999998</v>
      </c>
      <c r="K1038" s="2">
        <f>((J1038*H1038)-G1038)/J1038</f>
        <v>1.4736842105263157</v>
      </c>
    </row>
    <row r="1039" spans="1:11" x14ac:dyDescent="0.25">
      <c r="A1039">
        <v>1038</v>
      </c>
      <c r="B1039" t="s">
        <v>7339</v>
      </c>
      <c r="C1039" s="3">
        <v>42869</v>
      </c>
      <c r="D1039" t="s">
        <v>14</v>
      </c>
      <c r="E1039" t="s">
        <v>109</v>
      </c>
      <c r="F1039" t="s">
        <v>1062</v>
      </c>
      <c r="G1039" s="4">
        <v>469.99</v>
      </c>
      <c r="H1039">
        <v>2</v>
      </c>
      <c r="I1039">
        <v>0.05</v>
      </c>
      <c r="J1039" s="5">
        <f t="shared" si="16"/>
        <v>892.98099999999999</v>
      </c>
      <c r="K1039" s="2">
        <f>((J1039*H1039)-G1039)/J1039</f>
        <v>1.4736842105263157</v>
      </c>
    </row>
    <row r="1040" spans="1:11" x14ac:dyDescent="0.25">
      <c r="A1040">
        <v>1039</v>
      </c>
      <c r="B1040" t="s">
        <v>7340</v>
      </c>
      <c r="C1040" s="3">
        <v>42622</v>
      </c>
      <c r="D1040" t="s">
        <v>14</v>
      </c>
      <c r="E1040" t="s">
        <v>85</v>
      </c>
      <c r="F1040" t="s">
        <v>1062</v>
      </c>
      <c r="G1040" s="4">
        <v>1320.99</v>
      </c>
      <c r="H1040">
        <v>1</v>
      </c>
      <c r="I1040">
        <v>0.1</v>
      </c>
      <c r="J1040" s="5">
        <f t="shared" si="16"/>
        <v>1188.8910000000001</v>
      </c>
      <c r="K1040" s="2">
        <f>((J1040*H1040)-G1040)/J1040</f>
        <v>-0.11111111111111105</v>
      </c>
    </row>
    <row r="1041" spans="1:11" x14ac:dyDescent="0.25">
      <c r="A1041">
        <v>1040</v>
      </c>
      <c r="B1041" t="s">
        <v>7341</v>
      </c>
      <c r="C1041" s="3">
        <v>42732</v>
      </c>
      <c r="D1041" t="s">
        <v>20</v>
      </c>
      <c r="E1041" t="s">
        <v>92</v>
      </c>
      <c r="F1041" t="s">
        <v>1059</v>
      </c>
      <c r="G1041" s="4">
        <v>549.99</v>
      </c>
      <c r="H1041">
        <v>2</v>
      </c>
      <c r="I1041">
        <v>0.05</v>
      </c>
      <c r="J1041" s="5">
        <f t="shared" si="16"/>
        <v>1044.981</v>
      </c>
      <c r="K1041" s="2">
        <f>((J1041*H1041)-G1041)/J1041</f>
        <v>1.4736842105263157</v>
      </c>
    </row>
    <row r="1042" spans="1:11" x14ac:dyDescent="0.25">
      <c r="A1042">
        <v>1041</v>
      </c>
      <c r="B1042" t="s">
        <v>7342</v>
      </c>
      <c r="C1042" s="3">
        <v>43043</v>
      </c>
      <c r="D1042" t="s">
        <v>14</v>
      </c>
      <c r="E1042" t="s">
        <v>168</v>
      </c>
      <c r="F1042" t="s">
        <v>1057</v>
      </c>
      <c r="G1042" s="4">
        <v>209.99</v>
      </c>
      <c r="H1042">
        <v>2</v>
      </c>
      <c r="I1042">
        <v>0.2</v>
      </c>
      <c r="J1042" s="5">
        <f t="shared" si="16"/>
        <v>335.98400000000004</v>
      </c>
      <c r="K1042" s="2">
        <f>((J1042*H1042)-G1042)/J1042</f>
        <v>1.375</v>
      </c>
    </row>
    <row r="1043" spans="1:11" x14ac:dyDescent="0.25">
      <c r="A1043">
        <v>1042</v>
      </c>
      <c r="B1043" t="s">
        <v>7343</v>
      </c>
      <c r="C1043" s="3">
        <v>42587</v>
      </c>
      <c r="D1043" t="s">
        <v>14</v>
      </c>
      <c r="E1043" t="s">
        <v>93</v>
      </c>
      <c r="F1043" t="s">
        <v>1057</v>
      </c>
      <c r="G1043" s="4">
        <v>269.99</v>
      </c>
      <c r="H1043">
        <v>1</v>
      </c>
      <c r="I1043">
        <v>0.05</v>
      </c>
      <c r="J1043" s="5">
        <f t="shared" si="16"/>
        <v>256.4905</v>
      </c>
      <c r="K1043" s="2">
        <f>((J1043*H1043)-G1043)/J1043</f>
        <v>-5.2631578947368467E-2</v>
      </c>
    </row>
    <row r="1044" spans="1:11" x14ac:dyDescent="0.25">
      <c r="A1044">
        <v>1043</v>
      </c>
      <c r="B1044" t="s">
        <v>7344</v>
      </c>
      <c r="C1044" s="3">
        <v>43160</v>
      </c>
      <c r="D1044" t="s">
        <v>14</v>
      </c>
      <c r="E1044" t="s">
        <v>252</v>
      </c>
      <c r="F1044" t="s">
        <v>1063</v>
      </c>
      <c r="G1044" s="4">
        <v>919.99</v>
      </c>
      <c r="H1044">
        <v>1</v>
      </c>
      <c r="I1044">
        <v>0.2</v>
      </c>
      <c r="J1044" s="5">
        <f t="shared" si="16"/>
        <v>735.99200000000008</v>
      </c>
      <c r="K1044" s="2">
        <f>((J1044*H1044)-G1044)/J1044</f>
        <v>-0.24999999999999989</v>
      </c>
    </row>
    <row r="1045" spans="1:11" x14ac:dyDescent="0.25">
      <c r="A1045">
        <v>1044</v>
      </c>
      <c r="B1045" t="s">
        <v>7345</v>
      </c>
      <c r="C1045" s="3">
        <v>43173</v>
      </c>
      <c r="D1045" t="s">
        <v>14</v>
      </c>
      <c r="E1045" t="s">
        <v>314</v>
      </c>
      <c r="F1045" t="s">
        <v>1059</v>
      </c>
      <c r="G1045" s="4">
        <v>559.99</v>
      </c>
      <c r="H1045">
        <v>1</v>
      </c>
      <c r="I1045">
        <v>0.05</v>
      </c>
      <c r="J1045" s="5">
        <f t="shared" si="16"/>
        <v>531.9905</v>
      </c>
      <c r="K1045" s="2">
        <f>((J1045*H1045)-G1045)/J1045</f>
        <v>-5.2631578947368446E-2</v>
      </c>
    </row>
    <row r="1046" spans="1:11" x14ac:dyDescent="0.25">
      <c r="A1046">
        <v>1045</v>
      </c>
      <c r="B1046" t="s">
        <v>7346</v>
      </c>
      <c r="C1046" s="3">
        <v>42529</v>
      </c>
      <c r="D1046" t="s">
        <v>8</v>
      </c>
      <c r="E1046" t="s">
        <v>96</v>
      </c>
      <c r="F1046" t="s">
        <v>1059</v>
      </c>
      <c r="G1046" s="4">
        <v>599.99</v>
      </c>
      <c r="H1046">
        <v>2</v>
      </c>
      <c r="I1046">
        <v>0.05</v>
      </c>
      <c r="J1046" s="5">
        <f t="shared" si="16"/>
        <v>1139.981</v>
      </c>
      <c r="K1046" s="2">
        <f>((J1046*H1046)-G1046)/J1046</f>
        <v>1.4736842105263157</v>
      </c>
    </row>
    <row r="1047" spans="1:11" x14ac:dyDescent="0.25">
      <c r="A1047">
        <v>1046</v>
      </c>
      <c r="B1047" t="s">
        <v>7347</v>
      </c>
      <c r="C1047" s="3">
        <v>42860</v>
      </c>
      <c r="D1047" t="s">
        <v>14</v>
      </c>
      <c r="E1047" t="s">
        <v>97</v>
      </c>
      <c r="F1047" t="s">
        <v>1059</v>
      </c>
      <c r="G1047" s="4">
        <v>429</v>
      </c>
      <c r="H1047">
        <v>1</v>
      </c>
      <c r="I1047">
        <v>7.0000000000000007E-2</v>
      </c>
      <c r="J1047" s="5">
        <f t="shared" si="16"/>
        <v>398.96999999999997</v>
      </c>
      <c r="K1047" s="2">
        <f>((J1047*H1047)-G1047)/J1047</f>
        <v>-7.5268817204301161E-2</v>
      </c>
    </row>
    <row r="1048" spans="1:11" x14ac:dyDescent="0.25">
      <c r="A1048">
        <v>1047</v>
      </c>
      <c r="B1048" t="s">
        <v>7348</v>
      </c>
      <c r="C1048" s="3">
        <v>42401</v>
      </c>
      <c r="D1048" t="s">
        <v>14</v>
      </c>
      <c r="E1048" t="s">
        <v>93</v>
      </c>
      <c r="F1048" t="s">
        <v>1059</v>
      </c>
      <c r="G1048" s="4">
        <v>269.99</v>
      </c>
      <c r="H1048">
        <v>1</v>
      </c>
      <c r="I1048">
        <v>0.1</v>
      </c>
      <c r="J1048" s="5">
        <f t="shared" si="16"/>
        <v>242.99100000000001</v>
      </c>
      <c r="K1048" s="2">
        <f>((J1048*H1048)-G1048)/J1048</f>
        <v>-0.11111111111111109</v>
      </c>
    </row>
    <row r="1049" spans="1:11" x14ac:dyDescent="0.25">
      <c r="A1049">
        <v>1048</v>
      </c>
      <c r="B1049" t="s">
        <v>7349</v>
      </c>
      <c r="C1049" s="3">
        <v>42651</v>
      </c>
      <c r="D1049" t="s">
        <v>8</v>
      </c>
      <c r="E1049" t="s">
        <v>89</v>
      </c>
      <c r="F1049" t="s">
        <v>1061</v>
      </c>
      <c r="G1049" s="4">
        <v>2999.99</v>
      </c>
      <c r="H1049">
        <v>2</v>
      </c>
      <c r="I1049">
        <v>7.0000000000000007E-2</v>
      </c>
      <c r="J1049" s="5">
        <f t="shared" si="16"/>
        <v>5579.9813999999997</v>
      </c>
      <c r="K1049" s="2">
        <f>((J1049*H1049)-G1049)/J1049</f>
        <v>1.4623655913978495</v>
      </c>
    </row>
    <row r="1050" spans="1:11" x14ac:dyDescent="0.25">
      <c r="A1050">
        <v>1049</v>
      </c>
      <c r="B1050" t="s">
        <v>7350</v>
      </c>
      <c r="C1050" s="3">
        <v>42448</v>
      </c>
      <c r="D1050" t="s">
        <v>14</v>
      </c>
      <c r="E1050" t="s">
        <v>96</v>
      </c>
      <c r="F1050" t="s">
        <v>1058</v>
      </c>
      <c r="G1050" s="4">
        <v>599.99</v>
      </c>
      <c r="H1050">
        <v>1</v>
      </c>
      <c r="I1050">
        <v>7.0000000000000007E-2</v>
      </c>
      <c r="J1050" s="5">
        <f t="shared" si="16"/>
        <v>557.99069999999995</v>
      </c>
      <c r="K1050" s="2">
        <f>((J1050*H1050)-G1050)/J1050</f>
        <v>-7.5268817204301189E-2</v>
      </c>
    </row>
    <row r="1051" spans="1:11" x14ac:dyDescent="0.25">
      <c r="A1051">
        <v>1050</v>
      </c>
      <c r="B1051" t="s">
        <v>7351</v>
      </c>
      <c r="C1051" s="3">
        <v>42998</v>
      </c>
      <c r="D1051" t="s">
        <v>14</v>
      </c>
      <c r="E1051" t="s">
        <v>179</v>
      </c>
      <c r="F1051" t="s">
        <v>1058</v>
      </c>
      <c r="G1051" s="4">
        <v>533.99</v>
      </c>
      <c r="H1051">
        <v>2</v>
      </c>
      <c r="I1051">
        <v>7.0000000000000007E-2</v>
      </c>
      <c r="J1051" s="5">
        <f t="shared" si="16"/>
        <v>993.2213999999999</v>
      </c>
      <c r="K1051" s="2">
        <f>((J1051*H1051)-G1051)/J1051</f>
        <v>1.4623655913978495</v>
      </c>
    </row>
    <row r="1052" spans="1:11" x14ac:dyDescent="0.25">
      <c r="A1052">
        <v>1051</v>
      </c>
      <c r="B1052" t="s">
        <v>7352</v>
      </c>
      <c r="C1052" s="3">
        <v>42752</v>
      </c>
      <c r="D1052" t="s">
        <v>14</v>
      </c>
      <c r="E1052" t="s">
        <v>125</v>
      </c>
      <c r="F1052" t="s">
        <v>1063</v>
      </c>
      <c r="G1052" s="4">
        <v>3499.99</v>
      </c>
      <c r="H1052">
        <v>2</v>
      </c>
      <c r="I1052">
        <v>0.2</v>
      </c>
      <c r="J1052" s="5">
        <f t="shared" si="16"/>
        <v>5599.9840000000004</v>
      </c>
      <c r="K1052" s="2">
        <f>((J1052*H1052)-G1052)/J1052</f>
        <v>1.375</v>
      </c>
    </row>
    <row r="1053" spans="1:11" x14ac:dyDescent="0.25">
      <c r="A1053">
        <v>1052</v>
      </c>
      <c r="B1053" t="s">
        <v>7353</v>
      </c>
      <c r="C1053" s="3">
        <v>43146</v>
      </c>
      <c r="D1053" t="s">
        <v>8</v>
      </c>
      <c r="E1053" t="s">
        <v>276</v>
      </c>
      <c r="F1053" t="s">
        <v>1061</v>
      </c>
      <c r="G1053" s="4">
        <v>3599.99</v>
      </c>
      <c r="H1053">
        <v>2</v>
      </c>
      <c r="I1053">
        <v>7.0000000000000007E-2</v>
      </c>
      <c r="J1053" s="5">
        <f t="shared" si="16"/>
        <v>6695.9813999999988</v>
      </c>
      <c r="K1053" s="2">
        <f>((J1053*H1053)-G1053)/J1053</f>
        <v>1.4623655913978495</v>
      </c>
    </row>
    <row r="1054" spans="1:11" x14ac:dyDescent="0.25">
      <c r="A1054">
        <v>1053</v>
      </c>
      <c r="B1054" t="s">
        <v>7354</v>
      </c>
      <c r="C1054" s="3">
        <v>43156</v>
      </c>
      <c r="D1054" t="s">
        <v>14</v>
      </c>
      <c r="E1054" t="s">
        <v>300</v>
      </c>
      <c r="F1054" t="s">
        <v>1059</v>
      </c>
      <c r="G1054" s="4">
        <v>429.99</v>
      </c>
      <c r="H1054">
        <v>2</v>
      </c>
      <c r="I1054">
        <v>0.2</v>
      </c>
      <c r="J1054" s="5">
        <f t="shared" si="16"/>
        <v>687.98400000000004</v>
      </c>
      <c r="K1054" s="2">
        <f>((J1054*H1054)-G1054)/J1054</f>
        <v>1.375</v>
      </c>
    </row>
    <row r="1055" spans="1:11" x14ac:dyDescent="0.25">
      <c r="A1055">
        <v>1054</v>
      </c>
      <c r="B1055" t="s">
        <v>7355</v>
      </c>
      <c r="C1055" s="3">
        <v>42595</v>
      </c>
      <c r="D1055" t="s">
        <v>20</v>
      </c>
      <c r="E1055" t="s">
        <v>93</v>
      </c>
      <c r="F1055" t="s">
        <v>1057</v>
      </c>
      <c r="G1055" s="4">
        <v>269.99</v>
      </c>
      <c r="H1055">
        <v>1</v>
      </c>
      <c r="I1055">
        <v>0.05</v>
      </c>
      <c r="J1055" s="5">
        <f t="shared" si="16"/>
        <v>256.4905</v>
      </c>
      <c r="K1055" s="2">
        <f>((J1055*H1055)-G1055)/J1055</f>
        <v>-5.2631578947368467E-2</v>
      </c>
    </row>
    <row r="1056" spans="1:11" x14ac:dyDescent="0.25">
      <c r="A1056">
        <v>1055</v>
      </c>
      <c r="B1056" t="s">
        <v>7356</v>
      </c>
      <c r="C1056" s="3">
        <v>42636</v>
      </c>
      <c r="D1056" t="s">
        <v>14</v>
      </c>
      <c r="E1056" t="s">
        <v>89</v>
      </c>
      <c r="F1056" t="s">
        <v>1061</v>
      </c>
      <c r="G1056" s="4">
        <v>2999.99</v>
      </c>
      <c r="H1056">
        <v>2</v>
      </c>
      <c r="I1056">
        <v>7.0000000000000007E-2</v>
      </c>
      <c r="J1056" s="5">
        <f t="shared" si="16"/>
        <v>5579.9813999999997</v>
      </c>
      <c r="K1056" s="2">
        <f>((J1056*H1056)-G1056)/J1056</f>
        <v>1.4623655913978495</v>
      </c>
    </row>
    <row r="1057" spans="1:11" x14ac:dyDescent="0.25">
      <c r="A1057">
        <v>1056</v>
      </c>
      <c r="B1057" t="s">
        <v>7357</v>
      </c>
      <c r="C1057" s="3">
        <v>42667</v>
      </c>
      <c r="D1057" t="s">
        <v>14</v>
      </c>
      <c r="E1057" t="s">
        <v>92</v>
      </c>
      <c r="F1057" t="s">
        <v>1059</v>
      </c>
      <c r="G1057" s="4">
        <v>549.99</v>
      </c>
      <c r="H1057">
        <v>2</v>
      </c>
      <c r="I1057">
        <v>0.05</v>
      </c>
      <c r="J1057" s="5">
        <f t="shared" si="16"/>
        <v>1044.981</v>
      </c>
      <c r="K1057" s="2">
        <f>((J1057*H1057)-G1057)/J1057</f>
        <v>1.4736842105263157</v>
      </c>
    </row>
    <row r="1058" spans="1:11" x14ac:dyDescent="0.25">
      <c r="A1058">
        <v>1057</v>
      </c>
      <c r="B1058" t="s">
        <v>7358</v>
      </c>
      <c r="C1058" s="3">
        <v>42821</v>
      </c>
      <c r="D1058" t="s">
        <v>14</v>
      </c>
      <c r="E1058" t="s">
        <v>141</v>
      </c>
      <c r="F1058" t="s">
        <v>1059</v>
      </c>
      <c r="G1058" s="4">
        <v>346.99</v>
      </c>
      <c r="H1058">
        <v>2</v>
      </c>
      <c r="I1058">
        <v>0.1</v>
      </c>
      <c r="J1058" s="5">
        <f t="shared" si="16"/>
        <v>624.58199999999999</v>
      </c>
      <c r="K1058" s="2">
        <f>((J1058*H1058)-G1058)/J1058</f>
        <v>1.4444444444444444</v>
      </c>
    </row>
    <row r="1059" spans="1:11" x14ac:dyDescent="0.25">
      <c r="A1059">
        <v>1058</v>
      </c>
      <c r="B1059" t="s">
        <v>7359</v>
      </c>
      <c r="C1059" s="3">
        <v>42694</v>
      </c>
      <c r="D1059" t="s">
        <v>14</v>
      </c>
      <c r="E1059" t="s">
        <v>84</v>
      </c>
      <c r="F1059" t="s">
        <v>1062</v>
      </c>
      <c r="G1059" s="4">
        <v>2899.99</v>
      </c>
      <c r="H1059">
        <v>1</v>
      </c>
      <c r="I1059">
        <v>0.2</v>
      </c>
      <c r="J1059" s="5">
        <f t="shared" si="16"/>
        <v>2319.9919999999997</v>
      </c>
      <c r="K1059" s="2">
        <f>((J1059*H1059)-G1059)/J1059</f>
        <v>-0.25000000000000006</v>
      </c>
    </row>
    <row r="1060" spans="1:11" x14ac:dyDescent="0.25">
      <c r="A1060">
        <v>1059</v>
      </c>
      <c r="B1060" t="s">
        <v>7360</v>
      </c>
      <c r="C1060" s="3">
        <v>42841</v>
      </c>
      <c r="D1060" t="s">
        <v>14</v>
      </c>
      <c r="E1060" t="s">
        <v>148</v>
      </c>
      <c r="F1060" t="s">
        <v>1059</v>
      </c>
      <c r="G1060" s="4">
        <v>619.99</v>
      </c>
      <c r="H1060">
        <v>1</v>
      </c>
      <c r="I1060">
        <v>0.05</v>
      </c>
      <c r="J1060" s="5">
        <f t="shared" si="16"/>
        <v>588.9905</v>
      </c>
      <c r="K1060" s="2">
        <f>((J1060*H1060)-G1060)/J1060</f>
        <v>-5.2631578947368439E-2</v>
      </c>
    </row>
    <row r="1061" spans="1:11" x14ac:dyDescent="0.25">
      <c r="A1061">
        <v>1060</v>
      </c>
      <c r="B1061" t="s">
        <v>7361</v>
      </c>
      <c r="C1061" s="3">
        <v>43071</v>
      </c>
      <c r="D1061" t="s">
        <v>14</v>
      </c>
      <c r="E1061" t="s">
        <v>112</v>
      </c>
      <c r="F1061" t="s">
        <v>1062</v>
      </c>
      <c r="G1061" s="4">
        <v>832.99</v>
      </c>
      <c r="H1061">
        <v>2</v>
      </c>
      <c r="I1061">
        <v>0.1</v>
      </c>
      <c r="J1061" s="5">
        <f t="shared" si="16"/>
        <v>1499.3820000000001</v>
      </c>
      <c r="K1061" s="2">
        <f>((J1061*H1061)-G1061)/J1061</f>
        <v>1.4444444444444446</v>
      </c>
    </row>
    <row r="1062" spans="1:11" x14ac:dyDescent="0.25">
      <c r="A1062">
        <v>1061</v>
      </c>
      <c r="B1062" t="s">
        <v>7362</v>
      </c>
      <c r="C1062" s="3">
        <v>42636</v>
      </c>
      <c r="D1062" t="s">
        <v>20</v>
      </c>
      <c r="E1062" t="s">
        <v>97</v>
      </c>
      <c r="F1062" t="s">
        <v>1059</v>
      </c>
      <c r="G1062" s="4">
        <v>429</v>
      </c>
      <c r="H1062">
        <v>1</v>
      </c>
      <c r="I1062">
        <v>7.0000000000000007E-2</v>
      </c>
      <c r="J1062" s="5">
        <f t="shared" si="16"/>
        <v>398.96999999999997</v>
      </c>
      <c r="K1062" s="2">
        <f>((J1062*H1062)-G1062)/J1062</f>
        <v>-7.5268817204301161E-2</v>
      </c>
    </row>
    <row r="1063" spans="1:11" x14ac:dyDescent="0.25">
      <c r="A1063">
        <v>1062</v>
      </c>
      <c r="B1063" t="s">
        <v>7363</v>
      </c>
      <c r="C1063" s="3">
        <v>42625</v>
      </c>
      <c r="D1063" t="s">
        <v>14</v>
      </c>
      <c r="E1063" t="s">
        <v>86</v>
      </c>
      <c r="F1063" t="s">
        <v>1062</v>
      </c>
      <c r="G1063" s="4">
        <v>469.99</v>
      </c>
      <c r="H1063">
        <v>1</v>
      </c>
      <c r="I1063">
        <v>7.0000000000000007E-2</v>
      </c>
      <c r="J1063" s="5">
        <f t="shared" si="16"/>
        <v>437.09069999999997</v>
      </c>
      <c r="K1063" s="2">
        <f>((J1063*H1063)-G1063)/J1063</f>
        <v>-7.5268817204301175E-2</v>
      </c>
    </row>
    <row r="1064" spans="1:11" x14ac:dyDescent="0.25">
      <c r="A1064">
        <v>1063</v>
      </c>
      <c r="B1064" t="s">
        <v>7364</v>
      </c>
      <c r="C1064" s="3">
        <v>42999</v>
      </c>
      <c r="D1064" t="s">
        <v>20</v>
      </c>
      <c r="E1064" t="s">
        <v>115</v>
      </c>
      <c r="F1064" t="s">
        <v>1062</v>
      </c>
      <c r="G1064" s="4">
        <v>1499.99</v>
      </c>
      <c r="H1064">
        <v>2</v>
      </c>
      <c r="I1064">
        <v>7.0000000000000007E-2</v>
      </c>
      <c r="J1064" s="5">
        <f t="shared" si="16"/>
        <v>2789.9813999999997</v>
      </c>
      <c r="K1064" s="2">
        <f>((J1064*H1064)-G1064)/J1064</f>
        <v>1.4623655913978495</v>
      </c>
    </row>
    <row r="1065" spans="1:11" x14ac:dyDescent="0.25">
      <c r="A1065">
        <v>1064</v>
      </c>
      <c r="B1065" t="s">
        <v>7365</v>
      </c>
      <c r="C1065" s="3">
        <v>42932</v>
      </c>
      <c r="D1065" t="s">
        <v>20</v>
      </c>
      <c r="E1065" t="s">
        <v>152</v>
      </c>
      <c r="F1065" t="s">
        <v>1057</v>
      </c>
      <c r="G1065" s="4">
        <v>299.99</v>
      </c>
      <c r="H1065">
        <v>1</v>
      </c>
      <c r="I1065">
        <v>0.05</v>
      </c>
      <c r="J1065" s="5">
        <f t="shared" si="16"/>
        <v>284.9905</v>
      </c>
      <c r="K1065" s="2">
        <f>((J1065*H1065)-G1065)/J1065</f>
        <v>-5.263157894736846E-2</v>
      </c>
    </row>
    <row r="1066" spans="1:11" x14ac:dyDescent="0.25">
      <c r="A1066">
        <v>1065</v>
      </c>
      <c r="B1066" t="s">
        <v>7366</v>
      </c>
      <c r="C1066" s="3">
        <v>43021</v>
      </c>
      <c r="D1066" t="s">
        <v>8</v>
      </c>
      <c r="E1066" t="s">
        <v>142</v>
      </c>
      <c r="F1066" t="s">
        <v>1059</v>
      </c>
      <c r="G1066" s="4">
        <v>250.99</v>
      </c>
      <c r="H1066">
        <v>1</v>
      </c>
      <c r="I1066">
        <v>0.2</v>
      </c>
      <c r="J1066" s="5">
        <f t="shared" si="16"/>
        <v>200.79200000000003</v>
      </c>
      <c r="K1066" s="2">
        <f>((J1066*H1066)-G1066)/J1066</f>
        <v>-0.24999999999999986</v>
      </c>
    </row>
    <row r="1067" spans="1:11" x14ac:dyDescent="0.25">
      <c r="A1067">
        <v>1066</v>
      </c>
      <c r="B1067" t="s">
        <v>7367</v>
      </c>
      <c r="C1067" s="3">
        <v>43112</v>
      </c>
      <c r="D1067" t="s">
        <v>8</v>
      </c>
      <c r="E1067" t="s">
        <v>267</v>
      </c>
      <c r="F1067" t="s">
        <v>1059</v>
      </c>
      <c r="G1067" s="4">
        <v>2599.9899999999998</v>
      </c>
      <c r="H1067">
        <v>1</v>
      </c>
      <c r="I1067">
        <v>0.05</v>
      </c>
      <c r="J1067" s="5">
        <f t="shared" si="16"/>
        <v>2469.9904999999999</v>
      </c>
      <c r="K1067" s="2">
        <f>((J1067*H1067)-G1067)/J1067</f>
        <v>-5.2631578947368383E-2</v>
      </c>
    </row>
    <row r="1068" spans="1:11" x14ac:dyDescent="0.25">
      <c r="A1068">
        <v>1067</v>
      </c>
      <c r="B1068" t="s">
        <v>7368</v>
      </c>
      <c r="C1068" s="3">
        <v>43009</v>
      </c>
      <c r="D1068" t="s">
        <v>14</v>
      </c>
      <c r="E1068" t="s">
        <v>88</v>
      </c>
      <c r="F1068" t="s">
        <v>1062</v>
      </c>
      <c r="G1068" s="4">
        <v>1799.99</v>
      </c>
      <c r="H1068">
        <v>2</v>
      </c>
      <c r="I1068">
        <v>7.0000000000000007E-2</v>
      </c>
      <c r="J1068" s="5">
        <f t="shared" si="16"/>
        <v>3347.9813999999997</v>
      </c>
      <c r="K1068" s="2">
        <f>((J1068*H1068)-G1068)/J1068</f>
        <v>1.4623655913978495</v>
      </c>
    </row>
    <row r="1069" spans="1:11" x14ac:dyDescent="0.25">
      <c r="A1069">
        <v>1068</v>
      </c>
      <c r="B1069" t="s">
        <v>7369</v>
      </c>
      <c r="C1069" s="3">
        <v>42883</v>
      </c>
      <c r="D1069" t="s">
        <v>8</v>
      </c>
      <c r="E1069" t="s">
        <v>114</v>
      </c>
      <c r="F1069" t="s">
        <v>1062</v>
      </c>
      <c r="G1069" s="4">
        <v>549.99</v>
      </c>
      <c r="H1069">
        <v>1</v>
      </c>
      <c r="I1069">
        <v>0.2</v>
      </c>
      <c r="J1069" s="5">
        <f t="shared" si="16"/>
        <v>439.99200000000002</v>
      </c>
      <c r="K1069" s="2">
        <f>((J1069*H1069)-G1069)/J1069</f>
        <v>-0.24999999999999997</v>
      </c>
    </row>
    <row r="1070" spans="1:11" x14ac:dyDescent="0.25">
      <c r="A1070">
        <v>1069</v>
      </c>
      <c r="B1070" t="s">
        <v>7370</v>
      </c>
      <c r="C1070" s="3">
        <v>42421</v>
      </c>
      <c r="D1070" t="s">
        <v>14</v>
      </c>
      <c r="E1070" t="s">
        <v>90</v>
      </c>
      <c r="F1070" t="s">
        <v>1060</v>
      </c>
      <c r="G1070" s="4">
        <v>1549</v>
      </c>
      <c r="H1070">
        <v>2</v>
      </c>
      <c r="I1070">
        <v>0.05</v>
      </c>
      <c r="J1070" s="5">
        <f t="shared" si="16"/>
        <v>2943.1</v>
      </c>
      <c r="K1070" s="2">
        <f>((J1070*H1070)-G1070)/J1070</f>
        <v>1.4736842105263157</v>
      </c>
    </row>
    <row r="1071" spans="1:11" x14ac:dyDescent="0.25">
      <c r="A1071">
        <v>1070</v>
      </c>
      <c r="B1071" t="s">
        <v>7371</v>
      </c>
      <c r="C1071" s="3">
        <v>42931</v>
      </c>
      <c r="D1071" t="s">
        <v>14</v>
      </c>
      <c r="E1071" t="s">
        <v>100</v>
      </c>
      <c r="F1071" t="s">
        <v>1059</v>
      </c>
      <c r="G1071" s="4">
        <v>599.99</v>
      </c>
      <c r="H1071">
        <v>1</v>
      </c>
      <c r="I1071">
        <v>0.2</v>
      </c>
      <c r="J1071" s="5">
        <f t="shared" si="16"/>
        <v>479.99200000000002</v>
      </c>
      <c r="K1071" s="2">
        <f>((J1071*H1071)-G1071)/J1071</f>
        <v>-0.24999999999999997</v>
      </c>
    </row>
    <row r="1072" spans="1:11" x14ac:dyDescent="0.25">
      <c r="A1072">
        <v>1071</v>
      </c>
      <c r="B1072" t="s">
        <v>7372</v>
      </c>
      <c r="C1072" s="3">
        <v>42614</v>
      </c>
      <c r="D1072" t="s">
        <v>8</v>
      </c>
      <c r="E1072" t="s">
        <v>98</v>
      </c>
      <c r="F1072" t="s">
        <v>1059</v>
      </c>
      <c r="G1072" s="4">
        <v>449</v>
      </c>
      <c r="H1072">
        <v>1</v>
      </c>
      <c r="I1072">
        <v>7.0000000000000007E-2</v>
      </c>
      <c r="J1072" s="5">
        <f t="shared" si="16"/>
        <v>417.57</v>
      </c>
      <c r="K1072" s="2">
        <f>((J1072*H1072)-G1072)/J1072</f>
        <v>-7.5268817204301092E-2</v>
      </c>
    </row>
    <row r="1073" spans="1:11" x14ac:dyDescent="0.25">
      <c r="A1073">
        <v>1072</v>
      </c>
      <c r="B1073" t="s">
        <v>7373</v>
      </c>
      <c r="C1073" s="3">
        <v>42797</v>
      </c>
      <c r="D1073" t="s">
        <v>20</v>
      </c>
      <c r="E1073" t="s">
        <v>96</v>
      </c>
      <c r="F1073" t="s">
        <v>1059</v>
      </c>
      <c r="G1073" s="4">
        <v>599.99</v>
      </c>
      <c r="H1073">
        <v>2</v>
      </c>
      <c r="I1073">
        <v>0.05</v>
      </c>
      <c r="J1073" s="5">
        <f t="shared" si="16"/>
        <v>1139.981</v>
      </c>
      <c r="K1073" s="2">
        <f>((J1073*H1073)-G1073)/J1073</f>
        <v>1.4736842105263157</v>
      </c>
    </row>
    <row r="1074" spans="1:11" x14ac:dyDescent="0.25">
      <c r="A1074">
        <v>1073</v>
      </c>
      <c r="B1074" t="s">
        <v>7374</v>
      </c>
      <c r="C1074" s="3">
        <v>42719</v>
      </c>
      <c r="D1074" t="s">
        <v>14</v>
      </c>
      <c r="E1074" t="s">
        <v>96</v>
      </c>
      <c r="F1074" t="s">
        <v>1059</v>
      </c>
      <c r="G1074" s="4">
        <v>599.99</v>
      </c>
      <c r="H1074">
        <v>2</v>
      </c>
      <c r="I1074">
        <v>0.05</v>
      </c>
      <c r="J1074" s="5">
        <f t="shared" si="16"/>
        <v>1139.981</v>
      </c>
      <c r="K1074" s="2">
        <f>((J1074*H1074)-G1074)/J1074</f>
        <v>1.4736842105263157</v>
      </c>
    </row>
    <row r="1075" spans="1:11" x14ac:dyDescent="0.25">
      <c r="A1075">
        <v>1074</v>
      </c>
      <c r="B1075" t="s">
        <v>7375</v>
      </c>
      <c r="C1075" s="3">
        <v>42491</v>
      </c>
      <c r="D1075" t="s">
        <v>14</v>
      </c>
      <c r="E1075" t="s">
        <v>101</v>
      </c>
      <c r="F1075" t="s">
        <v>1057</v>
      </c>
      <c r="G1075" s="4">
        <v>299.99</v>
      </c>
      <c r="H1075">
        <v>2</v>
      </c>
      <c r="I1075">
        <v>0.2</v>
      </c>
      <c r="J1075" s="5">
        <f t="shared" si="16"/>
        <v>479.98400000000004</v>
      </c>
      <c r="K1075" s="2">
        <f>((J1075*H1075)-G1075)/J1075</f>
        <v>1.375</v>
      </c>
    </row>
    <row r="1076" spans="1:11" x14ac:dyDescent="0.25">
      <c r="A1076">
        <v>1075</v>
      </c>
      <c r="B1076" t="s">
        <v>7376</v>
      </c>
      <c r="C1076" s="3">
        <v>42407</v>
      </c>
      <c r="D1076" t="s">
        <v>14</v>
      </c>
      <c r="E1076" t="s">
        <v>102</v>
      </c>
      <c r="F1076" t="s">
        <v>1058</v>
      </c>
      <c r="G1076" s="4">
        <v>499.99</v>
      </c>
      <c r="H1076">
        <v>2</v>
      </c>
      <c r="I1076">
        <v>0.05</v>
      </c>
      <c r="J1076" s="5">
        <f t="shared" si="16"/>
        <v>949.98099999999999</v>
      </c>
      <c r="K1076" s="2">
        <f>((J1076*H1076)-G1076)/J1076</f>
        <v>1.4736842105263157</v>
      </c>
    </row>
    <row r="1077" spans="1:11" x14ac:dyDescent="0.25">
      <c r="A1077">
        <v>1076</v>
      </c>
      <c r="B1077" t="s">
        <v>7377</v>
      </c>
      <c r="C1077" s="3">
        <v>43000</v>
      </c>
      <c r="D1077" t="s">
        <v>8</v>
      </c>
      <c r="E1077" t="s">
        <v>88</v>
      </c>
      <c r="F1077" t="s">
        <v>1062</v>
      </c>
      <c r="G1077" s="4">
        <v>1799.99</v>
      </c>
      <c r="H1077">
        <v>2</v>
      </c>
      <c r="I1077">
        <v>7.0000000000000007E-2</v>
      </c>
      <c r="J1077" s="5">
        <f t="shared" si="16"/>
        <v>3347.9813999999997</v>
      </c>
      <c r="K1077" s="2">
        <f>((J1077*H1077)-G1077)/J1077</f>
        <v>1.4623655913978495</v>
      </c>
    </row>
    <row r="1078" spans="1:11" x14ac:dyDescent="0.25">
      <c r="A1078">
        <v>1077</v>
      </c>
      <c r="B1078" t="s">
        <v>7378</v>
      </c>
      <c r="C1078" s="3">
        <v>42949</v>
      </c>
      <c r="D1078" t="s">
        <v>14</v>
      </c>
      <c r="E1078" t="s">
        <v>98</v>
      </c>
      <c r="F1078" t="s">
        <v>1059</v>
      </c>
      <c r="G1078" s="4">
        <v>449</v>
      </c>
      <c r="H1078">
        <v>1</v>
      </c>
      <c r="I1078">
        <v>7.0000000000000007E-2</v>
      </c>
      <c r="J1078" s="5">
        <f t="shared" si="16"/>
        <v>417.57</v>
      </c>
      <c r="K1078" s="2">
        <f>((J1078*H1078)-G1078)/J1078</f>
        <v>-7.5268817204301092E-2</v>
      </c>
    </row>
    <row r="1079" spans="1:11" x14ac:dyDescent="0.25">
      <c r="A1079">
        <v>1078</v>
      </c>
      <c r="B1079" t="s">
        <v>7379</v>
      </c>
      <c r="C1079" s="3">
        <v>42437</v>
      </c>
      <c r="D1079" t="s">
        <v>14</v>
      </c>
      <c r="E1079" t="s">
        <v>92</v>
      </c>
      <c r="F1079" t="s">
        <v>1059</v>
      </c>
      <c r="G1079" s="4">
        <v>549.99</v>
      </c>
      <c r="H1079">
        <v>2</v>
      </c>
      <c r="I1079">
        <v>0.05</v>
      </c>
      <c r="J1079" s="5">
        <f t="shared" si="16"/>
        <v>1044.981</v>
      </c>
      <c r="K1079" s="2">
        <f>((J1079*H1079)-G1079)/J1079</f>
        <v>1.4736842105263157</v>
      </c>
    </row>
    <row r="1080" spans="1:11" x14ac:dyDescent="0.25">
      <c r="A1080">
        <v>1079</v>
      </c>
      <c r="B1080" t="s">
        <v>7380</v>
      </c>
      <c r="C1080" s="3">
        <v>42471</v>
      </c>
      <c r="D1080" t="s">
        <v>14</v>
      </c>
      <c r="E1080" t="s">
        <v>101</v>
      </c>
      <c r="F1080" t="s">
        <v>1057</v>
      </c>
      <c r="G1080" s="4">
        <v>299.99</v>
      </c>
      <c r="H1080">
        <v>2</v>
      </c>
      <c r="I1080">
        <v>0.2</v>
      </c>
      <c r="J1080" s="5">
        <f t="shared" si="16"/>
        <v>479.98400000000004</v>
      </c>
      <c r="K1080" s="2">
        <f>((J1080*H1080)-G1080)/J1080</f>
        <v>1.375</v>
      </c>
    </row>
    <row r="1081" spans="1:11" x14ac:dyDescent="0.25">
      <c r="A1081">
        <v>1080</v>
      </c>
      <c r="B1081" t="s">
        <v>7381</v>
      </c>
      <c r="C1081" s="3">
        <v>42603</v>
      </c>
      <c r="D1081" t="s">
        <v>20</v>
      </c>
      <c r="E1081" t="s">
        <v>99</v>
      </c>
      <c r="F1081" t="s">
        <v>1059</v>
      </c>
      <c r="G1081" s="4">
        <v>449</v>
      </c>
      <c r="H1081">
        <v>1</v>
      </c>
      <c r="I1081">
        <v>0.2</v>
      </c>
      <c r="J1081" s="5">
        <f t="shared" si="16"/>
        <v>359.20000000000005</v>
      </c>
      <c r="K1081" s="2">
        <f>((J1081*H1081)-G1081)/J1081</f>
        <v>-0.24999999999999983</v>
      </c>
    </row>
    <row r="1082" spans="1:11" x14ac:dyDescent="0.25">
      <c r="A1082">
        <v>1081</v>
      </c>
      <c r="B1082" t="s">
        <v>7382</v>
      </c>
      <c r="C1082" s="3">
        <v>42770</v>
      </c>
      <c r="D1082" t="s">
        <v>14</v>
      </c>
      <c r="E1082" t="s">
        <v>101</v>
      </c>
      <c r="F1082" t="s">
        <v>1057</v>
      </c>
      <c r="G1082" s="4">
        <v>299.99</v>
      </c>
      <c r="H1082">
        <v>2</v>
      </c>
      <c r="I1082">
        <v>0.2</v>
      </c>
      <c r="J1082" s="5">
        <f t="shared" si="16"/>
        <v>479.98400000000004</v>
      </c>
      <c r="K1082" s="2">
        <f>((J1082*H1082)-G1082)/J1082</f>
        <v>1.375</v>
      </c>
    </row>
    <row r="1083" spans="1:11" x14ac:dyDescent="0.25">
      <c r="A1083">
        <v>1082</v>
      </c>
      <c r="B1083" t="s">
        <v>7383</v>
      </c>
      <c r="C1083" s="3">
        <v>42517</v>
      </c>
      <c r="D1083" t="s">
        <v>14</v>
      </c>
      <c r="E1083" t="s">
        <v>87</v>
      </c>
      <c r="F1083" t="s">
        <v>1062</v>
      </c>
      <c r="G1083" s="4">
        <v>3999.99</v>
      </c>
      <c r="H1083">
        <v>2</v>
      </c>
      <c r="I1083">
        <v>0.1</v>
      </c>
      <c r="J1083" s="5">
        <f t="shared" si="16"/>
        <v>7199.982</v>
      </c>
      <c r="K1083" s="2">
        <f>((J1083*H1083)-G1083)/J1083</f>
        <v>1.4444444444444444</v>
      </c>
    </row>
    <row r="1084" spans="1:11" x14ac:dyDescent="0.25">
      <c r="A1084">
        <v>1083</v>
      </c>
      <c r="B1084" t="s">
        <v>7384</v>
      </c>
      <c r="C1084" s="3">
        <v>43102</v>
      </c>
      <c r="D1084" t="s">
        <v>14</v>
      </c>
      <c r="E1084" t="s">
        <v>311</v>
      </c>
      <c r="F1084" t="s">
        <v>1059</v>
      </c>
      <c r="G1084" s="4">
        <v>749.99</v>
      </c>
      <c r="H1084">
        <v>1</v>
      </c>
      <c r="I1084">
        <v>7.0000000000000007E-2</v>
      </c>
      <c r="J1084" s="5">
        <f t="shared" si="16"/>
        <v>697.49069999999995</v>
      </c>
      <c r="K1084" s="2">
        <f>((J1084*H1084)-G1084)/J1084</f>
        <v>-7.5268817204301175E-2</v>
      </c>
    </row>
    <row r="1085" spans="1:11" x14ac:dyDescent="0.25">
      <c r="A1085">
        <v>1084</v>
      </c>
      <c r="B1085" t="s">
        <v>7385</v>
      </c>
      <c r="C1085" s="3">
        <v>43122</v>
      </c>
      <c r="D1085" t="s">
        <v>14</v>
      </c>
      <c r="E1085" t="s">
        <v>308</v>
      </c>
      <c r="F1085" t="s">
        <v>1058</v>
      </c>
      <c r="G1085" s="4">
        <v>749.99</v>
      </c>
      <c r="H1085">
        <v>2</v>
      </c>
      <c r="I1085">
        <v>7.0000000000000007E-2</v>
      </c>
      <c r="J1085" s="5">
        <f t="shared" si="16"/>
        <v>1394.9813999999999</v>
      </c>
      <c r="K1085" s="2">
        <f>((J1085*H1085)-G1085)/J1085</f>
        <v>1.4623655913978495</v>
      </c>
    </row>
    <row r="1086" spans="1:11" x14ac:dyDescent="0.25">
      <c r="A1086">
        <v>1085</v>
      </c>
      <c r="B1086" t="s">
        <v>7386</v>
      </c>
      <c r="C1086" s="3">
        <v>42629</v>
      </c>
      <c r="D1086" t="s">
        <v>14</v>
      </c>
      <c r="E1086" t="s">
        <v>83</v>
      </c>
      <c r="F1086" t="s">
        <v>1062</v>
      </c>
      <c r="G1086" s="4">
        <v>999.99</v>
      </c>
      <c r="H1086">
        <v>1</v>
      </c>
      <c r="I1086">
        <v>0.05</v>
      </c>
      <c r="J1086" s="5">
        <f t="shared" si="16"/>
        <v>949.9905</v>
      </c>
      <c r="K1086" s="2">
        <f>((J1086*H1086)-G1086)/J1086</f>
        <v>-5.2631578947368432E-2</v>
      </c>
    </row>
    <row r="1087" spans="1:11" x14ac:dyDescent="0.25">
      <c r="A1087">
        <v>1086</v>
      </c>
      <c r="B1087" t="s">
        <v>7387</v>
      </c>
      <c r="C1087" s="3">
        <v>42966</v>
      </c>
      <c r="D1087" t="s">
        <v>14</v>
      </c>
      <c r="E1087" t="s">
        <v>107</v>
      </c>
      <c r="F1087" t="s">
        <v>1062</v>
      </c>
      <c r="G1087" s="4">
        <v>1632.99</v>
      </c>
      <c r="H1087">
        <v>1</v>
      </c>
      <c r="I1087">
        <v>7.0000000000000007E-2</v>
      </c>
      <c r="J1087" s="5">
        <f t="shared" si="16"/>
        <v>1518.6806999999999</v>
      </c>
      <c r="K1087" s="2">
        <f>((J1087*H1087)-G1087)/J1087</f>
        <v>-7.5268817204301161E-2</v>
      </c>
    </row>
    <row r="1088" spans="1:11" x14ac:dyDescent="0.25">
      <c r="A1088">
        <v>1087</v>
      </c>
      <c r="B1088" t="s">
        <v>7388</v>
      </c>
      <c r="C1088" s="3">
        <v>43002</v>
      </c>
      <c r="D1088" t="s">
        <v>8</v>
      </c>
      <c r="E1088" t="s">
        <v>174</v>
      </c>
      <c r="F1088" t="s">
        <v>1057</v>
      </c>
      <c r="G1088" s="4">
        <v>299.99</v>
      </c>
      <c r="H1088">
        <v>1</v>
      </c>
      <c r="I1088">
        <v>7.0000000000000007E-2</v>
      </c>
      <c r="J1088" s="5">
        <f t="shared" si="16"/>
        <v>278.9907</v>
      </c>
      <c r="K1088" s="2">
        <f>((J1088*H1088)-G1088)/J1088</f>
        <v>-7.5268817204301092E-2</v>
      </c>
    </row>
    <row r="1089" spans="1:11" x14ac:dyDescent="0.25">
      <c r="A1089">
        <v>1088</v>
      </c>
      <c r="B1089" t="s">
        <v>7389</v>
      </c>
      <c r="C1089" s="3">
        <v>43085</v>
      </c>
      <c r="D1089" t="s">
        <v>8</v>
      </c>
      <c r="E1089" t="s">
        <v>121</v>
      </c>
      <c r="F1089" t="s">
        <v>1062</v>
      </c>
      <c r="G1089" s="4">
        <v>869.99</v>
      </c>
      <c r="H1089">
        <v>2</v>
      </c>
      <c r="I1089">
        <v>0.05</v>
      </c>
      <c r="J1089" s="5">
        <f t="shared" si="16"/>
        <v>1652.981</v>
      </c>
      <c r="K1089" s="2">
        <f>((J1089*H1089)-G1089)/J1089</f>
        <v>1.4736842105263157</v>
      </c>
    </row>
    <row r="1090" spans="1:11" x14ac:dyDescent="0.25">
      <c r="A1090">
        <v>1089</v>
      </c>
      <c r="B1090" t="s">
        <v>7390</v>
      </c>
      <c r="C1090" s="3">
        <v>42642</v>
      </c>
      <c r="D1090" t="s">
        <v>14</v>
      </c>
      <c r="E1090" t="s">
        <v>88</v>
      </c>
      <c r="F1090" t="s">
        <v>1062</v>
      </c>
      <c r="G1090" s="4">
        <v>1799.99</v>
      </c>
      <c r="H1090">
        <v>2</v>
      </c>
      <c r="I1090">
        <v>7.0000000000000007E-2</v>
      </c>
      <c r="J1090" s="5">
        <f t="shared" si="16"/>
        <v>3347.9813999999997</v>
      </c>
      <c r="K1090" s="2">
        <f>((J1090*H1090)-G1090)/J1090</f>
        <v>1.4623655913978495</v>
      </c>
    </row>
    <row r="1091" spans="1:11" x14ac:dyDescent="0.25">
      <c r="A1091">
        <v>1090</v>
      </c>
      <c r="B1091" t="s">
        <v>7391</v>
      </c>
      <c r="C1091" s="3">
        <v>43023</v>
      </c>
      <c r="D1091" t="s">
        <v>14</v>
      </c>
      <c r="E1091" t="s">
        <v>131</v>
      </c>
      <c r="F1091" t="s">
        <v>1063</v>
      </c>
      <c r="G1091" s="4">
        <v>2699.99</v>
      </c>
      <c r="H1091">
        <v>2</v>
      </c>
      <c r="I1091">
        <v>0.1</v>
      </c>
      <c r="J1091" s="5">
        <f t="shared" ref="J1091:J1154" si="17">(G1091*H1091)*(1-I1091)</f>
        <v>4859.982</v>
      </c>
      <c r="K1091" s="2">
        <f>((J1091*H1091)-G1091)/J1091</f>
        <v>1.4444444444444444</v>
      </c>
    </row>
    <row r="1092" spans="1:11" x14ac:dyDescent="0.25">
      <c r="A1092">
        <v>1091</v>
      </c>
      <c r="B1092" t="s">
        <v>7392</v>
      </c>
      <c r="C1092" s="3">
        <v>43034</v>
      </c>
      <c r="D1092" t="s">
        <v>8</v>
      </c>
      <c r="E1092" t="s">
        <v>179</v>
      </c>
      <c r="F1092" t="s">
        <v>1058</v>
      </c>
      <c r="G1092" s="4">
        <v>533.99</v>
      </c>
      <c r="H1092">
        <v>2</v>
      </c>
      <c r="I1092">
        <v>7.0000000000000007E-2</v>
      </c>
      <c r="J1092" s="5">
        <f t="shared" si="17"/>
        <v>993.2213999999999</v>
      </c>
      <c r="K1092" s="2">
        <f>((J1092*H1092)-G1092)/J1092</f>
        <v>1.4623655913978495</v>
      </c>
    </row>
    <row r="1093" spans="1:11" x14ac:dyDescent="0.25">
      <c r="A1093">
        <v>1092</v>
      </c>
      <c r="B1093" t="s">
        <v>7393</v>
      </c>
      <c r="C1093" s="3">
        <v>42911</v>
      </c>
      <c r="D1093" t="s">
        <v>14</v>
      </c>
      <c r="E1093" t="s">
        <v>182</v>
      </c>
      <c r="F1093" t="s">
        <v>1058</v>
      </c>
      <c r="G1093" s="4">
        <v>470.99</v>
      </c>
      <c r="H1093">
        <v>2</v>
      </c>
      <c r="I1093">
        <v>7.0000000000000007E-2</v>
      </c>
      <c r="J1093" s="5">
        <f t="shared" si="17"/>
        <v>876.04139999999995</v>
      </c>
      <c r="K1093" s="2">
        <f>((J1093*H1093)-G1093)/J1093</f>
        <v>1.4623655913978495</v>
      </c>
    </row>
    <row r="1094" spans="1:11" x14ac:dyDescent="0.25">
      <c r="A1094">
        <v>1093</v>
      </c>
      <c r="B1094" t="s">
        <v>7394</v>
      </c>
      <c r="C1094" s="3">
        <v>42741</v>
      </c>
      <c r="D1094" t="s">
        <v>14</v>
      </c>
      <c r="E1094" t="s">
        <v>144</v>
      </c>
      <c r="F1094" t="s">
        <v>1058</v>
      </c>
      <c r="G1094" s="4">
        <v>449.99</v>
      </c>
      <c r="H1094">
        <v>2</v>
      </c>
      <c r="I1094">
        <v>0.1</v>
      </c>
      <c r="J1094" s="5">
        <f t="shared" si="17"/>
        <v>809.98200000000008</v>
      </c>
      <c r="K1094" s="2">
        <f>((J1094*H1094)-G1094)/J1094</f>
        <v>1.4444444444444444</v>
      </c>
    </row>
    <row r="1095" spans="1:11" x14ac:dyDescent="0.25">
      <c r="A1095">
        <v>1094</v>
      </c>
      <c r="B1095" t="s">
        <v>7395</v>
      </c>
      <c r="C1095" s="3">
        <v>42427</v>
      </c>
      <c r="D1095" t="s">
        <v>14</v>
      </c>
      <c r="E1095" t="s">
        <v>96</v>
      </c>
      <c r="F1095" t="s">
        <v>1058</v>
      </c>
      <c r="G1095" s="4">
        <v>599.99</v>
      </c>
      <c r="H1095">
        <v>1</v>
      </c>
      <c r="I1095">
        <v>7.0000000000000007E-2</v>
      </c>
      <c r="J1095" s="5">
        <f t="shared" si="17"/>
        <v>557.99069999999995</v>
      </c>
      <c r="K1095" s="2">
        <f>((J1095*H1095)-G1095)/J1095</f>
        <v>-7.5268817204301189E-2</v>
      </c>
    </row>
    <row r="1096" spans="1:11" x14ac:dyDescent="0.25">
      <c r="A1096">
        <v>1095</v>
      </c>
      <c r="B1096" t="s">
        <v>7396</v>
      </c>
      <c r="C1096" s="3">
        <v>42396</v>
      </c>
      <c r="D1096" t="s">
        <v>14</v>
      </c>
      <c r="E1096" t="s">
        <v>99</v>
      </c>
      <c r="F1096" t="s">
        <v>1059</v>
      </c>
      <c r="G1096" s="4">
        <v>449</v>
      </c>
      <c r="H1096">
        <v>1</v>
      </c>
      <c r="I1096">
        <v>0.2</v>
      </c>
      <c r="J1096" s="5">
        <f t="shared" si="17"/>
        <v>359.20000000000005</v>
      </c>
      <c r="K1096" s="2">
        <f>((J1096*H1096)-G1096)/J1096</f>
        <v>-0.24999999999999983</v>
      </c>
    </row>
    <row r="1097" spans="1:11" x14ac:dyDescent="0.25">
      <c r="A1097">
        <v>1096</v>
      </c>
      <c r="B1097" t="s">
        <v>7397</v>
      </c>
      <c r="C1097" s="3">
        <v>42669</v>
      </c>
      <c r="D1097" t="s">
        <v>14</v>
      </c>
      <c r="E1097" t="s">
        <v>83</v>
      </c>
      <c r="F1097" t="s">
        <v>1062</v>
      </c>
      <c r="G1097" s="4">
        <v>999.99</v>
      </c>
      <c r="H1097">
        <v>1</v>
      </c>
      <c r="I1097">
        <v>0.05</v>
      </c>
      <c r="J1097" s="5">
        <f t="shared" si="17"/>
        <v>949.9905</v>
      </c>
      <c r="K1097" s="2">
        <f>((J1097*H1097)-G1097)/J1097</f>
        <v>-5.2631578947368432E-2</v>
      </c>
    </row>
    <row r="1098" spans="1:11" x14ac:dyDescent="0.25">
      <c r="A1098">
        <v>1097</v>
      </c>
      <c r="B1098" t="s">
        <v>7398</v>
      </c>
      <c r="C1098" s="3">
        <v>42769</v>
      </c>
      <c r="D1098" t="s">
        <v>8</v>
      </c>
      <c r="E1098" t="s">
        <v>160</v>
      </c>
      <c r="F1098" t="s">
        <v>1057</v>
      </c>
      <c r="G1098" s="4">
        <v>109.99</v>
      </c>
      <c r="H1098">
        <v>1</v>
      </c>
      <c r="I1098">
        <v>0.1</v>
      </c>
      <c r="J1098" s="5">
        <f t="shared" si="17"/>
        <v>98.991</v>
      </c>
      <c r="K1098" s="2">
        <f>((J1098*H1098)-G1098)/J1098</f>
        <v>-0.11111111111111106</v>
      </c>
    </row>
    <row r="1099" spans="1:11" x14ac:dyDescent="0.25">
      <c r="A1099">
        <v>1098</v>
      </c>
      <c r="B1099" t="s">
        <v>7399</v>
      </c>
      <c r="C1099" s="3">
        <v>43057</v>
      </c>
      <c r="D1099" t="s">
        <v>14</v>
      </c>
      <c r="E1099" t="s">
        <v>156</v>
      </c>
      <c r="F1099" t="s">
        <v>1059</v>
      </c>
      <c r="G1099" s="4">
        <v>761.99</v>
      </c>
      <c r="H1099">
        <v>1</v>
      </c>
      <c r="I1099">
        <v>0.2</v>
      </c>
      <c r="J1099" s="5">
        <f t="shared" si="17"/>
        <v>609.59199999999998</v>
      </c>
      <c r="K1099" s="2">
        <f>((J1099*H1099)-G1099)/J1099</f>
        <v>-0.25000000000000006</v>
      </c>
    </row>
    <row r="1100" spans="1:11" x14ac:dyDescent="0.25">
      <c r="A1100">
        <v>1099</v>
      </c>
      <c r="B1100" t="s">
        <v>7400</v>
      </c>
      <c r="C1100" s="3">
        <v>43059</v>
      </c>
      <c r="D1100" t="s">
        <v>14</v>
      </c>
      <c r="E1100" t="s">
        <v>170</v>
      </c>
      <c r="F1100" t="s">
        <v>1057</v>
      </c>
      <c r="G1100" s="4">
        <v>249.99</v>
      </c>
      <c r="H1100">
        <v>2</v>
      </c>
      <c r="I1100">
        <v>0.05</v>
      </c>
      <c r="J1100" s="5">
        <f t="shared" si="17"/>
        <v>474.98099999999999</v>
      </c>
      <c r="K1100" s="2">
        <f>((J1100*H1100)-G1100)/J1100</f>
        <v>1.4736842105263157</v>
      </c>
    </row>
    <row r="1101" spans="1:11" x14ac:dyDescent="0.25">
      <c r="A1101">
        <v>1100</v>
      </c>
      <c r="B1101" t="s">
        <v>7401</v>
      </c>
      <c r="C1101" s="3">
        <v>42985</v>
      </c>
      <c r="D1101" t="s">
        <v>14</v>
      </c>
      <c r="E1101" t="s">
        <v>172</v>
      </c>
      <c r="F1101" t="s">
        <v>1057</v>
      </c>
      <c r="G1101" s="4">
        <v>349.99</v>
      </c>
      <c r="H1101">
        <v>2</v>
      </c>
      <c r="I1101">
        <v>0.1</v>
      </c>
      <c r="J1101" s="5">
        <f t="shared" si="17"/>
        <v>629.98200000000008</v>
      </c>
      <c r="K1101" s="2">
        <f>((J1101*H1101)-G1101)/J1101</f>
        <v>1.4444444444444444</v>
      </c>
    </row>
    <row r="1102" spans="1:11" x14ac:dyDescent="0.25">
      <c r="A1102">
        <v>1101</v>
      </c>
      <c r="B1102" t="s">
        <v>7402</v>
      </c>
      <c r="C1102" s="3">
        <v>43181</v>
      </c>
      <c r="D1102" t="s">
        <v>14</v>
      </c>
      <c r="E1102" t="s">
        <v>329</v>
      </c>
      <c r="F1102" t="s">
        <v>1057</v>
      </c>
      <c r="G1102" s="4">
        <v>89.99</v>
      </c>
      <c r="H1102">
        <v>2</v>
      </c>
      <c r="I1102">
        <v>0.2</v>
      </c>
      <c r="J1102" s="5">
        <f t="shared" si="17"/>
        <v>143.98400000000001</v>
      </c>
      <c r="K1102" s="2">
        <f>((J1102*H1102)-G1102)/J1102</f>
        <v>1.375</v>
      </c>
    </row>
    <row r="1103" spans="1:11" x14ac:dyDescent="0.25">
      <c r="A1103">
        <v>1102</v>
      </c>
      <c r="B1103" t="s">
        <v>7403</v>
      </c>
      <c r="C1103" s="3">
        <v>42493</v>
      </c>
      <c r="D1103" t="s">
        <v>20</v>
      </c>
      <c r="E1103" t="s">
        <v>96</v>
      </c>
      <c r="F1103" t="s">
        <v>1058</v>
      </c>
      <c r="G1103" s="4">
        <v>599.99</v>
      </c>
      <c r="H1103">
        <v>1</v>
      </c>
      <c r="I1103">
        <v>7.0000000000000007E-2</v>
      </c>
      <c r="J1103" s="5">
        <f t="shared" si="17"/>
        <v>557.99069999999995</v>
      </c>
      <c r="K1103" s="2">
        <f>((J1103*H1103)-G1103)/J1103</f>
        <v>-7.5268817204301189E-2</v>
      </c>
    </row>
    <row r="1104" spans="1:11" x14ac:dyDescent="0.25">
      <c r="A1104">
        <v>1103</v>
      </c>
      <c r="B1104" t="s">
        <v>7404</v>
      </c>
      <c r="C1104" s="3">
        <v>42716</v>
      </c>
      <c r="D1104" t="s">
        <v>8</v>
      </c>
      <c r="E1104" t="s">
        <v>84</v>
      </c>
      <c r="F1104" t="s">
        <v>1062</v>
      </c>
      <c r="G1104" s="4">
        <v>2899.99</v>
      </c>
      <c r="H1104">
        <v>1</v>
      </c>
      <c r="I1104">
        <v>0.2</v>
      </c>
      <c r="J1104" s="5">
        <f t="shared" si="17"/>
        <v>2319.9919999999997</v>
      </c>
      <c r="K1104" s="2">
        <f>((J1104*H1104)-G1104)/J1104</f>
        <v>-0.25000000000000006</v>
      </c>
    </row>
    <row r="1105" spans="1:11" x14ac:dyDescent="0.25">
      <c r="A1105">
        <v>1104</v>
      </c>
      <c r="B1105" t="s">
        <v>7405</v>
      </c>
      <c r="C1105" s="3">
        <v>42801</v>
      </c>
      <c r="D1105" t="s">
        <v>14</v>
      </c>
      <c r="E1105" t="s">
        <v>93</v>
      </c>
      <c r="F1105" t="s">
        <v>1057</v>
      </c>
      <c r="G1105" s="4">
        <v>269.99</v>
      </c>
      <c r="H1105">
        <v>1</v>
      </c>
      <c r="I1105">
        <v>0.05</v>
      </c>
      <c r="J1105" s="5">
        <f t="shared" si="17"/>
        <v>256.4905</v>
      </c>
      <c r="K1105" s="2">
        <f>((J1105*H1105)-G1105)/J1105</f>
        <v>-5.2631578947368467E-2</v>
      </c>
    </row>
    <row r="1106" spans="1:11" x14ac:dyDescent="0.25">
      <c r="A1106">
        <v>1105</v>
      </c>
      <c r="B1106" t="s">
        <v>7406</v>
      </c>
      <c r="C1106" s="3">
        <v>42822</v>
      </c>
      <c r="D1106" t="s">
        <v>20</v>
      </c>
      <c r="E1106" t="s">
        <v>183</v>
      </c>
      <c r="F1106" t="s">
        <v>1058</v>
      </c>
      <c r="G1106" s="4">
        <v>470.99</v>
      </c>
      <c r="H1106">
        <v>2</v>
      </c>
      <c r="I1106">
        <v>0.1</v>
      </c>
      <c r="J1106" s="5">
        <f t="shared" si="17"/>
        <v>847.78200000000004</v>
      </c>
      <c r="K1106" s="2">
        <f>((J1106*H1106)-G1106)/J1106</f>
        <v>1.4444444444444444</v>
      </c>
    </row>
    <row r="1107" spans="1:11" x14ac:dyDescent="0.25">
      <c r="A1107">
        <v>1106</v>
      </c>
      <c r="B1107" t="s">
        <v>7407</v>
      </c>
      <c r="C1107" s="3">
        <v>42966</v>
      </c>
      <c r="D1107" t="s">
        <v>14</v>
      </c>
      <c r="E1107" t="s">
        <v>128</v>
      </c>
      <c r="F1107" t="s">
        <v>1063</v>
      </c>
      <c r="G1107" s="4">
        <v>875.99</v>
      </c>
      <c r="H1107">
        <v>1</v>
      </c>
      <c r="I1107">
        <v>0.05</v>
      </c>
      <c r="J1107" s="5">
        <f t="shared" si="17"/>
        <v>832.19049999999993</v>
      </c>
      <c r="K1107" s="2">
        <f>((J1107*H1107)-G1107)/J1107</f>
        <v>-5.2631578947368522E-2</v>
      </c>
    </row>
    <row r="1108" spans="1:11" x14ac:dyDescent="0.25">
      <c r="A1108">
        <v>1107</v>
      </c>
      <c r="B1108" t="s">
        <v>7408</v>
      </c>
      <c r="C1108" s="3">
        <v>43044</v>
      </c>
      <c r="D1108" t="s">
        <v>14</v>
      </c>
      <c r="E1108" t="s">
        <v>108</v>
      </c>
      <c r="F1108" t="s">
        <v>1062</v>
      </c>
      <c r="G1108" s="4">
        <v>469.99</v>
      </c>
      <c r="H1108">
        <v>1</v>
      </c>
      <c r="I1108">
        <v>7.0000000000000007E-2</v>
      </c>
      <c r="J1108" s="5">
        <f t="shared" si="17"/>
        <v>437.09069999999997</v>
      </c>
      <c r="K1108" s="2">
        <f>((J1108*H1108)-G1108)/J1108</f>
        <v>-7.5268817204301175E-2</v>
      </c>
    </row>
    <row r="1109" spans="1:11" x14ac:dyDescent="0.25">
      <c r="A1109">
        <v>1108</v>
      </c>
      <c r="B1109" t="s">
        <v>7409</v>
      </c>
      <c r="C1109" s="3">
        <v>42682</v>
      </c>
      <c r="D1109" t="s">
        <v>20</v>
      </c>
      <c r="E1109" t="s">
        <v>102</v>
      </c>
      <c r="F1109" t="s">
        <v>1058</v>
      </c>
      <c r="G1109" s="4">
        <v>499.99</v>
      </c>
      <c r="H1109">
        <v>2</v>
      </c>
      <c r="I1109">
        <v>0.05</v>
      </c>
      <c r="J1109" s="5">
        <f t="shared" si="17"/>
        <v>949.98099999999999</v>
      </c>
      <c r="K1109" s="2">
        <f>((J1109*H1109)-G1109)/J1109</f>
        <v>1.4736842105263157</v>
      </c>
    </row>
    <row r="1110" spans="1:11" x14ac:dyDescent="0.25">
      <c r="A1110">
        <v>1109</v>
      </c>
      <c r="B1110" t="s">
        <v>7410</v>
      </c>
      <c r="C1110" s="3">
        <v>43016</v>
      </c>
      <c r="D1110" t="s">
        <v>14</v>
      </c>
      <c r="E1110" t="s">
        <v>182</v>
      </c>
      <c r="F1110" t="s">
        <v>1058</v>
      </c>
      <c r="G1110" s="4">
        <v>470.99</v>
      </c>
      <c r="H1110">
        <v>2</v>
      </c>
      <c r="I1110">
        <v>7.0000000000000007E-2</v>
      </c>
      <c r="J1110" s="5">
        <f t="shared" si="17"/>
        <v>876.04139999999995</v>
      </c>
      <c r="K1110" s="2">
        <f>((J1110*H1110)-G1110)/J1110</f>
        <v>1.4623655913978495</v>
      </c>
    </row>
    <row r="1111" spans="1:11" x14ac:dyDescent="0.25">
      <c r="A1111">
        <v>1110</v>
      </c>
      <c r="B1111" t="s">
        <v>7411</v>
      </c>
      <c r="C1111" s="3">
        <v>42579</v>
      </c>
      <c r="D1111" t="s">
        <v>14</v>
      </c>
      <c r="E1111" t="s">
        <v>93</v>
      </c>
      <c r="F1111" t="s">
        <v>1059</v>
      </c>
      <c r="G1111" s="4">
        <v>269.99</v>
      </c>
      <c r="H1111">
        <v>1</v>
      </c>
      <c r="I1111">
        <v>0.1</v>
      </c>
      <c r="J1111" s="5">
        <f t="shared" si="17"/>
        <v>242.99100000000001</v>
      </c>
      <c r="K1111" s="2">
        <f>((J1111*H1111)-G1111)/J1111</f>
        <v>-0.11111111111111109</v>
      </c>
    </row>
    <row r="1112" spans="1:11" x14ac:dyDescent="0.25">
      <c r="A1112">
        <v>1111</v>
      </c>
      <c r="B1112" t="s">
        <v>7412</v>
      </c>
      <c r="C1112" s="3">
        <v>43018</v>
      </c>
      <c r="D1112" t="s">
        <v>20</v>
      </c>
      <c r="E1112" t="s">
        <v>163</v>
      </c>
      <c r="F1112" t="s">
        <v>1057</v>
      </c>
      <c r="G1112" s="4">
        <v>189.99</v>
      </c>
      <c r="H1112">
        <v>2</v>
      </c>
      <c r="I1112">
        <v>0.1</v>
      </c>
      <c r="J1112" s="5">
        <f t="shared" si="17"/>
        <v>341.98200000000003</v>
      </c>
      <c r="K1112" s="2">
        <f>((J1112*H1112)-G1112)/J1112</f>
        <v>1.4444444444444444</v>
      </c>
    </row>
    <row r="1113" spans="1:11" x14ac:dyDescent="0.25">
      <c r="A1113">
        <v>1112</v>
      </c>
      <c r="B1113" t="s">
        <v>7413</v>
      </c>
      <c r="C1113" s="3">
        <v>42576</v>
      </c>
      <c r="D1113" t="s">
        <v>14</v>
      </c>
      <c r="E1113" t="s">
        <v>96</v>
      </c>
      <c r="F1113" t="s">
        <v>1059</v>
      </c>
      <c r="G1113" s="4">
        <v>599.99</v>
      </c>
      <c r="H1113">
        <v>2</v>
      </c>
      <c r="I1113">
        <v>0.05</v>
      </c>
      <c r="J1113" s="5">
        <f t="shared" si="17"/>
        <v>1139.981</v>
      </c>
      <c r="K1113" s="2">
        <f>((J1113*H1113)-G1113)/J1113</f>
        <v>1.4736842105263157</v>
      </c>
    </row>
    <row r="1114" spans="1:11" x14ac:dyDescent="0.25">
      <c r="A1114">
        <v>1113</v>
      </c>
      <c r="B1114" t="s">
        <v>7414</v>
      </c>
      <c r="C1114" s="3">
        <v>42794</v>
      </c>
      <c r="D1114" t="s">
        <v>14</v>
      </c>
      <c r="E1114" t="s">
        <v>157</v>
      </c>
      <c r="F1114" t="s">
        <v>1059</v>
      </c>
      <c r="G1114" s="4">
        <v>1099.99</v>
      </c>
      <c r="H1114">
        <v>2</v>
      </c>
      <c r="I1114">
        <v>0.05</v>
      </c>
      <c r="J1114" s="5">
        <f t="shared" si="17"/>
        <v>2089.9809999999998</v>
      </c>
      <c r="K1114" s="2">
        <f>((J1114*H1114)-G1114)/J1114</f>
        <v>1.4736842105263159</v>
      </c>
    </row>
    <row r="1115" spans="1:11" x14ac:dyDescent="0.25">
      <c r="A1115">
        <v>1114</v>
      </c>
      <c r="B1115" t="s">
        <v>7415</v>
      </c>
      <c r="C1115" s="3">
        <v>43025</v>
      </c>
      <c r="D1115" t="s">
        <v>14</v>
      </c>
      <c r="E1115" t="s">
        <v>92</v>
      </c>
      <c r="F1115" t="s">
        <v>1058</v>
      </c>
      <c r="G1115" s="4">
        <v>549.99</v>
      </c>
      <c r="H1115">
        <v>2</v>
      </c>
      <c r="I1115">
        <v>0.05</v>
      </c>
      <c r="J1115" s="5">
        <f t="shared" si="17"/>
        <v>1044.981</v>
      </c>
      <c r="K1115" s="2">
        <f>((J1115*H1115)-G1115)/J1115</f>
        <v>1.4736842105263157</v>
      </c>
    </row>
    <row r="1116" spans="1:11" x14ac:dyDescent="0.25">
      <c r="A1116">
        <v>1115</v>
      </c>
      <c r="B1116" t="s">
        <v>7416</v>
      </c>
      <c r="C1116" s="3">
        <v>42932</v>
      </c>
      <c r="D1116" t="s">
        <v>14</v>
      </c>
      <c r="E1116" t="s">
        <v>96</v>
      </c>
      <c r="F1116" t="s">
        <v>1058</v>
      </c>
      <c r="G1116" s="4">
        <v>599.99</v>
      </c>
      <c r="H1116">
        <v>1</v>
      </c>
      <c r="I1116">
        <v>7.0000000000000007E-2</v>
      </c>
      <c r="J1116" s="5">
        <f t="shared" si="17"/>
        <v>557.99069999999995</v>
      </c>
      <c r="K1116" s="2">
        <f>((J1116*H1116)-G1116)/J1116</f>
        <v>-7.5268817204301189E-2</v>
      </c>
    </row>
    <row r="1117" spans="1:11" x14ac:dyDescent="0.25">
      <c r="A1117">
        <v>1116</v>
      </c>
      <c r="B1117" t="s">
        <v>7417</v>
      </c>
      <c r="C1117" s="3">
        <v>43167</v>
      </c>
      <c r="D1117" t="s">
        <v>14</v>
      </c>
      <c r="E1117" t="s">
        <v>146</v>
      </c>
      <c r="F1117" t="s">
        <v>1059</v>
      </c>
      <c r="G1117" s="4">
        <v>659.99</v>
      </c>
      <c r="H1117">
        <v>1</v>
      </c>
      <c r="I1117">
        <v>0.05</v>
      </c>
      <c r="J1117" s="5">
        <f t="shared" si="17"/>
        <v>626.9905</v>
      </c>
      <c r="K1117" s="2">
        <f>((J1117*H1117)-G1117)/J1117</f>
        <v>-5.2631578947368439E-2</v>
      </c>
    </row>
    <row r="1118" spans="1:11" x14ac:dyDescent="0.25">
      <c r="A1118">
        <v>1117</v>
      </c>
      <c r="B1118" t="s">
        <v>7418</v>
      </c>
      <c r="C1118" s="3">
        <v>43061</v>
      </c>
      <c r="D1118" t="s">
        <v>14</v>
      </c>
      <c r="E1118" t="s">
        <v>88</v>
      </c>
      <c r="F1118" t="s">
        <v>1062</v>
      </c>
      <c r="G1118" s="4">
        <v>1799.99</v>
      </c>
      <c r="H1118">
        <v>2</v>
      </c>
      <c r="I1118">
        <v>7.0000000000000007E-2</v>
      </c>
      <c r="J1118" s="5">
        <f t="shared" si="17"/>
        <v>3347.9813999999997</v>
      </c>
      <c r="K1118" s="2">
        <f>((J1118*H1118)-G1118)/J1118</f>
        <v>1.4623655913978495</v>
      </c>
    </row>
    <row r="1119" spans="1:11" x14ac:dyDescent="0.25">
      <c r="A1119">
        <v>1118</v>
      </c>
      <c r="B1119" t="s">
        <v>7419</v>
      </c>
      <c r="C1119" s="3">
        <v>43127</v>
      </c>
      <c r="D1119" t="s">
        <v>8</v>
      </c>
      <c r="E1119" t="s">
        <v>204</v>
      </c>
      <c r="F1119" t="s">
        <v>1062</v>
      </c>
      <c r="G1119" s="4">
        <v>1499.99</v>
      </c>
      <c r="H1119">
        <v>1</v>
      </c>
      <c r="I1119">
        <v>0.1</v>
      </c>
      <c r="J1119" s="5">
        <f t="shared" si="17"/>
        <v>1349.991</v>
      </c>
      <c r="K1119" s="2">
        <f>((J1119*H1119)-G1119)/J1119</f>
        <v>-0.11111111111111113</v>
      </c>
    </row>
    <row r="1120" spans="1:11" x14ac:dyDescent="0.25">
      <c r="A1120">
        <v>1119</v>
      </c>
      <c r="B1120" t="s">
        <v>7420</v>
      </c>
      <c r="C1120" s="3">
        <v>42729</v>
      </c>
      <c r="D1120" t="s">
        <v>14</v>
      </c>
      <c r="E1120" t="s">
        <v>99</v>
      </c>
      <c r="F1120" t="s">
        <v>1059</v>
      </c>
      <c r="G1120" s="4">
        <v>449</v>
      </c>
      <c r="H1120">
        <v>1</v>
      </c>
      <c r="I1120">
        <v>0.2</v>
      </c>
      <c r="J1120" s="5">
        <f t="shared" si="17"/>
        <v>359.20000000000005</v>
      </c>
      <c r="K1120" s="2">
        <f>((J1120*H1120)-G1120)/J1120</f>
        <v>-0.24999999999999983</v>
      </c>
    </row>
    <row r="1121" spans="1:11" x14ac:dyDescent="0.25">
      <c r="A1121">
        <v>1120</v>
      </c>
      <c r="B1121" t="s">
        <v>7421</v>
      </c>
      <c r="C1121" s="3">
        <v>43022</v>
      </c>
      <c r="D1121" t="s">
        <v>14</v>
      </c>
      <c r="E1121" t="s">
        <v>124</v>
      </c>
      <c r="F1121" t="s">
        <v>1063</v>
      </c>
      <c r="G1121" s="4">
        <v>1499.99</v>
      </c>
      <c r="H1121">
        <v>2</v>
      </c>
      <c r="I1121">
        <v>0.05</v>
      </c>
      <c r="J1121" s="5">
        <f t="shared" si="17"/>
        <v>2849.9809999999998</v>
      </c>
      <c r="K1121" s="2">
        <f>((J1121*H1121)-G1121)/J1121</f>
        <v>1.4736842105263159</v>
      </c>
    </row>
    <row r="1122" spans="1:11" x14ac:dyDescent="0.25">
      <c r="A1122">
        <v>1121</v>
      </c>
      <c r="B1122" t="s">
        <v>7422</v>
      </c>
      <c r="C1122" s="3">
        <v>42712</v>
      </c>
      <c r="D1122" t="s">
        <v>14</v>
      </c>
      <c r="E1122" t="s">
        <v>97</v>
      </c>
      <c r="F1122" t="s">
        <v>1059</v>
      </c>
      <c r="G1122" s="4">
        <v>429</v>
      </c>
      <c r="H1122">
        <v>1</v>
      </c>
      <c r="I1122">
        <v>7.0000000000000007E-2</v>
      </c>
      <c r="J1122" s="5">
        <f t="shared" si="17"/>
        <v>398.96999999999997</v>
      </c>
      <c r="K1122" s="2">
        <f>((J1122*H1122)-G1122)/J1122</f>
        <v>-7.5268817204301161E-2</v>
      </c>
    </row>
    <row r="1123" spans="1:11" x14ac:dyDescent="0.25">
      <c r="A1123">
        <v>1122</v>
      </c>
      <c r="B1123" t="s">
        <v>7423</v>
      </c>
      <c r="C1123" s="3">
        <v>43105</v>
      </c>
      <c r="D1123" t="s">
        <v>14</v>
      </c>
      <c r="E1123" t="s">
        <v>267</v>
      </c>
      <c r="F1123" t="s">
        <v>1059</v>
      </c>
      <c r="G1123" s="4">
        <v>2599.9899999999998</v>
      </c>
      <c r="H1123">
        <v>1</v>
      </c>
      <c r="I1123">
        <v>0.05</v>
      </c>
      <c r="J1123" s="5">
        <f t="shared" si="17"/>
        <v>2469.9904999999999</v>
      </c>
      <c r="K1123" s="2">
        <f>((J1123*H1123)-G1123)/J1123</f>
        <v>-5.2631578947368383E-2</v>
      </c>
    </row>
    <row r="1124" spans="1:11" x14ac:dyDescent="0.25">
      <c r="A1124">
        <v>1123</v>
      </c>
      <c r="B1124" t="s">
        <v>7424</v>
      </c>
      <c r="C1124" s="3">
        <v>42912</v>
      </c>
      <c r="D1124" t="s">
        <v>14</v>
      </c>
      <c r="E1124" t="s">
        <v>144</v>
      </c>
      <c r="F1124" t="s">
        <v>1058</v>
      </c>
      <c r="G1124" s="4">
        <v>449.99</v>
      </c>
      <c r="H1124">
        <v>2</v>
      </c>
      <c r="I1124">
        <v>0.1</v>
      </c>
      <c r="J1124" s="5">
        <f t="shared" si="17"/>
        <v>809.98200000000008</v>
      </c>
      <c r="K1124" s="2">
        <f>((J1124*H1124)-G1124)/J1124</f>
        <v>1.4444444444444444</v>
      </c>
    </row>
    <row r="1125" spans="1:11" x14ac:dyDescent="0.25">
      <c r="A1125">
        <v>1124</v>
      </c>
      <c r="B1125" t="s">
        <v>7425</v>
      </c>
      <c r="C1125" s="3">
        <v>42455</v>
      </c>
      <c r="D1125" t="s">
        <v>14</v>
      </c>
      <c r="E1125" t="s">
        <v>88</v>
      </c>
      <c r="F1125" t="s">
        <v>1062</v>
      </c>
      <c r="G1125" s="4">
        <v>1799.99</v>
      </c>
      <c r="H1125">
        <v>2</v>
      </c>
      <c r="I1125">
        <v>7.0000000000000007E-2</v>
      </c>
      <c r="J1125" s="5">
        <f t="shared" si="17"/>
        <v>3347.9813999999997</v>
      </c>
      <c r="K1125" s="2">
        <f>((J1125*H1125)-G1125)/J1125</f>
        <v>1.4623655913978495</v>
      </c>
    </row>
    <row r="1126" spans="1:11" x14ac:dyDescent="0.25">
      <c r="A1126">
        <v>1125</v>
      </c>
      <c r="B1126" t="s">
        <v>7426</v>
      </c>
      <c r="C1126" s="3">
        <v>42754</v>
      </c>
      <c r="D1126" t="s">
        <v>8</v>
      </c>
      <c r="E1126" t="s">
        <v>131</v>
      </c>
      <c r="F1126" t="s">
        <v>1063</v>
      </c>
      <c r="G1126" s="4">
        <v>2699.99</v>
      </c>
      <c r="H1126">
        <v>2</v>
      </c>
      <c r="I1126">
        <v>0.1</v>
      </c>
      <c r="J1126" s="5">
        <f t="shared" si="17"/>
        <v>4859.982</v>
      </c>
      <c r="K1126" s="2">
        <f>((J1126*H1126)-G1126)/J1126</f>
        <v>1.4444444444444444</v>
      </c>
    </row>
    <row r="1127" spans="1:11" x14ac:dyDescent="0.25">
      <c r="A1127">
        <v>1126</v>
      </c>
      <c r="B1127" t="s">
        <v>7427</v>
      </c>
      <c r="C1127" s="3">
        <v>43139</v>
      </c>
      <c r="D1127" t="s">
        <v>14</v>
      </c>
      <c r="E1127" t="s">
        <v>108</v>
      </c>
      <c r="F1127" t="s">
        <v>1062</v>
      </c>
      <c r="G1127" s="4">
        <v>469.99</v>
      </c>
      <c r="H1127">
        <v>1</v>
      </c>
      <c r="I1127">
        <v>7.0000000000000007E-2</v>
      </c>
      <c r="J1127" s="5">
        <f t="shared" si="17"/>
        <v>437.09069999999997</v>
      </c>
      <c r="K1127" s="2">
        <f>((J1127*H1127)-G1127)/J1127</f>
        <v>-7.5268817204301175E-2</v>
      </c>
    </row>
    <row r="1128" spans="1:11" x14ac:dyDescent="0.25">
      <c r="A1128">
        <v>1127</v>
      </c>
      <c r="B1128" t="s">
        <v>7428</v>
      </c>
      <c r="C1128" s="3">
        <v>42481</v>
      </c>
      <c r="D1128" t="s">
        <v>14</v>
      </c>
      <c r="E1128" t="s">
        <v>84</v>
      </c>
      <c r="F1128" t="s">
        <v>1062</v>
      </c>
      <c r="G1128" s="4">
        <v>2899.99</v>
      </c>
      <c r="H1128">
        <v>1</v>
      </c>
      <c r="I1128">
        <v>0.2</v>
      </c>
      <c r="J1128" s="5">
        <f t="shared" si="17"/>
        <v>2319.9919999999997</v>
      </c>
      <c r="K1128" s="2">
        <f>((J1128*H1128)-G1128)/J1128</f>
        <v>-0.25000000000000006</v>
      </c>
    </row>
    <row r="1129" spans="1:11" x14ac:dyDescent="0.25">
      <c r="A1129">
        <v>1128</v>
      </c>
      <c r="B1129" t="s">
        <v>7429</v>
      </c>
      <c r="C1129" s="3">
        <v>42975</v>
      </c>
      <c r="D1129" t="s">
        <v>14</v>
      </c>
      <c r="E1129" t="s">
        <v>140</v>
      </c>
      <c r="F1129" t="s">
        <v>1059</v>
      </c>
      <c r="G1129" s="4">
        <v>489.99</v>
      </c>
      <c r="H1129">
        <v>1</v>
      </c>
      <c r="I1129">
        <v>0.2</v>
      </c>
      <c r="J1129" s="5">
        <f t="shared" si="17"/>
        <v>391.99200000000002</v>
      </c>
      <c r="K1129" s="2">
        <f>((J1129*H1129)-G1129)/J1129</f>
        <v>-0.24999999999999997</v>
      </c>
    </row>
    <row r="1130" spans="1:11" x14ac:dyDescent="0.25">
      <c r="A1130">
        <v>1129</v>
      </c>
      <c r="B1130" t="s">
        <v>7430</v>
      </c>
      <c r="C1130" s="3">
        <v>42749</v>
      </c>
      <c r="D1130" t="s">
        <v>14</v>
      </c>
      <c r="E1130" t="s">
        <v>89</v>
      </c>
      <c r="F1130" t="s">
        <v>1061</v>
      </c>
      <c r="G1130" s="4">
        <v>2999.99</v>
      </c>
      <c r="H1130">
        <v>2</v>
      </c>
      <c r="I1130">
        <v>7.0000000000000007E-2</v>
      </c>
      <c r="J1130" s="5">
        <f t="shared" si="17"/>
        <v>5579.9813999999997</v>
      </c>
      <c r="K1130" s="2">
        <f>((J1130*H1130)-G1130)/J1130</f>
        <v>1.4623655913978495</v>
      </c>
    </row>
    <row r="1131" spans="1:11" x14ac:dyDescent="0.25">
      <c r="A1131">
        <v>1130</v>
      </c>
      <c r="B1131" t="s">
        <v>7431</v>
      </c>
      <c r="C1131" s="3">
        <v>42552</v>
      </c>
      <c r="D1131" t="s">
        <v>14</v>
      </c>
      <c r="E1131" t="s">
        <v>94</v>
      </c>
      <c r="F1131" t="s">
        <v>1057</v>
      </c>
      <c r="G1131" s="4">
        <v>269.99</v>
      </c>
      <c r="H1131">
        <v>1</v>
      </c>
      <c r="I1131">
        <v>0.05</v>
      </c>
      <c r="J1131" s="5">
        <f t="shared" si="17"/>
        <v>256.4905</v>
      </c>
      <c r="K1131" s="2">
        <f>((J1131*H1131)-G1131)/J1131</f>
        <v>-5.2631578947368467E-2</v>
      </c>
    </row>
    <row r="1132" spans="1:11" x14ac:dyDescent="0.25">
      <c r="A1132">
        <v>1131</v>
      </c>
      <c r="B1132" t="s">
        <v>7432</v>
      </c>
      <c r="C1132" s="3">
        <v>43180</v>
      </c>
      <c r="D1132" t="s">
        <v>14</v>
      </c>
      <c r="E1132" t="s">
        <v>273</v>
      </c>
      <c r="F1132" t="s">
        <v>1061</v>
      </c>
      <c r="G1132" s="4">
        <v>4499.99</v>
      </c>
      <c r="H1132">
        <v>1</v>
      </c>
      <c r="I1132">
        <v>0.05</v>
      </c>
      <c r="J1132" s="5">
        <f t="shared" si="17"/>
        <v>4274.9904999999999</v>
      </c>
      <c r="K1132" s="2">
        <f>((J1132*H1132)-G1132)/J1132</f>
        <v>-5.2631578947368397E-2</v>
      </c>
    </row>
    <row r="1133" spans="1:11" x14ac:dyDescent="0.25">
      <c r="A1133">
        <v>1132</v>
      </c>
      <c r="B1133" t="s">
        <v>7433</v>
      </c>
      <c r="C1133" s="3">
        <v>42990</v>
      </c>
      <c r="D1133" t="s">
        <v>14</v>
      </c>
      <c r="E1133" t="s">
        <v>89</v>
      </c>
      <c r="F1133" t="s">
        <v>1061</v>
      </c>
      <c r="G1133" s="4">
        <v>2999.99</v>
      </c>
      <c r="H1133">
        <v>2</v>
      </c>
      <c r="I1133">
        <v>7.0000000000000007E-2</v>
      </c>
      <c r="J1133" s="5">
        <f t="shared" si="17"/>
        <v>5579.9813999999997</v>
      </c>
      <c r="K1133" s="2">
        <f>((J1133*H1133)-G1133)/J1133</f>
        <v>1.4623655913978495</v>
      </c>
    </row>
    <row r="1134" spans="1:11" x14ac:dyDescent="0.25">
      <c r="A1134">
        <v>1133</v>
      </c>
      <c r="B1134" t="s">
        <v>7434</v>
      </c>
      <c r="C1134" s="3">
        <v>42840</v>
      </c>
      <c r="D1134" t="s">
        <v>14</v>
      </c>
      <c r="E1134" t="s">
        <v>157</v>
      </c>
      <c r="F1134" t="s">
        <v>1059</v>
      </c>
      <c r="G1134" s="4">
        <v>1099.99</v>
      </c>
      <c r="H1134">
        <v>2</v>
      </c>
      <c r="I1134">
        <v>0.05</v>
      </c>
      <c r="J1134" s="5">
        <f t="shared" si="17"/>
        <v>2089.9809999999998</v>
      </c>
      <c r="K1134" s="2">
        <f>((J1134*H1134)-G1134)/J1134</f>
        <v>1.4736842105263159</v>
      </c>
    </row>
    <row r="1135" spans="1:11" x14ac:dyDescent="0.25">
      <c r="A1135">
        <v>1134</v>
      </c>
      <c r="B1135" t="s">
        <v>7435</v>
      </c>
      <c r="C1135" s="3">
        <v>42954</v>
      </c>
      <c r="D1135" t="s">
        <v>20</v>
      </c>
      <c r="E1135" t="s">
        <v>136</v>
      </c>
      <c r="F1135" t="s">
        <v>1061</v>
      </c>
      <c r="G1135" s="4">
        <v>1559.99</v>
      </c>
      <c r="H1135">
        <v>2</v>
      </c>
      <c r="I1135">
        <v>0.2</v>
      </c>
      <c r="J1135" s="5">
        <f t="shared" si="17"/>
        <v>2495.9840000000004</v>
      </c>
      <c r="K1135" s="2">
        <f>((J1135*H1135)-G1135)/J1135</f>
        <v>1.3750000000000002</v>
      </c>
    </row>
    <row r="1136" spans="1:11" x14ac:dyDescent="0.25">
      <c r="A1136">
        <v>1135</v>
      </c>
      <c r="B1136" t="s">
        <v>7436</v>
      </c>
      <c r="C1136" s="3">
        <v>43186</v>
      </c>
      <c r="D1136" t="s">
        <v>20</v>
      </c>
      <c r="E1136" t="s">
        <v>153</v>
      </c>
      <c r="F1136" t="s">
        <v>1059</v>
      </c>
      <c r="G1136" s="4">
        <v>799.99</v>
      </c>
      <c r="H1136">
        <v>2</v>
      </c>
      <c r="I1136">
        <v>7.0000000000000007E-2</v>
      </c>
      <c r="J1136" s="5">
        <f t="shared" si="17"/>
        <v>1487.9813999999999</v>
      </c>
      <c r="K1136" s="2">
        <f>((J1136*H1136)-G1136)/J1136</f>
        <v>1.4623655913978493</v>
      </c>
    </row>
    <row r="1137" spans="1:11" x14ac:dyDescent="0.25">
      <c r="A1137">
        <v>1136</v>
      </c>
      <c r="B1137" t="s">
        <v>7437</v>
      </c>
      <c r="C1137" s="3">
        <v>43058</v>
      </c>
      <c r="D1137" t="s">
        <v>14</v>
      </c>
      <c r="E1137" t="s">
        <v>106</v>
      </c>
      <c r="F1137" t="s">
        <v>1062</v>
      </c>
      <c r="G1137" s="4">
        <v>999.99</v>
      </c>
      <c r="H1137">
        <v>1</v>
      </c>
      <c r="I1137">
        <v>7.0000000000000007E-2</v>
      </c>
      <c r="J1137" s="5">
        <f t="shared" si="17"/>
        <v>929.99069999999995</v>
      </c>
      <c r="K1137" s="2">
        <f>((J1137*H1137)-G1137)/J1137</f>
        <v>-7.5268817204301147E-2</v>
      </c>
    </row>
    <row r="1138" spans="1:11" x14ac:dyDescent="0.25">
      <c r="A1138">
        <v>1137</v>
      </c>
      <c r="B1138" t="s">
        <v>7438</v>
      </c>
      <c r="C1138" s="3">
        <v>42774</v>
      </c>
      <c r="D1138" t="s">
        <v>14</v>
      </c>
      <c r="E1138" t="s">
        <v>90</v>
      </c>
      <c r="F1138" t="s">
        <v>1060</v>
      </c>
      <c r="G1138" s="4">
        <v>1549</v>
      </c>
      <c r="H1138">
        <v>2</v>
      </c>
      <c r="I1138">
        <v>0.05</v>
      </c>
      <c r="J1138" s="5">
        <f t="shared" si="17"/>
        <v>2943.1</v>
      </c>
      <c r="K1138" s="2">
        <f>((J1138*H1138)-G1138)/J1138</f>
        <v>1.4736842105263157</v>
      </c>
    </row>
    <row r="1139" spans="1:11" x14ac:dyDescent="0.25">
      <c r="A1139">
        <v>1138</v>
      </c>
      <c r="B1139" t="s">
        <v>7439</v>
      </c>
      <c r="C1139" s="3">
        <v>42786</v>
      </c>
      <c r="D1139" t="s">
        <v>8</v>
      </c>
      <c r="E1139" t="s">
        <v>146</v>
      </c>
      <c r="F1139" t="s">
        <v>1059</v>
      </c>
      <c r="G1139" s="4">
        <v>659.99</v>
      </c>
      <c r="H1139">
        <v>1</v>
      </c>
      <c r="I1139">
        <v>0.05</v>
      </c>
      <c r="J1139" s="5">
        <f t="shared" si="17"/>
        <v>626.9905</v>
      </c>
      <c r="K1139" s="2">
        <f>((J1139*H1139)-G1139)/J1139</f>
        <v>-5.2631578947368439E-2</v>
      </c>
    </row>
    <row r="1140" spans="1:11" x14ac:dyDescent="0.25">
      <c r="A1140">
        <v>1139</v>
      </c>
      <c r="B1140" t="s">
        <v>7440</v>
      </c>
      <c r="C1140" s="3">
        <v>42845</v>
      </c>
      <c r="D1140" t="s">
        <v>14</v>
      </c>
      <c r="E1140" t="s">
        <v>106</v>
      </c>
      <c r="F1140" t="s">
        <v>1062</v>
      </c>
      <c r="G1140" s="4">
        <v>999.99</v>
      </c>
      <c r="H1140">
        <v>1</v>
      </c>
      <c r="I1140">
        <v>7.0000000000000007E-2</v>
      </c>
      <c r="J1140" s="5">
        <f t="shared" si="17"/>
        <v>929.99069999999995</v>
      </c>
      <c r="K1140" s="2">
        <f>((J1140*H1140)-G1140)/J1140</f>
        <v>-7.5268817204301147E-2</v>
      </c>
    </row>
    <row r="1141" spans="1:11" x14ac:dyDescent="0.25">
      <c r="A1141">
        <v>1140</v>
      </c>
      <c r="B1141" t="s">
        <v>7441</v>
      </c>
      <c r="C1141" s="3">
        <v>42497</v>
      </c>
      <c r="D1141" t="s">
        <v>14</v>
      </c>
      <c r="E1141" t="s">
        <v>90</v>
      </c>
      <c r="F1141" t="s">
        <v>1060</v>
      </c>
      <c r="G1141" s="4">
        <v>1549</v>
      </c>
      <c r="H1141">
        <v>2</v>
      </c>
      <c r="I1141">
        <v>0.05</v>
      </c>
      <c r="J1141" s="5">
        <f t="shared" si="17"/>
        <v>2943.1</v>
      </c>
      <c r="K1141" s="2">
        <f>((J1141*H1141)-G1141)/J1141</f>
        <v>1.4736842105263157</v>
      </c>
    </row>
    <row r="1142" spans="1:11" x14ac:dyDescent="0.25">
      <c r="A1142">
        <v>1141</v>
      </c>
      <c r="B1142" t="s">
        <v>7442</v>
      </c>
      <c r="C1142" s="3">
        <v>42568</v>
      </c>
      <c r="D1142" t="s">
        <v>14</v>
      </c>
      <c r="E1142" t="s">
        <v>93</v>
      </c>
      <c r="F1142" t="s">
        <v>1059</v>
      </c>
      <c r="G1142" s="4">
        <v>269.99</v>
      </c>
      <c r="H1142">
        <v>1</v>
      </c>
      <c r="I1142">
        <v>0.1</v>
      </c>
      <c r="J1142" s="5">
        <f t="shared" si="17"/>
        <v>242.99100000000001</v>
      </c>
      <c r="K1142" s="2">
        <f>((J1142*H1142)-G1142)/J1142</f>
        <v>-0.11111111111111109</v>
      </c>
    </row>
    <row r="1143" spans="1:11" x14ac:dyDescent="0.25">
      <c r="A1143">
        <v>1142</v>
      </c>
      <c r="B1143" t="s">
        <v>7443</v>
      </c>
      <c r="C1143" s="3">
        <v>43170</v>
      </c>
      <c r="D1143" t="s">
        <v>14</v>
      </c>
      <c r="E1143" t="s">
        <v>330</v>
      </c>
      <c r="F1143" t="s">
        <v>1057</v>
      </c>
      <c r="G1143" s="4">
        <v>249.99</v>
      </c>
      <c r="H1143">
        <v>2</v>
      </c>
      <c r="I1143">
        <v>0.1</v>
      </c>
      <c r="J1143" s="5">
        <f t="shared" si="17"/>
        <v>449.98200000000003</v>
      </c>
      <c r="K1143" s="2">
        <f>((J1143*H1143)-G1143)/J1143</f>
        <v>1.4444444444444444</v>
      </c>
    </row>
    <row r="1144" spans="1:11" x14ac:dyDescent="0.25">
      <c r="A1144">
        <v>1143</v>
      </c>
      <c r="B1144" t="s">
        <v>7444</v>
      </c>
      <c r="C1144" s="3">
        <v>42800</v>
      </c>
      <c r="D1144" t="s">
        <v>14</v>
      </c>
      <c r="E1144" t="s">
        <v>140</v>
      </c>
      <c r="F1144" t="s">
        <v>1059</v>
      </c>
      <c r="G1144" s="4">
        <v>489.99</v>
      </c>
      <c r="H1144">
        <v>1</v>
      </c>
      <c r="I1144">
        <v>0.2</v>
      </c>
      <c r="J1144" s="5">
        <f t="shared" si="17"/>
        <v>391.99200000000002</v>
      </c>
      <c r="K1144" s="2">
        <f>((J1144*H1144)-G1144)/J1144</f>
        <v>-0.24999999999999997</v>
      </c>
    </row>
    <row r="1145" spans="1:11" x14ac:dyDescent="0.25">
      <c r="A1145">
        <v>1144</v>
      </c>
      <c r="B1145" t="s">
        <v>7445</v>
      </c>
      <c r="C1145" s="3">
        <v>42676</v>
      </c>
      <c r="D1145" t="s">
        <v>14</v>
      </c>
      <c r="E1145" t="s">
        <v>89</v>
      </c>
      <c r="F1145" t="s">
        <v>1061</v>
      </c>
      <c r="G1145" s="4">
        <v>2999.99</v>
      </c>
      <c r="H1145">
        <v>2</v>
      </c>
      <c r="I1145">
        <v>7.0000000000000007E-2</v>
      </c>
      <c r="J1145" s="5">
        <f t="shared" si="17"/>
        <v>5579.9813999999997</v>
      </c>
      <c r="K1145" s="2">
        <f>((J1145*H1145)-G1145)/J1145</f>
        <v>1.4623655913978495</v>
      </c>
    </row>
    <row r="1146" spans="1:11" x14ac:dyDescent="0.25">
      <c r="A1146">
        <v>1145</v>
      </c>
      <c r="B1146" t="s">
        <v>7446</v>
      </c>
      <c r="C1146" s="3">
        <v>42918</v>
      </c>
      <c r="D1146" t="s">
        <v>14</v>
      </c>
      <c r="E1146" t="s">
        <v>174</v>
      </c>
      <c r="F1146" t="s">
        <v>1057</v>
      </c>
      <c r="G1146" s="4">
        <v>299.99</v>
      </c>
      <c r="H1146">
        <v>1</v>
      </c>
      <c r="I1146">
        <v>7.0000000000000007E-2</v>
      </c>
      <c r="J1146" s="5">
        <f t="shared" si="17"/>
        <v>278.9907</v>
      </c>
      <c r="K1146" s="2">
        <f>((J1146*H1146)-G1146)/J1146</f>
        <v>-7.5268817204301092E-2</v>
      </c>
    </row>
    <row r="1147" spans="1:11" x14ac:dyDescent="0.25">
      <c r="A1147">
        <v>1146</v>
      </c>
      <c r="B1147" t="s">
        <v>7447</v>
      </c>
      <c r="C1147" s="3">
        <v>42634</v>
      </c>
      <c r="D1147" t="s">
        <v>14</v>
      </c>
      <c r="E1147" t="s">
        <v>94</v>
      </c>
      <c r="F1147" t="s">
        <v>1059</v>
      </c>
      <c r="G1147" s="4">
        <v>269.99</v>
      </c>
      <c r="H1147">
        <v>1</v>
      </c>
      <c r="I1147">
        <v>0.1</v>
      </c>
      <c r="J1147" s="5">
        <f t="shared" si="17"/>
        <v>242.99100000000001</v>
      </c>
      <c r="K1147" s="2">
        <f>((J1147*H1147)-G1147)/J1147</f>
        <v>-0.11111111111111109</v>
      </c>
    </row>
    <row r="1148" spans="1:11" x14ac:dyDescent="0.25">
      <c r="A1148">
        <v>1147</v>
      </c>
      <c r="B1148" t="s">
        <v>7448</v>
      </c>
      <c r="C1148" s="3">
        <v>42469</v>
      </c>
      <c r="D1148" t="s">
        <v>8</v>
      </c>
      <c r="E1148" t="s">
        <v>86</v>
      </c>
      <c r="F1148" t="s">
        <v>1062</v>
      </c>
      <c r="G1148" s="4">
        <v>469.99</v>
      </c>
      <c r="H1148">
        <v>1</v>
      </c>
      <c r="I1148">
        <v>7.0000000000000007E-2</v>
      </c>
      <c r="J1148" s="5">
        <f t="shared" si="17"/>
        <v>437.09069999999997</v>
      </c>
      <c r="K1148" s="2">
        <f>((J1148*H1148)-G1148)/J1148</f>
        <v>-7.5268817204301175E-2</v>
      </c>
    </row>
    <row r="1149" spans="1:11" x14ac:dyDescent="0.25">
      <c r="A1149">
        <v>1148</v>
      </c>
      <c r="B1149" t="s">
        <v>7449</v>
      </c>
      <c r="C1149" s="3">
        <v>42824</v>
      </c>
      <c r="D1149" t="s">
        <v>14</v>
      </c>
      <c r="E1149" t="s">
        <v>93</v>
      </c>
      <c r="F1149" t="s">
        <v>1057</v>
      </c>
      <c r="G1149" s="4">
        <v>269.99</v>
      </c>
      <c r="H1149">
        <v>1</v>
      </c>
      <c r="I1149">
        <v>0.05</v>
      </c>
      <c r="J1149" s="5">
        <f t="shared" si="17"/>
        <v>256.4905</v>
      </c>
      <c r="K1149" s="2">
        <f>((J1149*H1149)-G1149)/J1149</f>
        <v>-5.2631578947368467E-2</v>
      </c>
    </row>
    <row r="1150" spans="1:11" x14ac:dyDescent="0.25">
      <c r="A1150">
        <v>1149</v>
      </c>
      <c r="B1150" t="s">
        <v>7450</v>
      </c>
      <c r="C1150" s="3">
        <v>42385</v>
      </c>
      <c r="D1150" t="s">
        <v>8</v>
      </c>
      <c r="E1150" t="s">
        <v>84</v>
      </c>
      <c r="F1150" t="s">
        <v>1062</v>
      </c>
      <c r="G1150" s="4">
        <v>2899.99</v>
      </c>
      <c r="H1150">
        <v>1</v>
      </c>
      <c r="I1150">
        <v>0.2</v>
      </c>
      <c r="J1150" s="5">
        <f t="shared" si="17"/>
        <v>2319.9919999999997</v>
      </c>
      <c r="K1150" s="2">
        <f>((J1150*H1150)-G1150)/J1150</f>
        <v>-0.25000000000000006</v>
      </c>
    </row>
    <row r="1151" spans="1:11" x14ac:dyDescent="0.25">
      <c r="A1151">
        <v>1150</v>
      </c>
      <c r="B1151" t="s">
        <v>7451</v>
      </c>
      <c r="C1151" s="3">
        <v>43020</v>
      </c>
      <c r="D1151" t="s">
        <v>20</v>
      </c>
      <c r="E1151" t="s">
        <v>169</v>
      </c>
      <c r="F1151" t="s">
        <v>1057</v>
      </c>
      <c r="G1151" s="4">
        <v>209.99</v>
      </c>
      <c r="H1151">
        <v>2</v>
      </c>
      <c r="I1151">
        <v>0.2</v>
      </c>
      <c r="J1151" s="5">
        <f t="shared" si="17"/>
        <v>335.98400000000004</v>
      </c>
      <c r="K1151" s="2">
        <f>((J1151*H1151)-G1151)/J1151</f>
        <v>1.375</v>
      </c>
    </row>
    <row r="1152" spans="1:11" x14ac:dyDescent="0.25">
      <c r="A1152">
        <v>1151</v>
      </c>
      <c r="B1152" t="s">
        <v>7452</v>
      </c>
      <c r="C1152" s="3">
        <v>42614</v>
      </c>
      <c r="D1152" t="s">
        <v>14</v>
      </c>
      <c r="E1152" t="s">
        <v>102</v>
      </c>
      <c r="F1152" t="s">
        <v>1058</v>
      </c>
      <c r="G1152" s="4">
        <v>499.99</v>
      </c>
      <c r="H1152">
        <v>2</v>
      </c>
      <c r="I1152">
        <v>0.05</v>
      </c>
      <c r="J1152" s="5">
        <f t="shared" si="17"/>
        <v>949.98099999999999</v>
      </c>
      <c r="K1152" s="2">
        <f>((J1152*H1152)-G1152)/J1152</f>
        <v>1.4736842105263157</v>
      </c>
    </row>
    <row r="1153" spans="1:11" x14ac:dyDescent="0.25">
      <c r="A1153">
        <v>1152</v>
      </c>
      <c r="B1153" t="s">
        <v>7453</v>
      </c>
      <c r="C1153" s="3">
        <v>42803</v>
      </c>
      <c r="D1153" t="s">
        <v>8</v>
      </c>
      <c r="E1153" t="s">
        <v>104</v>
      </c>
      <c r="F1153" t="s">
        <v>1062</v>
      </c>
      <c r="G1153" s="4">
        <v>2499.9899999999998</v>
      </c>
      <c r="H1153">
        <v>1</v>
      </c>
      <c r="I1153">
        <v>7.0000000000000007E-2</v>
      </c>
      <c r="J1153" s="5">
        <f t="shared" si="17"/>
        <v>2324.9906999999998</v>
      </c>
      <c r="K1153" s="2">
        <f>((J1153*H1153)-G1153)/J1153</f>
        <v>-7.5268817204301064E-2</v>
      </c>
    </row>
    <row r="1154" spans="1:11" x14ac:dyDescent="0.25">
      <c r="A1154">
        <v>1153</v>
      </c>
      <c r="B1154" t="s">
        <v>7454</v>
      </c>
      <c r="C1154" s="3">
        <v>42745</v>
      </c>
      <c r="D1154" t="s">
        <v>8</v>
      </c>
      <c r="E1154" t="s">
        <v>172</v>
      </c>
      <c r="F1154" t="s">
        <v>1057</v>
      </c>
      <c r="G1154" s="4">
        <v>349.99</v>
      </c>
      <c r="H1154">
        <v>2</v>
      </c>
      <c r="I1154">
        <v>0.1</v>
      </c>
      <c r="J1154" s="5">
        <f t="shared" si="17"/>
        <v>629.98200000000008</v>
      </c>
      <c r="K1154" s="2">
        <f>((J1154*H1154)-G1154)/J1154</f>
        <v>1.4444444444444444</v>
      </c>
    </row>
    <row r="1155" spans="1:11" x14ac:dyDescent="0.25">
      <c r="A1155">
        <v>1154</v>
      </c>
      <c r="B1155" t="s">
        <v>7455</v>
      </c>
      <c r="C1155" s="3">
        <v>43175</v>
      </c>
      <c r="D1155" t="s">
        <v>14</v>
      </c>
      <c r="E1155" t="s">
        <v>166</v>
      </c>
      <c r="F1155" t="s">
        <v>1057</v>
      </c>
      <c r="G1155" s="4">
        <v>209.99</v>
      </c>
      <c r="H1155">
        <v>1</v>
      </c>
      <c r="I1155">
        <v>7.0000000000000007E-2</v>
      </c>
      <c r="J1155" s="5">
        <f t="shared" ref="J1155:J1218" si="18">(G1155*H1155)*(1-I1155)</f>
        <v>195.29069999999999</v>
      </c>
      <c r="K1155" s="2">
        <f>((J1155*H1155)-G1155)/J1155</f>
        <v>-7.5268817204301189E-2</v>
      </c>
    </row>
    <row r="1156" spans="1:11" x14ac:dyDescent="0.25">
      <c r="A1156">
        <v>1155</v>
      </c>
      <c r="B1156" t="s">
        <v>7456</v>
      </c>
      <c r="C1156" s="3">
        <v>43036</v>
      </c>
      <c r="D1156" t="s">
        <v>14</v>
      </c>
      <c r="E1156" t="s">
        <v>149</v>
      </c>
      <c r="F1156" t="s">
        <v>1059</v>
      </c>
      <c r="G1156" s="4">
        <v>749.99</v>
      </c>
      <c r="H1156">
        <v>1</v>
      </c>
      <c r="I1156">
        <v>0.05</v>
      </c>
      <c r="J1156" s="5">
        <f t="shared" si="18"/>
        <v>712.4905</v>
      </c>
      <c r="K1156" s="2">
        <f>((J1156*H1156)-G1156)/J1156</f>
        <v>-5.2631578947368439E-2</v>
      </c>
    </row>
    <row r="1157" spans="1:11" x14ac:dyDescent="0.25">
      <c r="A1157">
        <v>1156</v>
      </c>
      <c r="B1157" t="s">
        <v>7457</v>
      </c>
      <c r="C1157" s="3">
        <v>42601</v>
      </c>
      <c r="D1157" t="s">
        <v>14</v>
      </c>
      <c r="E1157" t="s">
        <v>96</v>
      </c>
      <c r="F1157" t="s">
        <v>1059</v>
      </c>
      <c r="G1157" s="4">
        <v>599.99</v>
      </c>
      <c r="H1157">
        <v>2</v>
      </c>
      <c r="I1157">
        <v>0.05</v>
      </c>
      <c r="J1157" s="5">
        <f t="shared" si="18"/>
        <v>1139.981</v>
      </c>
      <c r="K1157" s="2">
        <f>((J1157*H1157)-G1157)/J1157</f>
        <v>1.4736842105263157</v>
      </c>
    </row>
    <row r="1158" spans="1:11" x14ac:dyDescent="0.25">
      <c r="A1158">
        <v>1157</v>
      </c>
      <c r="B1158" t="s">
        <v>7458</v>
      </c>
      <c r="C1158" s="3">
        <v>42727</v>
      </c>
      <c r="D1158" t="s">
        <v>14</v>
      </c>
      <c r="E1158" t="s">
        <v>97</v>
      </c>
      <c r="F1158" t="s">
        <v>1059</v>
      </c>
      <c r="G1158" s="4">
        <v>429</v>
      </c>
      <c r="H1158">
        <v>1</v>
      </c>
      <c r="I1158">
        <v>7.0000000000000007E-2</v>
      </c>
      <c r="J1158" s="5">
        <f t="shared" si="18"/>
        <v>398.96999999999997</v>
      </c>
      <c r="K1158" s="2">
        <f>((J1158*H1158)-G1158)/J1158</f>
        <v>-7.5268817204301161E-2</v>
      </c>
    </row>
    <row r="1159" spans="1:11" x14ac:dyDescent="0.25">
      <c r="A1159">
        <v>1158</v>
      </c>
      <c r="B1159" t="s">
        <v>7459</v>
      </c>
      <c r="C1159" s="3">
        <v>42913</v>
      </c>
      <c r="D1159" t="s">
        <v>14</v>
      </c>
      <c r="E1159" t="s">
        <v>139</v>
      </c>
      <c r="F1159" t="s">
        <v>1060</v>
      </c>
      <c r="G1159" s="4">
        <v>3499.99</v>
      </c>
      <c r="H1159">
        <v>2</v>
      </c>
      <c r="I1159">
        <v>7.0000000000000007E-2</v>
      </c>
      <c r="J1159" s="5">
        <f t="shared" si="18"/>
        <v>6509.9813999999988</v>
      </c>
      <c r="K1159" s="2">
        <f>((J1159*H1159)-G1159)/J1159</f>
        <v>1.4623655913978495</v>
      </c>
    </row>
    <row r="1160" spans="1:11" x14ac:dyDescent="0.25">
      <c r="A1160">
        <v>1159</v>
      </c>
      <c r="B1160" t="s">
        <v>7460</v>
      </c>
      <c r="C1160" s="3">
        <v>42721</v>
      </c>
      <c r="D1160" t="s">
        <v>14</v>
      </c>
      <c r="E1160" t="s">
        <v>89</v>
      </c>
      <c r="F1160" t="s">
        <v>1061</v>
      </c>
      <c r="G1160" s="4">
        <v>2999.99</v>
      </c>
      <c r="H1160">
        <v>2</v>
      </c>
      <c r="I1160">
        <v>7.0000000000000007E-2</v>
      </c>
      <c r="J1160" s="5">
        <f t="shared" si="18"/>
        <v>5579.9813999999997</v>
      </c>
      <c r="K1160" s="2">
        <f>((J1160*H1160)-G1160)/J1160</f>
        <v>1.4623655913978495</v>
      </c>
    </row>
    <row r="1161" spans="1:11" x14ac:dyDescent="0.25">
      <c r="A1161">
        <v>1160</v>
      </c>
      <c r="B1161" t="s">
        <v>7461</v>
      </c>
      <c r="C1161" s="3">
        <v>42969</v>
      </c>
      <c r="D1161" t="s">
        <v>20</v>
      </c>
      <c r="E1161" t="s">
        <v>140</v>
      </c>
      <c r="F1161" t="s">
        <v>1059</v>
      </c>
      <c r="G1161" s="4">
        <v>489.99</v>
      </c>
      <c r="H1161">
        <v>1</v>
      </c>
      <c r="I1161">
        <v>0.2</v>
      </c>
      <c r="J1161" s="5">
        <f t="shared" si="18"/>
        <v>391.99200000000002</v>
      </c>
      <c r="K1161" s="2">
        <f>((J1161*H1161)-G1161)/J1161</f>
        <v>-0.24999999999999997</v>
      </c>
    </row>
    <row r="1162" spans="1:11" x14ac:dyDescent="0.25">
      <c r="A1162">
        <v>1161</v>
      </c>
      <c r="B1162" t="s">
        <v>7462</v>
      </c>
      <c r="C1162" s="3">
        <v>43119</v>
      </c>
      <c r="D1162" t="s">
        <v>14</v>
      </c>
      <c r="E1162" t="s">
        <v>264</v>
      </c>
      <c r="F1162" t="s">
        <v>1061</v>
      </c>
      <c r="G1162" s="4">
        <v>2599.9899999999998</v>
      </c>
      <c r="H1162">
        <v>1</v>
      </c>
      <c r="I1162">
        <v>0.05</v>
      </c>
      <c r="J1162" s="5">
        <f t="shared" si="18"/>
        <v>2469.9904999999999</v>
      </c>
      <c r="K1162" s="2">
        <f>((J1162*H1162)-G1162)/J1162</f>
        <v>-5.2631578947368383E-2</v>
      </c>
    </row>
    <row r="1163" spans="1:11" x14ac:dyDescent="0.25">
      <c r="A1163">
        <v>1162</v>
      </c>
      <c r="B1163" t="s">
        <v>7463</v>
      </c>
      <c r="C1163" s="3">
        <v>42777</v>
      </c>
      <c r="D1163" t="s">
        <v>14</v>
      </c>
      <c r="E1163" t="s">
        <v>131</v>
      </c>
      <c r="F1163" t="s">
        <v>1063</v>
      </c>
      <c r="G1163" s="4">
        <v>2699.99</v>
      </c>
      <c r="H1163">
        <v>2</v>
      </c>
      <c r="I1163">
        <v>0.1</v>
      </c>
      <c r="J1163" s="5">
        <f t="shared" si="18"/>
        <v>4859.982</v>
      </c>
      <c r="K1163" s="2">
        <f>((J1163*H1163)-G1163)/J1163</f>
        <v>1.4444444444444444</v>
      </c>
    </row>
    <row r="1164" spans="1:11" x14ac:dyDescent="0.25">
      <c r="A1164">
        <v>1163</v>
      </c>
      <c r="B1164" t="s">
        <v>7464</v>
      </c>
      <c r="C1164" s="3">
        <v>42729</v>
      </c>
      <c r="D1164" t="s">
        <v>8</v>
      </c>
      <c r="E1164" t="s">
        <v>97</v>
      </c>
      <c r="F1164" t="s">
        <v>1059</v>
      </c>
      <c r="G1164" s="4">
        <v>429</v>
      </c>
      <c r="H1164">
        <v>1</v>
      </c>
      <c r="I1164">
        <v>7.0000000000000007E-2</v>
      </c>
      <c r="J1164" s="5">
        <f t="shared" si="18"/>
        <v>398.96999999999997</v>
      </c>
      <c r="K1164" s="2">
        <f>((J1164*H1164)-G1164)/J1164</f>
        <v>-7.5268817204301161E-2</v>
      </c>
    </row>
    <row r="1165" spans="1:11" x14ac:dyDescent="0.25">
      <c r="A1165">
        <v>1164</v>
      </c>
      <c r="B1165" t="s">
        <v>7465</v>
      </c>
      <c r="C1165" s="3">
        <v>42826</v>
      </c>
      <c r="D1165" t="s">
        <v>14</v>
      </c>
      <c r="E1165" t="s">
        <v>152</v>
      </c>
      <c r="F1165" t="s">
        <v>1059</v>
      </c>
      <c r="G1165" s="4">
        <v>299.99</v>
      </c>
      <c r="H1165">
        <v>2</v>
      </c>
      <c r="I1165">
        <v>7.0000000000000007E-2</v>
      </c>
      <c r="J1165" s="5">
        <f t="shared" si="18"/>
        <v>557.98140000000001</v>
      </c>
      <c r="K1165" s="2">
        <f>((J1165*H1165)-G1165)/J1165</f>
        <v>1.4623655913978495</v>
      </c>
    </row>
    <row r="1166" spans="1:11" x14ac:dyDescent="0.25">
      <c r="A1166">
        <v>1165</v>
      </c>
      <c r="B1166" t="s">
        <v>7466</v>
      </c>
      <c r="C1166" s="3">
        <v>42429</v>
      </c>
      <c r="D1166" t="s">
        <v>20</v>
      </c>
      <c r="E1166" t="s">
        <v>93</v>
      </c>
      <c r="F1166" t="s">
        <v>1059</v>
      </c>
      <c r="G1166" s="4">
        <v>269.99</v>
      </c>
      <c r="H1166">
        <v>1</v>
      </c>
      <c r="I1166">
        <v>0.1</v>
      </c>
      <c r="J1166" s="5">
        <f t="shared" si="18"/>
        <v>242.99100000000001</v>
      </c>
      <c r="K1166" s="2">
        <f>((J1166*H1166)-G1166)/J1166</f>
        <v>-0.11111111111111109</v>
      </c>
    </row>
    <row r="1167" spans="1:11" x14ac:dyDescent="0.25">
      <c r="A1167">
        <v>1166</v>
      </c>
      <c r="B1167" t="s">
        <v>7467</v>
      </c>
      <c r="C1167" s="3">
        <v>43052</v>
      </c>
      <c r="D1167" t="s">
        <v>14</v>
      </c>
      <c r="E1167" t="s">
        <v>93</v>
      </c>
      <c r="F1167" t="s">
        <v>1059</v>
      </c>
      <c r="G1167" s="4">
        <v>269.99</v>
      </c>
      <c r="H1167">
        <v>1</v>
      </c>
      <c r="I1167">
        <v>0.1</v>
      </c>
      <c r="J1167" s="5">
        <f t="shared" si="18"/>
        <v>242.99100000000001</v>
      </c>
      <c r="K1167" s="2">
        <f>((J1167*H1167)-G1167)/J1167</f>
        <v>-0.11111111111111109</v>
      </c>
    </row>
    <row r="1168" spans="1:11" x14ac:dyDescent="0.25">
      <c r="A1168">
        <v>1167</v>
      </c>
      <c r="B1168" t="s">
        <v>7468</v>
      </c>
      <c r="C1168" s="3">
        <v>42509</v>
      </c>
      <c r="D1168" t="s">
        <v>14</v>
      </c>
      <c r="E1168" t="s">
        <v>91</v>
      </c>
      <c r="F1168" t="s">
        <v>1060</v>
      </c>
      <c r="G1168" s="4">
        <v>1680.99</v>
      </c>
      <c r="H1168">
        <v>1</v>
      </c>
      <c r="I1168">
        <v>0.05</v>
      </c>
      <c r="J1168" s="5">
        <f t="shared" si="18"/>
        <v>1596.9404999999999</v>
      </c>
      <c r="K1168" s="2">
        <f>((J1168*H1168)-G1168)/J1168</f>
        <v>-5.2631578947368474E-2</v>
      </c>
    </row>
    <row r="1169" spans="1:11" x14ac:dyDescent="0.25">
      <c r="A1169">
        <v>1168</v>
      </c>
      <c r="B1169" t="s">
        <v>7469</v>
      </c>
      <c r="C1169" s="3">
        <v>42517</v>
      </c>
      <c r="D1169" t="s">
        <v>14</v>
      </c>
      <c r="E1169" t="s">
        <v>83</v>
      </c>
      <c r="F1169" t="s">
        <v>1062</v>
      </c>
      <c r="G1169" s="4">
        <v>999.99</v>
      </c>
      <c r="H1169">
        <v>1</v>
      </c>
      <c r="I1169">
        <v>0.05</v>
      </c>
      <c r="J1169" s="5">
        <f t="shared" si="18"/>
        <v>949.9905</v>
      </c>
      <c r="K1169" s="2">
        <f>((J1169*H1169)-G1169)/J1169</f>
        <v>-5.2631578947368432E-2</v>
      </c>
    </row>
    <row r="1170" spans="1:11" x14ac:dyDescent="0.25">
      <c r="A1170">
        <v>1169</v>
      </c>
      <c r="B1170" t="s">
        <v>7470</v>
      </c>
      <c r="C1170" s="3">
        <v>42686</v>
      </c>
      <c r="D1170" t="s">
        <v>14</v>
      </c>
      <c r="E1170" t="s">
        <v>96</v>
      </c>
      <c r="F1170" t="s">
        <v>1059</v>
      </c>
      <c r="G1170" s="4">
        <v>599.99</v>
      </c>
      <c r="H1170">
        <v>2</v>
      </c>
      <c r="I1170">
        <v>0.05</v>
      </c>
      <c r="J1170" s="5">
        <f t="shared" si="18"/>
        <v>1139.981</v>
      </c>
      <c r="K1170" s="2">
        <f>((J1170*H1170)-G1170)/J1170</f>
        <v>1.4736842105263157</v>
      </c>
    </row>
    <row r="1171" spans="1:11" x14ac:dyDescent="0.25">
      <c r="A1171">
        <v>1170</v>
      </c>
      <c r="B1171" t="s">
        <v>7471</v>
      </c>
      <c r="C1171" s="3">
        <v>43049</v>
      </c>
      <c r="D1171" t="s">
        <v>14</v>
      </c>
      <c r="E1171" t="s">
        <v>150</v>
      </c>
      <c r="F1171" t="s">
        <v>1059</v>
      </c>
      <c r="G1171" s="4">
        <v>439.99</v>
      </c>
      <c r="H1171">
        <v>1</v>
      </c>
      <c r="I1171">
        <v>0.05</v>
      </c>
      <c r="J1171" s="5">
        <f t="shared" si="18"/>
        <v>417.9905</v>
      </c>
      <c r="K1171" s="2">
        <f>((J1171*H1171)-G1171)/J1171</f>
        <v>-5.2631578947368453E-2</v>
      </c>
    </row>
    <row r="1172" spans="1:11" x14ac:dyDescent="0.25">
      <c r="A1172">
        <v>1171</v>
      </c>
      <c r="B1172" t="s">
        <v>7472</v>
      </c>
      <c r="C1172" s="3">
        <v>43150</v>
      </c>
      <c r="D1172" t="s">
        <v>14</v>
      </c>
      <c r="E1172" t="s">
        <v>261</v>
      </c>
      <c r="F1172" t="s">
        <v>1061</v>
      </c>
      <c r="G1172" s="4">
        <v>2799.99</v>
      </c>
      <c r="H1172">
        <v>2</v>
      </c>
      <c r="I1172">
        <v>0.2</v>
      </c>
      <c r="J1172" s="5">
        <f t="shared" si="18"/>
        <v>4479.9839999999995</v>
      </c>
      <c r="K1172" s="2">
        <f>((J1172*H1172)-G1172)/J1172</f>
        <v>1.375</v>
      </c>
    </row>
    <row r="1173" spans="1:11" x14ac:dyDescent="0.25">
      <c r="A1173">
        <v>1172</v>
      </c>
      <c r="B1173" t="s">
        <v>7473</v>
      </c>
      <c r="C1173" s="3">
        <v>43157</v>
      </c>
      <c r="D1173" t="s">
        <v>14</v>
      </c>
      <c r="E1173" t="s">
        <v>101</v>
      </c>
      <c r="F1173" t="s">
        <v>1057</v>
      </c>
      <c r="G1173" s="4">
        <v>299.99</v>
      </c>
      <c r="H1173">
        <v>2</v>
      </c>
      <c r="I1173">
        <v>0.2</v>
      </c>
      <c r="J1173" s="5">
        <f t="shared" si="18"/>
        <v>479.98400000000004</v>
      </c>
      <c r="K1173" s="2">
        <f>((J1173*H1173)-G1173)/J1173</f>
        <v>1.375</v>
      </c>
    </row>
    <row r="1174" spans="1:11" x14ac:dyDescent="0.25">
      <c r="A1174">
        <v>1173</v>
      </c>
      <c r="B1174" t="s">
        <v>7474</v>
      </c>
      <c r="C1174" s="3">
        <v>42404</v>
      </c>
      <c r="D1174" t="s">
        <v>14</v>
      </c>
      <c r="E1174" t="s">
        <v>93</v>
      </c>
      <c r="F1174" t="s">
        <v>1057</v>
      </c>
      <c r="G1174" s="4">
        <v>269.99</v>
      </c>
      <c r="H1174">
        <v>1</v>
      </c>
      <c r="I1174">
        <v>0.05</v>
      </c>
      <c r="J1174" s="5">
        <f t="shared" si="18"/>
        <v>256.4905</v>
      </c>
      <c r="K1174" s="2">
        <f>((J1174*H1174)-G1174)/J1174</f>
        <v>-5.2631578947368467E-2</v>
      </c>
    </row>
    <row r="1175" spans="1:11" x14ac:dyDescent="0.25">
      <c r="A1175">
        <v>1174</v>
      </c>
      <c r="B1175" t="s">
        <v>7475</v>
      </c>
      <c r="C1175" s="3">
        <v>42420</v>
      </c>
      <c r="D1175" t="s">
        <v>14</v>
      </c>
      <c r="E1175" t="s">
        <v>84</v>
      </c>
      <c r="F1175" t="s">
        <v>1062</v>
      </c>
      <c r="G1175" s="4">
        <v>2899.99</v>
      </c>
      <c r="H1175">
        <v>1</v>
      </c>
      <c r="I1175">
        <v>0.2</v>
      </c>
      <c r="J1175" s="5">
        <f t="shared" si="18"/>
        <v>2319.9919999999997</v>
      </c>
      <c r="K1175" s="2">
        <f>((J1175*H1175)-G1175)/J1175</f>
        <v>-0.25000000000000006</v>
      </c>
    </row>
    <row r="1176" spans="1:11" x14ac:dyDescent="0.25">
      <c r="A1176">
        <v>1175</v>
      </c>
      <c r="B1176" t="s">
        <v>7476</v>
      </c>
      <c r="C1176" s="3">
        <v>42381</v>
      </c>
      <c r="D1176" t="s">
        <v>8</v>
      </c>
      <c r="E1176" t="s">
        <v>88</v>
      </c>
      <c r="F1176" t="s">
        <v>1062</v>
      </c>
      <c r="G1176" s="4">
        <v>1799.99</v>
      </c>
      <c r="H1176">
        <v>2</v>
      </c>
      <c r="I1176">
        <v>7.0000000000000007E-2</v>
      </c>
      <c r="J1176" s="5">
        <f t="shared" si="18"/>
        <v>3347.9813999999997</v>
      </c>
      <c r="K1176" s="2">
        <f>((J1176*H1176)-G1176)/J1176</f>
        <v>1.4623655913978495</v>
      </c>
    </row>
    <row r="1177" spans="1:11" x14ac:dyDescent="0.25">
      <c r="A1177">
        <v>1176</v>
      </c>
      <c r="B1177" t="s">
        <v>7477</v>
      </c>
      <c r="C1177" s="3">
        <v>43164</v>
      </c>
      <c r="D1177" t="s">
        <v>14</v>
      </c>
      <c r="E1177" t="s">
        <v>363</v>
      </c>
      <c r="F1177" t="s">
        <v>1057</v>
      </c>
      <c r="G1177" s="4">
        <v>279.99</v>
      </c>
      <c r="H1177">
        <v>1</v>
      </c>
      <c r="I1177">
        <v>0.1</v>
      </c>
      <c r="J1177" s="5">
        <f t="shared" si="18"/>
        <v>251.99100000000001</v>
      </c>
      <c r="K1177" s="2">
        <f>((J1177*H1177)-G1177)/J1177</f>
        <v>-0.11111111111111109</v>
      </c>
    </row>
    <row r="1178" spans="1:11" x14ac:dyDescent="0.25">
      <c r="A1178">
        <v>1177</v>
      </c>
      <c r="B1178" t="s">
        <v>7478</v>
      </c>
      <c r="C1178" s="3">
        <v>42852</v>
      </c>
      <c r="D1178" t="s">
        <v>14</v>
      </c>
      <c r="E1178" t="s">
        <v>94</v>
      </c>
      <c r="F1178" t="s">
        <v>1059</v>
      </c>
      <c r="G1178" s="4">
        <v>269.99</v>
      </c>
      <c r="H1178">
        <v>1</v>
      </c>
      <c r="I1178">
        <v>0.1</v>
      </c>
      <c r="J1178" s="5">
        <f t="shared" si="18"/>
        <v>242.99100000000001</v>
      </c>
      <c r="K1178" s="2">
        <f>((J1178*H1178)-G1178)/J1178</f>
        <v>-0.11111111111111109</v>
      </c>
    </row>
    <row r="1179" spans="1:11" x14ac:dyDescent="0.25">
      <c r="A1179">
        <v>1178</v>
      </c>
      <c r="B1179" t="s">
        <v>7479</v>
      </c>
      <c r="C1179" s="3">
        <v>42996</v>
      </c>
      <c r="D1179" t="s">
        <v>8</v>
      </c>
      <c r="E1179" t="s">
        <v>136</v>
      </c>
      <c r="F1179" t="s">
        <v>1061</v>
      </c>
      <c r="G1179" s="4">
        <v>1559.99</v>
      </c>
      <c r="H1179">
        <v>2</v>
      </c>
      <c r="I1179">
        <v>0.2</v>
      </c>
      <c r="J1179" s="5">
        <f t="shared" si="18"/>
        <v>2495.9840000000004</v>
      </c>
      <c r="K1179" s="2">
        <f>((J1179*H1179)-G1179)/J1179</f>
        <v>1.3750000000000002</v>
      </c>
    </row>
    <row r="1180" spans="1:11" x14ac:dyDescent="0.25">
      <c r="A1180">
        <v>1179</v>
      </c>
      <c r="B1180" t="s">
        <v>7480</v>
      </c>
      <c r="C1180" s="3">
        <v>42502</v>
      </c>
      <c r="D1180" t="s">
        <v>14</v>
      </c>
      <c r="E1180" t="s">
        <v>82</v>
      </c>
      <c r="F1180" t="s">
        <v>1062</v>
      </c>
      <c r="G1180" s="4">
        <v>749.99</v>
      </c>
      <c r="H1180">
        <v>2</v>
      </c>
      <c r="I1180">
        <v>0.1</v>
      </c>
      <c r="J1180" s="5">
        <f t="shared" si="18"/>
        <v>1349.982</v>
      </c>
      <c r="K1180" s="2">
        <f>((J1180*H1180)-G1180)/J1180</f>
        <v>1.4444444444444444</v>
      </c>
    </row>
    <row r="1181" spans="1:11" x14ac:dyDescent="0.25">
      <c r="A1181">
        <v>1180</v>
      </c>
      <c r="B1181" t="s">
        <v>7481</v>
      </c>
      <c r="C1181" s="3">
        <v>43044</v>
      </c>
      <c r="D1181" t="s">
        <v>14</v>
      </c>
      <c r="E1181" t="s">
        <v>151</v>
      </c>
      <c r="F1181" t="s">
        <v>1059</v>
      </c>
      <c r="G1181" s="4">
        <v>599.99</v>
      </c>
      <c r="H1181">
        <v>1</v>
      </c>
      <c r="I1181">
        <v>7.0000000000000007E-2</v>
      </c>
      <c r="J1181" s="5">
        <f t="shared" si="18"/>
        <v>557.99069999999995</v>
      </c>
      <c r="K1181" s="2">
        <f>((J1181*H1181)-G1181)/J1181</f>
        <v>-7.5268817204301189E-2</v>
      </c>
    </row>
    <row r="1182" spans="1:11" x14ac:dyDescent="0.25">
      <c r="A1182">
        <v>1181</v>
      </c>
      <c r="B1182" t="s">
        <v>7482</v>
      </c>
      <c r="C1182" s="3">
        <v>42830</v>
      </c>
      <c r="D1182" t="s">
        <v>14</v>
      </c>
      <c r="E1182" t="s">
        <v>140</v>
      </c>
      <c r="F1182" t="s">
        <v>1058</v>
      </c>
      <c r="G1182" s="4">
        <v>489.99</v>
      </c>
      <c r="H1182">
        <v>2</v>
      </c>
      <c r="I1182">
        <v>0.05</v>
      </c>
      <c r="J1182" s="5">
        <f t="shared" si="18"/>
        <v>930.98099999999999</v>
      </c>
      <c r="K1182" s="2">
        <f>((J1182*H1182)-G1182)/J1182</f>
        <v>1.4736842105263157</v>
      </c>
    </row>
    <row r="1183" spans="1:11" x14ac:dyDescent="0.25">
      <c r="A1183">
        <v>1182</v>
      </c>
      <c r="B1183" t="s">
        <v>7483</v>
      </c>
      <c r="C1183" s="3">
        <v>42416</v>
      </c>
      <c r="D1183" t="s">
        <v>14</v>
      </c>
      <c r="E1183" t="s">
        <v>97</v>
      </c>
      <c r="F1183" t="s">
        <v>1059</v>
      </c>
      <c r="G1183" s="4">
        <v>429</v>
      </c>
      <c r="H1183">
        <v>1</v>
      </c>
      <c r="I1183">
        <v>7.0000000000000007E-2</v>
      </c>
      <c r="J1183" s="5">
        <f t="shared" si="18"/>
        <v>398.96999999999997</v>
      </c>
      <c r="K1183" s="2">
        <f>((J1183*H1183)-G1183)/J1183</f>
        <v>-7.5268817204301161E-2</v>
      </c>
    </row>
    <row r="1184" spans="1:11" x14ac:dyDescent="0.25">
      <c r="A1184">
        <v>1183</v>
      </c>
      <c r="B1184" t="s">
        <v>7484</v>
      </c>
      <c r="C1184" s="3">
        <v>43006</v>
      </c>
      <c r="D1184" t="s">
        <v>14</v>
      </c>
      <c r="E1184" t="s">
        <v>105</v>
      </c>
      <c r="F1184" t="s">
        <v>1062</v>
      </c>
      <c r="G1184" s="4">
        <v>999.99</v>
      </c>
      <c r="H1184">
        <v>1</v>
      </c>
      <c r="I1184">
        <v>0.05</v>
      </c>
      <c r="J1184" s="5">
        <f t="shared" si="18"/>
        <v>949.9905</v>
      </c>
      <c r="K1184" s="2">
        <f>((J1184*H1184)-G1184)/J1184</f>
        <v>-5.2631578947368432E-2</v>
      </c>
    </row>
    <row r="1185" spans="1:11" x14ac:dyDescent="0.25">
      <c r="A1185">
        <v>1184</v>
      </c>
      <c r="B1185" t="s">
        <v>7485</v>
      </c>
      <c r="C1185" s="3">
        <v>42903</v>
      </c>
      <c r="D1185" t="s">
        <v>14</v>
      </c>
      <c r="E1185" t="s">
        <v>152</v>
      </c>
      <c r="F1185" t="s">
        <v>1059</v>
      </c>
      <c r="G1185" s="4">
        <v>299.99</v>
      </c>
      <c r="H1185">
        <v>2</v>
      </c>
      <c r="I1185">
        <v>7.0000000000000007E-2</v>
      </c>
      <c r="J1185" s="5">
        <f t="shared" si="18"/>
        <v>557.98140000000001</v>
      </c>
      <c r="K1185" s="2">
        <f>((J1185*H1185)-G1185)/J1185</f>
        <v>1.4623655913978495</v>
      </c>
    </row>
    <row r="1186" spans="1:11" x14ac:dyDescent="0.25">
      <c r="A1186">
        <v>1185</v>
      </c>
      <c r="B1186" t="s">
        <v>7486</v>
      </c>
      <c r="C1186" s="3">
        <v>42407</v>
      </c>
      <c r="D1186" t="s">
        <v>14</v>
      </c>
      <c r="E1186" t="s">
        <v>102</v>
      </c>
      <c r="F1186" t="s">
        <v>1058</v>
      </c>
      <c r="G1186" s="4">
        <v>499.99</v>
      </c>
      <c r="H1186">
        <v>2</v>
      </c>
      <c r="I1186">
        <v>0.05</v>
      </c>
      <c r="J1186" s="5">
        <f t="shared" si="18"/>
        <v>949.98099999999999</v>
      </c>
      <c r="K1186" s="2">
        <f>((J1186*H1186)-G1186)/J1186</f>
        <v>1.4736842105263157</v>
      </c>
    </row>
    <row r="1187" spans="1:11" x14ac:dyDescent="0.25">
      <c r="A1187">
        <v>1186</v>
      </c>
      <c r="B1187" t="s">
        <v>7487</v>
      </c>
      <c r="C1187" s="3">
        <v>43132</v>
      </c>
      <c r="D1187" t="s">
        <v>8</v>
      </c>
      <c r="E1187" t="s">
        <v>85</v>
      </c>
      <c r="F1187" t="s">
        <v>1062</v>
      </c>
      <c r="G1187" s="4">
        <v>1320.99</v>
      </c>
      <c r="H1187">
        <v>1</v>
      </c>
      <c r="I1187">
        <v>0.1</v>
      </c>
      <c r="J1187" s="5">
        <f t="shared" si="18"/>
        <v>1188.8910000000001</v>
      </c>
      <c r="K1187" s="2">
        <f>((J1187*H1187)-G1187)/J1187</f>
        <v>-0.11111111111111105</v>
      </c>
    </row>
    <row r="1188" spans="1:11" x14ac:dyDescent="0.25">
      <c r="A1188">
        <v>1187</v>
      </c>
      <c r="B1188" t="s">
        <v>7488</v>
      </c>
      <c r="C1188" s="3">
        <v>43144</v>
      </c>
      <c r="D1188" t="s">
        <v>14</v>
      </c>
      <c r="E1188" t="s">
        <v>163</v>
      </c>
      <c r="F1188" t="s">
        <v>1057</v>
      </c>
      <c r="G1188" s="4">
        <v>189.99</v>
      </c>
      <c r="H1188">
        <v>2</v>
      </c>
      <c r="I1188">
        <v>0.1</v>
      </c>
      <c r="J1188" s="5">
        <f t="shared" si="18"/>
        <v>341.98200000000003</v>
      </c>
      <c r="K1188" s="2">
        <f>((J1188*H1188)-G1188)/J1188</f>
        <v>1.4444444444444444</v>
      </c>
    </row>
    <row r="1189" spans="1:11" x14ac:dyDescent="0.25">
      <c r="A1189">
        <v>1188</v>
      </c>
      <c r="B1189" t="s">
        <v>7489</v>
      </c>
      <c r="C1189" s="3">
        <v>43056</v>
      </c>
      <c r="D1189" t="s">
        <v>14</v>
      </c>
      <c r="E1189" t="s">
        <v>154</v>
      </c>
      <c r="F1189" t="s">
        <v>1059</v>
      </c>
      <c r="G1189" s="4">
        <v>647.99</v>
      </c>
      <c r="H1189">
        <v>1</v>
      </c>
      <c r="I1189">
        <v>0.05</v>
      </c>
      <c r="J1189" s="5">
        <f t="shared" si="18"/>
        <v>615.59050000000002</v>
      </c>
      <c r="K1189" s="2">
        <f>((J1189*H1189)-G1189)/J1189</f>
        <v>-5.2631578947368404E-2</v>
      </c>
    </row>
    <row r="1190" spans="1:11" x14ac:dyDescent="0.25">
      <c r="A1190">
        <v>1189</v>
      </c>
      <c r="B1190" t="s">
        <v>7490</v>
      </c>
      <c r="C1190" s="3">
        <v>42586</v>
      </c>
      <c r="D1190" t="s">
        <v>14</v>
      </c>
      <c r="E1190" t="s">
        <v>101</v>
      </c>
      <c r="F1190" t="s">
        <v>1057</v>
      </c>
      <c r="G1190" s="4">
        <v>299.99</v>
      </c>
      <c r="H1190">
        <v>2</v>
      </c>
      <c r="I1190">
        <v>0.2</v>
      </c>
      <c r="J1190" s="5">
        <f t="shared" si="18"/>
        <v>479.98400000000004</v>
      </c>
      <c r="K1190" s="2">
        <f>((J1190*H1190)-G1190)/J1190</f>
        <v>1.375</v>
      </c>
    </row>
    <row r="1191" spans="1:11" x14ac:dyDescent="0.25">
      <c r="A1191">
        <v>1190</v>
      </c>
      <c r="B1191" t="s">
        <v>7491</v>
      </c>
      <c r="C1191" s="3">
        <v>42912</v>
      </c>
      <c r="D1191" t="s">
        <v>14</v>
      </c>
      <c r="E1191" t="s">
        <v>131</v>
      </c>
      <c r="F1191" t="s">
        <v>1063</v>
      </c>
      <c r="G1191" s="4">
        <v>2699.99</v>
      </c>
      <c r="H1191">
        <v>2</v>
      </c>
      <c r="I1191">
        <v>0.1</v>
      </c>
      <c r="J1191" s="5">
        <f t="shared" si="18"/>
        <v>4859.982</v>
      </c>
      <c r="K1191" s="2">
        <f>((J1191*H1191)-G1191)/J1191</f>
        <v>1.4444444444444444</v>
      </c>
    </row>
    <row r="1192" spans="1:11" x14ac:dyDescent="0.25">
      <c r="A1192">
        <v>1191</v>
      </c>
      <c r="B1192" t="s">
        <v>7492</v>
      </c>
      <c r="C1192" s="3">
        <v>43033</v>
      </c>
      <c r="D1192" t="s">
        <v>14</v>
      </c>
      <c r="E1192" t="s">
        <v>86</v>
      </c>
      <c r="F1192" t="s">
        <v>1062</v>
      </c>
      <c r="G1192" s="4">
        <v>469.99</v>
      </c>
      <c r="H1192">
        <v>1</v>
      </c>
      <c r="I1192">
        <v>7.0000000000000007E-2</v>
      </c>
      <c r="J1192" s="5">
        <f t="shared" si="18"/>
        <v>437.09069999999997</v>
      </c>
      <c r="K1192" s="2">
        <f>((J1192*H1192)-G1192)/J1192</f>
        <v>-7.5268817204301175E-2</v>
      </c>
    </row>
    <row r="1193" spans="1:11" x14ac:dyDescent="0.25">
      <c r="A1193">
        <v>1192</v>
      </c>
      <c r="B1193" t="s">
        <v>7493</v>
      </c>
      <c r="C1193" s="3">
        <v>42450</v>
      </c>
      <c r="D1193" t="s">
        <v>20</v>
      </c>
      <c r="E1193" t="s">
        <v>87</v>
      </c>
      <c r="F1193" t="s">
        <v>1062</v>
      </c>
      <c r="G1193" s="4">
        <v>3999.99</v>
      </c>
      <c r="H1193">
        <v>2</v>
      </c>
      <c r="I1193">
        <v>0.1</v>
      </c>
      <c r="J1193" s="5">
        <f t="shared" si="18"/>
        <v>7199.982</v>
      </c>
      <c r="K1193" s="2">
        <f>((J1193*H1193)-G1193)/J1193</f>
        <v>1.4444444444444444</v>
      </c>
    </row>
    <row r="1194" spans="1:11" x14ac:dyDescent="0.25">
      <c r="A1194">
        <v>1193</v>
      </c>
      <c r="B1194" t="s">
        <v>7494</v>
      </c>
      <c r="C1194" s="3">
        <v>42576</v>
      </c>
      <c r="D1194" t="s">
        <v>14</v>
      </c>
      <c r="E1194" t="s">
        <v>86</v>
      </c>
      <c r="F1194" t="s">
        <v>1062</v>
      </c>
      <c r="G1194" s="4">
        <v>469.99</v>
      </c>
      <c r="H1194">
        <v>1</v>
      </c>
      <c r="I1194">
        <v>7.0000000000000007E-2</v>
      </c>
      <c r="J1194" s="5">
        <f t="shared" si="18"/>
        <v>437.09069999999997</v>
      </c>
      <c r="K1194" s="2">
        <f>((J1194*H1194)-G1194)/J1194</f>
        <v>-7.5268817204301175E-2</v>
      </c>
    </row>
    <row r="1195" spans="1:11" x14ac:dyDescent="0.25">
      <c r="A1195">
        <v>1194</v>
      </c>
      <c r="B1195" t="s">
        <v>7495</v>
      </c>
      <c r="C1195" s="3">
        <v>42428</v>
      </c>
      <c r="D1195" t="s">
        <v>14</v>
      </c>
      <c r="E1195" t="s">
        <v>99</v>
      </c>
      <c r="F1195" t="s">
        <v>1059</v>
      </c>
      <c r="G1195" s="4">
        <v>449</v>
      </c>
      <c r="H1195">
        <v>1</v>
      </c>
      <c r="I1195">
        <v>0.2</v>
      </c>
      <c r="J1195" s="5">
        <f t="shared" si="18"/>
        <v>359.20000000000005</v>
      </c>
      <c r="K1195" s="2">
        <f>((J1195*H1195)-G1195)/J1195</f>
        <v>-0.24999999999999983</v>
      </c>
    </row>
    <row r="1196" spans="1:11" x14ac:dyDescent="0.25">
      <c r="A1196">
        <v>1195</v>
      </c>
      <c r="B1196" t="s">
        <v>7496</v>
      </c>
      <c r="C1196" s="3">
        <v>42868</v>
      </c>
      <c r="D1196" t="s">
        <v>14</v>
      </c>
      <c r="E1196" t="s">
        <v>126</v>
      </c>
      <c r="F1196" t="s">
        <v>1063</v>
      </c>
      <c r="G1196" s="4">
        <v>5999.99</v>
      </c>
      <c r="H1196">
        <v>1</v>
      </c>
      <c r="I1196">
        <v>0.2</v>
      </c>
      <c r="J1196" s="5">
        <f t="shared" si="18"/>
        <v>4799.9920000000002</v>
      </c>
      <c r="K1196" s="2">
        <f>((J1196*H1196)-G1196)/J1196</f>
        <v>-0.24999999999999992</v>
      </c>
    </row>
    <row r="1197" spans="1:11" x14ac:dyDescent="0.25">
      <c r="A1197">
        <v>1196</v>
      </c>
      <c r="B1197" t="s">
        <v>7497</v>
      </c>
      <c r="C1197" s="3">
        <v>42774</v>
      </c>
      <c r="D1197" t="s">
        <v>14</v>
      </c>
      <c r="E1197" t="s">
        <v>137</v>
      </c>
      <c r="F1197" t="s">
        <v>1061</v>
      </c>
      <c r="G1197" s="4">
        <v>4999.99</v>
      </c>
      <c r="H1197">
        <v>2</v>
      </c>
      <c r="I1197">
        <v>0.1</v>
      </c>
      <c r="J1197" s="5">
        <f t="shared" si="18"/>
        <v>8999.982</v>
      </c>
      <c r="K1197" s="2">
        <f>((J1197*H1197)-G1197)/J1197</f>
        <v>1.4444444444444444</v>
      </c>
    </row>
    <row r="1198" spans="1:11" x14ac:dyDescent="0.25">
      <c r="A1198">
        <v>1197</v>
      </c>
      <c r="B1198" t="s">
        <v>7498</v>
      </c>
      <c r="C1198" s="3">
        <v>43048</v>
      </c>
      <c r="D1198" t="s">
        <v>14</v>
      </c>
      <c r="E1198" t="s">
        <v>95</v>
      </c>
      <c r="F1198" t="s">
        <v>1059</v>
      </c>
      <c r="G1198" s="4">
        <v>529.99</v>
      </c>
      <c r="H1198">
        <v>1</v>
      </c>
      <c r="I1198">
        <v>7.0000000000000007E-2</v>
      </c>
      <c r="J1198" s="5">
        <f t="shared" si="18"/>
        <v>492.89069999999998</v>
      </c>
      <c r="K1198" s="2">
        <f>((J1198*H1198)-G1198)/J1198</f>
        <v>-7.5268817204301133E-2</v>
      </c>
    </row>
    <row r="1199" spans="1:11" x14ac:dyDescent="0.25">
      <c r="A1199">
        <v>1198</v>
      </c>
      <c r="B1199" t="s">
        <v>7499</v>
      </c>
      <c r="C1199" s="3">
        <v>42641</v>
      </c>
      <c r="D1199" t="s">
        <v>14</v>
      </c>
      <c r="E1199" t="s">
        <v>86</v>
      </c>
      <c r="F1199" t="s">
        <v>1062</v>
      </c>
      <c r="G1199" s="4">
        <v>469.99</v>
      </c>
      <c r="H1199">
        <v>1</v>
      </c>
      <c r="I1199">
        <v>7.0000000000000007E-2</v>
      </c>
      <c r="J1199" s="5">
        <f t="shared" si="18"/>
        <v>437.09069999999997</v>
      </c>
      <c r="K1199" s="2">
        <f>((J1199*H1199)-G1199)/J1199</f>
        <v>-7.5268817204301175E-2</v>
      </c>
    </row>
    <row r="1200" spans="1:11" x14ac:dyDescent="0.25">
      <c r="A1200">
        <v>1199</v>
      </c>
      <c r="B1200" t="s">
        <v>7500</v>
      </c>
      <c r="C1200" s="3">
        <v>42743</v>
      </c>
      <c r="D1200" t="s">
        <v>14</v>
      </c>
      <c r="E1200" t="s">
        <v>174</v>
      </c>
      <c r="F1200" t="s">
        <v>1057</v>
      </c>
      <c r="G1200" s="4">
        <v>299.99</v>
      </c>
      <c r="H1200">
        <v>1</v>
      </c>
      <c r="I1200">
        <v>7.0000000000000007E-2</v>
      </c>
      <c r="J1200" s="5">
        <f t="shared" si="18"/>
        <v>278.9907</v>
      </c>
      <c r="K1200" s="2">
        <f>((J1200*H1200)-G1200)/J1200</f>
        <v>-7.5268817204301092E-2</v>
      </c>
    </row>
    <row r="1201" spans="1:11" x14ac:dyDescent="0.25">
      <c r="A1201">
        <v>1200</v>
      </c>
      <c r="B1201" t="s">
        <v>7501</v>
      </c>
      <c r="C1201" s="3">
        <v>42470</v>
      </c>
      <c r="D1201" t="s">
        <v>14</v>
      </c>
      <c r="E1201" t="s">
        <v>92</v>
      </c>
      <c r="F1201" t="s">
        <v>1059</v>
      </c>
      <c r="G1201" s="4">
        <v>549.99</v>
      </c>
      <c r="H1201">
        <v>2</v>
      </c>
      <c r="I1201">
        <v>0.05</v>
      </c>
      <c r="J1201" s="5">
        <f t="shared" si="18"/>
        <v>1044.981</v>
      </c>
      <c r="K1201" s="2">
        <f>((J1201*H1201)-G1201)/J1201</f>
        <v>1.4736842105263157</v>
      </c>
    </row>
    <row r="1202" spans="1:11" x14ac:dyDescent="0.25">
      <c r="A1202">
        <v>1201</v>
      </c>
      <c r="B1202" t="s">
        <v>7502</v>
      </c>
      <c r="C1202" s="3">
        <v>42799</v>
      </c>
      <c r="D1202" t="s">
        <v>14</v>
      </c>
      <c r="E1202" t="s">
        <v>179</v>
      </c>
      <c r="F1202" t="s">
        <v>1058</v>
      </c>
      <c r="G1202" s="4">
        <v>533.99</v>
      </c>
      <c r="H1202">
        <v>2</v>
      </c>
      <c r="I1202">
        <v>7.0000000000000007E-2</v>
      </c>
      <c r="J1202" s="5">
        <f t="shared" si="18"/>
        <v>993.2213999999999</v>
      </c>
      <c r="K1202" s="2">
        <f>((J1202*H1202)-G1202)/J1202</f>
        <v>1.4623655913978495</v>
      </c>
    </row>
    <row r="1203" spans="1:11" x14ac:dyDescent="0.25">
      <c r="A1203">
        <v>1202</v>
      </c>
      <c r="B1203" t="s">
        <v>7503</v>
      </c>
      <c r="C1203" s="3">
        <v>42615</v>
      </c>
      <c r="D1203" t="s">
        <v>8</v>
      </c>
      <c r="E1203" t="s">
        <v>87</v>
      </c>
      <c r="F1203" t="s">
        <v>1062</v>
      </c>
      <c r="G1203" s="4">
        <v>3999.99</v>
      </c>
      <c r="H1203">
        <v>2</v>
      </c>
      <c r="I1203">
        <v>0.1</v>
      </c>
      <c r="J1203" s="5">
        <f t="shared" si="18"/>
        <v>7199.982</v>
      </c>
      <c r="K1203" s="2">
        <f>((J1203*H1203)-G1203)/J1203</f>
        <v>1.4444444444444444</v>
      </c>
    </row>
    <row r="1204" spans="1:11" x14ac:dyDescent="0.25">
      <c r="A1204">
        <v>1203</v>
      </c>
      <c r="B1204" t="s">
        <v>7504</v>
      </c>
      <c r="C1204" s="3">
        <v>42826</v>
      </c>
      <c r="D1204" t="s">
        <v>20</v>
      </c>
      <c r="E1204" t="s">
        <v>171</v>
      </c>
      <c r="F1204" t="s">
        <v>1057</v>
      </c>
      <c r="G1204" s="4">
        <v>349.99</v>
      </c>
      <c r="H1204">
        <v>2</v>
      </c>
      <c r="I1204">
        <v>0.2</v>
      </c>
      <c r="J1204" s="5">
        <f t="shared" si="18"/>
        <v>559.98400000000004</v>
      </c>
      <c r="K1204" s="2">
        <f>((J1204*H1204)-G1204)/J1204</f>
        <v>1.375</v>
      </c>
    </row>
    <row r="1205" spans="1:11" x14ac:dyDescent="0.25">
      <c r="A1205">
        <v>1204</v>
      </c>
      <c r="B1205" t="s">
        <v>7505</v>
      </c>
      <c r="C1205" s="3">
        <v>42373</v>
      </c>
      <c r="D1205" t="s">
        <v>14</v>
      </c>
      <c r="E1205" t="s">
        <v>94</v>
      </c>
      <c r="F1205" t="s">
        <v>1057</v>
      </c>
      <c r="G1205" s="4">
        <v>269.99</v>
      </c>
      <c r="H1205">
        <v>1</v>
      </c>
      <c r="I1205">
        <v>0.05</v>
      </c>
      <c r="J1205" s="5">
        <f t="shared" si="18"/>
        <v>256.4905</v>
      </c>
      <c r="K1205" s="2">
        <f>((J1205*H1205)-G1205)/J1205</f>
        <v>-5.2631578947368467E-2</v>
      </c>
    </row>
    <row r="1206" spans="1:11" x14ac:dyDescent="0.25">
      <c r="A1206">
        <v>1205</v>
      </c>
      <c r="B1206" t="s">
        <v>7506</v>
      </c>
      <c r="C1206" s="3">
        <v>42556</v>
      </c>
      <c r="D1206" t="s">
        <v>14</v>
      </c>
      <c r="E1206" t="s">
        <v>96</v>
      </c>
      <c r="F1206" t="s">
        <v>1059</v>
      </c>
      <c r="G1206" s="4">
        <v>599.99</v>
      </c>
      <c r="H1206">
        <v>2</v>
      </c>
      <c r="I1206">
        <v>0.05</v>
      </c>
      <c r="J1206" s="5">
        <f t="shared" si="18"/>
        <v>1139.981</v>
      </c>
      <c r="K1206" s="2">
        <f>((J1206*H1206)-G1206)/J1206</f>
        <v>1.4736842105263157</v>
      </c>
    </row>
    <row r="1207" spans="1:11" x14ac:dyDescent="0.25">
      <c r="A1207">
        <v>1206</v>
      </c>
      <c r="B1207" t="s">
        <v>7507</v>
      </c>
      <c r="C1207" s="3">
        <v>42863</v>
      </c>
      <c r="D1207" t="s">
        <v>14</v>
      </c>
      <c r="E1207" t="s">
        <v>104</v>
      </c>
      <c r="F1207" t="s">
        <v>1062</v>
      </c>
      <c r="G1207" s="4">
        <v>2499.9899999999998</v>
      </c>
      <c r="H1207">
        <v>1</v>
      </c>
      <c r="I1207">
        <v>7.0000000000000007E-2</v>
      </c>
      <c r="J1207" s="5">
        <f t="shared" si="18"/>
        <v>2324.9906999999998</v>
      </c>
      <c r="K1207" s="2">
        <f>((J1207*H1207)-G1207)/J1207</f>
        <v>-7.5268817204301064E-2</v>
      </c>
    </row>
    <row r="1208" spans="1:11" x14ac:dyDescent="0.25">
      <c r="A1208">
        <v>1207</v>
      </c>
      <c r="B1208" t="s">
        <v>7508</v>
      </c>
      <c r="C1208" s="3">
        <v>43041</v>
      </c>
      <c r="D1208" t="s">
        <v>14</v>
      </c>
      <c r="E1208" t="s">
        <v>177</v>
      </c>
      <c r="F1208" t="s">
        <v>1058</v>
      </c>
      <c r="G1208" s="4">
        <v>551.99</v>
      </c>
      <c r="H1208">
        <v>1</v>
      </c>
      <c r="I1208">
        <v>0.05</v>
      </c>
      <c r="J1208" s="5">
        <f t="shared" si="18"/>
        <v>524.39049999999997</v>
      </c>
      <c r="K1208" s="2">
        <f>((J1208*H1208)-G1208)/J1208</f>
        <v>-5.2631578947368488E-2</v>
      </c>
    </row>
    <row r="1209" spans="1:11" x14ac:dyDescent="0.25">
      <c r="A1209">
        <v>1208</v>
      </c>
      <c r="B1209" t="s">
        <v>7509</v>
      </c>
      <c r="C1209" s="3">
        <v>42714</v>
      </c>
      <c r="D1209" t="s">
        <v>14</v>
      </c>
      <c r="E1209" t="s">
        <v>99</v>
      </c>
      <c r="F1209" t="s">
        <v>1059</v>
      </c>
      <c r="G1209" s="4">
        <v>449</v>
      </c>
      <c r="H1209">
        <v>1</v>
      </c>
      <c r="I1209">
        <v>0.2</v>
      </c>
      <c r="J1209" s="5">
        <f t="shared" si="18"/>
        <v>359.20000000000005</v>
      </c>
      <c r="K1209" s="2">
        <f>((J1209*H1209)-G1209)/J1209</f>
        <v>-0.24999999999999983</v>
      </c>
    </row>
    <row r="1210" spans="1:11" x14ac:dyDescent="0.25">
      <c r="A1210">
        <v>1209</v>
      </c>
      <c r="B1210" t="s">
        <v>7510</v>
      </c>
      <c r="C1210" s="3">
        <v>42708</v>
      </c>
      <c r="D1210" t="s">
        <v>14</v>
      </c>
      <c r="E1210" t="s">
        <v>99</v>
      </c>
      <c r="F1210" t="s">
        <v>1059</v>
      </c>
      <c r="G1210" s="4">
        <v>449</v>
      </c>
      <c r="H1210">
        <v>1</v>
      </c>
      <c r="I1210">
        <v>0.2</v>
      </c>
      <c r="J1210" s="5">
        <f t="shared" si="18"/>
        <v>359.20000000000005</v>
      </c>
      <c r="K1210" s="2">
        <f>((J1210*H1210)-G1210)/J1210</f>
        <v>-0.24999999999999983</v>
      </c>
    </row>
    <row r="1211" spans="1:11" x14ac:dyDescent="0.25">
      <c r="A1211">
        <v>1210</v>
      </c>
      <c r="B1211" t="s">
        <v>7511</v>
      </c>
      <c r="C1211" s="3">
        <v>42962</v>
      </c>
      <c r="D1211" t="s">
        <v>14</v>
      </c>
      <c r="E1211" t="s">
        <v>93</v>
      </c>
      <c r="F1211" t="s">
        <v>1059</v>
      </c>
      <c r="G1211" s="4">
        <v>269.99</v>
      </c>
      <c r="H1211">
        <v>1</v>
      </c>
      <c r="I1211">
        <v>0.1</v>
      </c>
      <c r="J1211" s="5">
        <f t="shared" si="18"/>
        <v>242.99100000000001</v>
      </c>
      <c r="K1211" s="2">
        <f>((J1211*H1211)-G1211)/J1211</f>
        <v>-0.11111111111111109</v>
      </c>
    </row>
    <row r="1212" spans="1:11" x14ac:dyDescent="0.25">
      <c r="A1212">
        <v>1211</v>
      </c>
      <c r="B1212" t="s">
        <v>7512</v>
      </c>
      <c r="C1212" s="3">
        <v>42710</v>
      </c>
      <c r="D1212" t="s">
        <v>14</v>
      </c>
      <c r="E1212" t="s">
        <v>96</v>
      </c>
      <c r="F1212" t="s">
        <v>1059</v>
      </c>
      <c r="G1212" s="4">
        <v>599.99</v>
      </c>
      <c r="H1212">
        <v>2</v>
      </c>
      <c r="I1212">
        <v>0.05</v>
      </c>
      <c r="J1212" s="5">
        <f t="shared" si="18"/>
        <v>1139.981</v>
      </c>
      <c r="K1212" s="2">
        <f>((J1212*H1212)-G1212)/J1212</f>
        <v>1.4736842105263157</v>
      </c>
    </row>
    <row r="1213" spans="1:11" x14ac:dyDescent="0.25">
      <c r="A1213">
        <v>1212</v>
      </c>
      <c r="B1213" t="s">
        <v>7513</v>
      </c>
      <c r="C1213" s="3">
        <v>42370</v>
      </c>
      <c r="D1213" t="s">
        <v>14</v>
      </c>
      <c r="E1213" t="s">
        <v>100</v>
      </c>
      <c r="F1213" t="s">
        <v>1059</v>
      </c>
      <c r="G1213" s="4">
        <v>599.99</v>
      </c>
      <c r="H1213">
        <v>1</v>
      </c>
      <c r="I1213">
        <v>0.2</v>
      </c>
      <c r="J1213" s="5">
        <f t="shared" si="18"/>
        <v>479.99200000000002</v>
      </c>
      <c r="K1213" s="2">
        <f>((J1213*H1213)-G1213)/J1213</f>
        <v>-0.24999999999999997</v>
      </c>
    </row>
    <row r="1214" spans="1:11" x14ac:dyDescent="0.25">
      <c r="A1214">
        <v>1213</v>
      </c>
      <c r="B1214" t="s">
        <v>7514</v>
      </c>
      <c r="C1214" s="3">
        <v>42992</v>
      </c>
      <c r="D1214" t="s">
        <v>20</v>
      </c>
      <c r="E1214" t="s">
        <v>109</v>
      </c>
      <c r="F1214" t="s">
        <v>1062</v>
      </c>
      <c r="G1214" s="4">
        <v>469.99</v>
      </c>
      <c r="H1214">
        <v>2</v>
      </c>
      <c r="I1214">
        <v>0.05</v>
      </c>
      <c r="J1214" s="5">
        <f t="shared" si="18"/>
        <v>892.98099999999999</v>
      </c>
      <c r="K1214" s="2">
        <f>((J1214*H1214)-G1214)/J1214</f>
        <v>1.4736842105263157</v>
      </c>
    </row>
    <row r="1215" spans="1:11" x14ac:dyDescent="0.25">
      <c r="A1215">
        <v>1214</v>
      </c>
      <c r="B1215" t="s">
        <v>7515</v>
      </c>
      <c r="C1215" s="3">
        <v>43115</v>
      </c>
      <c r="D1215" t="s">
        <v>8</v>
      </c>
      <c r="E1215" t="s">
        <v>275</v>
      </c>
      <c r="F1215" t="s">
        <v>1061</v>
      </c>
      <c r="G1215" s="4">
        <v>4999.99</v>
      </c>
      <c r="H1215">
        <v>2</v>
      </c>
      <c r="I1215">
        <v>0.05</v>
      </c>
      <c r="J1215" s="5">
        <f t="shared" si="18"/>
        <v>9499.9809999999998</v>
      </c>
      <c r="K1215" s="2">
        <f>((J1215*H1215)-G1215)/J1215</f>
        <v>1.4736842105263157</v>
      </c>
    </row>
    <row r="1216" spans="1:11" x14ac:dyDescent="0.25">
      <c r="A1216">
        <v>1215</v>
      </c>
      <c r="B1216" t="s">
        <v>7516</v>
      </c>
      <c r="C1216" s="3">
        <v>42836</v>
      </c>
      <c r="D1216" t="s">
        <v>14</v>
      </c>
      <c r="E1216" t="s">
        <v>130</v>
      </c>
      <c r="F1216" t="s">
        <v>1063</v>
      </c>
      <c r="G1216" s="4">
        <v>3199.99</v>
      </c>
      <c r="H1216">
        <v>2</v>
      </c>
      <c r="I1216">
        <v>0.05</v>
      </c>
      <c r="J1216" s="5">
        <f t="shared" si="18"/>
        <v>6079.9809999999989</v>
      </c>
      <c r="K1216" s="2">
        <f>((J1216*H1216)-G1216)/J1216</f>
        <v>1.4736842105263157</v>
      </c>
    </row>
    <row r="1217" spans="1:11" x14ac:dyDescent="0.25">
      <c r="A1217">
        <v>1216</v>
      </c>
      <c r="B1217" t="s">
        <v>7517</v>
      </c>
      <c r="C1217" s="3">
        <v>43084</v>
      </c>
      <c r="D1217" t="s">
        <v>8</v>
      </c>
      <c r="E1217" t="s">
        <v>94</v>
      </c>
      <c r="F1217" t="s">
        <v>1059</v>
      </c>
      <c r="G1217" s="4">
        <v>269.99</v>
      </c>
      <c r="H1217">
        <v>1</v>
      </c>
      <c r="I1217">
        <v>0.1</v>
      </c>
      <c r="J1217" s="5">
        <f t="shared" si="18"/>
        <v>242.99100000000001</v>
      </c>
      <c r="K1217" s="2">
        <f>((J1217*H1217)-G1217)/J1217</f>
        <v>-0.11111111111111109</v>
      </c>
    </row>
    <row r="1218" spans="1:11" x14ac:dyDescent="0.25">
      <c r="A1218">
        <v>1217</v>
      </c>
      <c r="B1218" t="s">
        <v>7518</v>
      </c>
      <c r="C1218" s="3">
        <v>42624</v>
      </c>
      <c r="D1218" t="s">
        <v>14</v>
      </c>
      <c r="E1218" t="s">
        <v>94</v>
      </c>
      <c r="F1218" t="s">
        <v>1059</v>
      </c>
      <c r="G1218" s="4">
        <v>269.99</v>
      </c>
      <c r="H1218">
        <v>1</v>
      </c>
      <c r="I1218">
        <v>0.1</v>
      </c>
      <c r="J1218" s="5">
        <f t="shared" si="18"/>
        <v>242.99100000000001</v>
      </c>
      <c r="K1218" s="2">
        <f>((J1218*H1218)-G1218)/J1218</f>
        <v>-0.11111111111111109</v>
      </c>
    </row>
    <row r="1219" spans="1:11" x14ac:dyDescent="0.25">
      <c r="A1219">
        <v>1218</v>
      </c>
      <c r="B1219" t="s">
        <v>7519</v>
      </c>
      <c r="C1219" s="3">
        <v>42503</v>
      </c>
      <c r="D1219" t="s">
        <v>8</v>
      </c>
      <c r="E1219" t="s">
        <v>91</v>
      </c>
      <c r="F1219" t="s">
        <v>1060</v>
      </c>
      <c r="G1219" s="4">
        <v>1680.99</v>
      </c>
      <c r="H1219">
        <v>1</v>
      </c>
      <c r="I1219">
        <v>0.05</v>
      </c>
      <c r="J1219" s="5">
        <f t="shared" ref="J1219:J1282" si="19">(G1219*H1219)*(1-I1219)</f>
        <v>1596.9404999999999</v>
      </c>
      <c r="K1219" s="2">
        <f>((J1219*H1219)-G1219)/J1219</f>
        <v>-5.2631578947368474E-2</v>
      </c>
    </row>
    <row r="1220" spans="1:11" x14ac:dyDescent="0.25">
      <c r="A1220">
        <v>1219</v>
      </c>
      <c r="B1220" t="s">
        <v>7520</v>
      </c>
      <c r="C1220" s="3">
        <v>42708</v>
      </c>
      <c r="D1220" t="s">
        <v>14</v>
      </c>
      <c r="E1220" t="s">
        <v>90</v>
      </c>
      <c r="F1220" t="s">
        <v>1060</v>
      </c>
      <c r="G1220" s="4">
        <v>1549</v>
      </c>
      <c r="H1220">
        <v>2</v>
      </c>
      <c r="I1220">
        <v>0.05</v>
      </c>
      <c r="J1220" s="5">
        <f t="shared" si="19"/>
        <v>2943.1</v>
      </c>
      <c r="K1220" s="2">
        <f>((J1220*H1220)-G1220)/J1220</f>
        <v>1.4736842105263157</v>
      </c>
    </row>
    <row r="1221" spans="1:11" x14ac:dyDescent="0.25">
      <c r="A1221">
        <v>1220</v>
      </c>
      <c r="B1221" t="s">
        <v>7521</v>
      </c>
      <c r="C1221" s="3">
        <v>42397</v>
      </c>
      <c r="D1221" t="s">
        <v>14</v>
      </c>
      <c r="E1221" t="s">
        <v>84</v>
      </c>
      <c r="F1221" t="s">
        <v>1062</v>
      </c>
      <c r="G1221" s="4">
        <v>2899.99</v>
      </c>
      <c r="H1221">
        <v>1</v>
      </c>
      <c r="I1221">
        <v>0.2</v>
      </c>
      <c r="J1221" s="5">
        <f t="shared" si="19"/>
        <v>2319.9919999999997</v>
      </c>
      <c r="K1221" s="2">
        <f>((J1221*H1221)-G1221)/J1221</f>
        <v>-0.25000000000000006</v>
      </c>
    </row>
    <row r="1222" spans="1:11" x14ac:dyDescent="0.25">
      <c r="A1222">
        <v>1221</v>
      </c>
      <c r="B1222" t="s">
        <v>7522</v>
      </c>
      <c r="C1222" s="3">
        <v>43009</v>
      </c>
      <c r="D1222" t="s">
        <v>8</v>
      </c>
      <c r="E1222" t="s">
        <v>92</v>
      </c>
      <c r="F1222" t="s">
        <v>1059</v>
      </c>
      <c r="G1222" s="4">
        <v>549.99</v>
      </c>
      <c r="H1222">
        <v>2</v>
      </c>
      <c r="I1222">
        <v>0.05</v>
      </c>
      <c r="J1222" s="5">
        <f t="shared" si="19"/>
        <v>1044.981</v>
      </c>
      <c r="K1222" s="2">
        <f>((J1222*H1222)-G1222)/J1222</f>
        <v>1.4736842105263157</v>
      </c>
    </row>
    <row r="1223" spans="1:11" x14ac:dyDescent="0.25">
      <c r="A1223">
        <v>1222</v>
      </c>
      <c r="B1223" t="s">
        <v>7523</v>
      </c>
      <c r="C1223" s="3">
        <v>42825</v>
      </c>
      <c r="D1223" t="s">
        <v>14</v>
      </c>
      <c r="E1223" t="s">
        <v>154</v>
      </c>
      <c r="F1223" t="s">
        <v>1059</v>
      </c>
      <c r="G1223" s="4">
        <v>647.99</v>
      </c>
      <c r="H1223">
        <v>1</v>
      </c>
      <c r="I1223">
        <v>0.05</v>
      </c>
      <c r="J1223" s="5">
        <f t="shared" si="19"/>
        <v>615.59050000000002</v>
      </c>
      <c r="K1223" s="2">
        <f>((J1223*H1223)-G1223)/J1223</f>
        <v>-5.2631578947368404E-2</v>
      </c>
    </row>
    <row r="1224" spans="1:11" x14ac:dyDescent="0.25">
      <c r="A1224">
        <v>1223</v>
      </c>
      <c r="B1224" t="s">
        <v>7524</v>
      </c>
      <c r="C1224" s="3">
        <v>42418</v>
      </c>
      <c r="D1224" t="s">
        <v>14</v>
      </c>
      <c r="E1224" t="s">
        <v>102</v>
      </c>
      <c r="F1224" t="s">
        <v>1058</v>
      </c>
      <c r="G1224" s="4">
        <v>499.99</v>
      </c>
      <c r="H1224">
        <v>2</v>
      </c>
      <c r="I1224">
        <v>0.05</v>
      </c>
      <c r="J1224" s="5">
        <f t="shared" si="19"/>
        <v>949.98099999999999</v>
      </c>
      <c r="K1224" s="2">
        <f>((J1224*H1224)-G1224)/J1224</f>
        <v>1.4736842105263157</v>
      </c>
    </row>
    <row r="1225" spans="1:11" x14ac:dyDescent="0.25">
      <c r="A1225">
        <v>1224</v>
      </c>
      <c r="B1225" t="s">
        <v>7525</v>
      </c>
      <c r="C1225" s="3">
        <v>42891</v>
      </c>
      <c r="D1225" t="s">
        <v>20</v>
      </c>
      <c r="E1225" t="s">
        <v>132</v>
      </c>
      <c r="F1225" t="s">
        <v>1063</v>
      </c>
      <c r="G1225" s="4">
        <v>5499.99</v>
      </c>
      <c r="H1225">
        <v>1</v>
      </c>
      <c r="I1225">
        <v>0.2</v>
      </c>
      <c r="J1225" s="5">
        <f t="shared" si="19"/>
        <v>4399.9920000000002</v>
      </c>
      <c r="K1225" s="2">
        <f>((J1225*H1225)-G1225)/J1225</f>
        <v>-0.24999999999999989</v>
      </c>
    </row>
    <row r="1226" spans="1:11" x14ac:dyDescent="0.25">
      <c r="A1226">
        <v>1225</v>
      </c>
      <c r="B1226" t="s">
        <v>7526</v>
      </c>
      <c r="C1226" s="3">
        <v>42951</v>
      </c>
      <c r="D1226" t="s">
        <v>8</v>
      </c>
      <c r="E1226" t="s">
        <v>172</v>
      </c>
      <c r="F1226" t="s">
        <v>1057</v>
      </c>
      <c r="G1226" s="4">
        <v>349.99</v>
      </c>
      <c r="H1226">
        <v>2</v>
      </c>
      <c r="I1226">
        <v>0.1</v>
      </c>
      <c r="J1226" s="5">
        <f t="shared" si="19"/>
        <v>629.98200000000008</v>
      </c>
      <c r="K1226" s="2">
        <f>((J1226*H1226)-G1226)/J1226</f>
        <v>1.4444444444444444</v>
      </c>
    </row>
    <row r="1227" spans="1:11" x14ac:dyDescent="0.25">
      <c r="A1227">
        <v>1226</v>
      </c>
      <c r="B1227" t="s">
        <v>7527</v>
      </c>
      <c r="C1227" s="3">
        <v>43034</v>
      </c>
      <c r="D1227" t="s">
        <v>14</v>
      </c>
      <c r="E1227" t="s">
        <v>92</v>
      </c>
      <c r="F1227" t="s">
        <v>1059</v>
      </c>
      <c r="G1227" s="4">
        <v>549.99</v>
      </c>
      <c r="H1227">
        <v>2</v>
      </c>
      <c r="I1227">
        <v>0.05</v>
      </c>
      <c r="J1227" s="5">
        <f t="shared" si="19"/>
        <v>1044.981</v>
      </c>
      <c r="K1227" s="2">
        <f>((J1227*H1227)-G1227)/J1227</f>
        <v>1.4736842105263157</v>
      </c>
    </row>
    <row r="1228" spans="1:11" x14ac:dyDescent="0.25">
      <c r="A1228">
        <v>1227</v>
      </c>
      <c r="B1228" t="s">
        <v>7528</v>
      </c>
      <c r="C1228" s="3">
        <v>42539</v>
      </c>
      <c r="D1228" t="s">
        <v>14</v>
      </c>
      <c r="E1228" t="s">
        <v>83</v>
      </c>
      <c r="F1228" t="s">
        <v>1062</v>
      </c>
      <c r="G1228" s="4">
        <v>999.99</v>
      </c>
      <c r="H1228">
        <v>1</v>
      </c>
      <c r="I1228">
        <v>0.05</v>
      </c>
      <c r="J1228" s="5">
        <f t="shared" si="19"/>
        <v>949.9905</v>
      </c>
      <c r="K1228" s="2">
        <f>((J1228*H1228)-G1228)/J1228</f>
        <v>-5.2631578947368432E-2</v>
      </c>
    </row>
    <row r="1229" spans="1:11" x14ac:dyDescent="0.25">
      <c r="A1229">
        <v>1228</v>
      </c>
      <c r="B1229" t="s">
        <v>7529</v>
      </c>
      <c r="C1229" s="3">
        <v>42678</v>
      </c>
      <c r="D1229" t="s">
        <v>8</v>
      </c>
      <c r="E1229" t="s">
        <v>94</v>
      </c>
      <c r="F1229" t="s">
        <v>1057</v>
      </c>
      <c r="G1229" s="4">
        <v>269.99</v>
      </c>
      <c r="H1229">
        <v>1</v>
      </c>
      <c r="I1229">
        <v>0.05</v>
      </c>
      <c r="J1229" s="5">
        <f t="shared" si="19"/>
        <v>256.4905</v>
      </c>
      <c r="K1229" s="2">
        <f>((J1229*H1229)-G1229)/J1229</f>
        <v>-5.2631578947368467E-2</v>
      </c>
    </row>
    <row r="1230" spans="1:11" x14ac:dyDescent="0.25">
      <c r="A1230">
        <v>1229</v>
      </c>
      <c r="B1230" t="s">
        <v>7530</v>
      </c>
      <c r="C1230" s="3">
        <v>42947</v>
      </c>
      <c r="D1230" t="s">
        <v>14</v>
      </c>
      <c r="E1230" t="s">
        <v>150</v>
      </c>
      <c r="F1230" t="s">
        <v>1059</v>
      </c>
      <c r="G1230" s="4">
        <v>439.99</v>
      </c>
      <c r="H1230">
        <v>1</v>
      </c>
      <c r="I1230">
        <v>0.05</v>
      </c>
      <c r="J1230" s="5">
        <f t="shared" si="19"/>
        <v>417.9905</v>
      </c>
      <c r="K1230" s="2">
        <f>((J1230*H1230)-G1230)/J1230</f>
        <v>-5.2631578947368453E-2</v>
      </c>
    </row>
    <row r="1231" spans="1:11" x14ac:dyDescent="0.25">
      <c r="A1231">
        <v>1230</v>
      </c>
      <c r="B1231" t="s">
        <v>7531</v>
      </c>
      <c r="C1231" s="3">
        <v>42852</v>
      </c>
      <c r="D1231" t="s">
        <v>20</v>
      </c>
      <c r="E1231" t="s">
        <v>161</v>
      </c>
      <c r="F1231" t="s">
        <v>1057</v>
      </c>
      <c r="G1231" s="4">
        <v>329.99</v>
      </c>
      <c r="H1231">
        <v>2</v>
      </c>
      <c r="I1231">
        <v>0.2</v>
      </c>
      <c r="J1231" s="5">
        <f t="shared" si="19"/>
        <v>527.98400000000004</v>
      </c>
      <c r="K1231" s="2">
        <f>((J1231*H1231)-G1231)/J1231</f>
        <v>1.375</v>
      </c>
    </row>
    <row r="1232" spans="1:11" x14ac:dyDescent="0.25">
      <c r="A1232">
        <v>1231</v>
      </c>
      <c r="B1232" t="s">
        <v>7532</v>
      </c>
      <c r="C1232" s="3">
        <v>43165</v>
      </c>
      <c r="D1232" t="s">
        <v>8</v>
      </c>
      <c r="E1232" t="s">
        <v>319</v>
      </c>
      <c r="F1232" t="s">
        <v>1059</v>
      </c>
      <c r="G1232" s="4">
        <v>749.99</v>
      </c>
      <c r="H1232">
        <v>1</v>
      </c>
      <c r="I1232">
        <v>0.1</v>
      </c>
      <c r="J1232" s="5">
        <f t="shared" si="19"/>
        <v>674.99099999999999</v>
      </c>
      <c r="K1232" s="2">
        <f>((J1232*H1232)-G1232)/J1232</f>
        <v>-0.11111111111111115</v>
      </c>
    </row>
    <row r="1233" spans="1:11" x14ac:dyDescent="0.25">
      <c r="A1233">
        <v>1232</v>
      </c>
      <c r="B1233" t="s">
        <v>7533</v>
      </c>
      <c r="C1233" s="3">
        <v>42710</v>
      </c>
      <c r="D1233" t="s">
        <v>14</v>
      </c>
      <c r="E1233" t="s">
        <v>93</v>
      </c>
      <c r="F1233" t="s">
        <v>1057</v>
      </c>
      <c r="G1233" s="4">
        <v>269.99</v>
      </c>
      <c r="H1233">
        <v>1</v>
      </c>
      <c r="I1233">
        <v>0.05</v>
      </c>
      <c r="J1233" s="5">
        <f t="shared" si="19"/>
        <v>256.4905</v>
      </c>
      <c r="K1233" s="2">
        <f>((J1233*H1233)-G1233)/J1233</f>
        <v>-5.2631578947368467E-2</v>
      </c>
    </row>
    <row r="1234" spans="1:11" x14ac:dyDescent="0.25">
      <c r="A1234">
        <v>1233</v>
      </c>
      <c r="B1234" t="s">
        <v>7534</v>
      </c>
      <c r="C1234" s="3">
        <v>42771</v>
      </c>
      <c r="D1234" t="s">
        <v>8</v>
      </c>
      <c r="E1234" t="s">
        <v>178</v>
      </c>
      <c r="F1234" t="s">
        <v>1058</v>
      </c>
      <c r="G1234" s="4">
        <v>481.99</v>
      </c>
      <c r="H1234">
        <v>2</v>
      </c>
      <c r="I1234">
        <v>0.2</v>
      </c>
      <c r="J1234" s="5">
        <f t="shared" si="19"/>
        <v>771.18400000000008</v>
      </c>
      <c r="K1234" s="2">
        <f>((J1234*H1234)-G1234)/J1234</f>
        <v>1.375</v>
      </c>
    </row>
    <row r="1235" spans="1:11" x14ac:dyDescent="0.25">
      <c r="A1235">
        <v>1234</v>
      </c>
      <c r="B1235" t="s">
        <v>7535</v>
      </c>
      <c r="C1235" s="3">
        <v>42398</v>
      </c>
      <c r="D1235" t="s">
        <v>14</v>
      </c>
      <c r="E1235" t="s">
        <v>86</v>
      </c>
      <c r="F1235" t="s">
        <v>1062</v>
      </c>
      <c r="G1235" s="4">
        <v>469.99</v>
      </c>
      <c r="H1235">
        <v>1</v>
      </c>
      <c r="I1235">
        <v>7.0000000000000007E-2</v>
      </c>
      <c r="J1235" s="5">
        <f t="shared" si="19"/>
        <v>437.09069999999997</v>
      </c>
      <c r="K1235" s="2">
        <f>((J1235*H1235)-G1235)/J1235</f>
        <v>-7.5268817204301175E-2</v>
      </c>
    </row>
    <row r="1236" spans="1:11" x14ac:dyDescent="0.25">
      <c r="A1236">
        <v>1235</v>
      </c>
      <c r="B1236" t="s">
        <v>7536</v>
      </c>
      <c r="C1236" s="3">
        <v>42953</v>
      </c>
      <c r="D1236" t="s">
        <v>14</v>
      </c>
      <c r="E1236" t="s">
        <v>131</v>
      </c>
      <c r="F1236" t="s">
        <v>1063</v>
      </c>
      <c r="G1236" s="4">
        <v>2699.99</v>
      </c>
      <c r="H1236">
        <v>2</v>
      </c>
      <c r="I1236">
        <v>0.1</v>
      </c>
      <c r="J1236" s="5">
        <f t="shared" si="19"/>
        <v>4859.982</v>
      </c>
      <c r="K1236" s="2">
        <f>((J1236*H1236)-G1236)/J1236</f>
        <v>1.4444444444444444</v>
      </c>
    </row>
    <row r="1237" spans="1:11" x14ac:dyDescent="0.25">
      <c r="A1237">
        <v>1236</v>
      </c>
      <c r="B1237" t="s">
        <v>7537</v>
      </c>
      <c r="C1237" s="3">
        <v>43065</v>
      </c>
      <c r="D1237" t="s">
        <v>14</v>
      </c>
      <c r="E1237" t="s">
        <v>84</v>
      </c>
      <c r="F1237" t="s">
        <v>1062</v>
      </c>
      <c r="G1237" s="4">
        <v>2899.99</v>
      </c>
      <c r="H1237">
        <v>1</v>
      </c>
      <c r="I1237">
        <v>0.2</v>
      </c>
      <c r="J1237" s="5">
        <f t="shared" si="19"/>
        <v>2319.9919999999997</v>
      </c>
      <c r="K1237" s="2">
        <f>((J1237*H1237)-G1237)/J1237</f>
        <v>-0.25000000000000006</v>
      </c>
    </row>
    <row r="1238" spans="1:11" x14ac:dyDescent="0.25">
      <c r="A1238">
        <v>1237</v>
      </c>
      <c r="B1238" t="s">
        <v>7538</v>
      </c>
      <c r="C1238" s="3">
        <v>42430</v>
      </c>
      <c r="D1238" t="s">
        <v>14</v>
      </c>
      <c r="E1238" t="s">
        <v>92</v>
      </c>
      <c r="F1238" t="s">
        <v>1059</v>
      </c>
      <c r="G1238" s="4">
        <v>549.99</v>
      </c>
      <c r="H1238">
        <v>2</v>
      </c>
      <c r="I1238">
        <v>0.05</v>
      </c>
      <c r="J1238" s="5">
        <f t="shared" si="19"/>
        <v>1044.981</v>
      </c>
      <c r="K1238" s="2">
        <f>((J1238*H1238)-G1238)/J1238</f>
        <v>1.4736842105263157</v>
      </c>
    </row>
    <row r="1239" spans="1:11" x14ac:dyDescent="0.25">
      <c r="A1239">
        <v>1238</v>
      </c>
      <c r="B1239" t="s">
        <v>7539</v>
      </c>
      <c r="C1239" s="3">
        <v>42389</v>
      </c>
      <c r="D1239" t="s">
        <v>20</v>
      </c>
      <c r="E1239" t="s">
        <v>91</v>
      </c>
      <c r="F1239" t="s">
        <v>1060</v>
      </c>
      <c r="G1239" s="4">
        <v>1680.99</v>
      </c>
      <c r="H1239">
        <v>1</v>
      </c>
      <c r="I1239">
        <v>0.05</v>
      </c>
      <c r="J1239" s="5">
        <f t="shared" si="19"/>
        <v>1596.9404999999999</v>
      </c>
      <c r="K1239" s="2">
        <f>((J1239*H1239)-G1239)/J1239</f>
        <v>-5.2631578947368474E-2</v>
      </c>
    </row>
    <row r="1240" spans="1:11" x14ac:dyDescent="0.25">
      <c r="A1240">
        <v>1239</v>
      </c>
      <c r="B1240" t="s">
        <v>7540</v>
      </c>
      <c r="C1240" s="3">
        <v>43169</v>
      </c>
      <c r="D1240" t="s">
        <v>14</v>
      </c>
      <c r="E1240" t="s">
        <v>291</v>
      </c>
      <c r="F1240" t="s">
        <v>1059</v>
      </c>
      <c r="G1240" s="4">
        <v>319.99</v>
      </c>
      <c r="H1240">
        <v>1</v>
      </c>
      <c r="I1240">
        <v>0.05</v>
      </c>
      <c r="J1240" s="5">
        <f t="shared" si="19"/>
        <v>303.9905</v>
      </c>
      <c r="K1240" s="2">
        <f>((J1240*H1240)-G1240)/J1240</f>
        <v>-5.263157894736846E-2</v>
      </c>
    </row>
    <row r="1241" spans="1:11" x14ac:dyDescent="0.25">
      <c r="A1241">
        <v>1240</v>
      </c>
      <c r="B1241" t="s">
        <v>7541</v>
      </c>
      <c r="C1241" s="3">
        <v>43154</v>
      </c>
      <c r="D1241" t="s">
        <v>8</v>
      </c>
      <c r="E1241" t="s">
        <v>184</v>
      </c>
      <c r="F1241" t="s">
        <v>1062</v>
      </c>
      <c r="G1241" s="4">
        <v>379.99</v>
      </c>
      <c r="H1241">
        <v>1</v>
      </c>
      <c r="I1241">
        <v>7.0000000000000007E-2</v>
      </c>
      <c r="J1241" s="5">
        <f t="shared" si="19"/>
        <v>353.39069999999998</v>
      </c>
      <c r="K1241" s="2">
        <f>((J1241*H1241)-G1241)/J1241</f>
        <v>-7.5268817204301161E-2</v>
      </c>
    </row>
    <row r="1242" spans="1:11" x14ac:dyDescent="0.25">
      <c r="A1242">
        <v>1241</v>
      </c>
      <c r="B1242" t="s">
        <v>7542</v>
      </c>
      <c r="C1242" s="3">
        <v>42404</v>
      </c>
      <c r="D1242" t="s">
        <v>14</v>
      </c>
      <c r="E1242" t="s">
        <v>100</v>
      </c>
      <c r="F1242" t="s">
        <v>1059</v>
      </c>
      <c r="G1242" s="4">
        <v>599.99</v>
      </c>
      <c r="H1242">
        <v>1</v>
      </c>
      <c r="I1242">
        <v>0.2</v>
      </c>
      <c r="J1242" s="5">
        <f t="shared" si="19"/>
        <v>479.99200000000002</v>
      </c>
      <c r="K1242" s="2">
        <f>((J1242*H1242)-G1242)/J1242</f>
        <v>-0.24999999999999997</v>
      </c>
    </row>
    <row r="1243" spans="1:11" x14ac:dyDescent="0.25">
      <c r="A1243">
        <v>1242</v>
      </c>
      <c r="B1243" t="s">
        <v>7543</v>
      </c>
      <c r="C1243" s="3">
        <v>42771</v>
      </c>
      <c r="D1243" t="s">
        <v>14</v>
      </c>
      <c r="E1243" t="s">
        <v>164</v>
      </c>
      <c r="F1243" t="s">
        <v>1057</v>
      </c>
      <c r="G1243" s="4">
        <v>189.99</v>
      </c>
      <c r="H1243">
        <v>2</v>
      </c>
      <c r="I1243">
        <v>7.0000000000000007E-2</v>
      </c>
      <c r="J1243" s="5">
        <f t="shared" si="19"/>
        <v>353.38139999999999</v>
      </c>
      <c r="K1243" s="2">
        <f>((J1243*H1243)-G1243)/J1243</f>
        <v>1.4623655913978495</v>
      </c>
    </row>
    <row r="1244" spans="1:11" x14ac:dyDescent="0.25">
      <c r="A1244">
        <v>1243</v>
      </c>
      <c r="B1244" t="s">
        <v>7544</v>
      </c>
      <c r="C1244" s="3">
        <v>42570</v>
      </c>
      <c r="D1244" t="s">
        <v>14</v>
      </c>
      <c r="E1244" t="s">
        <v>93</v>
      </c>
      <c r="F1244" t="s">
        <v>1059</v>
      </c>
      <c r="G1244" s="4">
        <v>269.99</v>
      </c>
      <c r="H1244">
        <v>1</v>
      </c>
      <c r="I1244">
        <v>0.1</v>
      </c>
      <c r="J1244" s="5">
        <f t="shared" si="19"/>
        <v>242.99100000000001</v>
      </c>
      <c r="K1244" s="2">
        <f>((J1244*H1244)-G1244)/J1244</f>
        <v>-0.11111111111111109</v>
      </c>
    </row>
    <row r="1245" spans="1:11" x14ac:dyDescent="0.25">
      <c r="A1245">
        <v>1244</v>
      </c>
      <c r="B1245" t="s">
        <v>7545</v>
      </c>
      <c r="C1245" s="3">
        <v>43007</v>
      </c>
      <c r="D1245" t="s">
        <v>14</v>
      </c>
      <c r="E1245" t="s">
        <v>134</v>
      </c>
      <c r="F1245" t="s">
        <v>1063</v>
      </c>
      <c r="G1245" s="4">
        <v>4999.99</v>
      </c>
      <c r="H1245">
        <v>1</v>
      </c>
      <c r="I1245">
        <v>7.0000000000000007E-2</v>
      </c>
      <c r="J1245" s="5">
        <f t="shared" si="19"/>
        <v>4649.9906999999994</v>
      </c>
      <c r="K1245" s="2">
        <f>((J1245*H1245)-G1245)/J1245</f>
        <v>-7.5268817204301175E-2</v>
      </c>
    </row>
    <row r="1246" spans="1:11" x14ac:dyDescent="0.25">
      <c r="A1246">
        <v>1245</v>
      </c>
      <c r="B1246" t="s">
        <v>7546</v>
      </c>
      <c r="C1246" s="3">
        <v>42555</v>
      </c>
      <c r="D1246" t="s">
        <v>14</v>
      </c>
      <c r="E1246" t="s">
        <v>102</v>
      </c>
      <c r="F1246" t="s">
        <v>1058</v>
      </c>
      <c r="G1246" s="4">
        <v>499.99</v>
      </c>
      <c r="H1246">
        <v>2</v>
      </c>
      <c r="I1246">
        <v>0.05</v>
      </c>
      <c r="J1246" s="5">
        <f t="shared" si="19"/>
        <v>949.98099999999999</v>
      </c>
      <c r="K1246" s="2">
        <f>((J1246*H1246)-G1246)/J1246</f>
        <v>1.4736842105263157</v>
      </c>
    </row>
    <row r="1247" spans="1:11" x14ac:dyDescent="0.25">
      <c r="A1247">
        <v>1246</v>
      </c>
      <c r="B1247" t="s">
        <v>7547</v>
      </c>
      <c r="C1247" s="3">
        <v>42779</v>
      </c>
      <c r="D1247" t="s">
        <v>14</v>
      </c>
      <c r="E1247" t="s">
        <v>85</v>
      </c>
      <c r="F1247" t="s">
        <v>1062</v>
      </c>
      <c r="G1247" s="4">
        <v>1320.99</v>
      </c>
      <c r="H1247">
        <v>1</v>
      </c>
      <c r="I1247">
        <v>0.1</v>
      </c>
      <c r="J1247" s="5">
        <f t="shared" si="19"/>
        <v>1188.8910000000001</v>
      </c>
      <c r="K1247" s="2">
        <f>((J1247*H1247)-G1247)/J1247</f>
        <v>-0.11111111111111105</v>
      </c>
    </row>
    <row r="1248" spans="1:11" x14ac:dyDescent="0.25">
      <c r="A1248">
        <v>1247</v>
      </c>
      <c r="B1248" t="s">
        <v>7548</v>
      </c>
      <c r="C1248" s="3">
        <v>42488</v>
      </c>
      <c r="D1248" t="s">
        <v>14</v>
      </c>
      <c r="E1248" t="s">
        <v>86</v>
      </c>
      <c r="F1248" t="s">
        <v>1062</v>
      </c>
      <c r="G1248" s="4">
        <v>469.99</v>
      </c>
      <c r="H1248">
        <v>1</v>
      </c>
      <c r="I1248">
        <v>7.0000000000000007E-2</v>
      </c>
      <c r="J1248" s="5">
        <f t="shared" si="19"/>
        <v>437.09069999999997</v>
      </c>
      <c r="K1248" s="2">
        <f>((J1248*H1248)-G1248)/J1248</f>
        <v>-7.5268817204301175E-2</v>
      </c>
    </row>
    <row r="1249" spans="1:11" x14ac:dyDescent="0.25">
      <c r="A1249">
        <v>1248</v>
      </c>
      <c r="B1249" t="s">
        <v>7549</v>
      </c>
      <c r="C1249" s="3">
        <v>42688</v>
      </c>
      <c r="D1249" t="s">
        <v>14</v>
      </c>
      <c r="E1249" t="s">
        <v>89</v>
      </c>
      <c r="F1249" t="s">
        <v>1061</v>
      </c>
      <c r="G1249" s="4">
        <v>2999.99</v>
      </c>
      <c r="H1249">
        <v>2</v>
      </c>
      <c r="I1249">
        <v>7.0000000000000007E-2</v>
      </c>
      <c r="J1249" s="5">
        <f t="shared" si="19"/>
        <v>5579.9813999999997</v>
      </c>
      <c r="K1249" s="2">
        <f>((J1249*H1249)-G1249)/J1249</f>
        <v>1.4623655913978495</v>
      </c>
    </row>
    <row r="1250" spans="1:11" x14ac:dyDescent="0.25">
      <c r="A1250">
        <v>1249</v>
      </c>
      <c r="B1250" t="s">
        <v>7550</v>
      </c>
      <c r="C1250" s="3">
        <v>42749</v>
      </c>
      <c r="D1250" t="s">
        <v>8</v>
      </c>
      <c r="E1250" t="s">
        <v>86</v>
      </c>
      <c r="F1250" t="s">
        <v>1062</v>
      </c>
      <c r="G1250" s="4">
        <v>469.99</v>
      </c>
      <c r="H1250">
        <v>1</v>
      </c>
      <c r="I1250">
        <v>7.0000000000000007E-2</v>
      </c>
      <c r="J1250" s="5">
        <f t="shared" si="19"/>
        <v>437.09069999999997</v>
      </c>
      <c r="K1250" s="2">
        <f>((J1250*H1250)-G1250)/J1250</f>
        <v>-7.5268817204301175E-2</v>
      </c>
    </row>
    <row r="1251" spans="1:11" x14ac:dyDescent="0.25">
      <c r="A1251">
        <v>1250</v>
      </c>
      <c r="B1251" t="s">
        <v>7551</v>
      </c>
      <c r="C1251" s="3">
        <v>42384</v>
      </c>
      <c r="D1251" t="s">
        <v>14</v>
      </c>
      <c r="E1251" t="s">
        <v>94</v>
      </c>
      <c r="F1251" t="s">
        <v>1059</v>
      </c>
      <c r="G1251" s="4">
        <v>269.99</v>
      </c>
      <c r="H1251">
        <v>1</v>
      </c>
      <c r="I1251">
        <v>0.1</v>
      </c>
      <c r="J1251" s="5">
        <f t="shared" si="19"/>
        <v>242.99100000000001</v>
      </c>
      <c r="K1251" s="2">
        <f>((J1251*H1251)-G1251)/J1251</f>
        <v>-0.11111111111111109</v>
      </c>
    </row>
    <row r="1252" spans="1:11" x14ac:dyDescent="0.25">
      <c r="A1252">
        <v>1251</v>
      </c>
      <c r="B1252" t="s">
        <v>7552</v>
      </c>
      <c r="C1252" s="3">
        <v>42828</v>
      </c>
      <c r="D1252" t="s">
        <v>8</v>
      </c>
      <c r="E1252" t="s">
        <v>179</v>
      </c>
      <c r="F1252" t="s">
        <v>1058</v>
      </c>
      <c r="G1252" s="4">
        <v>533.99</v>
      </c>
      <c r="H1252">
        <v>2</v>
      </c>
      <c r="I1252">
        <v>7.0000000000000007E-2</v>
      </c>
      <c r="J1252" s="5">
        <f t="shared" si="19"/>
        <v>993.2213999999999</v>
      </c>
      <c r="K1252" s="2">
        <f>((J1252*H1252)-G1252)/J1252</f>
        <v>1.4623655913978495</v>
      </c>
    </row>
    <row r="1253" spans="1:11" x14ac:dyDescent="0.25">
      <c r="A1253">
        <v>1252</v>
      </c>
      <c r="B1253" t="s">
        <v>7553</v>
      </c>
      <c r="C1253" s="3">
        <v>42577</v>
      </c>
      <c r="D1253" t="s">
        <v>14</v>
      </c>
      <c r="E1253" t="s">
        <v>98</v>
      </c>
      <c r="F1253" t="s">
        <v>1059</v>
      </c>
      <c r="G1253" s="4">
        <v>449</v>
      </c>
      <c r="H1253">
        <v>1</v>
      </c>
      <c r="I1253">
        <v>7.0000000000000007E-2</v>
      </c>
      <c r="J1253" s="5">
        <f t="shared" si="19"/>
        <v>417.57</v>
      </c>
      <c r="K1253" s="2">
        <f>((J1253*H1253)-G1253)/J1253</f>
        <v>-7.5268817204301092E-2</v>
      </c>
    </row>
    <row r="1254" spans="1:11" x14ac:dyDescent="0.25">
      <c r="A1254">
        <v>1253</v>
      </c>
      <c r="B1254" t="s">
        <v>7554</v>
      </c>
      <c r="C1254" s="3">
        <v>42409</v>
      </c>
      <c r="D1254" t="s">
        <v>14</v>
      </c>
      <c r="E1254" t="s">
        <v>82</v>
      </c>
      <c r="F1254" t="s">
        <v>1062</v>
      </c>
      <c r="G1254" s="4">
        <v>749.99</v>
      </c>
      <c r="H1254">
        <v>2</v>
      </c>
      <c r="I1254">
        <v>0.1</v>
      </c>
      <c r="J1254" s="5">
        <f t="shared" si="19"/>
        <v>1349.982</v>
      </c>
      <c r="K1254" s="2">
        <f>((J1254*H1254)-G1254)/J1254</f>
        <v>1.4444444444444444</v>
      </c>
    </row>
    <row r="1255" spans="1:11" x14ac:dyDescent="0.25">
      <c r="A1255">
        <v>1254</v>
      </c>
      <c r="B1255" t="s">
        <v>7555</v>
      </c>
      <c r="C1255" s="3">
        <v>43140</v>
      </c>
      <c r="D1255" t="s">
        <v>8</v>
      </c>
      <c r="E1255" t="s">
        <v>357</v>
      </c>
      <c r="F1255" t="s">
        <v>1057</v>
      </c>
      <c r="G1255" s="4">
        <v>369.99</v>
      </c>
      <c r="H1255">
        <v>1</v>
      </c>
      <c r="I1255">
        <v>0.2</v>
      </c>
      <c r="J1255" s="5">
        <f t="shared" si="19"/>
        <v>295.99200000000002</v>
      </c>
      <c r="K1255" s="2">
        <f>((J1255*H1255)-G1255)/J1255</f>
        <v>-0.24999999999999994</v>
      </c>
    </row>
    <row r="1256" spans="1:11" x14ac:dyDescent="0.25">
      <c r="A1256">
        <v>1255</v>
      </c>
      <c r="B1256" t="s">
        <v>7556</v>
      </c>
      <c r="C1256" s="3">
        <v>42435</v>
      </c>
      <c r="D1256" t="s">
        <v>14</v>
      </c>
      <c r="E1256" t="s">
        <v>94</v>
      </c>
      <c r="F1256" t="s">
        <v>1057</v>
      </c>
      <c r="G1256" s="4">
        <v>269.99</v>
      </c>
      <c r="H1256">
        <v>1</v>
      </c>
      <c r="I1256">
        <v>0.05</v>
      </c>
      <c r="J1256" s="5">
        <f t="shared" si="19"/>
        <v>256.4905</v>
      </c>
      <c r="K1256" s="2">
        <f>((J1256*H1256)-G1256)/J1256</f>
        <v>-5.2631578947368467E-2</v>
      </c>
    </row>
    <row r="1257" spans="1:11" x14ac:dyDescent="0.25">
      <c r="A1257">
        <v>1256</v>
      </c>
      <c r="B1257" t="s">
        <v>7557</v>
      </c>
      <c r="C1257" s="3">
        <v>43133</v>
      </c>
      <c r="D1257" t="s">
        <v>14</v>
      </c>
      <c r="E1257" t="s">
        <v>95</v>
      </c>
      <c r="F1257" t="s">
        <v>1059</v>
      </c>
      <c r="G1257" s="4">
        <v>529.99</v>
      </c>
      <c r="H1257">
        <v>1</v>
      </c>
      <c r="I1257">
        <v>7.0000000000000007E-2</v>
      </c>
      <c r="J1257" s="5">
        <f t="shared" si="19"/>
        <v>492.89069999999998</v>
      </c>
      <c r="K1257" s="2">
        <f>((J1257*H1257)-G1257)/J1257</f>
        <v>-7.5268817204301133E-2</v>
      </c>
    </row>
    <row r="1258" spans="1:11" x14ac:dyDescent="0.25">
      <c r="A1258">
        <v>1257</v>
      </c>
      <c r="B1258" t="s">
        <v>7558</v>
      </c>
      <c r="C1258" s="3">
        <v>42509</v>
      </c>
      <c r="D1258" t="s">
        <v>14</v>
      </c>
      <c r="E1258" t="s">
        <v>88</v>
      </c>
      <c r="F1258" t="s">
        <v>1062</v>
      </c>
      <c r="G1258" s="4">
        <v>1799.99</v>
      </c>
      <c r="H1258">
        <v>2</v>
      </c>
      <c r="I1258">
        <v>7.0000000000000007E-2</v>
      </c>
      <c r="J1258" s="5">
        <f t="shared" si="19"/>
        <v>3347.9813999999997</v>
      </c>
      <c r="K1258" s="2">
        <f>((J1258*H1258)-G1258)/J1258</f>
        <v>1.4623655913978495</v>
      </c>
    </row>
    <row r="1259" spans="1:11" x14ac:dyDescent="0.25">
      <c r="A1259">
        <v>1258</v>
      </c>
      <c r="B1259" t="s">
        <v>7559</v>
      </c>
      <c r="C1259" s="3">
        <v>43112</v>
      </c>
      <c r="D1259" t="s">
        <v>14</v>
      </c>
      <c r="E1259" t="s">
        <v>285</v>
      </c>
      <c r="F1259" t="s">
        <v>1059</v>
      </c>
      <c r="G1259" s="4">
        <v>749.99</v>
      </c>
      <c r="H1259">
        <v>2</v>
      </c>
      <c r="I1259">
        <v>7.0000000000000007E-2</v>
      </c>
      <c r="J1259" s="5">
        <f t="shared" si="19"/>
        <v>1394.9813999999999</v>
      </c>
      <c r="K1259" s="2">
        <f>((J1259*H1259)-G1259)/J1259</f>
        <v>1.4623655913978495</v>
      </c>
    </row>
    <row r="1260" spans="1:11" x14ac:dyDescent="0.25">
      <c r="A1260">
        <v>1259</v>
      </c>
      <c r="B1260" t="s">
        <v>7560</v>
      </c>
      <c r="C1260" s="3">
        <v>42390</v>
      </c>
      <c r="D1260" t="s">
        <v>8</v>
      </c>
      <c r="E1260" t="s">
        <v>88</v>
      </c>
      <c r="F1260" t="s">
        <v>1062</v>
      </c>
      <c r="G1260" s="4">
        <v>1799.99</v>
      </c>
      <c r="H1260">
        <v>2</v>
      </c>
      <c r="I1260">
        <v>7.0000000000000007E-2</v>
      </c>
      <c r="J1260" s="5">
        <f t="shared" si="19"/>
        <v>3347.9813999999997</v>
      </c>
      <c r="K1260" s="2">
        <f>((J1260*H1260)-G1260)/J1260</f>
        <v>1.4623655913978495</v>
      </c>
    </row>
    <row r="1261" spans="1:11" x14ac:dyDescent="0.25">
      <c r="A1261">
        <v>1260</v>
      </c>
      <c r="B1261" t="s">
        <v>7561</v>
      </c>
      <c r="C1261" s="3">
        <v>42971</v>
      </c>
      <c r="D1261" t="s">
        <v>14</v>
      </c>
      <c r="E1261" t="s">
        <v>172</v>
      </c>
      <c r="F1261" t="s">
        <v>1057</v>
      </c>
      <c r="G1261" s="4">
        <v>349.99</v>
      </c>
      <c r="H1261">
        <v>2</v>
      </c>
      <c r="I1261">
        <v>0.1</v>
      </c>
      <c r="J1261" s="5">
        <f t="shared" si="19"/>
        <v>629.98200000000008</v>
      </c>
      <c r="K1261" s="2">
        <f>((J1261*H1261)-G1261)/J1261</f>
        <v>1.4444444444444444</v>
      </c>
    </row>
    <row r="1262" spans="1:11" x14ac:dyDescent="0.25">
      <c r="A1262">
        <v>1261</v>
      </c>
      <c r="B1262" t="s">
        <v>7562</v>
      </c>
      <c r="C1262" s="3">
        <v>42642</v>
      </c>
      <c r="D1262" t="s">
        <v>8</v>
      </c>
      <c r="E1262" t="s">
        <v>99</v>
      </c>
      <c r="F1262" t="s">
        <v>1059</v>
      </c>
      <c r="G1262" s="4">
        <v>449</v>
      </c>
      <c r="H1262">
        <v>1</v>
      </c>
      <c r="I1262">
        <v>0.2</v>
      </c>
      <c r="J1262" s="5">
        <f t="shared" si="19"/>
        <v>359.20000000000005</v>
      </c>
      <c r="K1262" s="2">
        <f>((J1262*H1262)-G1262)/J1262</f>
        <v>-0.24999999999999983</v>
      </c>
    </row>
    <row r="1263" spans="1:11" x14ac:dyDescent="0.25">
      <c r="A1263">
        <v>1262</v>
      </c>
      <c r="B1263" t="s">
        <v>7563</v>
      </c>
      <c r="C1263" s="3">
        <v>43009</v>
      </c>
      <c r="D1263" t="s">
        <v>8</v>
      </c>
      <c r="E1263" t="s">
        <v>117</v>
      </c>
      <c r="F1263" t="s">
        <v>1062</v>
      </c>
      <c r="G1263" s="4">
        <v>1469.99</v>
      </c>
      <c r="H1263">
        <v>2</v>
      </c>
      <c r="I1263">
        <v>0.05</v>
      </c>
      <c r="J1263" s="5">
        <f t="shared" si="19"/>
        <v>2792.9809999999998</v>
      </c>
      <c r="K1263" s="2">
        <f>((J1263*H1263)-G1263)/J1263</f>
        <v>1.4736842105263159</v>
      </c>
    </row>
    <row r="1264" spans="1:11" x14ac:dyDescent="0.25">
      <c r="A1264">
        <v>1263</v>
      </c>
      <c r="B1264" t="s">
        <v>7564</v>
      </c>
      <c r="C1264" s="3">
        <v>42567</v>
      </c>
      <c r="D1264" t="s">
        <v>14</v>
      </c>
      <c r="E1264" t="s">
        <v>91</v>
      </c>
      <c r="F1264" t="s">
        <v>1060</v>
      </c>
      <c r="G1264" s="4">
        <v>1680.99</v>
      </c>
      <c r="H1264">
        <v>1</v>
      </c>
      <c r="I1264">
        <v>0.05</v>
      </c>
      <c r="J1264" s="5">
        <f t="shared" si="19"/>
        <v>1596.9404999999999</v>
      </c>
      <c r="K1264" s="2">
        <f>((J1264*H1264)-G1264)/J1264</f>
        <v>-5.2631578947368474E-2</v>
      </c>
    </row>
    <row r="1265" spans="1:11" x14ac:dyDescent="0.25">
      <c r="A1265">
        <v>1264</v>
      </c>
      <c r="B1265" t="s">
        <v>7565</v>
      </c>
      <c r="C1265" s="3">
        <v>42452</v>
      </c>
      <c r="D1265" t="s">
        <v>14</v>
      </c>
      <c r="E1265" t="s">
        <v>95</v>
      </c>
      <c r="F1265" t="s">
        <v>1059</v>
      </c>
      <c r="G1265" s="4">
        <v>529.99</v>
      </c>
      <c r="H1265">
        <v>1</v>
      </c>
      <c r="I1265">
        <v>7.0000000000000007E-2</v>
      </c>
      <c r="J1265" s="5">
        <f t="shared" si="19"/>
        <v>492.89069999999998</v>
      </c>
      <c r="K1265" s="2">
        <f>((J1265*H1265)-G1265)/J1265</f>
        <v>-7.5268817204301133E-2</v>
      </c>
    </row>
    <row r="1266" spans="1:11" x14ac:dyDescent="0.25">
      <c r="A1266">
        <v>1265</v>
      </c>
      <c r="B1266" t="s">
        <v>7566</v>
      </c>
      <c r="C1266" s="3">
        <v>42616</v>
      </c>
      <c r="D1266" t="s">
        <v>14</v>
      </c>
      <c r="E1266" t="s">
        <v>83</v>
      </c>
      <c r="F1266" t="s">
        <v>1062</v>
      </c>
      <c r="G1266" s="4">
        <v>999.99</v>
      </c>
      <c r="H1266">
        <v>1</v>
      </c>
      <c r="I1266">
        <v>0.05</v>
      </c>
      <c r="J1266" s="5">
        <f t="shared" si="19"/>
        <v>949.9905</v>
      </c>
      <c r="K1266" s="2">
        <f>((J1266*H1266)-G1266)/J1266</f>
        <v>-5.2631578947368432E-2</v>
      </c>
    </row>
    <row r="1267" spans="1:11" x14ac:dyDescent="0.25">
      <c r="A1267">
        <v>1266</v>
      </c>
      <c r="B1267" t="s">
        <v>7567</v>
      </c>
      <c r="C1267" s="3">
        <v>42911</v>
      </c>
      <c r="D1267" t="s">
        <v>20</v>
      </c>
      <c r="E1267" t="s">
        <v>96</v>
      </c>
      <c r="F1267" t="s">
        <v>1058</v>
      </c>
      <c r="G1267" s="4">
        <v>599.99</v>
      </c>
      <c r="H1267">
        <v>1</v>
      </c>
      <c r="I1267">
        <v>7.0000000000000007E-2</v>
      </c>
      <c r="J1267" s="5">
        <f t="shared" si="19"/>
        <v>557.99069999999995</v>
      </c>
      <c r="K1267" s="2">
        <f>((J1267*H1267)-G1267)/J1267</f>
        <v>-7.5268817204301189E-2</v>
      </c>
    </row>
    <row r="1268" spans="1:11" x14ac:dyDescent="0.25">
      <c r="A1268">
        <v>1267</v>
      </c>
      <c r="B1268" t="s">
        <v>7568</v>
      </c>
      <c r="C1268" s="3">
        <v>42523</v>
      </c>
      <c r="D1268" t="s">
        <v>14</v>
      </c>
      <c r="E1268" t="s">
        <v>91</v>
      </c>
      <c r="F1268" t="s">
        <v>1060</v>
      </c>
      <c r="G1268" s="4">
        <v>1680.99</v>
      </c>
      <c r="H1268">
        <v>1</v>
      </c>
      <c r="I1268">
        <v>0.05</v>
      </c>
      <c r="J1268" s="5">
        <f t="shared" si="19"/>
        <v>1596.9404999999999</v>
      </c>
      <c r="K1268" s="2">
        <f>((J1268*H1268)-G1268)/J1268</f>
        <v>-5.2631578947368474E-2</v>
      </c>
    </row>
    <row r="1269" spans="1:11" x14ac:dyDescent="0.25">
      <c r="A1269">
        <v>1268</v>
      </c>
      <c r="B1269" t="s">
        <v>7569</v>
      </c>
      <c r="C1269" s="3">
        <v>43066</v>
      </c>
      <c r="D1269" t="s">
        <v>14</v>
      </c>
      <c r="E1269" t="s">
        <v>152</v>
      </c>
      <c r="F1269" t="s">
        <v>1057</v>
      </c>
      <c r="G1269" s="4">
        <v>299.99</v>
      </c>
      <c r="H1269">
        <v>1</v>
      </c>
      <c r="I1269">
        <v>0.05</v>
      </c>
      <c r="J1269" s="5">
        <f t="shared" si="19"/>
        <v>284.9905</v>
      </c>
      <c r="K1269" s="2">
        <f>((J1269*H1269)-G1269)/J1269</f>
        <v>-5.263157894736846E-2</v>
      </c>
    </row>
    <row r="1270" spans="1:11" x14ac:dyDescent="0.25">
      <c r="A1270">
        <v>1269</v>
      </c>
      <c r="B1270" t="s">
        <v>7570</v>
      </c>
      <c r="C1270" s="3">
        <v>42988</v>
      </c>
      <c r="D1270" t="s">
        <v>14</v>
      </c>
      <c r="E1270" t="s">
        <v>168</v>
      </c>
      <c r="F1270" t="s">
        <v>1057</v>
      </c>
      <c r="G1270" s="4">
        <v>209.99</v>
      </c>
      <c r="H1270">
        <v>2</v>
      </c>
      <c r="I1270">
        <v>0.2</v>
      </c>
      <c r="J1270" s="5">
        <f t="shared" si="19"/>
        <v>335.98400000000004</v>
      </c>
      <c r="K1270" s="2">
        <f>((J1270*H1270)-G1270)/J1270</f>
        <v>1.375</v>
      </c>
    </row>
    <row r="1271" spans="1:11" x14ac:dyDescent="0.25">
      <c r="A1271">
        <v>1270</v>
      </c>
      <c r="B1271" t="s">
        <v>7571</v>
      </c>
      <c r="C1271" s="3">
        <v>42954</v>
      </c>
      <c r="D1271" t="s">
        <v>14</v>
      </c>
      <c r="E1271" t="s">
        <v>172</v>
      </c>
      <c r="F1271" t="s">
        <v>1057</v>
      </c>
      <c r="G1271" s="4">
        <v>349.99</v>
      </c>
      <c r="H1271">
        <v>2</v>
      </c>
      <c r="I1271">
        <v>0.1</v>
      </c>
      <c r="J1271" s="5">
        <f t="shared" si="19"/>
        <v>629.98200000000008</v>
      </c>
      <c r="K1271" s="2">
        <f>((J1271*H1271)-G1271)/J1271</f>
        <v>1.4444444444444444</v>
      </c>
    </row>
    <row r="1272" spans="1:11" x14ac:dyDescent="0.25">
      <c r="A1272">
        <v>1271</v>
      </c>
      <c r="B1272" t="s">
        <v>7572</v>
      </c>
      <c r="C1272" s="3">
        <v>42775</v>
      </c>
      <c r="D1272" t="s">
        <v>8</v>
      </c>
      <c r="E1272" t="s">
        <v>103</v>
      </c>
      <c r="F1272" t="s">
        <v>1062</v>
      </c>
      <c r="G1272" s="4">
        <v>999.99</v>
      </c>
      <c r="H1272">
        <v>1</v>
      </c>
      <c r="I1272">
        <v>0.1</v>
      </c>
      <c r="J1272" s="5">
        <f t="shared" si="19"/>
        <v>899.99099999999999</v>
      </c>
      <c r="K1272" s="2">
        <f>((J1272*H1272)-G1272)/J1272</f>
        <v>-0.11111111111111113</v>
      </c>
    </row>
    <row r="1273" spans="1:11" x14ac:dyDescent="0.25">
      <c r="A1273">
        <v>1272</v>
      </c>
      <c r="B1273" t="s">
        <v>7573</v>
      </c>
      <c r="C1273" s="3">
        <v>42701</v>
      </c>
      <c r="D1273" t="s">
        <v>8</v>
      </c>
      <c r="E1273" t="s">
        <v>89</v>
      </c>
      <c r="F1273" t="s">
        <v>1061</v>
      </c>
      <c r="G1273" s="4">
        <v>2999.99</v>
      </c>
      <c r="H1273">
        <v>2</v>
      </c>
      <c r="I1273">
        <v>7.0000000000000007E-2</v>
      </c>
      <c r="J1273" s="5">
        <f t="shared" si="19"/>
        <v>5579.9813999999997</v>
      </c>
      <c r="K1273" s="2">
        <f>((J1273*H1273)-G1273)/J1273</f>
        <v>1.4623655913978495</v>
      </c>
    </row>
    <row r="1274" spans="1:11" x14ac:dyDescent="0.25">
      <c r="A1274">
        <v>1273</v>
      </c>
      <c r="B1274" t="s">
        <v>7574</v>
      </c>
      <c r="C1274" s="3">
        <v>42943</v>
      </c>
      <c r="D1274" t="s">
        <v>14</v>
      </c>
      <c r="E1274" t="s">
        <v>183</v>
      </c>
      <c r="F1274" t="s">
        <v>1058</v>
      </c>
      <c r="G1274" s="4">
        <v>470.99</v>
      </c>
      <c r="H1274">
        <v>2</v>
      </c>
      <c r="I1274">
        <v>0.1</v>
      </c>
      <c r="J1274" s="5">
        <f t="shared" si="19"/>
        <v>847.78200000000004</v>
      </c>
      <c r="K1274" s="2">
        <f>((J1274*H1274)-G1274)/J1274</f>
        <v>1.4444444444444444</v>
      </c>
    </row>
    <row r="1275" spans="1:11" x14ac:dyDescent="0.25">
      <c r="A1275">
        <v>1274</v>
      </c>
      <c r="B1275" t="s">
        <v>7575</v>
      </c>
      <c r="C1275" s="3">
        <v>42602</v>
      </c>
      <c r="D1275" t="s">
        <v>14</v>
      </c>
      <c r="E1275" t="s">
        <v>93</v>
      </c>
      <c r="F1275" t="s">
        <v>1057</v>
      </c>
      <c r="G1275" s="4">
        <v>269.99</v>
      </c>
      <c r="H1275">
        <v>1</v>
      </c>
      <c r="I1275">
        <v>0.05</v>
      </c>
      <c r="J1275" s="5">
        <f t="shared" si="19"/>
        <v>256.4905</v>
      </c>
      <c r="K1275" s="2">
        <f>((J1275*H1275)-G1275)/J1275</f>
        <v>-5.2631578947368467E-2</v>
      </c>
    </row>
    <row r="1276" spans="1:11" x14ac:dyDescent="0.25">
      <c r="A1276">
        <v>1275</v>
      </c>
      <c r="B1276" t="s">
        <v>7576</v>
      </c>
      <c r="C1276" s="3">
        <v>42697</v>
      </c>
      <c r="D1276" t="s">
        <v>8</v>
      </c>
      <c r="E1276" t="s">
        <v>85</v>
      </c>
      <c r="F1276" t="s">
        <v>1062</v>
      </c>
      <c r="G1276" s="4">
        <v>1320.99</v>
      </c>
      <c r="H1276">
        <v>1</v>
      </c>
      <c r="I1276">
        <v>0.1</v>
      </c>
      <c r="J1276" s="5">
        <f t="shared" si="19"/>
        <v>1188.8910000000001</v>
      </c>
      <c r="K1276" s="2">
        <f>((J1276*H1276)-G1276)/J1276</f>
        <v>-0.11111111111111105</v>
      </c>
    </row>
    <row r="1277" spans="1:11" x14ac:dyDescent="0.25">
      <c r="A1277">
        <v>1276</v>
      </c>
      <c r="B1277" t="s">
        <v>7577</v>
      </c>
      <c r="C1277" s="3">
        <v>42904</v>
      </c>
      <c r="D1277" t="s">
        <v>8</v>
      </c>
      <c r="E1277" t="s">
        <v>127</v>
      </c>
      <c r="F1277" t="s">
        <v>1063</v>
      </c>
      <c r="G1277" s="4">
        <v>6499.99</v>
      </c>
      <c r="H1277">
        <v>2</v>
      </c>
      <c r="I1277">
        <v>7.0000000000000007E-2</v>
      </c>
      <c r="J1277" s="5">
        <f t="shared" si="19"/>
        <v>12089.981399999999</v>
      </c>
      <c r="K1277" s="2">
        <f>((J1277*H1277)-G1277)/J1277</f>
        <v>1.4623655913978493</v>
      </c>
    </row>
    <row r="1278" spans="1:11" x14ac:dyDescent="0.25">
      <c r="A1278">
        <v>1277</v>
      </c>
      <c r="B1278" t="s">
        <v>7578</v>
      </c>
      <c r="C1278" s="3">
        <v>43033</v>
      </c>
      <c r="D1278" t="s">
        <v>14</v>
      </c>
      <c r="E1278" t="s">
        <v>113</v>
      </c>
      <c r="F1278" t="s">
        <v>1062</v>
      </c>
      <c r="G1278" s="4">
        <v>379.99</v>
      </c>
      <c r="H1278">
        <v>2</v>
      </c>
      <c r="I1278">
        <v>7.0000000000000007E-2</v>
      </c>
      <c r="J1278" s="5">
        <f t="shared" si="19"/>
        <v>706.78139999999996</v>
      </c>
      <c r="K1278" s="2">
        <f>((J1278*H1278)-G1278)/J1278</f>
        <v>1.4623655913978495</v>
      </c>
    </row>
    <row r="1279" spans="1:11" x14ac:dyDescent="0.25">
      <c r="A1279">
        <v>1278</v>
      </c>
      <c r="B1279" t="s">
        <v>7579</v>
      </c>
      <c r="C1279" s="3">
        <v>42876</v>
      </c>
      <c r="D1279" t="s">
        <v>14</v>
      </c>
      <c r="E1279" t="s">
        <v>114</v>
      </c>
      <c r="F1279" t="s">
        <v>1062</v>
      </c>
      <c r="G1279" s="4">
        <v>549.99</v>
      </c>
      <c r="H1279">
        <v>1</v>
      </c>
      <c r="I1279">
        <v>0.2</v>
      </c>
      <c r="J1279" s="5">
        <f t="shared" si="19"/>
        <v>439.99200000000002</v>
      </c>
      <c r="K1279" s="2">
        <f>((J1279*H1279)-G1279)/J1279</f>
        <v>-0.24999999999999997</v>
      </c>
    </row>
    <row r="1280" spans="1:11" x14ac:dyDescent="0.25">
      <c r="A1280">
        <v>1279</v>
      </c>
      <c r="B1280" t="s">
        <v>7580</v>
      </c>
      <c r="C1280" s="3">
        <v>43183</v>
      </c>
      <c r="D1280" t="s">
        <v>14</v>
      </c>
      <c r="E1280" t="s">
        <v>181</v>
      </c>
      <c r="F1280" t="s">
        <v>1058</v>
      </c>
      <c r="G1280" s="4">
        <v>416.99</v>
      </c>
      <c r="H1280">
        <v>2</v>
      </c>
      <c r="I1280">
        <v>0.2</v>
      </c>
      <c r="J1280" s="5">
        <f t="shared" si="19"/>
        <v>667.18400000000008</v>
      </c>
      <c r="K1280" s="2">
        <f>((J1280*H1280)-G1280)/J1280</f>
        <v>1.375</v>
      </c>
    </row>
    <row r="1281" spans="1:11" x14ac:dyDescent="0.25">
      <c r="A1281">
        <v>1280</v>
      </c>
      <c r="B1281" t="s">
        <v>7581</v>
      </c>
      <c r="C1281" s="3">
        <v>42387</v>
      </c>
      <c r="D1281" t="s">
        <v>14</v>
      </c>
      <c r="E1281" t="s">
        <v>87</v>
      </c>
      <c r="F1281" t="s">
        <v>1062</v>
      </c>
      <c r="G1281" s="4">
        <v>3999.99</v>
      </c>
      <c r="H1281">
        <v>2</v>
      </c>
      <c r="I1281">
        <v>0.1</v>
      </c>
      <c r="J1281" s="5">
        <f t="shared" si="19"/>
        <v>7199.982</v>
      </c>
      <c r="K1281" s="2">
        <f>((J1281*H1281)-G1281)/J1281</f>
        <v>1.4444444444444444</v>
      </c>
    </row>
    <row r="1282" spans="1:11" x14ac:dyDescent="0.25">
      <c r="A1282">
        <v>1281</v>
      </c>
      <c r="B1282" t="s">
        <v>7582</v>
      </c>
      <c r="C1282" s="3">
        <v>42947</v>
      </c>
      <c r="D1282" t="s">
        <v>14</v>
      </c>
      <c r="E1282" t="s">
        <v>159</v>
      </c>
      <c r="F1282" t="s">
        <v>1057</v>
      </c>
      <c r="G1282" s="4">
        <v>149.99</v>
      </c>
      <c r="H1282">
        <v>1</v>
      </c>
      <c r="I1282">
        <v>0.1</v>
      </c>
      <c r="J1282" s="5">
        <f t="shared" si="19"/>
        <v>134.99100000000001</v>
      </c>
      <c r="K1282" s="2">
        <f>((J1282*H1282)-G1282)/J1282</f>
        <v>-0.11111111111111106</v>
      </c>
    </row>
    <row r="1283" spans="1:11" x14ac:dyDescent="0.25">
      <c r="A1283">
        <v>1282</v>
      </c>
      <c r="B1283" t="s">
        <v>7583</v>
      </c>
      <c r="C1283" s="3">
        <v>42686</v>
      </c>
      <c r="D1283" t="s">
        <v>14</v>
      </c>
      <c r="E1283" t="s">
        <v>101</v>
      </c>
      <c r="F1283" t="s">
        <v>1057</v>
      </c>
      <c r="G1283" s="4">
        <v>299.99</v>
      </c>
      <c r="H1283">
        <v>2</v>
      </c>
      <c r="I1283">
        <v>0.2</v>
      </c>
      <c r="J1283" s="5">
        <f t="shared" ref="J1283:J1346" si="20">(G1283*H1283)*(1-I1283)</f>
        <v>479.98400000000004</v>
      </c>
      <c r="K1283" s="2">
        <f>((J1283*H1283)-G1283)/J1283</f>
        <v>1.375</v>
      </c>
    </row>
    <row r="1284" spans="1:11" x14ac:dyDescent="0.25">
      <c r="A1284">
        <v>1283</v>
      </c>
      <c r="B1284" t="s">
        <v>7584</v>
      </c>
      <c r="C1284" s="3">
        <v>42946</v>
      </c>
      <c r="D1284" t="s">
        <v>14</v>
      </c>
      <c r="E1284" t="s">
        <v>171</v>
      </c>
      <c r="F1284" t="s">
        <v>1057</v>
      </c>
      <c r="G1284" s="4">
        <v>349.99</v>
      </c>
      <c r="H1284">
        <v>2</v>
      </c>
      <c r="I1284">
        <v>0.2</v>
      </c>
      <c r="J1284" s="5">
        <f t="shared" si="20"/>
        <v>559.98400000000004</v>
      </c>
      <c r="K1284" s="2">
        <f>((J1284*H1284)-G1284)/J1284</f>
        <v>1.375</v>
      </c>
    </row>
    <row r="1285" spans="1:11" x14ac:dyDescent="0.25">
      <c r="A1285">
        <v>1284</v>
      </c>
      <c r="B1285" t="s">
        <v>7585</v>
      </c>
      <c r="C1285" s="3">
        <v>43078</v>
      </c>
      <c r="D1285" t="s">
        <v>14</v>
      </c>
      <c r="E1285" t="s">
        <v>133</v>
      </c>
      <c r="F1285" t="s">
        <v>1063</v>
      </c>
      <c r="G1285" s="4">
        <v>1999.99</v>
      </c>
      <c r="H1285">
        <v>2</v>
      </c>
      <c r="I1285">
        <v>0.2</v>
      </c>
      <c r="J1285" s="5">
        <f t="shared" si="20"/>
        <v>3199.9840000000004</v>
      </c>
      <c r="K1285" s="2">
        <f>((J1285*H1285)-G1285)/J1285</f>
        <v>1.3750000000000002</v>
      </c>
    </row>
    <row r="1286" spans="1:11" x14ac:dyDescent="0.25">
      <c r="A1286">
        <v>1285</v>
      </c>
      <c r="B1286" t="s">
        <v>7586</v>
      </c>
      <c r="C1286" s="3">
        <v>42597</v>
      </c>
      <c r="D1286" t="s">
        <v>8</v>
      </c>
      <c r="E1286" t="s">
        <v>90</v>
      </c>
      <c r="F1286" t="s">
        <v>1060</v>
      </c>
      <c r="G1286" s="4">
        <v>1549</v>
      </c>
      <c r="H1286">
        <v>2</v>
      </c>
      <c r="I1286">
        <v>0.05</v>
      </c>
      <c r="J1286" s="5">
        <f t="shared" si="20"/>
        <v>2943.1</v>
      </c>
      <c r="K1286" s="2">
        <f>((J1286*H1286)-G1286)/J1286</f>
        <v>1.4736842105263157</v>
      </c>
    </row>
    <row r="1287" spans="1:11" x14ac:dyDescent="0.25">
      <c r="A1287">
        <v>1286</v>
      </c>
      <c r="B1287" t="s">
        <v>7587</v>
      </c>
      <c r="C1287" s="3">
        <v>42460</v>
      </c>
      <c r="D1287" t="s">
        <v>8</v>
      </c>
      <c r="E1287" t="s">
        <v>92</v>
      </c>
      <c r="F1287" t="s">
        <v>1059</v>
      </c>
      <c r="G1287" s="4">
        <v>549.99</v>
      </c>
      <c r="H1287">
        <v>2</v>
      </c>
      <c r="I1287">
        <v>0.05</v>
      </c>
      <c r="J1287" s="5">
        <f t="shared" si="20"/>
        <v>1044.981</v>
      </c>
      <c r="K1287" s="2">
        <f>((J1287*H1287)-G1287)/J1287</f>
        <v>1.4736842105263157</v>
      </c>
    </row>
    <row r="1288" spans="1:11" x14ac:dyDescent="0.25">
      <c r="A1288">
        <v>1287</v>
      </c>
      <c r="B1288" t="s">
        <v>7588</v>
      </c>
      <c r="C1288" s="3">
        <v>42913</v>
      </c>
      <c r="D1288" t="s">
        <v>14</v>
      </c>
      <c r="E1288" t="s">
        <v>144</v>
      </c>
      <c r="F1288" t="s">
        <v>1059</v>
      </c>
      <c r="G1288" s="4">
        <v>449.99</v>
      </c>
      <c r="H1288">
        <v>2</v>
      </c>
      <c r="I1288">
        <v>7.0000000000000007E-2</v>
      </c>
      <c r="J1288" s="5">
        <f t="shared" si="20"/>
        <v>836.98140000000001</v>
      </c>
      <c r="K1288" s="2">
        <f>((J1288*H1288)-G1288)/J1288</f>
        <v>1.4623655913978495</v>
      </c>
    </row>
    <row r="1289" spans="1:11" x14ac:dyDescent="0.25">
      <c r="A1289">
        <v>1288</v>
      </c>
      <c r="B1289" t="s">
        <v>7589</v>
      </c>
      <c r="C1289" s="3">
        <v>42483</v>
      </c>
      <c r="D1289" t="s">
        <v>8</v>
      </c>
      <c r="E1289" t="s">
        <v>96</v>
      </c>
      <c r="F1289" t="s">
        <v>1059</v>
      </c>
      <c r="G1289" s="4">
        <v>599.99</v>
      </c>
      <c r="H1289">
        <v>2</v>
      </c>
      <c r="I1289">
        <v>0.05</v>
      </c>
      <c r="J1289" s="5">
        <f t="shared" si="20"/>
        <v>1139.981</v>
      </c>
      <c r="K1289" s="2">
        <f>((J1289*H1289)-G1289)/J1289</f>
        <v>1.4736842105263157</v>
      </c>
    </row>
    <row r="1290" spans="1:11" x14ac:dyDescent="0.25">
      <c r="A1290">
        <v>1289</v>
      </c>
      <c r="B1290" t="s">
        <v>7590</v>
      </c>
      <c r="C1290" s="3">
        <v>43030</v>
      </c>
      <c r="D1290" t="s">
        <v>14</v>
      </c>
      <c r="E1290" t="s">
        <v>179</v>
      </c>
      <c r="F1290" t="s">
        <v>1058</v>
      </c>
      <c r="G1290" s="4">
        <v>533.99</v>
      </c>
      <c r="H1290">
        <v>2</v>
      </c>
      <c r="I1290">
        <v>7.0000000000000007E-2</v>
      </c>
      <c r="J1290" s="5">
        <f t="shared" si="20"/>
        <v>993.2213999999999</v>
      </c>
      <c r="K1290" s="2">
        <f>((J1290*H1290)-G1290)/J1290</f>
        <v>1.4623655913978495</v>
      </c>
    </row>
    <row r="1291" spans="1:11" x14ac:dyDescent="0.25">
      <c r="A1291">
        <v>1290</v>
      </c>
      <c r="B1291" t="s">
        <v>7591</v>
      </c>
      <c r="C1291" s="3">
        <v>43039</v>
      </c>
      <c r="D1291" t="s">
        <v>14</v>
      </c>
      <c r="E1291" t="s">
        <v>175</v>
      </c>
      <c r="F1291" t="s">
        <v>1057</v>
      </c>
      <c r="G1291" s="4">
        <v>489.99</v>
      </c>
      <c r="H1291">
        <v>2</v>
      </c>
      <c r="I1291">
        <v>7.0000000000000007E-2</v>
      </c>
      <c r="J1291" s="5">
        <f t="shared" si="20"/>
        <v>911.38139999999999</v>
      </c>
      <c r="K1291" s="2">
        <f>((J1291*H1291)-G1291)/J1291</f>
        <v>1.4623655913978495</v>
      </c>
    </row>
    <row r="1292" spans="1:11" x14ac:dyDescent="0.25">
      <c r="A1292">
        <v>1291</v>
      </c>
      <c r="B1292" t="s">
        <v>7592</v>
      </c>
      <c r="C1292" s="3">
        <v>42801</v>
      </c>
      <c r="D1292" t="s">
        <v>14</v>
      </c>
      <c r="E1292" t="s">
        <v>119</v>
      </c>
      <c r="F1292" t="s">
        <v>1062</v>
      </c>
      <c r="G1292" s="4">
        <v>5299.99</v>
      </c>
      <c r="H1292">
        <v>1</v>
      </c>
      <c r="I1292">
        <v>0.1</v>
      </c>
      <c r="J1292" s="5">
        <f t="shared" si="20"/>
        <v>4769.991</v>
      </c>
      <c r="K1292" s="2">
        <f>((J1292*H1292)-G1292)/J1292</f>
        <v>-0.11111111111111106</v>
      </c>
    </row>
    <row r="1293" spans="1:11" x14ac:dyDescent="0.25">
      <c r="A1293">
        <v>1292</v>
      </c>
      <c r="B1293" t="s">
        <v>7593</v>
      </c>
      <c r="C1293" s="3">
        <v>43077</v>
      </c>
      <c r="D1293" t="s">
        <v>8</v>
      </c>
      <c r="E1293" t="s">
        <v>165</v>
      </c>
      <c r="F1293" t="s">
        <v>1057</v>
      </c>
      <c r="G1293" s="4">
        <v>209.99</v>
      </c>
      <c r="H1293">
        <v>2</v>
      </c>
      <c r="I1293">
        <v>0.05</v>
      </c>
      <c r="J1293" s="5">
        <f t="shared" si="20"/>
        <v>398.98099999999999</v>
      </c>
      <c r="K1293" s="2">
        <f>((J1293*H1293)-G1293)/J1293</f>
        <v>1.4736842105263157</v>
      </c>
    </row>
    <row r="1294" spans="1:11" x14ac:dyDescent="0.25">
      <c r="A1294">
        <v>1293</v>
      </c>
      <c r="B1294" t="s">
        <v>7594</v>
      </c>
      <c r="C1294" s="3">
        <v>42871</v>
      </c>
      <c r="D1294" t="s">
        <v>14</v>
      </c>
      <c r="E1294" t="s">
        <v>143</v>
      </c>
      <c r="F1294" t="s">
        <v>1059</v>
      </c>
      <c r="G1294" s="4">
        <v>250.99</v>
      </c>
      <c r="H1294">
        <v>2</v>
      </c>
      <c r="I1294">
        <v>0.2</v>
      </c>
      <c r="J1294" s="5">
        <f t="shared" si="20"/>
        <v>401.58400000000006</v>
      </c>
      <c r="K1294" s="2">
        <f>((J1294*H1294)-G1294)/J1294</f>
        <v>1.375</v>
      </c>
    </row>
    <row r="1295" spans="1:11" x14ac:dyDescent="0.25">
      <c r="A1295">
        <v>1294</v>
      </c>
      <c r="B1295" t="s">
        <v>7595</v>
      </c>
      <c r="C1295" s="3">
        <v>43094</v>
      </c>
      <c r="D1295" t="s">
        <v>8</v>
      </c>
      <c r="E1295" t="s">
        <v>151</v>
      </c>
      <c r="F1295" t="s">
        <v>1059</v>
      </c>
      <c r="G1295" s="4">
        <v>599.99</v>
      </c>
      <c r="H1295">
        <v>1</v>
      </c>
      <c r="I1295">
        <v>7.0000000000000007E-2</v>
      </c>
      <c r="J1295" s="5">
        <f t="shared" si="20"/>
        <v>557.99069999999995</v>
      </c>
      <c r="K1295" s="2">
        <f>((J1295*H1295)-G1295)/J1295</f>
        <v>-7.5268817204301189E-2</v>
      </c>
    </row>
    <row r="1296" spans="1:11" x14ac:dyDescent="0.25">
      <c r="A1296">
        <v>1295</v>
      </c>
      <c r="B1296" t="s">
        <v>7596</v>
      </c>
      <c r="C1296" s="3">
        <v>42611</v>
      </c>
      <c r="D1296" t="s">
        <v>14</v>
      </c>
      <c r="E1296" t="s">
        <v>92</v>
      </c>
      <c r="F1296" t="s">
        <v>1058</v>
      </c>
      <c r="G1296" s="4">
        <v>549.99</v>
      </c>
      <c r="H1296">
        <v>2</v>
      </c>
      <c r="I1296">
        <v>0.05</v>
      </c>
      <c r="J1296" s="5">
        <f t="shared" si="20"/>
        <v>1044.981</v>
      </c>
      <c r="K1296" s="2">
        <f>((J1296*H1296)-G1296)/J1296</f>
        <v>1.4736842105263157</v>
      </c>
    </row>
    <row r="1297" spans="1:11" x14ac:dyDescent="0.25">
      <c r="A1297">
        <v>1296</v>
      </c>
      <c r="B1297" t="s">
        <v>7597</v>
      </c>
      <c r="C1297" s="3">
        <v>42394</v>
      </c>
      <c r="D1297" t="s">
        <v>14</v>
      </c>
      <c r="E1297" t="s">
        <v>94</v>
      </c>
      <c r="F1297" t="s">
        <v>1057</v>
      </c>
      <c r="G1297" s="4">
        <v>269.99</v>
      </c>
      <c r="H1297">
        <v>1</v>
      </c>
      <c r="I1297">
        <v>0.05</v>
      </c>
      <c r="J1297" s="5">
        <f t="shared" si="20"/>
        <v>256.4905</v>
      </c>
      <c r="K1297" s="2">
        <f>((J1297*H1297)-G1297)/J1297</f>
        <v>-5.2631578947368467E-2</v>
      </c>
    </row>
    <row r="1298" spans="1:11" x14ac:dyDescent="0.25">
      <c r="A1298">
        <v>1297</v>
      </c>
      <c r="B1298" t="s">
        <v>7598</v>
      </c>
      <c r="C1298" s="3">
        <v>42601</v>
      </c>
      <c r="D1298" t="s">
        <v>14</v>
      </c>
      <c r="E1298" t="s">
        <v>93</v>
      </c>
      <c r="F1298" t="s">
        <v>1057</v>
      </c>
      <c r="G1298" s="4">
        <v>269.99</v>
      </c>
      <c r="H1298">
        <v>1</v>
      </c>
      <c r="I1298">
        <v>0.05</v>
      </c>
      <c r="J1298" s="5">
        <f t="shared" si="20"/>
        <v>256.4905</v>
      </c>
      <c r="K1298" s="2">
        <f>((J1298*H1298)-G1298)/J1298</f>
        <v>-5.2631578947368467E-2</v>
      </c>
    </row>
    <row r="1299" spans="1:11" x14ac:dyDescent="0.25">
      <c r="A1299">
        <v>1298</v>
      </c>
      <c r="B1299" t="s">
        <v>7599</v>
      </c>
      <c r="C1299" s="3">
        <v>42809</v>
      </c>
      <c r="D1299" t="s">
        <v>14</v>
      </c>
      <c r="E1299" t="s">
        <v>100</v>
      </c>
      <c r="F1299" t="s">
        <v>1059</v>
      </c>
      <c r="G1299" s="4">
        <v>599.99</v>
      </c>
      <c r="H1299">
        <v>1</v>
      </c>
      <c r="I1299">
        <v>0.2</v>
      </c>
      <c r="J1299" s="5">
        <f t="shared" si="20"/>
        <v>479.99200000000002</v>
      </c>
      <c r="K1299" s="2">
        <f>((J1299*H1299)-G1299)/J1299</f>
        <v>-0.24999999999999997</v>
      </c>
    </row>
    <row r="1300" spans="1:11" x14ac:dyDescent="0.25">
      <c r="A1300">
        <v>1299</v>
      </c>
      <c r="B1300" t="s">
        <v>7600</v>
      </c>
      <c r="C1300" s="3">
        <v>42583</v>
      </c>
      <c r="D1300" t="s">
        <v>14</v>
      </c>
      <c r="E1300" t="s">
        <v>98</v>
      </c>
      <c r="F1300" t="s">
        <v>1059</v>
      </c>
      <c r="G1300" s="4">
        <v>449</v>
      </c>
      <c r="H1300">
        <v>1</v>
      </c>
      <c r="I1300">
        <v>7.0000000000000007E-2</v>
      </c>
      <c r="J1300" s="5">
        <f t="shared" si="20"/>
        <v>417.57</v>
      </c>
      <c r="K1300" s="2">
        <f>((J1300*H1300)-G1300)/J1300</f>
        <v>-7.5268817204301092E-2</v>
      </c>
    </row>
    <row r="1301" spans="1:11" x14ac:dyDescent="0.25">
      <c r="A1301">
        <v>1300</v>
      </c>
      <c r="B1301" t="s">
        <v>7601</v>
      </c>
      <c r="C1301" s="3">
        <v>42589</v>
      </c>
      <c r="D1301" t="s">
        <v>14</v>
      </c>
      <c r="E1301" t="s">
        <v>96</v>
      </c>
      <c r="F1301" t="s">
        <v>1058</v>
      </c>
      <c r="G1301" s="4">
        <v>599.99</v>
      </c>
      <c r="H1301">
        <v>1</v>
      </c>
      <c r="I1301">
        <v>7.0000000000000007E-2</v>
      </c>
      <c r="J1301" s="5">
        <f t="shared" si="20"/>
        <v>557.99069999999995</v>
      </c>
      <c r="K1301" s="2">
        <f>((J1301*H1301)-G1301)/J1301</f>
        <v>-7.5268817204301189E-2</v>
      </c>
    </row>
    <row r="1302" spans="1:11" x14ac:dyDescent="0.25">
      <c r="A1302">
        <v>1301</v>
      </c>
      <c r="B1302" t="s">
        <v>7602</v>
      </c>
      <c r="C1302" s="3">
        <v>42541</v>
      </c>
      <c r="D1302" t="s">
        <v>8</v>
      </c>
      <c r="E1302" t="s">
        <v>96</v>
      </c>
      <c r="F1302" t="s">
        <v>1059</v>
      </c>
      <c r="G1302" s="4">
        <v>599.99</v>
      </c>
      <c r="H1302">
        <v>2</v>
      </c>
      <c r="I1302">
        <v>0.05</v>
      </c>
      <c r="J1302" s="5">
        <f t="shared" si="20"/>
        <v>1139.981</v>
      </c>
      <c r="K1302" s="2">
        <f>((J1302*H1302)-G1302)/J1302</f>
        <v>1.4736842105263157</v>
      </c>
    </row>
    <row r="1303" spans="1:11" x14ac:dyDescent="0.25">
      <c r="A1303">
        <v>1302</v>
      </c>
      <c r="B1303" t="s">
        <v>7603</v>
      </c>
      <c r="C1303" s="3">
        <v>42739</v>
      </c>
      <c r="D1303" t="s">
        <v>14</v>
      </c>
      <c r="E1303" t="s">
        <v>177</v>
      </c>
      <c r="F1303" t="s">
        <v>1058</v>
      </c>
      <c r="G1303" s="4">
        <v>551.99</v>
      </c>
      <c r="H1303">
        <v>1</v>
      </c>
      <c r="I1303">
        <v>0.05</v>
      </c>
      <c r="J1303" s="5">
        <f t="shared" si="20"/>
        <v>524.39049999999997</v>
      </c>
      <c r="K1303" s="2">
        <f>((J1303*H1303)-G1303)/J1303</f>
        <v>-5.2631578947368488E-2</v>
      </c>
    </row>
    <row r="1304" spans="1:11" x14ac:dyDescent="0.25">
      <c r="A1304">
        <v>1303</v>
      </c>
      <c r="B1304" t="s">
        <v>7604</v>
      </c>
      <c r="C1304" s="3">
        <v>43137</v>
      </c>
      <c r="D1304" t="s">
        <v>14</v>
      </c>
      <c r="E1304" t="s">
        <v>302</v>
      </c>
      <c r="F1304" t="s">
        <v>1059</v>
      </c>
      <c r="G1304" s="4">
        <v>479.99</v>
      </c>
      <c r="H1304">
        <v>1</v>
      </c>
      <c r="I1304">
        <v>0.2</v>
      </c>
      <c r="J1304" s="5">
        <f t="shared" si="20"/>
        <v>383.99200000000002</v>
      </c>
      <c r="K1304" s="2">
        <f>((J1304*H1304)-G1304)/J1304</f>
        <v>-0.24999999999999997</v>
      </c>
    </row>
    <row r="1305" spans="1:11" x14ac:dyDescent="0.25">
      <c r="A1305">
        <v>1304</v>
      </c>
      <c r="B1305" t="s">
        <v>7605</v>
      </c>
      <c r="C1305" s="3">
        <v>42939</v>
      </c>
      <c r="D1305" t="s">
        <v>14</v>
      </c>
      <c r="E1305" t="s">
        <v>165</v>
      </c>
      <c r="F1305" t="s">
        <v>1057</v>
      </c>
      <c r="G1305" s="4">
        <v>209.99</v>
      </c>
      <c r="H1305">
        <v>2</v>
      </c>
      <c r="I1305">
        <v>0.05</v>
      </c>
      <c r="J1305" s="5">
        <f t="shared" si="20"/>
        <v>398.98099999999999</v>
      </c>
      <c r="K1305" s="2">
        <f>((J1305*H1305)-G1305)/J1305</f>
        <v>1.4736842105263157</v>
      </c>
    </row>
    <row r="1306" spans="1:11" x14ac:dyDescent="0.25">
      <c r="A1306">
        <v>1305</v>
      </c>
      <c r="B1306" t="s">
        <v>7606</v>
      </c>
      <c r="C1306" s="3">
        <v>42404</v>
      </c>
      <c r="D1306" t="s">
        <v>14</v>
      </c>
      <c r="E1306" t="s">
        <v>101</v>
      </c>
      <c r="F1306" t="s">
        <v>1057</v>
      </c>
      <c r="G1306" s="4">
        <v>299.99</v>
      </c>
      <c r="H1306">
        <v>2</v>
      </c>
      <c r="I1306">
        <v>0.2</v>
      </c>
      <c r="J1306" s="5">
        <f t="shared" si="20"/>
        <v>479.98400000000004</v>
      </c>
      <c r="K1306" s="2">
        <f>((J1306*H1306)-G1306)/J1306</f>
        <v>1.375</v>
      </c>
    </row>
    <row r="1307" spans="1:11" x14ac:dyDescent="0.25">
      <c r="A1307">
        <v>1306</v>
      </c>
      <c r="B1307" t="s">
        <v>7607</v>
      </c>
      <c r="C1307" s="3">
        <v>42708</v>
      </c>
      <c r="D1307" t="s">
        <v>14</v>
      </c>
      <c r="E1307" t="s">
        <v>91</v>
      </c>
      <c r="F1307" t="s">
        <v>1060</v>
      </c>
      <c r="G1307" s="4">
        <v>1680.99</v>
      </c>
      <c r="H1307">
        <v>1</v>
      </c>
      <c r="I1307">
        <v>0.05</v>
      </c>
      <c r="J1307" s="5">
        <f t="shared" si="20"/>
        <v>1596.9404999999999</v>
      </c>
      <c r="K1307" s="2">
        <f>((J1307*H1307)-G1307)/J1307</f>
        <v>-5.2631578947368474E-2</v>
      </c>
    </row>
    <row r="1308" spans="1:11" x14ac:dyDescent="0.25">
      <c r="A1308">
        <v>1307</v>
      </c>
      <c r="B1308" t="s">
        <v>7608</v>
      </c>
      <c r="C1308" s="3">
        <v>42585</v>
      </c>
      <c r="D1308" t="s">
        <v>8</v>
      </c>
      <c r="E1308" t="s">
        <v>84</v>
      </c>
      <c r="F1308" t="s">
        <v>1062</v>
      </c>
      <c r="G1308" s="4">
        <v>2899.99</v>
      </c>
      <c r="H1308">
        <v>1</v>
      </c>
      <c r="I1308">
        <v>0.2</v>
      </c>
      <c r="J1308" s="5">
        <f t="shared" si="20"/>
        <v>2319.9919999999997</v>
      </c>
      <c r="K1308" s="2">
        <f>((J1308*H1308)-G1308)/J1308</f>
        <v>-0.25000000000000006</v>
      </c>
    </row>
    <row r="1309" spans="1:11" x14ac:dyDescent="0.25">
      <c r="A1309">
        <v>1308</v>
      </c>
      <c r="B1309" t="s">
        <v>7609</v>
      </c>
      <c r="C1309" s="3">
        <v>42946</v>
      </c>
      <c r="D1309" t="s">
        <v>8</v>
      </c>
      <c r="E1309" t="s">
        <v>103</v>
      </c>
      <c r="F1309" t="s">
        <v>1062</v>
      </c>
      <c r="G1309" s="4">
        <v>999.99</v>
      </c>
      <c r="H1309">
        <v>1</v>
      </c>
      <c r="I1309">
        <v>0.1</v>
      </c>
      <c r="J1309" s="5">
        <f t="shared" si="20"/>
        <v>899.99099999999999</v>
      </c>
      <c r="K1309" s="2">
        <f>((J1309*H1309)-G1309)/J1309</f>
        <v>-0.11111111111111113</v>
      </c>
    </row>
    <row r="1310" spans="1:11" x14ac:dyDescent="0.25">
      <c r="A1310">
        <v>1309</v>
      </c>
      <c r="B1310" t="s">
        <v>7610</v>
      </c>
      <c r="C1310" s="3">
        <v>42425</v>
      </c>
      <c r="D1310" t="s">
        <v>14</v>
      </c>
      <c r="E1310" t="s">
        <v>88</v>
      </c>
      <c r="F1310" t="s">
        <v>1062</v>
      </c>
      <c r="G1310" s="4">
        <v>1799.99</v>
      </c>
      <c r="H1310">
        <v>2</v>
      </c>
      <c r="I1310">
        <v>7.0000000000000007E-2</v>
      </c>
      <c r="J1310" s="5">
        <f t="shared" si="20"/>
        <v>3347.9813999999997</v>
      </c>
      <c r="K1310" s="2">
        <f>((J1310*H1310)-G1310)/J1310</f>
        <v>1.4623655913978495</v>
      </c>
    </row>
    <row r="1311" spans="1:11" x14ac:dyDescent="0.25">
      <c r="A1311">
        <v>1310</v>
      </c>
      <c r="B1311" t="s">
        <v>7611</v>
      </c>
      <c r="C1311" s="3">
        <v>43187</v>
      </c>
      <c r="D1311" t="s">
        <v>14</v>
      </c>
      <c r="E1311" t="s">
        <v>135</v>
      </c>
      <c r="F1311" t="s">
        <v>1063</v>
      </c>
      <c r="G1311" s="4">
        <v>2599.9899999999998</v>
      </c>
      <c r="H1311">
        <v>2</v>
      </c>
      <c r="I1311">
        <v>7.0000000000000007E-2</v>
      </c>
      <c r="J1311" s="5">
        <f t="shared" si="20"/>
        <v>4835.9813999999997</v>
      </c>
      <c r="K1311" s="2">
        <f>((J1311*H1311)-G1311)/J1311</f>
        <v>1.4623655913978495</v>
      </c>
    </row>
    <row r="1312" spans="1:11" x14ac:dyDescent="0.25">
      <c r="A1312">
        <v>1311</v>
      </c>
      <c r="B1312" t="s">
        <v>7612</v>
      </c>
      <c r="C1312" s="3">
        <v>42974</v>
      </c>
      <c r="D1312" t="s">
        <v>14</v>
      </c>
      <c r="E1312" t="s">
        <v>174</v>
      </c>
      <c r="F1312" t="s">
        <v>1057</v>
      </c>
      <c r="G1312" s="4">
        <v>299.99</v>
      </c>
      <c r="H1312">
        <v>1</v>
      </c>
      <c r="I1312">
        <v>7.0000000000000007E-2</v>
      </c>
      <c r="J1312" s="5">
        <f t="shared" si="20"/>
        <v>278.9907</v>
      </c>
      <c r="K1312" s="2">
        <f>((J1312*H1312)-G1312)/J1312</f>
        <v>-7.5268817204301092E-2</v>
      </c>
    </row>
    <row r="1313" spans="1:11" x14ac:dyDescent="0.25">
      <c r="A1313">
        <v>1312</v>
      </c>
      <c r="B1313" t="s">
        <v>7613</v>
      </c>
      <c r="C1313" s="3">
        <v>42781</v>
      </c>
      <c r="D1313" t="s">
        <v>14</v>
      </c>
      <c r="E1313" t="s">
        <v>132</v>
      </c>
      <c r="F1313" t="s">
        <v>1063</v>
      </c>
      <c r="G1313" s="4">
        <v>5499.99</v>
      </c>
      <c r="H1313">
        <v>1</v>
      </c>
      <c r="I1313">
        <v>0.2</v>
      </c>
      <c r="J1313" s="5">
        <f t="shared" si="20"/>
        <v>4399.9920000000002</v>
      </c>
      <c r="K1313" s="2">
        <f>((J1313*H1313)-G1313)/J1313</f>
        <v>-0.24999999999999989</v>
      </c>
    </row>
    <row r="1314" spans="1:11" x14ac:dyDescent="0.25">
      <c r="A1314">
        <v>1313</v>
      </c>
      <c r="B1314" t="s">
        <v>7614</v>
      </c>
      <c r="C1314" s="3">
        <v>42599</v>
      </c>
      <c r="D1314" t="s">
        <v>8</v>
      </c>
      <c r="E1314" t="s">
        <v>90</v>
      </c>
      <c r="F1314" t="s">
        <v>1060</v>
      </c>
      <c r="G1314" s="4">
        <v>1549</v>
      </c>
      <c r="H1314">
        <v>2</v>
      </c>
      <c r="I1314">
        <v>0.05</v>
      </c>
      <c r="J1314" s="5">
        <f t="shared" si="20"/>
        <v>2943.1</v>
      </c>
      <c r="K1314" s="2">
        <f>((J1314*H1314)-G1314)/J1314</f>
        <v>1.4736842105263157</v>
      </c>
    </row>
    <row r="1315" spans="1:11" x14ac:dyDescent="0.25">
      <c r="A1315">
        <v>1314</v>
      </c>
      <c r="B1315" t="s">
        <v>7615</v>
      </c>
      <c r="C1315" s="3">
        <v>42526</v>
      </c>
      <c r="D1315" t="s">
        <v>8</v>
      </c>
      <c r="E1315" t="s">
        <v>88</v>
      </c>
      <c r="F1315" t="s">
        <v>1062</v>
      </c>
      <c r="G1315" s="4">
        <v>1799.99</v>
      </c>
      <c r="H1315">
        <v>2</v>
      </c>
      <c r="I1315">
        <v>7.0000000000000007E-2</v>
      </c>
      <c r="J1315" s="5">
        <f t="shared" si="20"/>
        <v>3347.9813999999997</v>
      </c>
      <c r="K1315" s="2">
        <f>((J1315*H1315)-G1315)/J1315</f>
        <v>1.4623655913978495</v>
      </c>
    </row>
    <row r="1316" spans="1:11" x14ac:dyDescent="0.25">
      <c r="A1316">
        <v>1315</v>
      </c>
      <c r="B1316" t="s">
        <v>7616</v>
      </c>
      <c r="C1316" s="3">
        <v>42669</v>
      </c>
      <c r="D1316" t="s">
        <v>8</v>
      </c>
      <c r="E1316" t="s">
        <v>89</v>
      </c>
      <c r="F1316" t="s">
        <v>1061</v>
      </c>
      <c r="G1316" s="4">
        <v>2999.99</v>
      </c>
      <c r="H1316">
        <v>2</v>
      </c>
      <c r="I1316">
        <v>7.0000000000000007E-2</v>
      </c>
      <c r="J1316" s="5">
        <f t="shared" si="20"/>
        <v>5579.9813999999997</v>
      </c>
      <c r="K1316" s="2">
        <f>((J1316*H1316)-G1316)/J1316</f>
        <v>1.4623655913978495</v>
      </c>
    </row>
    <row r="1317" spans="1:11" x14ac:dyDescent="0.25">
      <c r="A1317">
        <v>1316</v>
      </c>
      <c r="B1317" t="s">
        <v>7617</v>
      </c>
      <c r="C1317" s="3">
        <v>42888</v>
      </c>
      <c r="D1317" t="s">
        <v>14</v>
      </c>
      <c r="E1317" t="s">
        <v>172</v>
      </c>
      <c r="F1317" t="s">
        <v>1057</v>
      </c>
      <c r="G1317" s="4">
        <v>349.99</v>
      </c>
      <c r="H1317">
        <v>2</v>
      </c>
      <c r="I1317">
        <v>0.1</v>
      </c>
      <c r="J1317" s="5">
        <f t="shared" si="20"/>
        <v>629.98200000000008</v>
      </c>
      <c r="K1317" s="2">
        <f>((J1317*H1317)-G1317)/J1317</f>
        <v>1.4444444444444444</v>
      </c>
    </row>
    <row r="1318" spans="1:11" x14ac:dyDescent="0.25">
      <c r="A1318">
        <v>1317</v>
      </c>
      <c r="B1318" t="s">
        <v>7618</v>
      </c>
      <c r="C1318" s="3">
        <v>42976</v>
      </c>
      <c r="D1318" t="s">
        <v>14</v>
      </c>
      <c r="E1318" t="s">
        <v>167</v>
      </c>
      <c r="F1318" t="s">
        <v>1057</v>
      </c>
      <c r="G1318" s="4">
        <v>349.99</v>
      </c>
      <c r="H1318">
        <v>2</v>
      </c>
      <c r="I1318">
        <v>0.05</v>
      </c>
      <c r="J1318" s="5">
        <f t="shared" si="20"/>
        <v>664.98099999999999</v>
      </c>
      <c r="K1318" s="2">
        <f>((J1318*H1318)-G1318)/J1318</f>
        <v>1.4736842105263157</v>
      </c>
    </row>
    <row r="1319" spans="1:11" x14ac:dyDescent="0.25">
      <c r="A1319">
        <v>1318</v>
      </c>
      <c r="B1319" t="s">
        <v>7619</v>
      </c>
      <c r="C1319" s="3">
        <v>42711</v>
      </c>
      <c r="D1319" t="s">
        <v>20</v>
      </c>
      <c r="E1319" t="s">
        <v>96</v>
      </c>
      <c r="F1319" t="s">
        <v>1058</v>
      </c>
      <c r="G1319" s="4">
        <v>599.99</v>
      </c>
      <c r="H1319">
        <v>1</v>
      </c>
      <c r="I1319">
        <v>7.0000000000000007E-2</v>
      </c>
      <c r="J1319" s="5">
        <f t="shared" si="20"/>
        <v>557.99069999999995</v>
      </c>
      <c r="K1319" s="2">
        <f>((J1319*H1319)-G1319)/J1319</f>
        <v>-7.5268817204301189E-2</v>
      </c>
    </row>
    <row r="1320" spans="1:11" x14ac:dyDescent="0.25">
      <c r="A1320">
        <v>1319</v>
      </c>
      <c r="B1320" t="s">
        <v>7620</v>
      </c>
      <c r="C1320" s="3">
        <v>42829</v>
      </c>
      <c r="D1320" t="s">
        <v>14</v>
      </c>
      <c r="E1320" t="s">
        <v>177</v>
      </c>
      <c r="F1320" t="s">
        <v>1058</v>
      </c>
      <c r="G1320" s="4">
        <v>551.99</v>
      </c>
      <c r="H1320">
        <v>1</v>
      </c>
      <c r="I1320">
        <v>0.05</v>
      </c>
      <c r="J1320" s="5">
        <f t="shared" si="20"/>
        <v>524.39049999999997</v>
      </c>
      <c r="K1320" s="2">
        <f>((J1320*H1320)-G1320)/J1320</f>
        <v>-5.2631578947368488E-2</v>
      </c>
    </row>
    <row r="1321" spans="1:11" x14ac:dyDescent="0.25">
      <c r="A1321">
        <v>1320</v>
      </c>
      <c r="B1321" t="s">
        <v>7621</v>
      </c>
      <c r="C1321" s="3">
        <v>42871</v>
      </c>
      <c r="D1321" t="s">
        <v>14</v>
      </c>
      <c r="E1321" t="s">
        <v>176</v>
      </c>
      <c r="F1321" t="s">
        <v>1057</v>
      </c>
      <c r="G1321" s="4">
        <v>339.99</v>
      </c>
      <c r="H1321">
        <v>2</v>
      </c>
      <c r="I1321">
        <v>0.2</v>
      </c>
      <c r="J1321" s="5">
        <f t="shared" si="20"/>
        <v>543.98400000000004</v>
      </c>
      <c r="K1321" s="2">
        <f>((J1321*H1321)-G1321)/J1321</f>
        <v>1.375</v>
      </c>
    </row>
    <row r="1322" spans="1:11" x14ac:dyDescent="0.25">
      <c r="A1322">
        <v>1321</v>
      </c>
      <c r="B1322" t="s">
        <v>7622</v>
      </c>
      <c r="C1322" s="3">
        <v>42392</v>
      </c>
      <c r="D1322" t="s">
        <v>14</v>
      </c>
      <c r="E1322" t="s">
        <v>89</v>
      </c>
      <c r="F1322" t="s">
        <v>1061</v>
      </c>
      <c r="G1322" s="4">
        <v>2999.99</v>
      </c>
      <c r="H1322">
        <v>2</v>
      </c>
      <c r="I1322">
        <v>7.0000000000000007E-2</v>
      </c>
      <c r="J1322" s="5">
        <f t="shared" si="20"/>
        <v>5579.9813999999997</v>
      </c>
      <c r="K1322" s="2">
        <f>((J1322*H1322)-G1322)/J1322</f>
        <v>1.4623655913978495</v>
      </c>
    </row>
    <row r="1323" spans="1:11" x14ac:dyDescent="0.25">
      <c r="A1323">
        <v>1322</v>
      </c>
      <c r="B1323" t="s">
        <v>7623</v>
      </c>
      <c r="C1323" s="3">
        <v>42530</v>
      </c>
      <c r="D1323" t="s">
        <v>14</v>
      </c>
      <c r="E1323" t="s">
        <v>89</v>
      </c>
      <c r="F1323" t="s">
        <v>1061</v>
      </c>
      <c r="G1323" s="4">
        <v>2999.99</v>
      </c>
      <c r="H1323">
        <v>2</v>
      </c>
      <c r="I1323">
        <v>7.0000000000000007E-2</v>
      </c>
      <c r="J1323" s="5">
        <f t="shared" si="20"/>
        <v>5579.9813999999997</v>
      </c>
      <c r="K1323" s="2">
        <f>((J1323*H1323)-G1323)/J1323</f>
        <v>1.4623655913978495</v>
      </c>
    </row>
    <row r="1324" spans="1:11" x14ac:dyDescent="0.25">
      <c r="A1324">
        <v>1323</v>
      </c>
      <c r="B1324" t="s">
        <v>7624</v>
      </c>
      <c r="C1324" s="3">
        <v>42907</v>
      </c>
      <c r="D1324" t="s">
        <v>14</v>
      </c>
      <c r="E1324" t="s">
        <v>142</v>
      </c>
      <c r="F1324" t="s">
        <v>1059</v>
      </c>
      <c r="G1324" s="4">
        <v>250.99</v>
      </c>
      <c r="H1324">
        <v>1</v>
      </c>
      <c r="I1324">
        <v>0.2</v>
      </c>
      <c r="J1324" s="5">
        <f t="shared" si="20"/>
        <v>200.79200000000003</v>
      </c>
      <c r="K1324" s="2">
        <f>((J1324*H1324)-G1324)/J1324</f>
        <v>-0.24999999999999986</v>
      </c>
    </row>
    <row r="1325" spans="1:11" x14ac:dyDescent="0.25">
      <c r="A1325">
        <v>1324</v>
      </c>
      <c r="B1325" t="s">
        <v>7625</v>
      </c>
      <c r="C1325" s="3">
        <v>42372</v>
      </c>
      <c r="D1325" t="s">
        <v>14</v>
      </c>
      <c r="E1325" t="s">
        <v>90</v>
      </c>
      <c r="F1325" t="s">
        <v>1060</v>
      </c>
      <c r="G1325" s="4">
        <v>1549</v>
      </c>
      <c r="H1325">
        <v>2</v>
      </c>
      <c r="I1325">
        <v>0.05</v>
      </c>
      <c r="J1325" s="5">
        <f t="shared" si="20"/>
        <v>2943.1</v>
      </c>
      <c r="K1325" s="2">
        <f>((J1325*H1325)-G1325)/J1325</f>
        <v>1.4736842105263157</v>
      </c>
    </row>
    <row r="1326" spans="1:11" x14ac:dyDescent="0.25">
      <c r="A1326">
        <v>1325</v>
      </c>
      <c r="B1326" t="s">
        <v>7626</v>
      </c>
      <c r="C1326" s="3">
        <v>42466</v>
      </c>
      <c r="D1326" t="s">
        <v>14</v>
      </c>
      <c r="E1326" t="s">
        <v>92</v>
      </c>
      <c r="F1326" t="s">
        <v>1059</v>
      </c>
      <c r="G1326" s="4">
        <v>549.99</v>
      </c>
      <c r="H1326">
        <v>2</v>
      </c>
      <c r="I1326">
        <v>0.05</v>
      </c>
      <c r="J1326" s="5">
        <f t="shared" si="20"/>
        <v>1044.981</v>
      </c>
      <c r="K1326" s="2">
        <f>((J1326*H1326)-G1326)/J1326</f>
        <v>1.4736842105263157</v>
      </c>
    </row>
    <row r="1327" spans="1:11" x14ac:dyDescent="0.25">
      <c r="A1327">
        <v>1326</v>
      </c>
      <c r="B1327" t="s">
        <v>7627</v>
      </c>
      <c r="C1327" s="3">
        <v>42374</v>
      </c>
      <c r="D1327" t="s">
        <v>14</v>
      </c>
      <c r="E1327" t="s">
        <v>88</v>
      </c>
      <c r="F1327" t="s">
        <v>1062</v>
      </c>
      <c r="G1327" s="4">
        <v>1799.99</v>
      </c>
      <c r="H1327">
        <v>2</v>
      </c>
      <c r="I1327">
        <v>7.0000000000000007E-2</v>
      </c>
      <c r="J1327" s="5">
        <f t="shared" si="20"/>
        <v>3347.9813999999997</v>
      </c>
      <c r="K1327" s="2">
        <f>((J1327*H1327)-G1327)/J1327</f>
        <v>1.4623655913978495</v>
      </c>
    </row>
    <row r="1328" spans="1:11" x14ac:dyDescent="0.25">
      <c r="A1328">
        <v>1327</v>
      </c>
      <c r="B1328" t="s">
        <v>7628</v>
      </c>
      <c r="C1328" s="3">
        <v>42967</v>
      </c>
      <c r="D1328" t="s">
        <v>14</v>
      </c>
      <c r="E1328" t="s">
        <v>105</v>
      </c>
      <c r="F1328" t="s">
        <v>1062</v>
      </c>
      <c r="G1328" s="4">
        <v>999.99</v>
      </c>
      <c r="H1328">
        <v>1</v>
      </c>
      <c r="I1328">
        <v>0.05</v>
      </c>
      <c r="J1328" s="5">
        <f t="shared" si="20"/>
        <v>949.9905</v>
      </c>
      <c r="K1328" s="2">
        <f>((J1328*H1328)-G1328)/J1328</f>
        <v>-5.2631578947368432E-2</v>
      </c>
    </row>
    <row r="1329" spans="1:11" x14ac:dyDescent="0.25">
      <c r="A1329">
        <v>1328</v>
      </c>
      <c r="B1329" t="s">
        <v>7629</v>
      </c>
      <c r="C1329" s="3">
        <v>42426</v>
      </c>
      <c r="D1329" t="s">
        <v>8</v>
      </c>
      <c r="E1329" t="s">
        <v>94</v>
      </c>
      <c r="F1329" t="s">
        <v>1057</v>
      </c>
      <c r="G1329" s="4">
        <v>269.99</v>
      </c>
      <c r="H1329">
        <v>1</v>
      </c>
      <c r="I1329">
        <v>0.05</v>
      </c>
      <c r="J1329" s="5">
        <f t="shared" si="20"/>
        <v>256.4905</v>
      </c>
      <c r="K1329" s="2">
        <f>((J1329*H1329)-G1329)/J1329</f>
        <v>-5.2631578947368467E-2</v>
      </c>
    </row>
    <row r="1330" spans="1:11" x14ac:dyDescent="0.25">
      <c r="A1330">
        <v>1329</v>
      </c>
      <c r="B1330" t="s">
        <v>7630</v>
      </c>
      <c r="C1330" s="3">
        <v>43052</v>
      </c>
      <c r="D1330" t="s">
        <v>14</v>
      </c>
      <c r="E1330" t="s">
        <v>154</v>
      </c>
      <c r="F1330" t="s">
        <v>1059</v>
      </c>
      <c r="G1330" s="4">
        <v>647.99</v>
      </c>
      <c r="H1330">
        <v>1</v>
      </c>
      <c r="I1330">
        <v>0.05</v>
      </c>
      <c r="J1330" s="5">
        <f t="shared" si="20"/>
        <v>615.59050000000002</v>
      </c>
      <c r="K1330" s="2">
        <f>((J1330*H1330)-G1330)/J1330</f>
        <v>-5.2631578947368404E-2</v>
      </c>
    </row>
    <row r="1331" spans="1:11" x14ac:dyDescent="0.25">
      <c r="A1331">
        <v>1330</v>
      </c>
      <c r="B1331" t="s">
        <v>7631</v>
      </c>
      <c r="C1331" s="3">
        <v>43130</v>
      </c>
      <c r="D1331" t="s">
        <v>8</v>
      </c>
      <c r="E1331" t="s">
        <v>253</v>
      </c>
      <c r="F1331" t="s">
        <v>1063</v>
      </c>
      <c r="G1331" s="4">
        <v>2199.9899999999998</v>
      </c>
      <c r="H1331">
        <v>2</v>
      </c>
      <c r="I1331">
        <v>0.05</v>
      </c>
      <c r="J1331" s="5">
        <f t="shared" si="20"/>
        <v>4179.9809999999998</v>
      </c>
      <c r="K1331" s="2">
        <f>((J1331*H1331)-G1331)/J1331</f>
        <v>1.4736842105263157</v>
      </c>
    </row>
    <row r="1332" spans="1:11" x14ac:dyDescent="0.25">
      <c r="A1332">
        <v>1331</v>
      </c>
      <c r="B1332" t="s">
        <v>7632</v>
      </c>
      <c r="C1332" s="3">
        <v>42653</v>
      </c>
      <c r="D1332" t="s">
        <v>14</v>
      </c>
      <c r="E1332" t="s">
        <v>92</v>
      </c>
      <c r="F1332" t="s">
        <v>1058</v>
      </c>
      <c r="G1332" s="4">
        <v>549.99</v>
      </c>
      <c r="H1332">
        <v>2</v>
      </c>
      <c r="I1332">
        <v>0.05</v>
      </c>
      <c r="J1332" s="5">
        <f t="shared" si="20"/>
        <v>1044.981</v>
      </c>
      <c r="K1332" s="2">
        <f>((J1332*H1332)-G1332)/J1332</f>
        <v>1.4736842105263157</v>
      </c>
    </row>
    <row r="1333" spans="1:11" x14ac:dyDescent="0.25">
      <c r="A1333">
        <v>1332</v>
      </c>
      <c r="B1333" t="s">
        <v>7633</v>
      </c>
      <c r="C1333" s="3">
        <v>42840</v>
      </c>
      <c r="D1333" t="s">
        <v>8</v>
      </c>
      <c r="E1333" t="s">
        <v>131</v>
      </c>
      <c r="F1333" t="s">
        <v>1063</v>
      </c>
      <c r="G1333" s="4">
        <v>2699.99</v>
      </c>
      <c r="H1333">
        <v>2</v>
      </c>
      <c r="I1333">
        <v>0.1</v>
      </c>
      <c r="J1333" s="5">
        <f t="shared" si="20"/>
        <v>4859.982</v>
      </c>
      <c r="K1333" s="2">
        <f>((J1333*H1333)-G1333)/J1333</f>
        <v>1.4444444444444444</v>
      </c>
    </row>
    <row r="1334" spans="1:11" x14ac:dyDescent="0.25">
      <c r="A1334">
        <v>1333</v>
      </c>
      <c r="B1334" t="s">
        <v>7634</v>
      </c>
      <c r="C1334" s="3">
        <v>42579</v>
      </c>
      <c r="D1334" t="s">
        <v>8</v>
      </c>
      <c r="E1334" t="s">
        <v>86</v>
      </c>
      <c r="F1334" t="s">
        <v>1062</v>
      </c>
      <c r="G1334" s="4">
        <v>469.99</v>
      </c>
      <c r="H1334">
        <v>1</v>
      </c>
      <c r="I1334">
        <v>7.0000000000000007E-2</v>
      </c>
      <c r="J1334" s="5">
        <f t="shared" si="20"/>
        <v>437.09069999999997</v>
      </c>
      <c r="K1334" s="2">
        <f>((J1334*H1334)-G1334)/J1334</f>
        <v>-7.5268817204301175E-2</v>
      </c>
    </row>
    <row r="1335" spans="1:11" x14ac:dyDescent="0.25">
      <c r="A1335">
        <v>1334</v>
      </c>
      <c r="B1335" t="s">
        <v>7635</v>
      </c>
      <c r="C1335" s="3">
        <v>42672</v>
      </c>
      <c r="D1335" t="s">
        <v>14</v>
      </c>
      <c r="E1335" t="s">
        <v>84</v>
      </c>
      <c r="F1335" t="s">
        <v>1062</v>
      </c>
      <c r="G1335" s="4">
        <v>2899.99</v>
      </c>
      <c r="H1335">
        <v>1</v>
      </c>
      <c r="I1335">
        <v>0.2</v>
      </c>
      <c r="J1335" s="5">
        <f t="shared" si="20"/>
        <v>2319.9919999999997</v>
      </c>
      <c r="K1335" s="2">
        <f>((J1335*H1335)-G1335)/J1335</f>
        <v>-0.25000000000000006</v>
      </c>
    </row>
    <row r="1336" spans="1:11" x14ac:dyDescent="0.25">
      <c r="A1336">
        <v>1335</v>
      </c>
      <c r="B1336" t="s">
        <v>7636</v>
      </c>
      <c r="C1336" s="3">
        <v>42612</v>
      </c>
      <c r="D1336" t="s">
        <v>14</v>
      </c>
      <c r="E1336" t="s">
        <v>86</v>
      </c>
      <c r="F1336" t="s">
        <v>1062</v>
      </c>
      <c r="G1336" s="4">
        <v>469.99</v>
      </c>
      <c r="H1336">
        <v>1</v>
      </c>
      <c r="I1336">
        <v>7.0000000000000007E-2</v>
      </c>
      <c r="J1336" s="5">
        <f t="shared" si="20"/>
        <v>437.09069999999997</v>
      </c>
      <c r="K1336" s="2">
        <f>((J1336*H1336)-G1336)/J1336</f>
        <v>-7.5268817204301175E-2</v>
      </c>
    </row>
    <row r="1337" spans="1:11" x14ac:dyDescent="0.25">
      <c r="A1337">
        <v>1336</v>
      </c>
      <c r="B1337" t="s">
        <v>7637</v>
      </c>
      <c r="C1337" s="3">
        <v>42800</v>
      </c>
      <c r="D1337" t="s">
        <v>14</v>
      </c>
      <c r="E1337" t="s">
        <v>152</v>
      </c>
      <c r="F1337" t="s">
        <v>1057</v>
      </c>
      <c r="G1337" s="4">
        <v>299.99</v>
      </c>
      <c r="H1337">
        <v>1</v>
      </c>
      <c r="I1337">
        <v>0.05</v>
      </c>
      <c r="J1337" s="5">
        <f t="shared" si="20"/>
        <v>284.9905</v>
      </c>
      <c r="K1337" s="2">
        <f>((J1337*H1337)-G1337)/J1337</f>
        <v>-5.263157894736846E-2</v>
      </c>
    </row>
    <row r="1338" spans="1:11" x14ac:dyDescent="0.25">
      <c r="A1338">
        <v>1337</v>
      </c>
      <c r="B1338" t="s">
        <v>7638</v>
      </c>
      <c r="C1338" s="3">
        <v>42571</v>
      </c>
      <c r="D1338" t="s">
        <v>20</v>
      </c>
      <c r="E1338" t="s">
        <v>92</v>
      </c>
      <c r="F1338" t="s">
        <v>1059</v>
      </c>
      <c r="G1338" s="4">
        <v>549.99</v>
      </c>
      <c r="H1338">
        <v>2</v>
      </c>
      <c r="I1338">
        <v>0.05</v>
      </c>
      <c r="J1338" s="5">
        <f t="shared" si="20"/>
        <v>1044.981</v>
      </c>
      <c r="K1338" s="2">
        <f>((J1338*H1338)-G1338)/J1338</f>
        <v>1.4736842105263157</v>
      </c>
    </row>
    <row r="1339" spans="1:11" x14ac:dyDescent="0.25">
      <c r="A1339">
        <v>1338</v>
      </c>
      <c r="B1339" t="s">
        <v>7639</v>
      </c>
      <c r="C1339" s="3">
        <v>42502</v>
      </c>
      <c r="D1339" t="s">
        <v>14</v>
      </c>
      <c r="E1339" t="s">
        <v>96</v>
      </c>
      <c r="F1339" t="s">
        <v>1058</v>
      </c>
      <c r="G1339" s="4">
        <v>599.99</v>
      </c>
      <c r="H1339">
        <v>1</v>
      </c>
      <c r="I1339">
        <v>7.0000000000000007E-2</v>
      </c>
      <c r="J1339" s="5">
        <f t="shared" si="20"/>
        <v>557.99069999999995</v>
      </c>
      <c r="K1339" s="2">
        <f>((J1339*H1339)-G1339)/J1339</f>
        <v>-7.5268817204301189E-2</v>
      </c>
    </row>
    <row r="1340" spans="1:11" x14ac:dyDescent="0.25">
      <c r="A1340">
        <v>1339</v>
      </c>
      <c r="B1340" t="s">
        <v>7640</v>
      </c>
      <c r="C1340" s="3">
        <v>43015</v>
      </c>
      <c r="D1340" t="s">
        <v>14</v>
      </c>
      <c r="E1340" t="s">
        <v>154</v>
      </c>
      <c r="F1340" t="s">
        <v>1059</v>
      </c>
      <c r="G1340" s="4">
        <v>647.99</v>
      </c>
      <c r="H1340">
        <v>1</v>
      </c>
      <c r="I1340">
        <v>0.05</v>
      </c>
      <c r="J1340" s="5">
        <f t="shared" si="20"/>
        <v>615.59050000000002</v>
      </c>
      <c r="K1340" s="2">
        <f>((J1340*H1340)-G1340)/J1340</f>
        <v>-5.2631578947368404E-2</v>
      </c>
    </row>
    <row r="1341" spans="1:11" x14ac:dyDescent="0.25">
      <c r="A1341">
        <v>1340</v>
      </c>
      <c r="B1341" t="s">
        <v>7641</v>
      </c>
      <c r="C1341" s="3">
        <v>42537</v>
      </c>
      <c r="D1341" t="s">
        <v>14</v>
      </c>
      <c r="E1341" t="s">
        <v>93</v>
      </c>
      <c r="F1341" t="s">
        <v>1057</v>
      </c>
      <c r="G1341" s="4">
        <v>269.99</v>
      </c>
      <c r="H1341">
        <v>1</v>
      </c>
      <c r="I1341">
        <v>0.05</v>
      </c>
      <c r="J1341" s="5">
        <f t="shared" si="20"/>
        <v>256.4905</v>
      </c>
      <c r="K1341" s="2">
        <f>((J1341*H1341)-G1341)/J1341</f>
        <v>-5.2631578947368467E-2</v>
      </c>
    </row>
    <row r="1342" spans="1:11" x14ac:dyDescent="0.25">
      <c r="A1342">
        <v>1341</v>
      </c>
      <c r="B1342" t="s">
        <v>7642</v>
      </c>
      <c r="C1342" s="3">
        <v>42538</v>
      </c>
      <c r="D1342" t="s">
        <v>14</v>
      </c>
      <c r="E1342" t="s">
        <v>98</v>
      </c>
      <c r="F1342" t="s">
        <v>1059</v>
      </c>
      <c r="G1342" s="4">
        <v>449</v>
      </c>
      <c r="H1342">
        <v>1</v>
      </c>
      <c r="I1342">
        <v>7.0000000000000007E-2</v>
      </c>
      <c r="J1342" s="5">
        <f t="shared" si="20"/>
        <v>417.57</v>
      </c>
      <c r="K1342" s="2">
        <f>((J1342*H1342)-G1342)/J1342</f>
        <v>-7.5268817204301092E-2</v>
      </c>
    </row>
    <row r="1343" spans="1:11" x14ac:dyDescent="0.25">
      <c r="A1343">
        <v>1342</v>
      </c>
      <c r="B1343" t="s">
        <v>7643</v>
      </c>
      <c r="C1343" s="3">
        <v>43034</v>
      </c>
      <c r="D1343" t="s">
        <v>14</v>
      </c>
      <c r="E1343" t="s">
        <v>165</v>
      </c>
      <c r="F1343" t="s">
        <v>1057</v>
      </c>
      <c r="G1343" s="4">
        <v>209.99</v>
      </c>
      <c r="H1343">
        <v>2</v>
      </c>
      <c r="I1343">
        <v>0.05</v>
      </c>
      <c r="J1343" s="5">
        <f t="shared" si="20"/>
        <v>398.98099999999999</v>
      </c>
      <c r="K1343" s="2">
        <f>((J1343*H1343)-G1343)/J1343</f>
        <v>1.4736842105263157</v>
      </c>
    </row>
    <row r="1344" spans="1:11" x14ac:dyDescent="0.25">
      <c r="A1344">
        <v>1343</v>
      </c>
      <c r="B1344" t="s">
        <v>7644</v>
      </c>
      <c r="C1344" s="3">
        <v>42810</v>
      </c>
      <c r="D1344" t="s">
        <v>8</v>
      </c>
      <c r="E1344" t="s">
        <v>168</v>
      </c>
      <c r="F1344" t="s">
        <v>1057</v>
      </c>
      <c r="G1344" s="4">
        <v>209.99</v>
      </c>
      <c r="H1344">
        <v>2</v>
      </c>
      <c r="I1344">
        <v>0.2</v>
      </c>
      <c r="J1344" s="5">
        <f t="shared" si="20"/>
        <v>335.98400000000004</v>
      </c>
      <c r="K1344" s="2">
        <f>((J1344*H1344)-G1344)/J1344</f>
        <v>1.375</v>
      </c>
    </row>
    <row r="1345" spans="1:11" x14ac:dyDescent="0.25">
      <c r="A1345">
        <v>1344</v>
      </c>
      <c r="B1345" t="s">
        <v>7645</v>
      </c>
      <c r="C1345" s="3">
        <v>43003</v>
      </c>
      <c r="D1345" t="s">
        <v>14</v>
      </c>
      <c r="E1345" t="s">
        <v>158</v>
      </c>
      <c r="F1345" t="s">
        <v>1059</v>
      </c>
      <c r="G1345" s="4">
        <v>659.99</v>
      </c>
      <c r="H1345">
        <v>1</v>
      </c>
      <c r="I1345">
        <v>0.05</v>
      </c>
      <c r="J1345" s="5">
        <f t="shared" si="20"/>
        <v>626.9905</v>
      </c>
      <c r="K1345" s="2">
        <f>((J1345*H1345)-G1345)/J1345</f>
        <v>-5.2631578947368439E-2</v>
      </c>
    </row>
    <row r="1346" spans="1:11" x14ac:dyDescent="0.25">
      <c r="A1346">
        <v>1345</v>
      </c>
      <c r="B1346" t="s">
        <v>7646</v>
      </c>
      <c r="C1346" s="3">
        <v>42932</v>
      </c>
      <c r="D1346" t="s">
        <v>14</v>
      </c>
      <c r="E1346" t="s">
        <v>147</v>
      </c>
      <c r="F1346" t="s">
        <v>1059</v>
      </c>
      <c r="G1346" s="4">
        <v>416.99</v>
      </c>
      <c r="H1346">
        <v>1</v>
      </c>
      <c r="I1346">
        <v>7.0000000000000007E-2</v>
      </c>
      <c r="J1346" s="5">
        <f t="shared" si="20"/>
        <v>387.80070000000001</v>
      </c>
      <c r="K1346" s="2">
        <f>((J1346*H1346)-G1346)/J1346</f>
        <v>-7.5268817204301078E-2</v>
      </c>
    </row>
    <row r="1347" spans="1:11" x14ac:dyDescent="0.25">
      <c r="A1347">
        <v>1346</v>
      </c>
      <c r="B1347" t="s">
        <v>7647</v>
      </c>
      <c r="C1347" s="3">
        <v>42844</v>
      </c>
      <c r="D1347" t="s">
        <v>8</v>
      </c>
      <c r="E1347" t="s">
        <v>176</v>
      </c>
      <c r="F1347" t="s">
        <v>1057</v>
      </c>
      <c r="G1347" s="4">
        <v>339.99</v>
      </c>
      <c r="H1347">
        <v>2</v>
      </c>
      <c r="I1347">
        <v>0.2</v>
      </c>
      <c r="J1347" s="5">
        <f t="shared" ref="J1347:J1410" si="21">(G1347*H1347)*(1-I1347)</f>
        <v>543.98400000000004</v>
      </c>
      <c r="K1347" s="2">
        <f>((J1347*H1347)-G1347)/J1347</f>
        <v>1.375</v>
      </c>
    </row>
    <row r="1348" spans="1:11" x14ac:dyDescent="0.25">
      <c r="A1348">
        <v>1347</v>
      </c>
      <c r="B1348" t="s">
        <v>7648</v>
      </c>
      <c r="C1348" s="3">
        <v>42997</v>
      </c>
      <c r="D1348" t="s">
        <v>14</v>
      </c>
      <c r="E1348" t="s">
        <v>176</v>
      </c>
      <c r="F1348" t="s">
        <v>1057</v>
      </c>
      <c r="G1348" s="4">
        <v>339.99</v>
      </c>
      <c r="H1348">
        <v>2</v>
      </c>
      <c r="I1348">
        <v>0.2</v>
      </c>
      <c r="J1348" s="5">
        <f t="shared" si="21"/>
        <v>543.98400000000004</v>
      </c>
      <c r="K1348" s="2">
        <f>((J1348*H1348)-G1348)/J1348</f>
        <v>1.375</v>
      </c>
    </row>
    <row r="1349" spans="1:11" x14ac:dyDescent="0.25">
      <c r="A1349">
        <v>1348</v>
      </c>
      <c r="B1349" t="s">
        <v>7649</v>
      </c>
      <c r="C1349" s="3">
        <v>42389</v>
      </c>
      <c r="D1349" t="s">
        <v>14</v>
      </c>
      <c r="E1349" t="s">
        <v>96</v>
      </c>
      <c r="F1349" t="s">
        <v>1058</v>
      </c>
      <c r="G1349" s="4">
        <v>599.99</v>
      </c>
      <c r="H1349">
        <v>1</v>
      </c>
      <c r="I1349">
        <v>7.0000000000000007E-2</v>
      </c>
      <c r="J1349" s="5">
        <f t="shared" si="21"/>
        <v>557.99069999999995</v>
      </c>
      <c r="K1349" s="2">
        <f>((J1349*H1349)-G1349)/J1349</f>
        <v>-7.5268817204301189E-2</v>
      </c>
    </row>
    <row r="1350" spans="1:11" x14ac:dyDescent="0.25">
      <c r="A1350">
        <v>1349</v>
      </c>
      <c r="B1350" t="s">
        <v>7650</v>
      </c>
      <c r="C1350" s="3">
        <v>42637</v>
      </c>
      <c r="D1350" t="s">
        <v>8</v>
      </c>
      <c r="E1350" t="s">
        <v>92</v>
      </c>
      <c r="F1350" t="s">
        <v>1058</v>
      </c>
      <c r="G1350" s="4">
        <v>549.99</v>
      </c>
      <c r="H1350">
        <v>2</v>
      </c>
      <c r="I1350">
        <v>0.05</v>
      </c>
      <c r="J1350" s="5">
        <f t="shared" si="21"/>
        <v>1044.981</v>
      </c>
      <c r="K1350" s="2">
        <f>((J1350*H1350)-G1350)/J1350</f>
        <v>1.4736842105263157</v>
      </c>
    </row>
    <row r="1351" spans="1:11" x14ac:dyDescent="0.25">
      <c r="A1351">
        <v>1350</v>
      </c>
      <c r="B1351" t="s">
        <v>7651</v>
      </c>
      <c r="C1351" s="3">
        <v>42516</v>
      </c>
      <c r="D1351" t="s">
        <v>14</v>
      </c>
      <c r="E1351" t="s">
        <v>100</v>
      </c>
      <c r="F1351" t="s">
        <v>1059</v>
      </c>
      <c r="G1351" s="4">
        <v>599.99</v>
      </c>
      <c r="H1351">
        <v>1</v>
      </c>
      <c r="I1351">
        <v>0.2</v>
      </c>
      <c r="J1351" s="5">
        <f t="shared" si="21"/>
        <v>479.99200000000002</v>
      </c>
      <c r="K1351" s="2">
        <f>((J1351*H1351)-G1351)/J1351</f>
        <v>-0.24999999999999997</v>
      </c>
    </row>
    <row r="1352" spans="1:11" x14ac:dyDescent="0.25">
      <c r="A1352">
        <v>1351</v>
      </c>
      <c r="B1352" t="s">
        <v>7652</v>
      </c>
      <c r="C1352" s="3">
        <v>42515</v>
      </c>
      <c r="D1352" t="s">
        <v>14</v>
      </c>
      <c r="E1352" t="s">
        <v>95</v>
      </c>
      <c r="F1352" t="s">
        <v>1059</v>
      </c>
      <c r="G1352" s="4">
        <v>529.99</v>
      </c>
      <c r="H1352">
        <v>1</v>
      </c>
      <c r="I1352">
        <v>7.0000000000000007E-2</v>
      </c>
      <c r="J1352" s="5">
        <f t="shared" si="21"/>
        <v>492.89069999999998</v>
      </c>
      <c r="K1352" s="2">
        <f>((J1352*H1352)-G1352)/J1352</f>
        <v>-7.5268817204301133E-2</v>
      </c>
    </row>
    <row r="1353" spans="1:11" x14ac:dyDescent="0.25">
      <c r="A1353">
        <v>1352</v>
      </c>
      <c r="B1353" t="s">
        <v>7653</v>
      </c>
      <c r="C1353" s="3">
        <v>42774</v>
      </c>
      <c r="D1353" t="s">
        <v>8</v>
      </c>
      <c r="E1353" t="s">
        <v>102</v>
      </c>
      <c r="F1353" t="s">
        <v>1058</v>
      </c>
      <c r="G1353" s="4">
        <v>499.99</v>
      </c>
      <c r="H1353">
        <v>2</v>
      </c>
      <c r="I1353">
        <v>0.05</v>
      </c>
      <c r="J1353" s="5">
        <f t="shared" si="21"/>
        <v>949.98099999999999</v>
      </c>
      <c r="K1353" s="2">
        <f>((J1353*H1353)-G1353)/J1353</f>
        <v>1.4736842105263157</v>
      </c>
    </row>
    <row r="1354" spans="1:11" x14ac:dyDescent="0.25">
      <c r="A1354">
        <v>1353</v>
      </c>
      <c r="B1354" t="s">
        <v>7654</v>
      </c>
      <c r="C1354" s="3">
        <v>42674</v>
      </c>
      <c r="D1354" t="s">
        <v>8</v>
      </c>
      <c r="E1354" t="s">
        <v>90</v>
      </c>
      <c r="F1354" t="s">
        <v>1060</v>
      </c>
      <c r="G1354" s="4">
        <v>1549</v>
      </c>
      <c r="H1354">
        <v>2</v>
      </c>
      <c r="I1354">
        <v>0.05</v>
      </c>
      <c r="J1354" s="5">
        <f t="shared" si="21"/>
        <v>2943.1</v>
      </c>
      <c r="K1354" s="2">
        <f>((J1354*H1354)-G1354)/J1354</f>
        <v>1.4736842105263157</v>
      </c>
    </row>
    <row r="1355" spans="1:11" x14ac:dyDescent="0.25">
      <c r="A1355">
        <v>1354</v>
      </c>
      <c r="B1355" t="s">
        <v>7655</v>
      </c>
      <c r="C1355" s="3">
        <v>42450</v>
      </c>
      <c r="D1355" t="s">
        <v>14</v>
      </c>
      <c r="E1355" t="s">
        <v>85</v>
      </c>
      <c r="F1355" t="s">
        <v>1062</v>
      </c>
      <c r="G1355" s="4">
        <v>1320.99</v>
      </c>
      <c r="H1355">
        <v>1</v>
      </c>
      <c r="I1355">
        <v>0.1</v>
      </c>
      <c r="J1355" s="5">
        <f t="shared" si="21"/>
        <v>1188.8910000000001</v>
      </c>
      <c r="K1355" s="2">
        <f>((J1355*H1355)-G1355)/J1355</f>
        <v>-0.11111111111111105</v>
      </c>
    </row>
    <row r="1356" spans="1:11" x14ac:dyDescent="0.25">
      <c r="A1356">
        <v>1355</v>
      </c>
      <c r="B1356" t="s">
        <v>7656</v>
      </c>
      <c r="C1356" s="3">
        <v>42599</v>
      </c>
      <c r="D1356" t="s">
        <v>14</v>
      </c>
      <c r="E1356" t="s">
        <v>88</v>
      </c>
      <c r="F1356" t="s">
        <v>1062</v>
      </c>
      <c r="G1356" s="4">
        <v>1799.99</v>
      </c>
      <c r="H1356">
        <v>2</v>
      </c>
      <c r="I1356">
        <v>7.0000000000000007E-2</v>
      </c>
      <c r="J1356" s="5">
        <f t="shared" si="21"/>
        <v>3347.9813999999997</v>
      </c>
      <c r="K1356" s="2">
        <f>((J1356*H1356)-G1356)/J1356</f>
        <v>1.4623655913978495</v>
      </c>
    </row>
    <row r="1357" spans="1:11" x14ac:dyDescent="0.25">
      <c r="A1357">
        <v>1356</v>
      </c>
      <c r="B1357" t="s">
        <v>7657</v>
      </c>
      <c r="C1357" s="3">
        <v>42544</v>
      </c>
      <c r="D1357" t="s">
        <v>14</v>
      </c>
      <c r="E1357" t="s">
        <v>92</v>
      </c>
      <c r="F1357" t="s">
        <v>1058</v>
      </c>
      <c r="G1357" s="4">
        <v>549.99</v>
      </c>
      <c r="H1357">
        <v>2</v>
      </c>
      <c r="I1357">
        <v>0.05</v>
      </c>
      <c r="J1357" s="5">
        <f t="shared" si="21"/>
        <v>1044.981</v>
      </c>
      <c r="K1357" s="2">
        <f>((J1357*H1357)-G1357)/J1357</f>
        <v>1.4736842105263157</v>
      </c>
    </row>
    <row r="1358" spans="1:11" x14ac:dyDescent="0.25">
      <c r="A1358">
        <v>1357</v>
      </c>
      <c r="B1358" t="s">
        <v>7658</v>
      </c>
      <c r="C1358" s="3">
        <v>42582</v>
      </c>
      <c r="D1358" t="s">
        <v>8</v>
      </c>
      <c r="E1358" t="s">
        <v>101</v>
      </c>
      <c r="F1358" t="s">
        <v>1057</v>
      </c>
      <c r="G1358" s="4">
        <v>299.99</v>
      </c>
      <c r="H1358">
        <v>2</v>
      </c>
      <c r="I1358">
        <v>0.2</v>
      </c>
      <c r="J1358" s="5">
        <f t="shared" si="21"/>
        <v>479.98400000000004</v>
      </c>
      <c r="K1358" s="2">
        <f>((J1358*H1358)-G1358)/J1358</f>
        <v>1.375</v>
      </c>
    </row>
    <row r="1359" spans="1:11" x14ac:dyDescent="0.25">
      <c r="A1359">
        <v>1358</v>
      </c>
      <c r="B1359" t="s">
        <v>7659</v>
      </c>
      <c r="C1359" s="3">
        <v>42502</v>
      </c>
      <c r="D1359" t="s">
        <v>14</v>
      </c>
      <c r="E1359" t="s">
        <v>86</v>
      </c>
      <c r="F1359" t="s">
        <v>1062</v>
      </c>
      <c r="G1359" s="4">
        <v>469.99</v>
      </c>
      <c r="H1359">
        <v>1</v>
      </c>
      <c r="I1359">
        <v>7.0000000000000007E-2</v>
      </c>
      <c r="J1359" s="5">
        <f t="shared" si="21"/>
        <v>437.09069999999997</v>
      </c>
      <c r="K1359" s="2">
        <f>((J1359*H1359)-G1359)/J1359</f>
        <v>-7.5268817204301175E-2</v>
      </c>
    </row>
    <row r="1360" spans="1:11" x14ac:dyDescent="0.25">
      <c r="A1360">
        <v>1359</v>
      </c>
      <c r="B1360" t="s">
        <v>7660</v>
      </c>
      <c r="C1360" s="3">
        <v>42658</v>
      </c>
      <c r="D1360" t="s">
        <v>14</v>
      </c>
      <c r="E1360" t="s">
        <v>88</v>
      </c>
      <c r="F1360" t="s">
        <v>1062</v>
      </c>
      <c r="G1360" s="4">
        <v>1799.99</v>
      </c>
      <c r="H1360">
        <v>2</v>
      </c>
      <c r="I1360">
        <v>7.0000000000000007E-2</v>
      </c>
      <c r="J1360" s="5">
        <f t="shared" si="21"/>
        <v>3347.9813999999997</v>
      </c>
      <c r="K1360" s="2">
        <f>((J1360*H1360)-G1360)/J1360</f>
        <v>1.4623655913978495</v>
      </c>
    </row>
    <row r="1361" spans="1:11" x14ac:dyDescent="0.25">
      <c r="A1361">
        <v>1360</v>
      </c>
      <c r="B1361" t="s">
        <v>7661</v>
      </c>
      <c r="C1361" s="3">
        <v>42510</v>
      </c>
      <c r="D1361" t="s">
        <v>8</v>
      </c>
      <c r="E1361" t="s">
        <v>98</v>
      </c>
      <c r="F1361" t="s">
        <v>1059</v>
      </c>
      <c r="G1361" s="4">
        <v>449</v>
      </c>
      <c r="H1361">
        <v>1</v>
      </c>
      <c r="I1361">
        <v>7.0000000000000007E-2</v>
      </c>
      <c r="J1361" s="5">
        <f t="shared" si="21"/>
        <v>417.57</v>
      </c>
      <c r="K1361" s="2">
        <f>((J1361*H1361)-G1361)/J1361</f>
        <v>-7.5268817204301092E-2</v>
      </c>
    </row>
    <row r="1362" spans="1:11" x14ac:dyDescent="0.25">
      <c r="A1362">
        <v>1361</v>
      </c>
      <c r="B1362" t="s">
        <v>7662</v>
      </c>
      <c r="C1362" s="3">
        <v>42472</v>
      </c>
      <c r="D1362" t="s">
        <v>14</v>
      </c>
      <c r="E1362" t="s">
        <v>94</v>
      </c>
      <c r="F1362" t="s">
        <v>1057</v>
      </c>
      <c r="G1362" s="4">
        <v>269.99</v>
      </c>
      <c r="H1362">
        <v>1</v>
      </c>
      <c r="I1362">
        <v>0.05</v>
      </c>
      <c r="J1362" s="5">
        <f t="shared" si="21"/>
        <v>256.4905</v>
      </c>
      <c r="K1362" s="2">
        <f>((J1362*H1362)-G1362)/J1362</f>
        <v>-5.2631578947368467E-2</v>
      </c>
    </row>
    <row r="1363" spans="1:11" x14ac:dyDescent="0.25">
      <c r="A1363">
        <v>1362</v>
      </c>
      <c r="B1363" t="s">
        <v>7663</v>
      </c>
      <c r="C1363" s="3">
        <v>42602</v>
      </c>
      <c r="D1363" t="s">
        <v>14</v>
      </c>
      <c r="E1363" t="s">
        <v>88</v>
      </c>
      <c r="F1363" t="s">
        <v>1062</v>
      </c>
      <c r="G1363" s="4">
        <v>1799.99</v>
      </c>
      <c r="H1363">
        <v>2</v>
      </c>
      <c r="I1363">
        <v>7.0000000000000007E-2</v>
      </c>
      <c r="J1363" s="5">
        <f t="shared" si="21"/>
        <v>3347.9813999999997</v>
      </c>
      <c r="K1363" s="2">
        <f>((J1363*H1363)-G1363)/J1363</f>
        <v>1.4623655913978495</v>
      </c>
    </row>
    <row r="1364" spans="1:11" x14ac:dyDescent="0.25">
      <c r="A1364">
        <v>1363</v>
      </c>
      <c r="B1364" t="s">
        <v>7664</v>
      </c>
      <c r="C1364" s="3">
        <v>42812</v>
      </c>
      <c r="D1364" t="s">
        <v>20</v>
      </c>
      <c r="E1364" t="s">
        <v>124</v>
      </c>
      <c r="F1364" t="s">
        <v>1063</v>
      </c>
      <c r="G1364" s="4">
        <v>1499.99</v>
      </c>
      <c r="H1364">
        <v>2</v>
      </c>
      <c r="I1364">
        <v>0.05</v>
      </c>
      <c r="J1364" s="5">
        <f t="shared" si="21"/>
        <v>2849.9809999999998</v>
      </c>
      <c r="K1364" s="2">
        <f>((J1364*H1364)-G1364)/J1364</f>
        <v>1.4736842105263159</v>
      </c>
    </row>
    <row r="1365" spans="1:11" x14ac:dyDescent="0.25">
      <c r="A1365">
        <v>1364</v>
      </c>
      <c r="B1365" t="s">
        <v>7665</v>
      </c>
      <c r="C1365" s="3">
        <v>43067</v>
      </c>
      <c r="D1365" t="s">
        <v>14</v>
      </c>
      <c r="E1365" t="s">
        <v>157</v>
      </c>
      <c r="F1365" t="s">
        <v>1059</v>
      </c>
      <c r="G1365" s="4">
        <v>1099.99</v>
      </c>
      <c r="H1365">
        <v>2</v>
      </c>
      <c r="I1365">
        <v>0.05</v>
      </c>
      <c r="J1365" s="5">
        <f t="shared" si="21"/>
        <v>2089.9809999999998</v>
      </c>
      <c r="K1365" s="2">
        <f>((J1365*H1365)-G1365)/J1365</f>
        <v>1.4736842105263159</v>
      </c>
    </row>
    <row r="1366" spans="1:11" x14ac:dyDescent="0.25">
      <c r="A1366">
        <v>1365</v>
      </c>
      <c r="B1366" t="s">
        <v>7666</v>
      </c>
      <c r="C1366" s="3">
        <v>42445</v>
      </c>
      <c r="D1366" t="s">
        <v>14</v>
      </c>
      <c r="E1366" t="s">
        <v>89</v>
      </c>
      <c r="F1366" t="s">
        <v>1061</v>
      </c>
      <c r="G1366" s="4">
        <v>2999.99</v>
      </c>
      <c r="H1366">
        <v>2</v>
      </c>
      <c r="I1366">
        <v>7.0000000000000007E-2</v>
      </c>
      <c r="J1366" s="5">
        <f t="shared" si="21"/>
        <v>5579.9813999999997</v>
      </c>
      <c r="K1366" s="2">
        <f>((J1366*H1366)-G1366)/J1366</f>
        <v>1.4623655913978495</v>
      </c>
    </row>
    <row r="1367" spans="1:11" x14ac:dyDescent="0.25">
      <c r="A1367">
        <v>1366</v>
      </c>
      <c r="B1367" t="s">
        <v>7667</v>
      </c>
      <c r="C1367" s="3">
        <v>42488</v>
      </c>
      <c r="D1367" t="s">
        <v>8</v>
      </c>
      <c r="E1367" t="s">
        <v>92</v>
      </c>
      <c r="F1367" t="s">
        <v>1059</v>
      </c>
      <c r="G1367" s="4">
        <v>549.99</v>
      </c>
      <c r="H1367">
        <v>2</v>
      </c>
      <c r="I1367">
        <v>0.05</v>
      </c>
      <c r="J1367" s="5">
        <f t="shared" si="21"/>
        <v>1044.981</v>
      </c>
      <c r="K1367" s="2">
        <f>((J1367*H1367)-G1367)/J1367</f>
        <v>1.4736842105263157</v>
      </c>
    </row>
    <row r="1368" spans="1:11" x14ac:dyDescent="0.25">
      <c r="A1368">
        <v>1367</v>
      </c>
      <c r="B1368" t="s">
        <v>7668</v>
      </c>
      <c r="C1368" s="3">
        <v>43055</v>
      </c>
      <c r="D1368" t="s">
        <v>8</v>
      </c>
      <c r="E1368" t="s">
        <v>170</v>
      </c>
      <c r="F1368" t="s">
        <v>1057</v>
      </c>
      <c r="G1368" s="4">
        <v>249.99</v>
      </c>
      <c r="H1368">
        <v>2</v>
      </c>
      <c r="I1368">
        <v>0.05</v>
      </c>
      <c r="J1368" s="5">
        <f t="shared" si="21"/>
        <v>474.98099999999999</v>
      </c>
      <c r="K1368" s="2">
        <f>((J1368*H1368)-G1368)/J1368</f>
        <v>1.4736842105263157</v>
      </c>
    </row>
    <row r="1369" spans="1:11" x14ac:dyDescent="0.25">
      <c r="A1369">
        <v>1368</v>
      </c>
      <c r="B1369" t="s">
        <v>7669</v>
      </c>
      <c r="C1369" s="3">
        <v>42505</v>
      </c>
      <c r="D1369" t="s">
        <v>14</v>
      </c>
      <c r="E1369" t="s">
        <v>87</v>
      </c>
      <c r="F1369" t="s">
        <v>1062</v>
      </c>
      <c r="G1369" s="4">
        <v>3999.99</v>
      </c>
      <c r="H1369">
        <v>2</v>
      </c>
      <c r="I1369">
        <v>0.1</v>
      </c>
      <c r="J1369" s="5">
        <f t="shared" si="21"/>
        <v>7199.982</v>
      </c>
      <c r="K1369" s="2">
        <f>((J1369*H1369)-G1369)/J1369</f>
        <v>1.4444444444444444</v>
      </c>
    </row>
    <row r="1370" spans="1:11" x14ac:dyDescent="0.25">
      <c r="A1370">
        <v>1369</v>
      </c>
      <c r="B1370" t="s">
        <v>7670</v>
      </c>
      <c r="C1370" s="3">
        <v>42438</v>
      </c>
      <c r="D1370" t="s">
        <v>14</v>
      </c>
      <c r="E1370" t="s">
        <v>94</v>
      </c>
      <c r="F1370" t="s">
        <v>1057</v>
      </c>
      <c r="G1370" s="4">
        <v>269.99</v>
      </c>
      <c r="H1370">
        <v>1</v>
      </c>
      <c r="I1370">
        <v>0.05</v>
      </c>
      <c r="J1370" s="5">
        <f t="shared" si="21"/>
        <v>256.4905</v>
      </c>
      <c r="K1370" s="2">
        <f>((J1370*H1370)-G1370)/J1370</f>
        <v>-5.2631578947368467E-2</v>
      </c>
    </row>
    <row r="1371" spans="1:11" x14ac:dyDescent="0.25">
      <c r="A1371">
        <v>1370</v>
      </c>
      <c r="B1371" t="s">
        <v>7671</v>
      </c>
      <c r="C1371" s="3">
        <v>42942</v>
      </c>
      <c r="D1371" t="s">
        <v>8</v>
      </c>
      <c r="E1371" t="s">
        <v>87</v>
      </c>
      <c r="F1371" t="s">
        <v>1062</v>
      </c>
      <c r="G1371" s="4">
        <v>3999.99</v>
      </c>
      <c r="H1371">
        <v>2</v>
      </c>
      <c r="I1371">
        <v>0.1</v>
      </c>
      <c r="J1371" s="5">
        <f t="shared" si="21"/>
        <v>7199.982</v>
      </c>
      <c r="K1371" s="2">
        <f>((J1371*H1371)-G1371)/J1371</f>
        <v>1.4444444444444444</v>
      </c>
    </row>
    <row r="1372" spans="1:11" x14ac:dyDescent="0.25">
      <c r="A1372">
        <v>1371</v>
      </c>
      <c r="B1372" t="s">
        <v>7672</v>
      </c>
      <c r="C1372" s="3">
        <v>42631</v>
      </c>
      <c r="D1372" t="s">
        <v>14</v>
      </c>
      <c r="E1372" t="s">
        <v>85</v>
      </c>
      <c r="F1372" t="s">
        <v>1062</v>
      </c>
      <c r="G1372" s="4">
        <v>1320.99</v>
      </c>
      <c r="H1372">
        <v>1</v>
      </c>
      <c r="I1372">
        <v>0.1</v>
      </c>
      <c r="J1372" s="5">
        <f t="shared" si="21"/>
        <v>1188.8910000000001</v>
      </c>
      <c r="K1372" s="2">
        <f>((J1372*H1372)-G1372)/J1372</f>
        <v>-0.11111111111111105</v>
      </c>
    </row>
    <row r="1373" spans="1:11" x14ac:dyDescent="0.25">
      <c r="A1373">
        <v>1372</v>
      </c>
      <c r="B1373" t="s">
        <v>7673</v>
      </c>
      <c r="C1373" s="3">
        <v>42967</v>
      </c>
      <c r="D1373" t="s">
        <v>14</v>
      </c>
      <c r="E1373" t="s">
        <v>141</v>
      </c>
      <c r="F1373" t="s">
        <v>1059</v>
      </c>
      <c r="G1373" s="4">
        <v>346.99</v>
      </c>
      <c r="H1373">
        <v>2</v>
      </c>
      <c r="I1373">
        <v>0.1</v>
      </c>
      <c r="J1373" s="5">
        <f t="shared" si="21"/>
        <v>624.58199999999999</v>
      </c>
      <c r="K1373" s="2">
        <f>((J1373*H1373)-G1373)/J1373</f>
        <v>1.4444444444444444</v>
      </c>
    </row>
    <row r="1374" spans="1:11" x14ac:dyDescent="0.25">
      <c r="A1374">
        <v>1373</v>
      </c>
      <c r="B1374" t="s">
        <v>7674</v>
      </c>
      <c r="C1374" s="3">
        <v>42498</v>
      </c>
      <c r="D1374" t="s">
        <v>14</v>
      </c>
      <c r="E1374" t="s">
        <v>96</v>
      </c>
      <c r="F1374" t="s">
        <v>1059</v>
      </c>
      <c r="G1374" s="4">
        <v>599.99</v>
      </c>
      <c r="H1374">
        <v>2</v>
      </c>
      <c r="I1374">
        <v>0.05</v>
      </c>
      <c r="J1374" s="5">
        <f t="shared" si="21"/>
        <v>1139.981</v>
      </c>
      <c r="K1374" s="2">
        <f>((J1374*H1374)-G1374)/J1374</f>
        <v>1.4736842105263157</v>
      </c>
    </row>
    <row r="1375" spans="1:11" x14ac:dyDescent="0.25">
      <c r="A1375">
        <v>1374</v>
      </c>
      <c r="B1375" t="s">
        <v>7675</v>
      </c>
      <c r="C1375" s="3">
        <v>42665</v>
      </c>
      <c r="D1375" t="s">
        <v>8</v>
      </c>
      <c r="E1375" t="s">
        <v>96</v>
      </c>
      <c r="F1375" t="s">
        <v>1059</v>
      </c>
      <c r="G1375" s="4">
        <v>599.99</v>
      </c>
      <c r="H1375">
        <v>2</v>
      </c>
      <c r="I1375">
        <v>0.05</v>
      </c>
      <c r="J1375" s="5">
        <f t="shared" si="21"/>
        <v>1139.981</v>
      </c>
      <c r="K1375" s="2">
        <f>((J1375*H1375)-G1375)/J1375</f>
        <v>1.4736842105263157</v>
      </c>
    </row>
    <row r="1376" spans="1:11" x14ac:dyDescent="0.25">
      <c r="A1376">
        <v>1375</v>
      </c>
      <c r="B1376" t="s">
        <v>7676</v>
      </c>
      <c r="C1376" s="3">
        <v>42557</v>
      </c>
      <c r="D1376" t="s">
        <v>14</v>
      </c>
      <c r="E1376" t="s">
        <v>92</v>
      </c>
      <c r="F1376" t="s">
        <v>1058</v>
      </c>
      <c r="G1376" s="4">
        <v>549.99</v>
      </c>
      <c r="H1376">
        <v>2</v>
      </c>
      <c r="I1376">
        <v>0.05</v>
      </c>
      <c r="J1376" s="5">
        <f t="shared" si="21"/>
        <v>1044.981</v>
      </c>
      <c r="K1376" s="2">
        <f>((J1376*H1376)-G1376)/J1376</f>
        <v>1.4736842105263157</v>
      </c>
    </row>
    <row r="1377" spans="1:11" x14ac:dyDescent="0.25">
      <c r="A1377">
        <v>1376</v>
      </c>
      <c r="B1377" t="s">
        <v>7677</v>
      </c>
      <c r="C1377" s="3">
        <v>42520</v>
      </c>
      <c r="D1377" t="s">
        <v>14</v>
      </c>
      <c r="E1377" t="s">
        <v>93</v>
      </c>
      <c r="F1377" t="s">
        <v>1059</v>
      </c>
      <c r="G1377" s="4">
        <v>269.99</v>
      </c>
      <c r="H1377">
        <v>1</v>
      </c>
      <c r="I1377">
        <v>0.1</v>
      </c>
      <c r="J1377" s="5">
        <f t="shared" si="21"/>
        <v>242.99100000000001</v>
      </c>
      <c r="K1377" s="2">
        <f>((J1377*H1377)-G1377)/J1377</f>
        <v>-0.11111111111111109</v>
      </c>
    </row>
    <row r="1378" spans="1:11" x14ac:dyDescent="0.25">
      <c r="A1378">
        <v>1377</v>
      </c>
      <c r="B1378" t="s">
        <v>7678</v>
      </c>
      <c r="C1378" s="3">
        <v>42616</v>
      </c>
      <c r="D1378" t="s">
        <v>14</v>
      </c>
      <c r="E1378" t="s">
        <v>94</v>
      </c>
      <c r="F1378" t="s">
        <v>1057</v>
      </c>
      <c r="G1378" s="4">
        <v>269.99</v>
      </c>
      <c r="H1378">
        <v>1</v>
      </c>
      <c r="I1378">
        <v>0.05</v>
      </c>
      <c r="J1378" s="5">
        <f t="shared" si="21"/>
        <v>256.4905</v>
      </c>
      <c r="K1378" s="2">
        <f>((J1378*H1378)-G1378)/J1378</f>
        <v>-5.2631578947368467E-2</v>
      </c>
    </row>
    <row r="1379" spans="1:11" x14ac:dyDescent="0.25">
      <c r="A1379">
        <v>1378</v>
      </c>
      <c r="B1379" t="s">
        <v>7679</v>
      </c>
      <c r="C1379" s="3">
        <v>42658</v>
      </c>
      <c r="D1379" t="s">
        <v>8</v>
      </c>
      <c r="E1379" t="s">
        <v>91</v>
      </c>
      <c r="F1379" t="s">
        <v>1060</v>
      </c>
      <c r="G1379" s="4">
        <v>1680.99</v>
      </c>
      <c r="H1379">
        <v>1</v>
      </c>
      <c r="I1379">
        <v>0.05</v>
      </c>
      <c r="J1379" s="5">
        <f t="shared" si="21"/>
        <v>1596.9404999999999</v>
      </c>
      <c r="K1379" s="2">
        <f>((J1379*H1379)-G1379)/J1379</f>
        <v>-5.2631578947368474E-2</v>
      </c>
    </row>
    <row r="1380" spans="1:11" x14ac:dyDescent="0.25">
      <c r="A1380">
        <v>1379</v>
      </c>
      <c r="B1380" t="s">
        <v>7680</v>
      </c>
      <c r="C1380" s="3">
        <v>43003</v>
      </c>
      <c r="D1380" t="s">
        <v>14</v>
      </c>
      <c r="E1380" t="s">
        <v>158</v>
      </c>
      <c r="F1380" t="s">
        <v>1059</v>
      </c>
      <c r="G1380" s="4">
        <v>659.99</v>
      </c>
      <c r="H1380">
        <v>1</v>
      </c>
      <c r="I1380">
        <v>0.05</v>
      </c>
      <c r="J1380" s="5">
        <f t="shared" si="21"/>
        <v>626.9905</v>
      </c>
      <c r="K1380" s="2">
        <f>((J1380*H1380)-G1380)/J1380</f>
        <v>-5.2631578947368439E-2</v>
      </c>
    </row>
    <row r="1381" spans="1:11" x14ac:dyDescent="0.25">
      <c r="A1381">
        <v>1380</v>
      </c>
      <c r="B1381" t="s">
        <v>7681</v>
      </c>
      <c r="C1381" s="3">
        <v>42613</v>
      </c>
      <c r="D1381" t="s">
        <v>14</v>
      </c>
      <c r="E1381" t="s">
        <v>84</v>
      </c>
      <c r="F1381" t="s">
        <v>1062</v>
      </c>
      <c r="G1381" s="4">
        <v>2899.99</v>
      </c>
      <c r="H1381">
        <v>1</v>
      </c>
      <c r="I1381">
        <v>0.2</v>
      </c>
      <c r="J1381" s="5">
        <f t="shared" si="21"/>
        <v>2319.9919999999997</v>
      </c>
      <c r="K1381" s="2">
        <f>((J1381*H1381)-G1381)/J1381</f>
        <v>-0.25000000000000006</v>
      </c>
    </row>
    <row r="1382" spans="1:11" x14ac:dyDescent="0.25">
      <c r="A1382">
        <v>1381</v>
      </c>
      <c r="B1382" t="s">
        <v>7682</v>
      </c>
      <c r="C1382" s="3">
        <v>42657</v>
      </c>
      <c r="D1382" t="s">
        <v>8</v>
      </c>
      <c r="E1382" t="s">
        <v>92</v>
      </c>
      <c r="F1382" t="s">
        <v>1058</v>
      </c>
      <c r="G1382" s="4">
        <v>549.99</v>
      </c>
      <c r="H1382">
        <v>2</v>
      </c>
      <c r="I1382">
        <v>0.05</v>
      </c>
      <c r="J1382" s="5">
        <f t="shared" si="21"/>
        <v>1044.981</v>
      </c>
      <c r="K1382" s="2">
        <f>((J1382*H1382)-G1382)/J1382</f>
        <v>1.4736842105263157</v>
      </c>
    </row>
    <row r="1383" spans="1:11" x14ac:dyDescent="0.25">
      <c r="A1383">
        <v>1382</v>
      </c>
      <c r="B1383" t="s">
        <v>7683</v>
      </c>
      <c r="C1383" s="3">
        <v>42973</v>
      </c>
      <c r="D1383" t="s">
        <v>20</v>
      </c>
      <c r="E1383" t="s">
        <v>154</v>
      </c>
      <c r="F1383" t="s">
        <v>1059</v>
      </c>
      <c r="G1383" s="4">
        <v>647.99</v>
      </c>
      <c r="H1383">
        <v>1</v>
      </c>
      <c r="I1383">
        <v>0.05</v>
      </c>
      <c r="J1383" s="5">
        <f t="shared" si="21"/>
        <v>615.59050000000002</v>
      </c>
      <c r="K1383" s="2">
        <f>((J1383*H1383)-G1383)/J1383</f>
        <v>-5.2631578947368404E-2</v>
      </c>
    </row>
    <row r="1384" spans="1:11" x14ac:dyDescent="0.25">
      <c r="A1384">
        <v>1383</v>
      </c>
      <c r="B1384" t="s">
        <v>7684</v>
      </c>
      <c r="C1384" s="3">
        <v>43147</v>
      </c>
      <c r="D1384" t="s">
        <v>8</v>
      </c>
      <c r="E1384" t="s">
        <v>145</v>
      </c>
      <c r="F1384" t="s">
        <v>1059</v>
      </c>
      <c r="G1384" s="4">
        <v>416.99</v>
      </c>
      <c r="H1384">
        <v>1</v>
      </c>
      <c r="I1384">
        <v>0.05</v>
      </c>
      <c r="J1384" s="5">
        <f t="shared" si="21"/>
        <v>396.14049999999997</v>
      </c>
      <c r="K1384" s="2">
        <f>((J1384*H1384)-G1384)/J1384</f>
        <v>-5.2631578947368508E-2</v>
      </c>
    </row>
    <row r="1385" spans="1:11" x14ac:dyDescent="0.25">
      <c r="A1385">
        <v>1384</v>
      </c>
      <c r="B1385" t="s">
        <v>7685</v>
      </c>
      <c r="C1385" s="3">
        <v>43091</v>
      </c>
      <c r="D1385" t="s">
        <v>8</v>
      </c>
      <c r="E1385" t="s">
        <v>171</v>
      </c>
      <c r="F1385" t="s">
        <v>1057</v>
      </c>
      <c r="G1385" s="4">
        <v>349.99</v>
      </c>
      <c r="H1385">
        <v>2</v>
      </c>
      <c r="I1385">
        <v>0.2</v>
      </c>
      <c r="J1385" s="5">
        <f t="shared" si="21"/>
        <v>559.98400000000004</v>
      </c>
      <c r="K1385" s="2">
        <f>((J1385*H1385)-G1385)/J1385</f>
        <v>1.375</v>
      </c>
    </row>
    <row r="1386" spans="1:11" x14ac:dyDescent="0.25">
      <c r="A1386">
        <v>1385</v>
      </c>
      <c r="B1386" t="s">
        <v>7686</v>
      </c>
      <c r="C1386" s="3">
        <v>42805</v>
      </c>
      <c r="D1386" t="s">
        <v>14</v>
      </c>
      <c r="E1386" t="s">
        <v>168</v>
      </c>
      <c r="F1386" t="s">
        <v>1057</v>
      </c>
      <c r="G1386" s="4">
        <v>209.99</v>
      </c>
      <c r="H1386">
        <v>2</v>
      </c>
      <c r="I1386">
        <v>0.2</v>
      </c>
      <c r="J1386" s="5">
        <f t="shared" si="21"/>
        <v>335.98400000000004</v>
      </c>
      <c r="K1386" s="2">
        <f>((J1386*H1386)-G1386)/J1386</f>
        <v>1.375</v>
      </c>
    </row>
    <row r="1387" spans="1:11" x14ac:dyDescent="0.25">
      <c r="A1387">
        <v>1386</v>
      </c>
      <c r="B1387" t="s">
        <v>7687</v>
      </c>
      <c r="C1387" s="3">
        <v>42412</v>
      </c>
      <c r="D1387" t="s">
        <v>8</v>
      </c>
      <c r="E1387" t="s">
        <v>97</v>
      </c>
      <c r="F1387" t="s">
        <v>1059</v>
      </c>
      <c r="G1387" s="4">
        <v>429</v>
      </c>
      <c r="H1387">
        <v>1</v>
      </c>
      <c r="I1387">
        <v>7.0000000000000007E-2</v>
      </c>
      <c r="J1387" s="5">
        <f t="shared" si="21"/>
        <v>398.96999999999997</v>
      </c>
      <c r="K1387" s="2">
        <f>((J1387*H1387)-G1387)/J1387</f>
        <v>-7.5268817204301161E-2</v>
      </c>
    </row>
    <row r="1388" spans="1:11" x14ac:dyDescent="0.25">
      <c r="A1388">
        <v>1387</v>
      </c>
      <c r="B1388" t="s">
        <v>7688</v>
      </c>
      <c r="C1388" s="3">
        <v>42585</v>
      </c>
      <c r="D1388" t="s">
        <v>14</v>
      </c>
      <c r="E1388" t="s">
        <v>82</v>
      </c>
      <c r="F1388" t="s">
        <v>1062</v>
      </c>
      <c r="G1388" s="4">
        <v>749.99</v>
      </c>
      <c r="H1388">
        <v>2</v>
      </c>
      <c r="I1388">
        <v>0.1</v>
      </c>
      <c r="J1388" s="5">
        <f t="shared" si="21"/>
        <v>1349.982</v>
      </c>
      <c r="K1388" s="2">
        <f>((J1388*H1388)-G1388)/J1388</f>
        <v>1.4444444444444444</v>
      </c>
    </row>
    <row r="1389" spans="1:11" x14ac:dyDescent="0.25">
      <c r="A1389">
        <v>1388</v>
      </c>
      <c r="B1389" t="s">
        <v>7689</v>
      </c>
      <c r="C1389" s="3">
        <v>43065</v>
      </c>
      <c r="D1389" t="s">
        <v>14</v>
      </c>
      <c r="E1389" t="s">
        <v>130</v>
      </c>
      <c r="F1389" t="s">
        <v>1063</v>
      </c>
      <c r="G1389" s="4">
        <v>3199.99</v>
      </c>
      <c r="H1389">
        <v>2</v>
      </c>
      <c r="I1389">
        <v>0.05</v>
      </c>
      <c r="J1389" s="5">
        <f t="shared" si="21"/>
        <v>6079.9809999999989</v>
      </c>
      <c r="K1389" s="2">
        <f>((J1389*H1389)-G1389)/J1389</f>
        <v>1.4736842105263157</v>
      </c>
    </row>
    <row r="1390" spans="1:11" x14ac:dyDescent="0.25">
      <c r="A1390">
        <v>1389</v>
      </c>
      <c r="B1390" t="s">
        <v>7690</v>
      </c>
      <c r="C1390" s="3">
        <v>42930</v>
      </c>
      <c r="D1390" t="s">
        <v>14</v>
      </c>
      <c r="E1390" t="s">
        <v>112</v>
      </c>
      <c r="F1390" t="s">
        <v>1062</v>
      </c>
      <c r="G1390" s="4">
        <v>832.99</v>
      </c>
      <c r="H1390">
        <v>2</v>
      </c>
      <c r="I1390">
        <v>0.1</v>
      </c>
      <c r="J1390" s="5">
        <f t="shared" si="21"/>
        <v>1499.3820000000001</v>
      </c>
      <c r="K1390" s="2">
        <f>((J1390*H1390)-G1390)/J1390</f>
        <v>1.4444444444444446</v>
      </c>
    </row>
    <row r="1391" spans="1:11" x14ac:dyDescent="0.25">
      <c r="A1391">
        <v>1390</v>
      </c>
      <c r="B1391" t="s">
        <v>7691</v>
      </c>
      <c r="C1391" s="3">
        <v>42904</v>
      </c>
      <c r="D1391" t="s">
        <v>14</v>
      </c>
      <c r="E1391" t="s">
        <v>149</v>
      </c>
      <c r="F1391" t="s">
        <v>1059</v>
      </c>
      <c r="G1391" s="4">
        <v>749.99</v>
      </c>
      <c r="H1391">
        <v>1</v>
      </c>
      <c r="I1391">
        <v>0.05</v>
      </c>
      <c r="J1391" s="5">
        <f t="shared" si="21"/>
        <v>712.4905</v>
      </c>
      <c r="K1391" s="2">
        <f>((J1391*H1391)-G1391)/J1391</f>
        <v>-5.2631578947368439E-2</v>
      </c>
    </row>
    <row r="1392" spans="1:11" x14ac:dyDescent="0.25">
      <c r="A1392">
        <v>1391</v>
      </c>
      <c r="B1392" t="s">
        <v>7692</v>
      </c>
      <c r="C1392" s="3">
        <v>42752</v>
      </c>
      <c r="D1392" t="s">
        <v>14</v>
      </c>
      <c r="E1392" t="s">
        <v>118</v>
      </c>
      <c r="F1392" t="s">
        <v>1062</v>
      </c>
      <c r="G1392" s="4">
        <v>2299.9899999999998</v>
      </c>
      <c r="H1392">
        <v>2</v>
      </c>
      <c r="I1392">
        <v>0.05</v>
      </c>
      <c r="J1392" s="5">
        <f t="shared" si="21"/>
        <v>4369.9809999999998</v>
      </c>
      <c r="K1392" s="2">
        <f>((J1392*H1392)-G1392)/J1392</f>
        <v>1.4736842105263157</v>
      </c>
    </row>
    <row r="1393" spans="1:11" x14ac:dyDescent="0.25">
      <c r="A1393">
        <v>1392</v>
      </c>
      <c r="B1393" t="s">
        <v>7693</v>
      </c>
      <c r="C1393" s="3">
        <v>42975</v>
      </c>
      <c r="D1393" t="s">
        <v>14</v>
      </c>
      <c r="E1393" t="s">
        <v>92</v>
      </c>
      <c r="F1393" t="s">
        <v>1059</v>
      </c>
      <c r="G1393" s="4">
        <v>549.99</v>
      </c>
      <c r="H1393">
        <v>2</v>
      </c>
      <c r="I1393">
        <v>0.05</v>
      </c>
      <c r="J1393" s="5">
        <f t="shared" si="21"/>
        <v>1044.981</v>
      </c>
      <c r="K1393" s="2">
        <f>((J1393*H1393)-G1393)/J1393</f>
        <v>1.4736842105263157</v>
      </c>
    </row>
    <row r="1394" spans="1:11" x14ac:dyDescent="0.25">
      <c r="A1394">
        <v>1393</v>
      </c>
      <c r="B1394" t="s">
        <v>7694</v>
      </c>
      <c r="C1394" s="3">
        <v>43112</v>
      </c>
      <c r="D1394" t="s">
        <v>14</v>
      </c>
      <c r="E1394" t="s">
        <v>136</v>
      </c>
      <c r="F1394" t="s">
        <v>1061</v>
      </c>
      <c r="G1394" s="4">
        <v>1559.99</v>
      </c>
      <c r="H1394">
        <v>2</v>
      </c>
      <c r="I1394">
        <v>0.2</v>
      </c>
      <c r="J1394" s="5">
        <f t="shared" si="21"/>
        <v>2495.9840000000004</v>
      </c>
      <c r="K1394" s="2">
        <f>((J1394*H1394)-G1394)/J1394</f>
        <v>1.3750000000000002</v>
      </c>
    </row>
    <row r="1395" spans="1:11" x14ac:dyDescent="0.25">
      <c r="A1395">
        <v>1394</v>
      </c>
      <c r="B1395" t="s">
        <v>7695</v>
      </c>
      <c r="C1395" s="3">
        <v>42978</v>
      </c>
      <c r="D1395" t="s">
        <v>14</v>
      </c>
      <c r="E1395" t="s">
        <v>144</v>
      </c>
      <c r="F1395" t="s">
        <v>1058</v>
      </c>
      <c r="G1395" s="4">
        <v>449.99</v>
      </c>
      <c r="H1395">
        <v>2</v>
      </c>
      <c r="I1395">
        <v>0.1</v>
      </c>
      <c r="J1395" s="5">
        <f t="shared" si="21"/>
        <v>809.98200000000008</v>
      </c>
      <c r="K1395" s="2">
        <f>((J1395*H1395)-G1395)/J1395</f>
        <v>1.4444444444444444</v>
      </c>
    </row>
    <row r="1396" spans="1:11" x14ac:dyDescent="0.25">
      <c r="A1396">
        <v>1395</v>
      </c>
      <c r="B1396" t="s">
        <v>7696</v>
      </c>
      <c r="C1396" s="3">
        <v>42839</v>
      </c>
      <c r="D1396" t="s">
        <v>14</v>
      </c>
      <c r="E1396" t="s">
        <v>104</v>
      </c>
      <c r="F1396" t="s">
        <v>1062</v>
      </c>
      <c r="G1396" s="4">
        <v>2499.9899999999998</v>
      </c>
      <c r="H1396">
        <v>1</v>
      </c>
      <c r="I1396">
        <v>7.0000000000000007E-2</v>
      </c>
      <c r="J1396" s="5">
        <f t="shared" si="21"/>
        <v>2324.9906999999998</v>
      </c>
      <c r="K1396" s="2">
        <f>((J1396*H1396)-G1396)/J1396</f>
        <v>-7.5268817204301064E-2</v>
      </c>
    </row>
    <row r="1397" spans="1:11" x14ac:dyDescent="0.25">
      <c r="A1397">
        <v>1396</v>
      </c>
      <c r="B1397" t="s">
        <v>7697</v>
      </c>
      <c r="C1397" s="3">
        <v>42868</v>
      </c>
      <c r="D1397" t="s">
        <v>8</v>
      </c>
      <c r="E1397" t="s">
        <v>123</v>
      </c>
      <c r="F1397" t="s">
        <v>1062</v>
      </c>
      <c r="G1397" s="4">
        <v>5299.99</v>
      </c>
      <c r="H1397">
        <v>2</v>
      </c>
      <c r="I1397">
        <v>7.0000000000000007E-2</v>
      </c>
      <c r="J1397" s="5">
        <f t="shared" si="21"/>
        <v>9857.9813999999988</v>
      </c>
      <c r="K1397" s="2">
        <f>((J1397*H1397)-G1397)/J1397</f>
        <v>1.4623655913978495</v>
      </c>
    </row>
    <row r="1398" spans="1:11" x14ac:dyDescent="0.25">
      <c r="A1398">
        <v>1397</v>
      </c>
      <c r="B1398" t="s">
        <v>7698</v>
      </c>
      <c r="C1398" s="3">
        <v>42619</v>
      </c>
      <c r="D1398" t="s">
        <v>14</v>
      </c>
      <c r="E1398" t="s">
        <v>88</v>
      </c>
      <c r="F1398" t="s">
        <v>1062</v>
      </c>
      <c r="G1398" s="4">
        <v>1799.99</v>
      </c>
      <c r="H1398">
        <v>2</v>
      </c>
      <c r="I1398">
        <v>7.0000000000000007E-2</v>
      </c>
      <c r="J1398" s="5">
        <f t="shared" si="21"/>
        <v>3347.9813999999997</v>
      </c>
      <c r="K1398" s="2">
        <f>((J1398*H1398)-G1398)/J1398</f>
        <v>1.4623655913978495</v>
      </c>
    </row>
    <row r="1399" spans="1:11" x14ac:dyDescent="0.25">
      <c r="A1399">
        <v>1398</v>
      </c>
      <c r="B1399" t="s">
        <v>7699</v>
      </c>
      <c r="C1399" s="3">
        <v>42727</v>
      </c>
      <c r="D1399" t="s">
        <v>14</v>
      </c>
      <c r="E1399" t="s">
        <v>89</v>
      </c>
      <c r="F1399" t="s">
        <v>1061</v>
      </c>
      <c r="G1399" s="4">
        <v>2999.99</v>
      </c>
      <c r="H1399">
        <v>2</v>
      </c>
      <c r="I1399">
        <v>7.0000000000000007E-2</v>
      </c>
      <c r="J1399" s="5">
        <f t="shared" si="21"/>
        <v>5579.9813999999997</v>
      </c>
      <c r="K1399" s="2">
        <f>((J1399*H1399)-G1399)/J1399</f>
        <v>1.4623655913978495</v>
      </c>
    </row>
    <row r="1400" spans="1:11" x14ac:dyDescent="0.25">
      <c r="A1400">
        <v>1399</v>
      </c>
      <c r="B1400" t="s">
        <v>7700</v>
      </c>
      <c r="C1400" s="3">
        <v>42784</v>
      </c>
      <c r="D1400" t="s">
        <v>14</v>
      </c>
      <c r="E1400" t="s">
        <v>94</v>
      </c>
      <c r="F1400" t="s">
        <v>1057</v>
      </c>
      <c r="G1400" s="4">
        <v>269.99</v>
      </c>
      <c r="H1400">
        <v>1</v>
      </c>
      <c r="I1400">
        <v>0.05</v>
      </c>
      <c r="J1400" s="5">
        <f t="shared" si="21"/>
        <v>256.4905</v>
      </c>
      <c r="K1400" s="2">
        <f>((J1400*H1400)-G1400)/J1400</f>
        <v>-5.2631578947368467E-2</v>
      </c>
    </row>
    <row r="1401" spans="1:11" x14ac:dyDescent="0.25">
      <c r="A1401">
        <v>1400</v>
      </c>
      <c r="B1401" t="s">
        <v>7701</v>
      </c>
      <c r="C1401" s="3">
        <v>42563</v>
      </c>
      <c r="D1401" t="s">
        <v>14</v>
      </c>
      <c r="E1401" t="s">
        <v>97</v>
      </c>
      <c r="F1401" t="s">
        <v>1059</v>
      </c>
      <c r="G1401" s="4">
        <v>429</v>
      </c>
      <c r="H1401">
        <v>1</v>
      </c>
      <c r="I1401">
        <v>7.0000000000000007E-2</v>
      </c>
      <c r="J1401" s="5">
        <f t="shared" si="21"/>
        <v>398.96999999999997</v>
      </c>
      <c r="K1401" s="2">
        <f>((J1401*H1401)-G1401)/J1401</f>
        <v>-7.5268817204301161E-2</v>
      </c>
    </row>
    <row r="1402" spans="1:11" x14ac:dyDescent="0.25">
      <c r="A1402">
        <v>1401</v>
      </c>
      <c r="B1402" t="s">
        <v>7702</v>
      </c>
      <c r="C1402" s="3">
        <v>43079</v>
      </c>
      <c r="D1402" t="s">
        <v>14</v>
      </c>
      <c r="E1402" t="s">
        <v>164</v>
      </c>
      <c r="F1402" t="s">
        <v>1057</v>
      </c>
      <c r="G1402" s="4">
        <v>189.99</v>
      </c>
      <c r="H1402">
        <v>2</v>
      </c>
      <c r="I1402">
        <v>7.0000000000000007E-2</v>
      </c>
      <c r="J1402" s="5">
        <f t="shared" si="21"/>
        <v>353.38139999999999</v>
      </c>
      <c r="K1402" s="2">
        <f>((J1402*H1402)-G1402)/J1402</f>
        <v>1.4623655913978495</v>
      </c>
    </row>
    <row r="1403" spans="1:11" x14ac:dyDescent="0.25">
      <c r="A1403">
        <v>1402</v>
      </c>
      <c r="B1403" t="s">
        <v>7703</v>
      </c>
      <c r="C1403" s="3">
        <v>42849</v>
      </c>
      <c r="D1403" t="s">
        <v>14</v>
      </c>
      <c r="E1403" t="s">
        <v>105</v>
      </c>
      <c r="F1403" t="s">
        <v>1062</v>
      </c>
      <c r="G1403" s="4">
        <v>999.99</v>
      </c>
      <c r="H1403">
        <v>1</v>
      </c>
      <c r="I1403">
        <v>0.05</v>
      </c>
      <c r="J1403" s="5">
        <f t="shared" si="21"/>
        <v>949.9905</v>
      </c>
      <c r="K1403" s="2">
        <f>((J1403*H1403)-G1403)/J1403</f>
        <v>-5.2631578947368432E-2</v>
      </c>
    </row>
    <row r="1404" spans="1:11" x14ac:dyDescent="0.25">
      <c r="A1404">
        <v>1403</v>
      </c>
      <c r="B1404" t="s">
        <v>7704</v>
      </c>
      <c r="C1404" s="3">
        <v>42907</v>
      </c>
      <c r="D1404" t="s">
        <v>14</v>
      </c>
      <c r="E1404" t="s">
        <v>163</v>
      </c>
      <c r="F1404" t="s">
        <v>1057</v>
      </c>
      <c r="G1404" s="4">
        <v>189.99</v>
      </c>
      <c r="H1404">
        <v>2</v>
      </c>
      <c r="I1404">
        <v>0.1</v>
      </c>
      <c r="J1404" s="5">
        <f t="shared" si="21"/>
        <v>341.98200000000003</v>
      </c>
      <c r="K1404" s="2">
        <f>((J1404*H1404)-G1404)/J1404</f>
        <v>1.4444444444444444</v>
      </c>
    </row>
    <row r="1405" spans="1:11" x14ac:dyDescent="0.25">
      <c r="A1405">
        <v>1404</v>
      </c>
      <c r="B1405" t="s">
        <v>7705</v>
      </c>
      <c r="C1405" s="3">
        <v>42730</v>
      </c>
      <c r="D1405" t="s">
        <v>14</v>
      </c>
      <c r="E1405" t="s">
        <v>85</v>
      </c>
      <c r="F1405" t="s">
        <v>1062</v>
      </c>
      <c r="G1405" s="4">
        <v>1320.99</v>
      </c>
      <c r="H1405">
        <v>1</v>
      </c>
      <c r="I1405">
        <v>0.1</v>
      </c>
      <c r="J1405" s="5">
        <f t="shared" si="21"/>
        <v>1188.8910000000001</v>
      </c>
      <c r="K1405" s="2">
        <f>((J1405*H1405)-G1405)/J1405</f>
        <v>-0.11111111111111105</v>
      </c>
    </row>
    <row r="1406" spans="1:11" x14ac:dyDescent="0.25">
      <c r="A1406">
        <v>1405</v>
      </c>
      <c r="B1406" t="s">
        <v>7706</v>
      </c>
      <c r="C1406" s="3">
        <v>42692</v>
      </c>
      <c r="D1406" t="s">
        <v>14</v>
      </c>
      <c r="E1406" t="s">
        <v>96</v>
      </c>
      <c r="F1406" t="s">
        <v>1059</v>
      </c>
      <c r="G1406" s="4">
        <v>599.99</v>
      </c>
      <c r="H1406">
        <v>2</v>
      </c>
      <c r="I1406">
        <v>0.05</v>
      </c>
      <c r="J1406" s="5">
        <f t="shared" si="21"/>
        <v>1139.981</v>
      </c>
      <c r="K1406" s="2">
        <f>((J1406*H1406)-G1406)/J1406</f>
        <v>1.4736842105263157</v>
      </c>
    </row>
    <row r="1407" spans="1:11" x14ac:dyDescent="0.25">
      <c r="A1407">
        <v>1406</v>
      </c>
      <c r="B1407" t="s">
        <v>7707</v>
      </c>
      <c r="C1407" s="3">
        <v>42672</v>
      </c>
      <c r="D1407" t="s">
        <v>14</v>
      </c>
      <c r="E1407" t="s">
        <v>93</v>
      </c>
      <c r="F1407" t="s">
        <v>1057</v>
      </c>
      <c r="G1407" s="4">
        <v>269.99</v>
      </c>
      <c r="H1407">
        <v>1</v>
      </c>
      <c r="I1407">
        <v>0.05</v>
      </c>
      <c r="J1407" s="5">
        <f t="shared" si="21"/>
        <v>256.4905</v>
      </c>
      <c r="K1407" s="2">
        <f>((J1407*H1407)-G1407)/J1407</f>
        <v>-5.2631578947368467E-2</v>
      </c>
    </row>
    <row r="1408" spans="1:11" x14ac:dyDescent="0.25">
      <c r="A1408">
        <v>1407</v>
      </c>
      <c r="B1408" t="s">
        <v>7708</v>
      </c>
      <c r="C1408" s="3">
        <v>42897</v>
      </c>
      <c r="D1408" t="s">
        <v>14</v>
      </c>
      <c r="E1408" t="s">
        <v>85</v>
      </c>
      <c r="F1408" t="s">
        <v>1062</v>
      </c>
      <c r="G1408" s="4">
        <v>1320.99</v>
      </c>
      <c r="H1408">
        <v>1</v>
      </c>
      <c r="I1408">
        <v>0.1</v>
      </c>
      <c r="J1408" s="5">
        <f t="shared" si="21"/>
        <v>1188.8910000000001</v>
      </c>
      <c r="K1408" s="2">
        <f>((J1408*H1408)-G1408)/J1408</f>
        <v>-0.11111111111111105</v>
      </c>
    </row>
    <row r="1409" spans="1:11" x14ac:dyDescent="0.25">
      <c r="A1409">
        <v>1408</v>
      </c>
      <c r="B1409" t="s">
        <v>7709</v>
      </c>
      <c r="C1409" s="3">
        <v>43062</v>
      </c>
      <c r="D1409" t="s">
        <v>14</v>
      </c>
      <c r="E1409" t="s">
        <v>121</v>
      </c>
      <c r="F1409" t="s">
        <v>1062</v>
      </c>
      <c r="G1409" s="4">
        <v>869.99</v>
      </c>
      <c r="H1409">
        <v>2</v>
      </c>
      <c r="I1409">
        <v>0.05</v>
      </c>
      <c r="J1409" s="5">
        <f t="shared" si="21"/>
        <v>1652.981</v>
      </c>
      <c r="K1409" s="2">
        <f>((J1409*H1409)-G1409)/J1409</f>
        <v>1.4736842105263157</v>
      </c>
    </row>
    <row r="1410" spans="1:11" x14ac:dyDescent="0.25">
      <c r="A1410">
        <v>1409</v>
      </c>
      <c r="B1410" t="s">
        <v>7710</v>
      </c>
      <c r="C1410" s="3">
        <v>43085</v>
      </c>
      <c r="D1410" t="s">
        <v>14</v>
      </c>
      <c r="E1410" t="s">
        <v>156</v>
      </c>
      <c r="F1410" t="s">
        <v>1059</v>
      </c>
      <c r="G1410" s="4">
        <v>761.99</v>
      </c>
      <c r="H1410">
        <v>1</v>
      </c>
      <c r="I1410">
        <v>0.2</v>
      </c>
      <c r="J1410" s="5">
        <f t="shared" si="21"/>
        <v>609.59199999999998</v>
      </c>
      <c r="K1410" s="2">
        <f>((J1410*H1410)-G1410)/J1410</f>
        <v>-0.25000000000000006</v>
      </c>
    </row>
    <row r="1411" spans="1:11" x14ac:dyDescent="0.25">
      <c r="A1411">
        <v>1410</v>
      </c>
      <c r="B1411" t="s">
        <v>7711</v>
      </c>
      <c r="C1411" s="3">
        <v>42854</v>
      </c>
      <c r="D1411" t="s">
        <v>14</v>
      </c>
      <c r="E1411" t="s">
        <v>164</v>
      </c>
      <c r="F1411" t="s">
        <v>1057</v>
      </c>
      <c r="G1411" s="4">
        <v>189.99</v>
      </c>
      <c r="H1411">
        <v>2</v>
      </c>
      <c r="I1411">
        <v>7.0000000000000007E-2</v>
      </c>
      <c r="J1411" s="5">
        <f t="shared" ref="J1411:J1446" si="22">(G1411*H1411)*(1-I1411)</f>
        <v>353.38139999999999</v>
      </c>
      <c r="K1411" s="2">
        <f>((J1411*H1411)-G1411)/J1411</f>
        <v>1.4623655913978495</v>
      </c>
    </row>
    <row r="1412" spans="1:11" x14ac:dyDescent="0.25">
      <c r="A1412">
        <v>1411</v>
      </c>
      <c r="B1412" t="s">
        <v>7712</v>
      </c>
      <c r="C1412" s="3">
        <v>43179</v>
      </c>
      <c r="D1412" t="s">
        <v>14</v>
      </c>
      <c r="E1412" t="s">
        <v>185</v>
      </c>
      <c r="F1412" t="s">
        <v>1062</v>
      </c>
      <c r="G1412" s="4">
        <v>489.99</v>
      </c>
      <c r="H1412">
        <v>2</v>
      </c>
      <c r="I1412">
        <v>7.0000000000000007E-2</v>
      </c>
      <c r="J1412" s="5">
        <f t="shared" si="22"/>
        <v>911.38139999999999</v>
      </c>
      <c r="K1412" s="2">
        <f>((J1412*H1412)-G1412)/J1412</f>
        <v>1.4623655913978495</v>
      </c>
    </row>
    <row r="1413" spans="1:11" x14ac:dyDescent="0.25">
      <c r="A1413">
        <v>1412</v>
      </c>
      <c r="B1413" t="s">
        <v>7713</v>
      </c>
      <c r="C1413" s="3">
        <v>43025</v>
      </c>
      <c r="D1413" t="s">
        <v>14</v>
      </c>
      <c r="E1413" t="s">
        <v>159</v>
      </c>
      <c r="F1413" t="s">
        <v>1057</v>
      </c>
      <c r="G1413" s="4">
        <v>149.99</v>
      </c>
      <c r="H1413">
        <v>1</v>
      </c>
      <c r="I1413">
        <v>0.1</v>
      </c>
      <c r="J1413" s="5">
        <f t="shared" si="22"/>
        <v>134.99100000000001</v>
      </c>
      <c r="K1413" s="2">
        <f>((J1413*H1413)-G1413)/J1413</f>
        <v>-0.11111111111111106</v>
      </c>
    </row>
    <row r="1414" spans="1:11" x14ac:dyDescent="0.25">
      <c r="A1414">
        <v>1413</v>
      </c>
      <c r="B1414" t="s">
        <v>7714</v>
      </c>
      <c r="C1414" s="3">
        <v>42410</v>
      </c>
      <c r="D1414" t="s">
        <v>14</v>
      </c>
      <c r="E1414" t="s">
        <v>94</v>
      </c>
      <c r="F1414" t="s">
        <v>1057</v>
      </c>
      <c r="G1414" s="4">
        <v>269.99</v>
      </c>
      <c r="H1414">
        <v>1</v>
      </c>
      <c r="I1414">
        <v>0.05</v>
      </c>
      <c r="J1414" s="5">
        <f t="shared" si="22"/>
        <v>256.4905</v>
      </c>
      <c r="K1414" s="2">
        <f>((J1414*H1414)-G1414)/J1414</f>
        <v>-5.2631578947368467E-2</v>
      </c>
    </row>
    <row r="1415" spans="1:11" x14ac:dyDescent="0.25">
      <c r="A1415">
        <v>1414</v>
      </c>
      <c r="B1415" t="s">
        <v>7715</v>
      </c>
      <c r="C1415" s="3">
        <v>43002</v>
      </c>
      <c r="D1415" t="s">
        <v>14</v>
      </c>
      <c r="E1415" t="s">
        <v>164</v>
      </c>
      <c r="F1415" t="s">
        <v>1057</v>
      </c>
      <c r="G1415" s="4">
        <v>189.99</v>
      </c>
      <c r="H1415">
        <v>2</v>
      </c>
      <c r="I1415">
        <v>7.0000000000000007E-2</v>
      </c>
      <c r="J1415" s="5">
        <f t="shared" si="22"/>
        <v>353.38139999999999</v>
      </c>
      <c r="K1415" s="2">
        <f>((J1415*H1415)-G1415)/J1415</f>
        <v>1.4623655913978495</v>
      </c>
    </row>
    <row r="1416" spans="1:11" x14ac:dyDescent="0.25">
      <c r="A1416">
        <v>1415</v>
      </c>
      <c r="B1416" t="s">
        <v>7716</v>
      </c>
      <c r="C1416" s="3">
        <v>42925</v>
      </c>
      <c r="D1416" t="s">
        <v>8</v>
      </c>
      <c r="E1416" t="s">
        <v>134</v>
      </c>
      <c r="F1416" t="s">
        <v>1063</v>
      </c>
      <c r="G1416" s="4">
        <v>4999.99</v>
      </c>
      <c r="H1416">
        <v>1</v>
      </c>
      <c r="I1416">
        <v>7.0000000000000007E-2</v>
      </c>
      <c r="J1416" s="5">
        <f t="shared" si="22"/>
        <v>4649.9906999999994</v>
      </c>
      <c r="K1416" s="2">
        <f>((J1416*H1416)-G1416)/J1416</f>
        <v>-7.5268817204301175E-2</v>
      </c>
    </row>
    <row r="1417" spans="1:11" x14ac:dyDescent="0.25">
      <c r="A1417">
        <v>1416</v>
      </c>
      <c r="B1417" t="s">
        <v>7717</v>
      </c>
      <c r="C1417" s="3">
        <v>42856</v>
      </c>
      <c r="D1417" t="s">
        <v>14</v>
      </c>
      <c r="E1417" t="s">
        <v>139</v>
      </c>
      <c r="F1417" t="s">
        <v>1060</v>
      </c>
      <c r="G1417" s="4">
        <v>3499.99</v>
      </c>
      <c r="H1417">
        <v>2</v>
      </c>
      <c r="I1417">
        <v>7.0000000000000007E-2</v>
      </c>
      <c r="J1417" s="5">
        <f t="shared" si="22"/>
        <v>6509.9813999999988</v>
      </c>
      <c r="K1417" s="2">
        <f>((J1417*H1417)-G1417)/J1417</f>
        <v>1.4623655913978495</v>
      </c>
    </row>
    <row r="1418" spans="1:11" x14ac:dyDescent="0.25">
      <c r="A1418">
        <v>1417</v>
      </c>
      <c r="B1418" t="s">
        <v>7718</v>
      </c>
      <c r="C1418" s="3">
        <v>42935</v>
      </c>
      <c r="D1418" t="s">
        <v>20</v>
      </c>
      <c r="E1418" t="s">
        <v>152</v>
      </c>
      <c r="F1418" t="s">
        <v>1059</v>
      </c>
      <c r="G1418" s="4">
        <v>299.99</v>
      </c>
      <c r="H1418">
        <v>2</v>
      </c>
      <c r="I1418">
        <v>7.0000000000000007E-2</v>
      </c>
      <c r="J1418" s="5">
        <f t="shared" si="22"/>
        <v>557.98140000000001</v>
      </c>
      <c r="K1418" s="2">
        <f>((J1418*H1418)-G1418)/J1418</f>
        <v>1.4623655913978495</v>
      </c>
    </row>
    <row r="1419" spans="1:11" x14ac:dyDescent="0.25">
      <c r="A1419">
        <v>1418</v>
      </c>
      <c r="B1419" t="s">
        <v>7719</v>
      </c>
      <c r="C1419" s="3">
        <v>42930</v>
      </c>
      <c r="D1419" t="s">
        <v>8</v>
      </c>
      <c r="E1419" t="s">
        <v>175</v>
      </c>
      <c r="F1419" t="s">
        <v>1057</v>
      </c>
      <c r="G1419" s="4">
        <v>489.99</v>
      </c>
      <c r="H1419">
        <v>2</v>
      </c>
      <c r="I1419">
        <v>7.0000000000000007E-2</v>
      </c>
      <c r="J1419" s="5">
        <f t="shared" si="22"/>
        <v>911.38139999999999</v>
      </c>
      <c r="K1419" s="2">
        <f>((J1419*H1419)-G1419)/J1419</f>
        <v>1.4623655913978495</v>
      </c>
    </row>
    <row r="1420" spans="1:11" x14ac:dyDescent="0.25">
      <c r="A1420">
        <v>1419</v>
      </c>
      <c r="B1420" t="s">
        <v>7720</v>
      </c>
      <c r="C1420" s="3">
        <v>43177</v>
      </c>
      <c r="D1420" t="s">
        <v>8</v>
      </c>
      <c r="E1420" t="s">
        <v>220</v>
      </c>
      <c r="F1420" t="s">
        <v>1063</v>
      </c>
      <c r="G1420" s="4">
        <v>5499.99</v>
      </c>
      <c r="H1420">
        <v>1</v>
      </c>
      <c r="I1420">
        <v>0.05</v>
      </c>
      <c r="J1420" s="5">
        <f t="shared" si="22"/>
        <v>5224.9904999999999</v>
      </c>
      <c r="K1420" s="2">
        <f>((J1420*H1420)-G1420)/J1420</f>
        <v>-5.2631578947368404E-2</v>
      </c>
    </row>
    <row r="1421" spans="1:11" x14ac:dyDescent="0.25">
      <c r="A1421">
        <v>1420</v>
      </c>
      <c r="B1421" t="s">
        <v>7721</v>
      </c>
      <c r="C1421" s="3">
        <v>42500</v>
      </c>
      <c r="D1421" t="s">
        <v>14</v>
      </c>
      <c r="E1421" t="s">
        <v>99</v>
      </c>
      <c r="F1421" t="s">
        <v>1059</v>
      </c>
      <c r="G1421" s="4">
        <v>449</v>
      </c>
      <c r="H1421">
        <v>1</v>
      </c>
      <c r="I1421">
        <v>0.2</v>
      </c>
      <c r="J1421" s="5">
        <f t="shared" si="22"/>
        <v>359.20000000000005</v>
      </c>
      <c r="K1421" s="2">
        <f>((J1421*H1421)-G1421)/J1421</f>
        <v>-0.24999999999999983</v>
      </c>
    </row>
    <row r="1422" spans="1:11" x14ac:dyDescent="0.25">
      <c r="A1422">
        <v>1421</v>
      </c>
      <c r="B1422" t="s">
        <v>7722</v>
      </c>
      <c r="C1422" s="3">
        <v>43012</v>
      </c>
      <c r="D1422" t="s">
        <v>14</v>
      </c>
      <c r="E1422" t="s">
        <v>167</v>
      </c>
      <c r="F1422" t="s">
        <v>1057</v>
      </c>
      <c r="G1422" s="4">
        <v>349.99</v>
      </c>
      <c r="H1422">
        <v>2</v>
      </c>
      <c r="I1422">
        <v>0.05</v>
      </c>
      <c r="J1422" s="5">
        <f t="shared" si="22"/>
        <v>664.98099999999999</v>
      </c>
      <c r="K1422" s="2">
        <f>((J1422*H1422)-G1422)/J1422</f>
        <v>1.4736842105263157</v>
      </c>
    </row>
    <row r="1423" spans="1:11" x14ac:dyDescent="0.25">
      <c r="A1423">
        <v>1422</v>
      </c>
      <c r="B1423" t="s">
        <v>7723</v>
      </c>
      <c r="C1423" s="3">
        <v>43021</v>
      </c>
      <c r="D1423" t="s">
        <v>14</v>
      </c>
      <c r="E1423" t="s">
        <v>111</v>
      </c>
      <c r="F1423" t="s">
        <v>1062</v>
      </c>
      <c r="G1423" s="4">
        <v>832.99</v>
      </c>
      <c r="H1423">
        <v>1</v>
      </c>
      <c r="I1423">
        <v>0.2</v>
      </c>
      <c r="J1423" s="5">
        <f t="shared" si="22"/>
        <v>666.39200000000005</v>
      </c>
      <c r="K1423" s="2">
        <f>((J1423*H1423)-G1423)/J1423</f>
        <v>-0.24999999999999992</v>
      </c>
    </row>
    <row r="1424" spans="1:11" x14ac:dyDescent="0.25">
      <c r="A1424">
        <v>1423</v>
      </c>
      <c r="B1424" t="s">
        <v>7724</v>
      </c>
      <c r="C1424" s="3">
        <v>42912</v>
      </c>
      <c r="D1424" t="s">
        <v>20</v>
      </c>
      <c r="E1424" t="s">
        <v>94</v>
      </c>
      <c r="F1424" t="s">
        <v>1057</v>
      </c>
      <c r="G1424" s="4">
        <v>269.99</v>
      </c>
      <c r="H1424">
        <v>1</v>
      </c>
      <c r="I1424">
        <v>0.05</v>
      </c>
      <c r="J1424" s="5">
        <f t="shared" si="22"/>
        <v>256.4905</v>
      </c>
      <c r="K1424" s="2">
        <f>((J1424*H1424)-G1424)/J1424</f>
        <v>-5.2631578947368467E-2</v>
      </c>
    </row>
    <row r="1425" spans="1:11" x14ac:dyDescent="0.25">
      <c r="A1425">
        <v>1424</v>
      </c>
      <c r="B1425" t="s">
        <v>7725</v>
      </c>
      <c r="C1425" s="3">
        <v>42980</v>
      </c>
      <c r="D1425" t="s">
        <v>14</v>
      </c>
      <c r="E1425" t="s">
        <v>119</v>
      </c>
      <c r="F1425" t="s">
        <v>1062</v>
      </c>
      <c r="G1425" s="4">
        <v>5299.99</v>
      </c>
      <c r="H1425">
        <v>1</v>
      </c>
      <c r="I1425">
        <v>0.1</v>
      </c>
      <c r="J1425" s="5">
        <f t="shared" si="22"/>
        <v>4769.991</v>
      </c>
      <c r="K1425" s="2">
        <f>((J1425*H1425)-G1425)/J1425</f>
        <v>-0.11111111111111106</v>
      </c>
    </row>
    <row r="1426" spans="1:11" x14ac:dyDescent="0.25">
      <c r="A1426">
        <v>1425</v>
      </c>
      <c r="B1426" t="s">
        <v>6616</v>
      </c>
      <c r="C1426" s="3">
        <v>42555</v>
      </c>
      <c r="D1426" t="s">
        <v>14</v>
      </c>
      <c r="E1426" t="s">
        <v>84</v>
      </c>
      <c r="F1426" t="s">
        <v>1062</v>
      </c>
      <c r="G1426" s="4">
        <v>2899.99</v>
      </c>
      <c r="H1426">
        <v>1</v>
      </c>
      <c r="I1426">
        <v>0.2</v>
      </c>
      <c r="J1426" s="5">
        <f t="shared" si="22"/>
        <v>2319.9919999999997</v>
      </c>
      <c r="K1426" s="2">
        <f>((J1426*H1426)-G1426)/J1426</f>
        <v>-0.25000000000000006</v>
      </c>
    </row>
    <row r="1427" spans="1:11" x14ac:dyDescent="0.25">
      <c r="A1427">
        <v>1426</v>
      </c>
      <c r="B1427" t="s">
        <v>7726</v>
      </c>
      <c r="C1427" s="3">
        <v>42908</v>
      </c>
      <c r="D1427" t="s">
        <v>20</v>
      </c>
      <c r="E1427" t="s">
        <v>146</v>
      </c>
      <c r="F1427" t="s">
        <v>1059</v>
      </c>
      <c r="G1427" s="4">
        <v>659.99</v>
      </c>
      <c r="H1427">
        <v>1</v>
      </c>
      <c r="I1427">
        <v>0.05</v>
      </c>
      <c r="J1427" s="5">
        <f t="shared" si="22"/>
        <v>626.9905</v>
      </c>
      <c r="K1427" s="2">
        <f>((J1427*H1427)-G1427)/J1427</f>
        <v>-5.2631578947368439E-2</v>
      </c>
    </row>
    <row r="1428" spans="1:11" x14ac:dyDescent="0.25">
      <c r="A1428">
        <v>1427</v>
      </c>
      <c r="B1428" t="s">
        <v>7727</v>
      </c>
      <c r="C1428" s="3">
        <v>42971</v>
      </c>
      <c r="D1428" t="s">
        <v>8</v>
      </c>
      <c r="E1428" t="s">
        <v>150</v>
      </c>
      <c r="F1428" t="s">
        <v>1059</v>
      </c>
      <c r="G1428" s="4">
        <v>439.99</v>
      </c>
      <c r="H1428">
        <v>1</v>
      </c>
      <c r="I1428">
        <v>0.05</v>
      </c>
      <c r="J1428" s="5">
        <f t="shared" si="22"/>
        <v>417.9905</v>
      </c>
      <c r="K1428" s="2">
        <f>((J1428*H1428)-G1428)/J1428</f>
        <v>-5.2631578947368453E-2</v>
      </c>
    </row>
    <row r="1429" spans="1:11" x14ac:dyDescent="0.25">
      <c r="A1429">
        <v>1428</v>
      </c>
      <c r="B1429" t="s">
        <v>7728</v>
      </c>
      <c r="C1429" s="3">
        <v>42570</v>
      </c>
      <c r="D1429" t="s">
        <v>8</v>
      </c>
      <c r="E1429" t="s">
        <v>82</v>
      </c>
      <c r="F1429" t="s">
        <v>1062</v>
      </c>
      <c r="G1429" s="4">
        <v>749.99</v>
      </c>
      <c r="H1429">
        <v>2</v>
      </c>
      <c r="I1429">
        <v>0.1</v>
      </c>
      <c r="J1429" s="5">
        <f t="shared" si="22"/>
        <v>1349.982</v>
      </c>
      <c r="K1429" s="2">
        <f>((J1429*H1429)-G1429)/J1429</f>
        <v>1.4444444444444444</v>
      </c>
    </row>
    <row r="1430" spans="1:11" x14ac:dyDescent="0.25">
      <c r="A1430">
        <v>1429</v>
      </c>
      <c r="B1430" t="s">
        <v>7729</v>
      </c>
      <c r="C1430" s="3">
        <v>42677</v>
      </c>
      <c r="D1430" t="s">
        <v>8</v>
      </c>
      <c r="E1430" t="s">
        <v>99</v>
      </c>
      <c r="F1430" t="s">
        <v>1059</v>
      </c>
      <c r="G1430" s="4">
        <v>449</v>
      </c>
      <c r="H1430">
        <v>1</v>
      </c>
      <c r="I1430">
        <v>0.2</v>
      </c>
      <c r="J1430" s="5">
        <f t="shared" si="22"/>
        <v>359.20000000000005</v>
      </c>
      <c r="K1430" s="2">
        <f>((J1430*H1430)-G1430)/J1430</f>
        <v>-0.24999999999999983</v>
      </c>
    </row>
    <row r="1431" spans="1:11" x14ac:dyDescent="0.25">
      <c r="A1431">
        <v>1430</v>
      </c>
      <c r="B1431" t="s">
        <v>7730</v>
      </c>
      <c r="C1431" s="3">
        <v>42696</v>
      </c>
      <c r="D1431" t="s">
        <v>8</v>
      </c>
      <c r="E1431" t="s">
        <v>89</v>
      </c>
      <c r="F1431" t="s">
        <v>1061</v>
      </c>
      <c r="G1431" s="4">
        <v>2999.99</v>
      </c>
      <c r="H1431">
        <v>2</v>
      </c>
      <c r="I1431">
        <v>7.0000000000000007E-2</v>
      </c>
      <c r="J1431" s="5">
        <f t="shared" si="22"/>
        <v>5579.9813999999997</v>
      </c>
      <c r="K1431" s="2">
        <f>((J1431*H1431)-G1431)/J1431</f>
        <v>1.4623655913978495</v>
      </c>
    </row>
    <row r="1432" spans="1:11" x14ac:dyDescent="0.25">
      <c r="A1432">
        <v>1431</v>
      </c>
      <c r="B1432" t="s">
        <v>7731</v>
      </c>
      <c r="C1432" s="3">
        <v>42437</v>
      </c>
      <c r="D1432" t="s">
        <v>14</v>
      </c>
      <c r="E1432" t="s">
        <v>92</v>
      </c>
      <c r="F1432" t="s">
        <v>1059</v>
      </c>
      <c r="G1432" s="4">
        <v>549.99</v>
      </c>
      <c r="H1432">
        <v>2</v>
      </c>
      <c r="I1432">
        <v>0.05</v>
      </c>
      <c r="J1432" s="5">
        <f t="shared" si="22"/>
        <v>1044.981</v>
      </c>
      <c r="K1432" s="2">
        <f>((J1432*H1432)-G1432)/J1432</f>
        <v>1.4736842105263157</v>
      </c>
    </row>
    <row r="1433" spans="1:11" x14ac:dyDescent="0.25">
      <c r="A1433">
        <v>1432</v>
      </c>
      <c r="B1433" t="s">
        <v>7732</v>
      </c>
      <c r="C1433" s="3">
        <v>42905</v>
      </c>
      <c r="D1433" t="s">
        <v>14</v>
      </c>
      <c r="E1433" t="s">
        <v>84</v>
      </c>
      <c r="F1433" t="s">
        <v>1062</v>
      </c>
      <c r="G1433" s="4">
        <v>2899.99</v>
      </c>
      <c r="H1433">
        <v>1</v>
      </c>
      <c r="I1433">
        <v>0.2</v>
      </c>
      <c r="J1433" s="5">
        <f t="shared" si="22"/>
        <v>2319.9919999999997</v>
      </c>
      <c r="K1433" s="2">
        <f>((J1433*H1433)-G1433)/J1433</f>
        <v>-0.25000000000000006</v>
      </c>
    </row>
    <row r="1434" spans="1:11" x14ac:dyDescent="0.25">
      <c r="A1434">
        <v>1433</v>
      </c>
      <c r="B1434" t="s">
        <v>7733</v>
      </c>
      <c r="C1434" s="3">
        <v>43116</v>
      </c>
      <c r="D1434" t="s">
        <v>14</v>
      </c>
      <c r="E1434" t="s">
        <v>208</v>
      </c>
      <c r="F1434" t="s">
        <v>1062</v>
      </c>
      <c r="G1434" s="4">
        <v>1799.99</v>
      </c>
      <c r="H1434">
        <v>1</v>
      </c>
      <c r="I1434">
        <v>0.2</v>
      </c>
      <c r="J1434" s="5">
        <f t="shared" si="22"/>
        <v>1439.9920000000002</v>
      </c>
      <c r="K1434" s="2">
        <f>((J1434*H1434)-G1434)/J1434</f>
        <v>-0.24999999999999983</v>
      </c>
    </row>
    <row r="1435" spans="1:11" x14ac:dyDescent="0.25">
      <c r="A1435">
        <v>1434</v>
      </c>
      <c r="B1435" t="s">
        <v>7734</v>
      </c>
      <c r="C1435" s="3">
        <v>42396</v>
      </c>
      <c r="D1435" t="s">
        <v>14</v>
      </c>
      <c r="E1435" t="s">
        <v>93</v>
      </c>
      <c r="F1435" t="s">
        <v>1059</v>
      </c>
      <c r="G1435" s="4">
        <v>269.99</v>
      </c>
      <c r="H1435">
        <v>1</v>
      </c>
      <c r="I1435">
        <v>0.1</v>
      </c>
      <c r="J1435" s="5">
        <f t="shared" si="22"/>
        <v>242.99100000000001</v>
      </c>
      <c r="K1435" s="2">
        <f>((J1435*H1435)-G1435)/J1435</f>
        <v>-0.11111111111111109</v>
      </c>
    </row>
    <row r="1436" spans="1:11" x14ac:dyDescent="0.25">
      <c r="A1436">
        <v>1435</v>
      </c>
      <c r="B1436" t="s">
        <v>7735</v>
      </c>
      <c r="C1436" s="3">
        <v>42512</v>
      </c>
      <c r="D1436" t="s">
        <v>14</v>
      </c>
      <c r="E1436" t="s">
        <v>91</v>
      </c>
      <c r="F1436" t="s">
        <v>1060</v>
      </c>
      <c r="G1436" s="4">
        <v>1680.99</v>
      </c>
      <c r="H1436">
        <v>1</v>
      </c>
      <c r="I1436">
        <v>0.05</v>
      </c>
      <c r="J1436" s="5">
        <f t="shared" si="22"/>
        <v>1596.9404999999999</v>
      </c>
      <c r="K1436" s="2">
        <f>((J1436*H1436)-G1436)/J1436</f>
        <v>-5.2631578947368474E-2</v>
      </c>
    </row>
    <row r="1437" spans="1:11" x14ac:dyDescent="0.25">
      <c r="A1437">
        <v>1436</v>
      </c>
      <c r="B1437" t="s">
        <v>7736</v>
      </c>
      <c r="C1437" s="3">
        <v>42841</v>
      </c>
      <c r="D1437" t="s">
        <v>14</v>
      </c>
      <c r="E1437" t="s">
        <v>155</v>
      </c>
      <c r="F1437" t="s">
        <v>1059</v>
      </c>
      <c r="G1437" s="4">
        <v>402.99</v>
      </c>
      <c r="H1437">
        <v>1</v>
      </c>
      <c r="I1437">
        <v>0.1</v>
      </c>
      <c r="J1437" s="5">
        <f t="shared" si="22"/>
        <v>362.69100000000003</v>
      </c>
      <c r="K1437" s="2">
        <f>((J1437*H1437)-G1437)/J1437</f>
        <v>-0.11111111111111104</v>
      </c>
    </row>
    <row r="1438" spans="1:11" x14ac:dyDescent="0.25">
      <c r="A1438">
        <v>1437</v>
      </c>
      <c r="B1438" t="s">
        <v>7737</v>
      </c>
      <c r="C1438" s="3">
        <v>42610</v>
      </c>
      <c r="D1438" t="s">
        <v>14</v>
      </c>
      <c r="E1438" t="s">
        <v>87</v>
      </c>
      <c r="F1438" t="s">
        <v>1062</v>
      </c>
      <c r="G1438" s="4">
        <v>3999.99</v>
      </c>
      <c r="H1438">
        <v>2</v>
      </c>
      <c r="I1438">
        <v>0.1</v>
      </c>
      <c r="J1438" s="5">
        <f t="shared" si="22"/>
        <v>7199.982</v>
      </c>
      <c r="K1438" s="2">
        <f>((J1438*H1438)-G1438)/J1438</f>
        <v>1.4444444444444444</v>
      </c>
    </row>
    <row r="1439" spans="1:11" x14ac:dyDescent="0.25">
      <c r="A1439">
        <v>1438</v>
      </c>
      <c r="B1439" t="s">
        <v>7738</v>
      </c>
      <c r="C1439" s="3">
        <v>42889</v>
      </c>
      <c r="D1439" t="s">
        <v>8</v>
      </c>
      <c r="E1439" t="s">
        <v>150</v>
      </c>
      <c r="F1439" t="s">
        <v>1059</v>
      </c>
      <c r="G1439" s="4">
        <v>439.99</v>
      </c>
      <c r="H1439">
        <v>1</v>
      </c>
      <c r="I1439">
        <v>0.05</v>
      </c>
      <c r="J1439" s="5">
        <f t="shared" si="22"/>
        <v>417.9905</v>
      </c>
      <c r="K1439" s="2">
        <f>((J1439*H1439)-G1439)/J1439</f>
        <v>-5.2631578947368453E-2</v>
      </c>
    </row>
    <row r="1440" spans="1:11" x14ac:dyDescent="0.25">
      <c r="A1440">
        <v>1439</v>
      </c>
      <c r="B1440" t="s">
        <v>7739</v>
      </c>
      <c r="C1440" s="3">
        <v>42957</v>
      </c>
      <c r="D1440" t="s">
        <v>14</v>
      </c>
      <c r="E1440" t="s">
        <v>125</v>
      </c>
      <c r="F1440" t="s">
        <v>1063</v>
      </c>
      <c r="G1440" s="4">
        <v>3499.99</v>
      </c>
      <c r="H1440">
        <v>2</v>
      </c>
      <c r="I1440">
        <v>0.2</v>
      </c>
      <c r="J1440" s="5">
        <f t="shared" si="22"/>
        <v>5599.9840000000004</v>
      </c>
      <c r="K1440" s="2">
        <f>((J1440*H1440)-G1440)/J1440</f>
        <v>1.375</v>
      </c>
    </row>
    <row r="1441" spans="1:11" x14ac:dyDescent="0.25">
      <c r="A1441">
        <v>1440</v>
      </c>
      <c r="B1441" t="s">
        <v>7740</v>
      </c>
      <c r="C1441" s="3">
        <v>42641</v>
      </c>
      <c r="D1441" t="s">
        <v>14</v>
      </c>
      <c r="E1441" t="s">
        <v>99</v>
      </c>
      <c r="F1441" t="s">
        <v>1059</v>
      </c>
      <c r="G1441" s="4">
        <v>449</v>
      </c>
      <c r="H1441">
        <v>1</v>
      </c>
      <c r="I1441">
        <v>0.2</v>
      </c>
      <c r="J1441" s="5">
        <f t="shared" si="22"/>
        <v>359.20000000000005</v>
      </c>
      <c r="K1441" s="2">
        <f>((J1441*H1441)-G1441)/J1441</f>
        <v>-0.24999999999999983</v>
      </c>
    </row>
    <row r="1442" spans="1:11" x14ac:dyDescent="0.25">
      <c r="A1442">
        <v>1441</v>
      </c>
      <c r="B1442" t="s">
        <v>7741</v>
      </c>
      <c r="C1442" s="3">
        <v>43126</v>
      </c>
      <c r="D1442" t="s">
        <v>14</v>
      </c>
      <c r="E1442" t="s">
        <v>187</v>
      </c>
      <c r="F1442" t="s">
        <v>1062</v>
      </c>
      <c r="G1442" s="4">
        <v>3199.99</v>
      </c>
      <c r="H1442">
        <v>1</v>
      </c>
      <c r="I1442">
        <v>0.1</v>
      </c>
      <c r="J1442" s="5">
        <f t="shared" si="22"/>
        <v>2879.991</v>
      </c>
      <c r="K1442" s="2">
        <f>((J1442*H1442)-G1442)/J1442</f>
        <v>-0.11111111111111104</v>
      </c>
    </row>
    <row r="1443" spans="1:11" x14ac:dyDescent="0.25">
      <c r="A1443">
        <v>1442</v>
      </c>
      <c r="B1443" t="s">
        <v>7742</v>
      </c>
      <c r="C1443" s="3">
        <v>42946</v>
      </c>
      <c r="D1443" t="s">
        <v>14</v>
      </c>
      <c r="E1443" t="s">
        <v>131</v>
      </c>
      <c r="F1443" t="s">
        <v>1063</v>
      </c>
      <c r="G1443" s="4">
        <v>2699.99</v>
      </c>
      <c r="H1443">
        <v>2</v>
      </c>
      <c r="I1443">
        <v>0.1</v>
      </c>
      <c r="J1443" s="5">
        <f t="shared" si="22"/>
        <v>4859.982</v>
      </c>
      <c r="K1443" s="2">
        <f>((J1443*H1443)-G1443)/J1443</f>
        <v>1.4444444444444444</v>
      </c>
    </row>
    <row r="1444" spans="1:11" x14ac:dyDescent="0.25">
      <c r="A1444">
        <v>1443</v>
      </c>
      <c r="B1444" t="s">
        <v>7743</v>
      </c>
      <c r="C1444" s="3">
        <v>42689</v>
      </c>
      <c r="D1444" t="s">
        <v>14</v>
      </c>
      <c r="E1444" t="s">
        <v>87</v>
      </c>
      <c r="F1444" t="s">
        <v>1062</v>
      </c>
      <c r="G1444" s="4">
        <v>3999.99</v>
      </c>
      <c r="H1444">
        <v>2</v>
      </c>
      <c r="I1444">
        <v>0.1</v>
      </c>
      <c r="J1444" s="5">
        <f t="shared" si="22"/>
        <v>7199.982</v>
      </c>
      <c r="K1444" s="2">
        <f>((J1444*H1444)-G1444)/J1444</f>
        <v>1.4444444444444444</v>
      </c>
    </row>
    <row r="1445" spans="1:11" x14ac:dyDescent="0.25">
      <c r="A1445">
        <v>1444</v>
      </c>
      <c r="B1445" t="s">
        <v>7744</v>
      </c>
      <c r="C1445" s="3">
        <v>42724</v>
      </c>
      <c r="D1445" t="s">
        <v>14</v>
      </c>
      <c r="E1445" t="s">
        <v>92</v>
      </c>
      <c r="F1445" t="s">
        <v>1058</v>
      </c>
      <c r="G1445" s="4">
        <v>549.99</v>
      </c>
      <c r="H1445">
        <v>2</v>
      </c>
      <c r="I1445">
        <v>0.05</v>
      </c>
      <c r="J1445" s="5">
        <f t="shared" si="22"/>
        <v>1044.981</v>
      </c>
      <c r="K1445" s="2">
        <f>((J1445*H1445)-G1445)/J1445</f>
        <v>1.4736842105263157</v>
      </c>
    </row>
    <row r="1446" spans="1:11" x14ac:dyDescent="0.25">
      <c r="A1446">
        <v>1445</v>
      </c>
      <c r="B1446" t="s">
        <v>7745</v>
      </c>
      <c r="C1446" s="3">
        <v>43166</v>
      </c>
      <c r="D1446" t="s">
        <v>8</v>
      </c>
      <c r="E1446" t="s">
        <v>212</v>
      </c>
      <c r="F1446" t="s">
        <v>1062</v>
      </c>
      <c r="G1446" s="4">
        <v>4999.99</v>
      </c>
      <c r="H1446">
        <v>2</v>
      </c>
      <c r="I1446">
        <v>0.2</v>
      </c>
      <c r="J1446" s="5">
        <f t="shared" si="22"/>
        <v>7999.9840000000004</v>
      </c>
      <c r="K1446" s="2">
        <f>((J1446*H1446)-G1446)/J1446</f>
        <v>1.375</v>
      </c>
    </row>
  </sheetData>
  <autoFilter ref="A1:K1446"/>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workbookViewId="0">
      <selection activeCell="P7" sqref="P7"/>
    </sheetView>
  </sheetViews>
  <sheetFormatPr defaultRowHeight="15" x14ac:dyDescent="0.25"/>
  <cols>
    <col min="1" max="1" width="15.5703125" bestFit="1" customWidth="1"/>
    <col min="2" max="2" width="16.28515625" bestFit="1" customWidth="1"/>
    <col min="3" max="4" width="10" bestFit="1" customWidth="1"/>
    <col min="5" max="5" width="12" bestFit="1" customWidth="1"/>
    <col min="6" max="88" width="6.42578125" bestFit="1" customWidth="1"/>
    <col min="89" max="163" width="8" bestFit="1" customWidth="1"/>
    <col min="164" max="164" width="9" bestFit="1" customWidth="1"/>
    <col min="165" max="165" width="12.7109375" bestFit="1" customWidth="1"/>
  </cols>
  <sheetData>
    <row r="3" spans="1:4" x14ac:dyDescent="0.25">
      <c r="A3" s="6" t="s">
        <v>7764</v>
      </c>
      <c r="B3" s="6" t="s">
        <v>7763</v>
      </c>
    </row>
    <row r="4" spans="1:4" x14ac:dyDescent="0.25">
      <c r="A4" s="6" t="s">
        <v>7748</v>
      </c>
      <c r="B4" t="s">
        <v>7749</v>
      </c>
      <c r="C4" t="s">
        <v>7761</v>
      </c>
      <c r="D4" t="s">
        <v>7762</v>
      </c>
    </row>
    <row r="5" spans="1:4" x14ac:dyDescent="0.25">
      <c r="A5" s="7" t="s">
        <v>7750</v>
      </c>
      <c r="B5" s="5">
        <v>93144.527799999996</v>
      </c>
      <c r="C5" s="5">
        <v>97963.001399999979</v>
      </c>
      <c r="D5" s="5">
        <v>140807.95620000002</v>
      </c>
    </row>
    <row r="6" spans="1:4" x14ac:dyDescent="0.25">
      <c r="A6" s="7" t="s">
        <v>7751</v>
      </c>
      <c r="B6" s="5">
        <v>54985.244899999983</v>
      </c>
      <c r="C6" s="5">
        <v>99865.568199999965</v>
      </c>
      <c r="D6" s="5">
        <v>66088.593500000003</v>
      </c>
    </row>
    <row r="7" spans="1:4" x14ac:dyDescent="0.25">
      <c r="A7" s="7" t="s">
        <v>7752</v>
      </c>
      <c r="B7" s="5">
        <v>59225.416700000023</v>
      </c>
      <c r="C7" s="5">
        <v>100574.57459999998</v>
      </c>
      <c r="D7" s="5">
        <v>136999.61839999998</v>
      </c>
    </row>
    <row r="8" spans="1:4" x14ac:dyDescent="0.25">
      <c r="A8" s="7" t="s">
        <v>7753</v>
      </c>
      <c r="B8" s="5">
        <v>62114.978599999995</v>
      </c>
      <c r="C8" s="5">
        <v>83151.450999999986</v>
      </c>
      <c r="D8" s="5"/>
    </row>
    <row r="9" spans="1:4" x14ac:dyDescent="0.25">
      <c r="A9" s="7" t="s">
        <v>4053</v>
      </c>
      <c r="B9" s="5">
        <v>65300.594499999999</v>
      </c>
      <c r="C9" s="5">
        <v>104771.05859999997</v>
      </c>
      <c r="D9" s="5"/>
    </row>
    <row r="10" spans="1:4" x14ac:dyDescent="0.25">
      <c r="A10" s="7" t="s">
        <v>7754</v>
      </c>
      <c r="B10" s="5">
        <v>73918.12000000001</v>
      </c>
      <c r="C10" s="5">
        <v>105197.92610000004</v>
      </c>
      <c r="D10" s="5"/>
    </row>
    <row r="11" spans="1:4" x14ac:dyDescent="0.25">
      <c r="A11" s="7" t="s">
        <v>7755</v>
      </c>
      <c r="B11" s="5">
        <v>73985.021399999998</v>
      </c>
      <c r="C11" s="5">
        <v>73895.309399999984</v>
      </c>
      <c r="D11" s="5"/>
    </row>
    <row r="12" spans="1:4" x14ac:dyDescent="0.25">
      <c r="A12" s="7" t="s">
        <v>7756</v>
      </c>
      <c r="B12" s="5">
        <v>82627.7549</v>
      </c>
      <c r="C12" s="5">
        <v>95057.295000000013</v>
      </c>
      <c r="D12" s="5"/>
    </row>
    <row r="13" spans="1:4" x14ac:dyDescent="0.25">
      <c r="A13" s="7" t="s">
        <v>7757</v>
      </c>
      <c r="B13" s="5">
        <v>85291.038399999976</v>
      </c>
      <c r="C13" s="5">
        <v>86543.816899999962</v>
      </c>
      <c r="D13" s="5"/>
    </row>
    <row r="14" spans="1:4" x14ac:dyDescent="0.25">
      <c r="A14" s="7" t="s">
        <v>7758</v>
      </c>
      <c r="B14" s="5">
        <v>85777.453600000023</v>
      </c>
      <c r="C14" s="5">
        <v>96655.8799</v>
      </c>
      <c r="D14" s="5"/>
    </row>
    <row r="15" spans="1:4" x14ac:dyDescent="0.25">
      <c r="A15" s="7" t="s">
        <v>7759</v>
      </c>
      <c r="B15" s="5">
        <v>75456.414899999989</v>
      </c>
      <c r="C15" s="5">
        <v>91273.084699999978</v>
      </c>
      <c r="D15" s="5"/>
    </row>
    <row r="16" spans="1:4" x14ac:dyDescent="0.25">
      <c r="A16" s="7" t="s">
        <v>7760</v>
      </c>
      <c r="B16" s="5">
        <v>76240.182499999995</v>
      </c>
      <c r="C16" s="5">
        <v>66327.715299999996</v>
      </c>
      <c r="D16" s="5"/>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P4" sqref="P4"/>
    </sheetView>
  </sheetViews>
  <sheetFormatPr defaultRowHeight="15" x14ac:dyDescent="0.25"/>
  <cols>
    <col min="1" max="1" width="17.85546875" bestFit="1" customWidth="1"/>
    <col min="2" max="2" width="15.5703125" bestFit="1" customWidth="1"/>
  </cols>
  <sheetData>
    <row r="3" spans="1:2" x14ac:dyDescent="0.25">
      <c r="A3" s="6" t="s">
        <v>7748</v>
      </c>
      <c r="B3" t="s">
        <v>7764</v>
      </c>
    </row>
    <row r="4" spans="1:2" x14ac:dyDescent="0.25">
      <c r="A4" s="8" t="s">
        <v>1057</v>
      </c>
      <c r="B4" s="5">
        <v>96659.537399999797</v>
      </c>
    </row>
    <row r="5" spans="1:2" x14ac:dyDescent="0.25">
      <c r="A5" s="8" t="s">
        <v>1058</v>
      </c>
      <c r="B5" s="5">
        <v>142424.03699999992</v>
      </c>
    </row>
    <row r="6" spans="1:2" x14ac:dyDescent="0.25">
      <c r="A6" s="8" t="s">
        <v>1059</v>
      </c>
      <c r="B6" s="5">
        <v>264755.34450000024</v>
      </c>
    </row>
    <row r="7" spans="1:2" x14ac:dyDescent="0.25">
      <c r="A7" s="8" t="s">
        <v>1060</v>
      </c>
      <c r="B7" s="5">
        <v>207050.11969999998</v>
      </c>
    </row>
    <row r="8" spans="1:2" x14ac:dyDescent="0.25">
      <c r="A8" s="8" t="s">
        <v>1061</v>
      </c>
      <c r="B8" s="5">
        <v>310361.98939999979</v>
      </c>
    </row>
    <row r="9" spans="1:2" x14ac:dyDescent="0.25">
      <c r="A9" s="8" t="s">
        <v>1062</v>
      </c>
      <c r="B9" s="5">
        <v>877347.47649999883</v>
      </c>
    </row>
    <row r="10" spans="1:2" x14ac:dyDescent="0.25">
      <c r="A10" s="8" t="s">
        <v>1063</v>
      </c>
      <c r="B10" s="5">
        <v>434641.09290000011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B6" sqref="B6"/>
    </sheetView>
  </sheetViews>
  <sheetFormatPr defaultRowHeight="15" x14ac:dyDescent="0.25"/>
  <cols>
    <col min="1" max="1" width="17.85546875" bestFit="1" customWidth="1"/>
    <col min="2" max="2" width="15.5703125" bestFit="1" customWidth="1"/>
  </cols>
  <sheetData>
    <row r="3" spans="1:2" x14ac:dyDescent="0.25">
      <c r="A3" s="6" t="s">
        <v>7748</v>
      </c>
      <c r="B3" t="s">
        <v>7764</v>
      </c>
    </row>
    <row r="4" spans="1:2" x14ac:dyDescent="0.25">
      <c r="A4" s="8" t="s">
        <v>7206</v>
      </c>
      <c r="B4" s="5">
        <v>12089.981399999999</v>
      </c>
    </row>
    <row r="5" spans="1:2" x14ac:dyDescent="0.25">
      <c r="A5" s="8" t="s">
        <v>7577</v>
      </c>
      <c r="B5" s="5">
        <v>12089.981399999999</v>
      </c>
    </row>
    <row r="6" spans="1:2" x14ac:dyDescent="0.25">
      <c r="A6" s="8" t="s">
        <v>6473</v>
      </c>
      <c r="B6" s="5">
        <v>12089.981399999999</v>
      </c>
    </row>
    <row r="7" spans="1:2" x14ac:dyDescent="0.25">
      <c r="A7" s="8" t="s">
        <v>7001</v>
      </c>
      <c r="B7" s="5">
        <v>12089.981399999999</v>
      </c>
    </row>
    <row r="8" spans="1:2" x14ac:dyDescent="0.25">
      <c r="A8" s="8" t="s">
        <v>7249</v>
      </c>
      <c r="B8" s="5">
        <v>12089.981399999999</v>
      </c>
    </row>
    <row r="9" spans="1:2" x14ac:dyDescent="0.25">
      <c r="A9" s="8" t="s">
        <v>6993</v>
      </c>
      <c r="B9" s="5">
        <v>12089.981399999999</v>
      </c>
    </row>
    <row r="10" spans="1:2" x14ac:dyDescent="0.25">
      <c r="A10" s="8" t="s">
        <v>7209</v>
      </c>
      <c r="B10" s="5">
        <v>12089.981399999999</v>
      </c>
    </row>
    <row r="11" spans="1:2" x14ac:dyDescent="0.25">
      <c r="A11" s="8" t="s">
        <v>7104</v>
      </c>
      <c r="B11" s="5">
        <v>9857.9813999999988</v>
      </c>
    </row>
    <row r="12" spans="1:2" x14ac:dyDescent="0.25">
      <c r="A12" s="8" t="s">
        <v>7697</v>
      </c>
      <c r="B12" s="5">
        <v>9857.9813999999988</v>
      </c>
    </row>
    <row r="13" spans="1:2" x14ac:dyDescent="0.25">
      <c r="A13" s="8" t="s">
        <v>6448</v>
      </c>
      <c r="B13" s="5">
        <v>9857.9813999999988</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3"/>
  <sheetViews>
    <sheetView workbookViewId="0">
      <selection activeCell="V10" sqref="V10"/>
    </sheetView>
  </sheetViews>
  <sheetFormatPr defaultRowHeight="15" x14ac:dyDescent="0.25"/>
  <cols>
    <col min="1" max="1" width="39.42578125" bestFit="1" customWidth="1"/>
    <col min="2" max="2" width="15.42578125" bestFit="1" customWidth="1"/>
  </cols>
  <sheetData>
    <row r="3" spans="1:5" x14ac:dyDescent="0.25">
      <c r="A3" s="6" t="s">
        <v>7748</v>
      </c>
      <c r="B3" t="s">
        <v>7765</v>
      </c>
      <c r="D3" t="s">
        <v>7748</v>
      </c>
      <c r="E3" t="s">
        <v>7765</v>
      </c>
    </row>
    <row r="4" spans="1:5" x14ac:dyDescent="0.25">
      <c r="A4" s="8" t="s">
        <v>92</v>
      </c>
      <c r="B4" s="1">
        <v>130</v>
      </c>
      <c r="D4" t="s">
        <v>92</v>
      </c>
      <c r="E4">
        <v>130</v>
      </c>
    </row>
    <row r="5" spans="1:5" x14ac:dyDescent="0.25">
      <c r="A5" s="8" t="s">
        <v>96</v>
      </c>
      <c r="B5" s="1">
        <v>109</v>
      </c>
      <c r="D5" t="s">
        <v>96</v>
      </c>
      <c r="E5">
        <v>109</v>
      </c>
    </row>
    <row r="6" spans="1:5" x14ac:dyDescent="0.25">
      <c r="A6" s="8" t="s">
        <v>88</v>
      </c>
      <c r="B6" s="1">
        <v>78</v>
      </c>
      <c r="D6" t="s">
        <v>88</v>
      </c>
      <c r="E6">
        <v>78</v>
      </c>
    </row>
    <row r="7" spans="1:5" x14ac:dyDescent="0.25">
      <c r="A7" s="8" t="s">
        <v>102</v>
      </c>
      <c r="B7" s="1">
        <v>78</v>
      </c>
      <c r="D7" t="s">
        <v>102</v>
      </c>
      <c r="E7">
        <v>78</v>
      </c>
    </row>
    <row r="8" spans="1:5" x14ac:dyDescent="0.25">
      <c r="A8" s="8" t="s">
        <v>101</v>
      </c>
      <c r="B8" s="1">
        <v>70</v>
      </c>
      <c r="D8" t="s">
        <v>101</v>
      </c>
      <c r="E8">
        <v>70</v>
      </c>
    </row>
    <row r="9" spans="1:5" x14ac:dyDescent="0.25">
      <c r="A9" s="8" t="s">
        <v>89</v>
      </c>
      <c r="B9" s="1">
        <v>66</v>
      </c>
      <c r="D9" t="s">
        <v>89</v>
      </c>
      <c r="E9">
        <v>66</v>
      </c>
    </row>
    <row r="10" spans="1:5" x14ac:dyDescent="0.25">
      <c r="A10" s="8" t="s">
        <v>87</v>
      </c>
      <c r="B10" s="1">
        <v>64</v>
      </c>
      <c r="D10" t="s">
        <v>87</v>
      </c>
      <c r="E10">
        <v>64</v>
      </c>
    </row>
    <row r="11" spans="1:5" x14ac:dyDescent="0.25">
      <c r="A11" s="8" t="s">
        <v>93</v>
      </c>
      <c r="B11" s="1">
        <v>59</v>
      </c>
      <c r="D11" t="s">
        <v>93</v>
      </c>
      <c r="E11">
        <v>59</v>
      </c>
    </row>
    <row r="12" spans="1:5" x14ac:dyDescent="0.25">
      <c r="A12" s="8" t="s">
        <v>94</v>
      </c>
      <c r="B12" s="1">
        <v>52</v>
      </c>
      <c r="D12" t="s">
        <v>94</v>
      </c>
      <c r="E12">
        <v>52</v>
      </c>
    </row>
    <row r="13" spans="1:5" x14ac:dyDescent="0.25">
      <c r="A13" s="8" t="s">
        <v>90</v>
      </c>
      <c r="B13" s="1">
        <v>52</v>
      </c>
      <c r="D13" t="s">
        <v>90</v>
      </c>
      <c r="E13">
        <v>52</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7"/>
  <sheetViews>
    <sheetView showGridLines="0" tabSelected="1" workbookViewId="0">
      <selection activeCell="AB14" sqref="AB14"/>
    </sheetView>
  </sheetViews>
  <sheetFormatPr defaultRowHeight="15" x14ac:dyDescent="0.25"/>
  <sheetData>
    <row r="1" spans="1:24" x14ac:dyDescent="0.25">
      <c r="A1" s="10" t="s">
        <v>7766</v>
      </c>
      <c r="B1" s="11"/>
      <c r="C1" s="9"/>
      <c r="D1" s="9"/>
      <c r="E1" s="9"/>
      <c r="F1" s="9"/>
      <c r="G1" s="9"/>
      <c r="H1" s="9"/>
      <c r="I1" s="9"/>
      <c r="J1" s="9"/>
      <c r="K1" s="9"/>
      <c r="L1" s="9"/>
      <c r="M1" s="9"/>
      <c r="N1" s="9"/>
      <c r="O1" s="9"/>
      <c r="P1" s="9"/>
      <c r="Q1" s="9"/>
      <c r="R1" s="9"/>
      <c r="S1" s="9"/>
      <c r="T1" s="9"/>
      <c r="U1" s="9"/>
      <c r="V1" s="9"/>
      <c r="W1" s="9"/>
      <c r="X1" s="9"/>
    </row>
    <row r="2" spans="1:24" x14ac:dyDescent="0.25">
      <c r="A2" s="12"/>
      <c r="B2" s="13"/>
      <c r="C2" s="9"/>
      <c r="D2" s="9"/>
      <c r="E2" s="9"/>
      <c r="F2" s="9"/>
      <c r="G2" s="9"/>
      <c r="H2" s="9"/>
      <c r="I2" s="9"/>
      <c r="J2" s="9"/>
      <c r="K2" s="9"/>
      <c r="L2" s="9"/>
      <c r="M2" s="9"/>
      <c r="N2" s="9"/>
      <c r="O2" s="9"/>
      <c r="P2" s="9"/>
      <c r="Q2" s="9"/>
      <c r="R2" s="9"/>
      <c r="S2" s="9"/>
      <c r="T2" s="9"/>
      <c r="U2" s="9"/>
      <c r="V2" s="9"/>
      <c r="W2" s="9"/>
      <c r="X2" s="9"/>
    </row>
    <row r="3" spans="1:24" x14ac:dyDescent="0.25">
      <c r="A3" s="12"/>
      <c r="B3" s="13"/>
      <c r="C3" s="9"/>
      <c r="D3" s="9"/>
      <c r="E3" s="9"/>
      <c r="F3" s="9"/>
      <c r="G3" s="9"/>
      <c r="H3" s="9"/>
      <c r="I3" s="9"/>
      <c r="J3" s="9"/>
      <c r="K3" s="9"/>
      <c r="L3" s="9"/>
      <c r="M3" s="9"/>
      <c r="N3" s="9"/>
      <c r="O3" s="9"/>
      <c r="P3" s="9"/>
      <c r="Q3" s="9"/>
      <c r="R3" s="9"/>
      <c r="S3" s="9"/>
      <c r="T3" s="9"/>
      <c r="U3" s="9"/>
      <c r="V3" s="9"/>
      <c r="W3" s="9"/>
      <c r="X3" s="9"/>
    </row>
    <row r="4" spans="1:24" x14ac:dyDescent="0.25">
      <c r="A4" s="12"/>
      <c r="B4" s="13"/>
      <c r="C4" s="9"/>
      <c r="D4" s="9"/>
      <c r="E4" s="9"/>
      <c r="F4" s="9"/>
      <c r="G4" s="9"/>
      <c r="H4" s="9"/>
      <c r="I4" s="9"/>
      <c r="J4" s="9"/>
      <c r="K4" s="9"/>
      <c r="L4" s="9"/>
      <c r="M4" s="9"/>
      <c r="N4" s="9"/>
      <c r="O4" s="9"/>
      <c r="P4" s="9"/>
      <c r="Q4" s="9"/>
      <c r="R4" s="9"/>
      <c r="S4" s="9"/>
      <c r="T4" s="9"/>
      <c r="U4" s="9"/>
      <c r="V4" s="9"/>
      <c r="W4" s="9"/>
      <c r="X4" s="9"/>
    </row>
    <row r="5" spans="1:24" x14ac:dyDescent="0.25">
      <c r="A5" s="12"/>
      <c r="B5" s="13"/>
      <c r="C5" s="9"/>
      <c r="D5" s="9"/>
      <c r="E5" s="9"/>
      <c r="F5" s="9"/>
      <c r="G5" s="9"/>
      <c r="H5" s="9"/>
      <c r="I5" s="9"/>
      <c r="J5" s="9"/>
      <c r="K5" s="9"/>
      <c r="L5" s="9"/>
      <c r="M5" s="9"/>
      <c r="N5" s="9"/>
      <c r="O5" s="9"/>
      <c r="P5" s="9"/>
      <c r="Q5" s="9"/>
      <c r="R5" s="9"/>
      <c r="S5" s="9"/>
      <c r="T5" s="9"/>
      <c r="U5" s="9"/>
      <c r="V5" s="9"/>
      <c r="W5" s="9"/>
      <c r="X5" s="9"/>
    </row>
    <row r="6" spans="1:24" x14ac:dyDescent="0.25">
      <c r="A6" s="12"/>
      <c r="B6" s="13"/>
      <c r="C6" s="9"/>
      <c r="D6" s="9"/>
      <c r="E6" s="9"/>
      <c r="F6" s="9"/>
      <c r="G6" s="9"/>
      <c r="H6" s="9"/>
      <c r="I6" s="9"/>
      <c r="J6" s="9"/>
      <c r="K6" s="9"/>
      <c r="L6" s="9"/>
      <c r="M6" s="9"/>
      <c r="N6" s="9"/>
      <c r="O6" s="9"/>
      <c r="P6" s="9"/>
      <c r="Q6" s="9"/>
      <c r="R6" s="9"/>
      <c r="S6" s="9"/>
      <c r="T6" s="9"/>
      <c r="U6" s="9"/>
      <c r="V6" s="9"/>
      <c r="W6" s="9"/>
      <c r="X6" s="9"/>
    </row>
    <row r="7" spans="1:24" x14ac:dyDescent="0.25">
      <c r="A7" s="12"/>
      <c r="B7" s="13"/>
      <c r="C7" s="9"/>
      <c r="D7" s="9"/>
      <c r="E7" s="9"/>
      <c r="F7" s="9"/>
      <c r="G7" s="9"/>
      <c r="H7" s="9"/>
      <c r="I7" s="9"/>
      <c r="J7" s="9"/>
      <c r="K7" s="9"/>
      <c r="L7" s="9"/>
      <c r="M7" s="9"/>
      <c r="N7" s="9"/>
      <c r="O7" s="9"/>
      <c r="P7" s="9"/>
      <c r="Q7" s="9"/>
      <c r="R7" s="9"/>
      <c r="S7" s="9"/>
      <c r="T7" s="9"/>
      <c r="U7" s="9"/>
      <c r="V7" s="9"/>
      <c r="W7" s="9"/>
      <c r="X7" s="9"/>
    </row>
    <row r="8" spans="1:24" x14ac:dyDescent="0.25">
      <c r="A8" s="12"/>
      <c r="B8" s="13"/>
      <c r="C8" s="9"/>
      <c r="D8" s="9"/>
      <c r="E8" s="9"/>
      <c r="F8" s="9"/>
      <c r="G8" s="9"/>
      <c r="H8" s="9"/>
      <c r="I8" s="9"/>
      <c r="J8" s="9"/>
      <c r="K8" s="9"/>
      <c r="L8" s="9"/>
      <c r="M8" s="9"/>
      <c r="N8" s="9"/>
      <c r="O8" s="9"/>
      <c r="P8" s="9"/>
      <c r="Q8" s="9"/>
      <c r="R8" s="9"/>
      <c r="S8" s="9"/>
      <c r="T8" s="9"/>
      <c r="U8" s="9"/>
      <c r="V8" s="9"/>
      <c r="W8" s="9"/>
      <c r="X8" s="9"/>
    </row>
    <row r="9" spans="1:24" x14ac:dyDescent="0.25">
      <c r="A9" s="12"/>
      <c r="B9" s="13"/>
      <c r="C9" s="9"/>
      <c r="D9" s="9"/>
      <c r="E9" s="9"/>
      <c r="F9" s="9"/>
      <c r="G9" s="9"/>
      <c r="H9" s="9"/>
      <c r="I9" s="9"/>
      <c r="J9" s="9"/>
      <c r="K9" s="9"/>
      <c r="L9" s="9"/>
      <c r="M9" s="9"/>
      <c r="N9" s="9"/>
      <c r="O9" s="9"/>
      <c r="P9" s="9"/>
      <c r="Q9" s="9"/>
      <c r="R9" s="9"/>
      <c r="S9" s="9"/>
      <c r="T9" s="9"/>
      <c r="U9" s="9"/>
      <c r="V9" s="9"/>
      <c r="W9" s="9"/>
      <c r="X9" s="9"/>
    </row>
    <row r="10" spans="1:24" x14ac:dyDescent="0.25">
      <c r="A10" s="12"/>
      <c r="B10" s="13"/>
      <c r="C10" s="9"/>
      <c r="D10" s="9"/>
      <c r="E10" s="9"/>
      <c r="F10" s="9"/>
      <c r="G10" s="9"/>
      <c r="H10" s="9"/>
      <c r="I10" s="9"/>
      <c r="J10" s="9"/>
      <c r="K10" s="9"/>
      <c r="L10" s="9"/>
      <c r="M10" s="9"/>
      <c r="N10" s="9"/>
      <c r="O10" s="9"/>
      <c r="P10" s="9"/>
      <c r="Q10" s="9"/>
      <c r="R10" s="9"/>
      <c r="S10" s="9"/>
      <c r="T10" s="9"/>
      <c r="U10" s="9"/>
      <c r="V10" s="9"/>
      <c r="W10" s="9"/>
      <c r="X10" s="9"/>
    </row>
    <row r="11" spans="1:24" x14ac:dyDescent="0.25">
      <c r="A11" s="12"/>
      <c r="B11" s="13"/>
      <c r="C11" s="9"/>
      <c r="D11" s="9"/>
      <c r="E11" s="9"/>
      <c r="F11" s="9"/>
      <c r="G11" s="9"/>
      <c r="H11" s="9"/>
      <c r="I11" s="9"/>
      <c r="J11" s="9"/>
      <c r="K11" s="9"/>
      <c r="L11" s="9"/>
      <c r="M11" s="9"/>
      <c r="N11" s="9"/>
      <c r="O11" s="9"/>
      <c r="P11" s="9"/>
      <c r="Q11" s="9"/>
      <c r="R11" s="9"/>
      <c r="S11" s="9"/>
      <c r="T11" s="9"/>
      <c r="U11" s="9"/>
      <c r="V11" s="9"/>
      <c r="W11" s="9"/>
      <c r="X11" s="9"/>
    </row>
    <row r="12" spans="1:24" x14ac:dyDescent="0.25">
      <c r="A12" s="12"/>
      <c r="B12" s="13"/>
      <c r="C12" s="9"/>
      <c r="D12" s="9"/>
      <c r="E12" s="9"/>
      <c r="F12" s="9"/>
      <c r="G12" s="9"/>
      <c r="H12" s="9"/>
      <c r="I12" s="9"/>
      <c r="J12" s="9"/>
      <c r="K12" s="9"/>
      <c r="L12" s="9"/>
      <c r="M12" s="9"/>
      <c r="N12" s="9"/>
      <c r="O12" s="9"/>
      <c r="P12" s="9"/>
      <c r="Q12" s="9"/>
      <c r="R12" s="9"/>
      <c r="S12" s="9"/>
      <c r="T12" s="9"/>
      <c r="U12" s="9"/>
      <c r="V12" s="9"/>
      <c r="W12" s="9"/>
      <c r="X12" s="9"/>
    </row>
    <row r="13" spans="1:24" x14ac:dyDescent="0.25">
      <c r="A13" s="12"/>
      <c r="B13" s="13"/>
      <c r="C13" s="9"/>
      <c r="D13" s="9"/>
      <c r="E13" s="9"/>
      <c r="F13" s="9"/>
      <c r="G13" s="9"/>
      <c r="H13" s="9"/>
      <c r="I13" s="9"/>
      <c r="J13" s="9"/>
      <c r="K13" s="9"/>
      <c r="L13" s="9"/>
      <c r="M13" s="9"/>
      <c r="N13" s="9"/>
      <c r="O13" s="9"/>
      <c r="P13" s="9"/>
      <c r="Q13" s="9"/>
      <c r="R13" s="9"/>
      <c r="S13" s="9"/>
      <c r="T13" s="9"/>
      <c r="U13" s="9"/>
      <c r="V13" s="9"/>
      <c r="W13" s="9"/>
      <c r="X13" s="9"/>
    </row>
    <row r="14" spans="1:24" x14ac:dyDescent="0.25">
      <c r="A14" s="12"/>
      <c r="B14" s="13"/>
      <c r="C14" s="9"/>
      <c r="D14" s="9"/>
      <c r="E14" s="9"/>
      <c r="F14" s="9"/>
      <c r="G14" s="9"/>
      <c r="H14" s="9"/>
      <c r="I14" s="9"/>
      <c r="J14" s="9"/>
      <c r="K14" s="9"/>
      <c r="L14" s="9"/>
      <c r="M14" s="9"/>
      <c r="N14" s="9"/>
      <c r="O14" s="9"/>
      <c r="P14" s="9"/>
      <c r="Q14" s="9"/>
      <c r="R14" s="9"/>
      <c r="S14" s="9"/>
      <c r="T14" s="9"/>
      <c r="U14" s="9"/>
      <c r="V14" s="9"/>
      <c r="W14" s="9"/>
      <c r="X14" s="9"/>
    </row>
    <row r="15" spans="1:24" x14ac:dyDescent="0.25">
      <c r="A15" s="12"/>
      <c r="B15" s="13"/>
      <c r="C15" s="9"/>
      <c r="D15" s="9"/>
      <c r="E15" s="9"/>
      <c r="F15" s="9"/>
      <c r="G15" s="9"/>
      <c r="H15" s="9"/>
      <c r="I15" s="9"/>
      <c r="J15" s="9"/>
      <c r="K15" s="9"/>
      <c r="L15" s="9"/>
      <c r="M15" s="9"/>
      <c r="N15" s="9"/>
      <c r="O15" s="9"/>
      <c r="P15" s="9"/>
      <c r="Q15" s="9"/>
      <c r="R15" s="9"/>
      <c r="S15" s="9"/>
      <c r="T15" s="9"/>
      <c r="U15" s="9"/>
      <c r="V15" s="9"/>
      <c r="W15" s="9"/>
      <c r="X15" s="9"/>
    </row>
    <row r="16" spans="1:24" x14ac:dyDescent="0.25">
      <c r="A16" s="12"/>
      <c r="B16" s="13"/>
      <c r="C16" s="9"/>
      <c r="D16" s="9"/>
      <c r="E16" s="9"/>
      <c r="F16" s="9"/>
      <c r="G16" s="9"/>
      <c r="H16" s="9"/>
      <c r="I16" s="9"/>
      <c r="J16" s="9"/>
      <c r="K16" s="9"/>
      <c r="L16" s="9"/>
      <c r="M16" s="9"/>
      <c r="N16" s="9"/>
      <c r="O16" s="9"/>
      <c r="P16" s="9"/>
      <c r="Q16" s="9"/>
      <c r="R16" s="9"/>
      <c r="S16" s="9"/>
      <c r="T16" s="9"/>
      <c r="U16" s="9"/>
      <c r="V16" s="9"/>
      <c r="W16" s="9"/>
      <c r="X16" s="9"/>
    </row>
    <row r="17" spans="1:24" x14ac:dyDescent="0.25">
      <c r="A17" s="12"/>
      <c r="B17" s="13"/>
      <c r="C17" s="9"/>
      <c r="D17" s="9"/>
      <c r="E17" s="9"/>
      <c r="F17" s="9"/>
      <c r="G17" s="9"/>
      <c r="H17" s="9"/>
      <c r="I17" s="9"/>
      <c r="J17" s="9"/>
      <c r="K17" s="9"/>
      <c r="L17" s="9"/>
      <c r="M17" s="9"/>
      <c r="N17" s="9"/>
      <c r="O17" s="9"/>
      <c r="P17" s="9"/>
      <c r="Q17" s="9"/>
      <c r="R17" s="9"/>
      <c r="S17" s="9"/>
      <c r="T17" s="9"/>
      <c r="U17" s="9"/>
      <c r="V17" s="9"/>
      <c r="W17" s="9"/>
      <c r="X17" s="9"/>
    </row>
    <row r="18" spans="1:24" x14ac:dyDescent="0.25">
      <c r="A18" s="12"/>
      <c r="B18" s="13"/>
      <c r="C18" s="9"/>
      <c r="D18" s="9"/>
      <c r="E18" s="9"/>
      <c r="F18" s="9"/>
      <c r="G18" s="9"/>
      <c r="H18" s="9"/>
      <c r="I18" s="9"/>
      <c r="J18" s="9"/>
      <c r="K18" s="9"/>
      <c r="L18" s="9"/>
      <c r="M18" s="9"/>
      <c r="N18" s="9"/>
      <c r="O18" s="9"/>
      <c r="P18" s="9"/>
      <c r="Q18" s="9"/>
      <c r="R18" s="9"/>
      <c r="S18" s="9"/>
      <c r="T18" s="9"/>
      <c r="U18" s="9"/>
      <c r="V18" s="9"/>
      <c r="W18" s="9"/>
      <c r="X18" s="9"/>
    </row>
    <row r="19" spans="1:24" x14ac:dyDescent="0.25">
      <c r="A19" s="12"/>
      <c r="B19" s="13"/>
      <c r="C19" s="9"/>
      <c r="D19" s="9"/>
      <c r="E19" s="9"/>
      <c r="F19" s="9"/>
      <c r="G19" s="9"/>
      <c r="H19" s="9"/>
      <c r="I19" s="9"/>
      <c r="J19" s="9"/>
      <c r="K19" s="9"/>
      <c r="L19" s="9"/>
      <c r="M19" s="9"/>
      <c r="N19" s="9"/>
      <c r="O19" s="9"/>
      <c r="P19" s="9"/>
      <c r="Q19" s="9"/>
      <c r="R19" s="9"/>
      <c r="S19" s="9"/>
      <c r="T19" s="9"/>
      <c r="U19" s="9"/>
      <c r="V19" s="9"/>
      <c r="W19" s="9"/>
      <c r="X19" s="9"/>
    </row>
    <row r="20" spans="1:24" x14ac:dyDescent="0.25">
      <c r="A20" s="12"/>
      <c r="B20" s="13"/>
      <c r="C20" s="9"/>
      <c r="D20" s="9"/>
      <c r="E20" s="9"/>
      <c r="F20" s="9"/>
      <c r="G20" s="9"/>
      <c r="H20" s="9"/>
      <c r="I20" s="9"/>
      <c r="J20" s="9"/>
      <c r="K20" s="9"/>
      <c r="L20" s="9"/>
      <c r="M20" s="9"/>
      <c r="N20" s="9"/>
      <c r="O20" s="9"/>
      <c r="P20" s="9"/>
      <c r="Q20" s="9"/>
      <c r="R20" s="9"/>
      <c r="S20" s="9"/>
      <c r="T20" s="9"/>
      <c r="U20" s="9"/>
      <c r="V20" s="9"/>
      <c r="W20" s="9"/>
      <c r="X20" s="9"/>
    </row>
    <row r="21" spans="1:24" x14ac:dyDescent="0.25">
      <c r="A21" s="12"/>
      <c r="B21" s="13"/>
      <c r="C21" s="9"/>
      <c r="D21" s="9"/>
      <c r="E21" s="9"/>
      <c r="F21" s="9"/>
      <c r="G21" s="9"/>
      <c r="H21" s="9"/>
      <c r="I21" s="9"/>
      <c r="J21" s="9"/>
      <c r="K21" s="9"/>
      <c r="L21" s="9"/>
      <c r="M21" s="9"/>
      <c r="N21" s="9"/>
      <c r="O21" s="9"/>
      <c r="P21" s="9"/>
      <c r="Q21" s="9"/>
      <c r="R21" s="9"/>
      <c r="S21" s="9"/>
      <c r="T21" s="9"/>
      <c r="U21" s="9"/>
      <c r="V21" s="9"/>
      <c r="W21" s="9"/>
      <c r="X21" s="9"/>
    </row>
    <row r="22" spans="1:24" x14ac:dyDescent="0.25">
      <c r="A22" s="12"/>
      <c r="B22" s="13"/>
      <c r="C22" s="9"/>
      <c r="D22" s="9"/>
      <c r="E22" s="9"/>
      <c r="F22" s="9"/>
      <c r="G22" s="9"/>
      <c r="H22" s="9"/>
      <c r="I22" s="9"/>
      <c r="J22" s="9"/>
      <c r="K22" s="9"/>
      <c r="L22" s="9"/>
      <c r="M22" s="9"/>
      <c r="N22" s="9"/>
      <c r="O22" s="9"/>
      <c r="P22" s="9"/>
      <c r="Q22" s="9"/>
      <c r="R22" s="9"/>
      <c r="S22" s="9"/>
      <c r="T22" s="9"/>
      <c r="U22" s="9"/>
      <c r="V22" s="9"/>
      <c r="W22" s="9"/>
      <c r="X22" s="9"/>
    </row>
    <row r="23" spans="1:24" x14ac:dyDescent="0.25">
      <c r="A23" s="12"/>
      <c r="B23" s="13"/>
      <c r="C23" s="9"/>
      <c r="D23" s="9"/>
      <c r="E23" s="9"/>
      <c r="F23" s="9"/>
      <c r="G23" s="9"/>
      <c r="H23" s="9"/>
      <c r="I23" s="9"/>
      <c r="J23" s="9"/>
      <c r="K23" s="9"/>
      <c r="L23" s="9"/>
      <c r="M23" s="9"/>
      <c r="N23" s="9"/>
      <c r="O23" s="9"/>
      <c r="P23" s="9"/>
      <c r="Q23" s="9"/>
      <c r="R23" s="9"/>
      <c r="S23" s="9"/>
      <c r="T23" s="9"/>
      <c r="U23" s="9"/>
      <c r="V23" s="9"/>
      <c r="W23" s="9"/>
      <c r="X23" s="9"/>
    </row>
    <row r="24" spans="1:24" x14ac:dyDescent="0.25">
      <c r="A24" s="12"/>
      <c r="B24" s="13"/>
      <c r="C24" s="9"/>
      <c r="D24" s="9"/>
      <c r="E24" s="9"/>
      <c r="F24" s="9"/>
      <c r="G24" s="9"/>
      <c r="H24" s="9"/>
      <c r="I24" s="9"/>
      <c r="J24" s="9"/>
      <c r="K24" s="9"/>
      <c r="L24" s="9"/>
      <c r="M24" s="9"/>
      <c r="N24" s="9"/>
      <c r="O24" s="9"/>
      <c r="P24" s="9"/>
      <c r="Q24" s="9"/>
      <c r="R24" s="9"/>
      <c r="S24" s="9"/>
      <c r="T24" s="9"/>
      <c r="U24" s="9"/>
      <c r="V24" s="9"/>
      <c r="W24" s="9"/>
      <c r="X24" s="9"/>
    </row>
    <row r="25" spans="1:24" x14ac:dyDescent="0.25">
      <c r="A25" s="12"/>
      <c r="B25" s="13"/>
      <c r="C25" s="9"/>
      <c r="D25" s="9"/>
      <c r="E25" s="9"/>
      <c r="F25" s="9"/>
      <c r="G25" s="9"/>
      <c r="H25" s="9"/>
      <c r="I25" s="9"/>
      <c r="J25" s="9"/>
      <c r="K25" s="9"/>
      <c r="L25" s="9"/>
      <c r="M25" s="9"/>
      <c r="N25" s="9"/>
      <c r="O25" s="9"/>
      <c r="P25" s="9"/>
      <c r="Q25" s="9"/>
      <c r="R25" s="9"/>
      <c r="S25" s="9"/>
      <c r="T25" s="9"/>
      <c r="U25" s="9"/>
      <c r="V25" s="9"/>
      <c r="W25" s="9"/>
      <c r="X25" s="9"/>
    </row>
    <row r="26" spans="1:24" x14ac:dyDescent="0.25">
      <c r="A26" s="12"/>
      <c r="B26" s="13"/>
      <c r="C26" s="9"/>
      <c r="D26" s="9"/>
      <c r="E26" s="9"/>
      <c r="F26" s="9"/>
      <c r="G26" s="9"/>
      <c r="H26" s="9"/>
      <c r="I26" s="9"/>
      <c r="J26" s="9"/>
      <c r="K26" s="9"/>
      <c r="L26" s="9"/>
      <c r="M26" s="9"/>
      <c r="N26" s="9"/>
      <c r="O26" s="9"/>
      <c r="P26" s="9"/>
      <c r="Q26" s="9"/>
      <c r="R26" s="9"/>
      <c r="S26" s="9"/>
      <c r="T26" s="9"/>
      <c r="U26" s="9"/>
      <c r="V26" s="9"/>
      <c r="W26" s="9"/>
      <c r="X26" s="9"/>
    </row>
    <row r="27" spans="1:24" x14ac:dyDescent="0.25">
      <c r="A27" s="12"/>
      <c r="B27" s="13"/>
      <c r="C27" s="9"/>
      <c r="D27" s="9"/>
      <c r="E27" s="9"/>
      <c r="F27" s="9"/>
      <c r="G27" s="9"/>
      <c r="H27" s="9"/>
      <c r="I27" s="9"/>
      <c r="J27" s="9"/>
      <c r="K27" s="9"/>
      <c r="L27" s="9"/>
      <c r="M27" s="9"/>
      <c r="N27" s="9"/>
      <c r="O27" s="9"/>
      <c r="P27" s="9"/>
      <c r="Q27" s="9"/>
      <c r="R27" s="9"/>
      <c r="S27" s="9"/>
      <c r="T27" s="9"/>
      <c r="U27" s="9"/>
      <c r="V27" s="9"/>
      <c r="W27" s="9"/>
      <c r="X27" s="9"/>
    </row>
    <row r="28" spans="1:24" x14ac:dyDescent="0.25">
      <c r="A28" s="12"/>
      <c r="B28" s="13"/>
      <c r="C28" s="9"/>
      <c r="D28" s="9"/>
      <c r="E28" s="9"/>
      <c r="F28" s="9"/>
      <c r="G28" s="9"/>
      <c r="H28" s="9"/>
      <c r="I28" s="9"/>
      <c r="J28" s="9"/>
      <c r="K28" s="9"/>
      <c r="L28" s="9"/>
      <c r="M28" s="9"/>
      <c r="N28" s="9"/>
      <c r="O28" s="9"/>
      <c r="P28" s="9"/>
      <c r="Q28" s="9"/>
      <c r="R28" s="9"/>
      <c r="S28" s="9"/>
      <c r="T28" s="9"/>
      <c r="U28" s="9"/>
      <c r="V28" s="9"/>
      <c r="W28" s="9"/>
      <c r="X28" s="9"/>
    </row>
    <row r="29" spans="1:24" x14ac:dyDescent="0.25">
      <c r="A29" s="12"/>
      <c r="B29" s="13"/>
      <c r="C29" s="9"/>
      <c r="D29" s="9"/>
      <c r="E29" s="9"/>
      <c r="F29" s="9"/>
      <c r="G29" s="9"/>
      <c r="H29" s="9"/>
      <c r="I29" s="9"/>
      <c r="J29" s="9"/>
      <c r="K29" s="9"/>
      <c r="L29" s="9"/>
      <c r="M29" s="9"/>
      <c r="N29" s="9"/>
      <c r="O29" s="9"/>
      <c r="P29" s="9"/>
      <c r="Q29" s="9"/>
      <c r="R29" s="9"/>
      <c r="S29" s="9"/>
      <c r="T29" s="9"/>
      <c r="U29" s="9"/>
      <c r="V29" s="9"/>
      <c r="W29" s="9"/>
      <c r="X29" s="9"/>
    </row>
    <row r="30" spans="1:24" x14ac:dyDescent="0.25">
      <c r="A30" s="12"/>
      <c r="B30" s="13"/>
      <c r="C30" s="9"/>
      <c r="D30" s="9"/>
      <c r="E30" s="9"/>
      <c r="F30" s="9"/>
      <c r="G30" s="9"/>
      <c r="H30" s="9"/>
      <c r="I30" s="9"/>
      <c r="J30" s="9"/>
      <c r="K30" s="9"/>
      <c r="L30" s="9"/>
      <c r="M30" s="9"/>
      <c r="N30" s="9"/>
      <c r="O30" s="9"/>
      <c r="P30" s="9"/>
      <c r="Q30" s="9"/>
      <c r="R30" s="9"/>
      <c r="S30" s="9"/>
      <c r="T30" s="9"/>
      <c r="U30" s="9"/>
      <c r="V30" s="9"/>
      <c r="W30" s="9"/>
      <c r="X30" s="9"/>
    </row>
    <row r="31" spans="1:24" x14ac:dyDescent="0.25">
      <c r="A31" s="12"/>
      <c r="B31" s="13"/>
      <c r="C31" s="9"/>
      <c r="D31" s="9"/>
      <c r="E31" s="9"/>
      <c r="F31" s="9"/>
      <c r="G31" s="9"/>
      <c r="H31" s="9"/>
      <c r="I31" s="9"/>
      <c r="J31" s="9"/>
      <c r="K31" s="9"/>
      <c r="L31" s="9"/>
      <c r="M31" s="9"/>
      <c r="N31" s="9"/>
      <c r="O31" s="9"/>
      <c r="P31" s="9"/>
      <c r="Q31" s="9"/>
      <c r="R31" s="9"/>
      <c r="S31" s="9"/>
      <c r="T31" s="9"/>
      <c r="U31" s="9"/>
      <c r="V31" s="9"/>
      <c r="W31" s="9"/>
      <c r="X31" s="9"/>
    </row>
    <row r="32" spans="1:24" x14ac:dyDescent="0.25">
      <c r="A32" s="12"/>
      <c r="B32" s="13"/>
      <c r="C32" s="9"/>
      <c r="D32" s="9"/>
      <c r="E32" s="9"/>
      <c r="F32" s="9"/>
      <c r="G32" s="9"/>
      <c r="H32" s="9"/>
      <c r="I32" s="9"/>
      <c r="J32" s="9"/>
      <c r="K32" s="9"/>
      <c r="L32" s="9"/>
      <c r="M32" s="9"/>
      <c r="N32" s="9"/>
      <c r="O32" s="9"/>
      <c r="P32" s="9"/>
      <c r="Q32" s="9"/>
      <c r="R32" s="9"/>
      <c r="S32" s="9"/>
      <c r="T32" s="9"/>
      <c r="U32" s="9"/>
      <c r="V32" s="9"/>
      <c r="W32" s="9"/>
      <c r="X32" s="9"/>
    </row>
    <row r="33" spans="1:24" x14ac:dyDescent="0.25">
      <c r="A33" s="12"/>
      <c r="B33" s="13"/>
      <c r="C33" s="9"/>
      <c r="D33" s="9"/>
      <c r="E33" s="9"/>
      <c r="F33" s="9"/>
      <c r="G33" s="9"/>
      <c r="H33" s="9"/>
      <c r="I33" s="9"/>
      <c r="J33" s="9"/>
      <c r="K33" s="9"/>
      <c r="L33" s="9"/>
      <c r="M33" s="9"/>
      <c r="N33" s="9"/>
      <c r="O33" s="9"/>
      <c r="P33" s="9"/>
      <c r="Q33" s="9"/>
      <c r="R33" s="9"/>
      <c r="S33" s="9"/>
      <c r="T33" s="9"/>
      <c r="U33" s="9"/>
      <c r="V33" s="9"/>
      <c r="W33" s="9"/>
      <c r="X33" s="9"/>
    </row>
    <row r="34" spans="1:24" x14ac:dyDescent="0.25">
      <c r="A34" s="12"/>
      <c r="B34" s="13"/>
      <c r="C34" s="9"/>
      <c r="D34" s="9"/>
      <c r="E34" s="9"/>
      <c r="F34" s="9"/>
      <c r="G34" s="9"/>
      <c r="H34" s="9"/>
      <c r="I34" s="9"/>
      <c r="J34" s="9"/>
      <c r="K34" s="9"/>
      <c r="L34" s="9"/>
      <c r="M34" s="9"/>
      <c r="N34" s="9"/>
      <c r="O34" s="9"/>
      <c r="P34" s="9"/>
      <c r="Q34" s="9"/>
      <c r="R34" s="9"/>
      <c r="S34" s="9"/>
      <c r="T34" s="9"/>
      <c r="U34" s="9"/>
      <c r="V34" s="9"/>
      <c r="W34" s="9"/>
      <c r="X34" s="9"/>
    </row>
    <row r="35" spans="1:24" x14ac:dyDescent="0.25">
      <c r="A35" s="12"/>
      <c r="B35" s="13"/>
      <c r="C35" s="9"/>
      <c r="D35" s="9"/>
      <c r="E35" s="9"/>
      <c r="F35" s="9"/>
      <c r="G35" s="9"/>
      <c r="H35" s="9"/>
      <c r="I35" s="9"/>
      <c r="J35" s="9"/>
      <c r="K35" s="9"/>
      <c r="L35" s="9"/>
      <c r="M35" s="9"/>
      <c r="N35" s="9"/>
      <c r="O35" s="9"/>
      <c r="P35" s="9"/>
      <c r="Q35" s="9"/>
      <c r="R35" s="9"/>
      <c r="S35" s="9"/>
      <c r="T35" s="9"/>
      <c r="U35" s="9"/>
      <c r="V35" s="9"/>
      <c r="W35" s="9"/>
      <c r="X35" s="9"/>
    </row>
    <row r="36" spans="1:24" x14ac:dyDescent="0.25">
      <c r="A36" s="12"/>
      <c r="B36" s="13"/>
      <c r="C36" s="9"/>
      <c r="D36" s="9"/>
      <c r="E36" s="9"/>
      <c r="F36" s="9"/>
      <c r="G36" s="9"/>
      <c r="H36" s="9"/>
      <c r="I36" s="9"/>
      <c r="J36" s="9"/>
      <c r="K36" s="9"/>
      <c r="L36" s="9"/>
      <c r="M36" s="9"/>
      <c r="N36" s="9"/>
      <c r="O36" s="9"/>
      <c r="P36" s="9"/>
      <c r="Q36" s="9"/>
      <c r="R36" s="9"/>
      <c r="S36" s="9"/>
      <c r="T36" s="9"/>
      <c r="U36" s="9"/>
      <c r="V36" s="9"/>
      <c r="W36" s="9"/>
      <c r="X36" s="9"/>
    </row>
    <row r="37" spans="1:24" x14ac:dyDescent="0.25">
      <c r="A37" s="14"/>
      <c r="B37" s="15"/>
      <c r="C37" s="9"/>
      <c r="D37" s="9"/>
      <c r="E37" s="9"/>
      <c r="F37" s="9"/>
      <c r="G37" s="9"/>
      <c r="H37" s="9"/>
      <c r="I37" s="9"/>
      <c r="J37" s="9"/>
      <c r="K37" s="9"/>
      <c r="L37" s="9"/>
      <c r="M37" s="9"/>
      <c r="N37" s="9"/>
      <c r="O37" s="9"/>
      <c r="P37" s="9"/>
      <c r="Q37" s="9"/>
      <c r="R37" s="9"/>
      <c r="S37" s="9"/>
      <c r="T37" s="9"/>
      <c r="U37" s="9"/>
      <c r="V37" s="9"/>
      <c r="W37" s="9"/>
      <c r="X37" s="9"/>
    </row>
  </sheetData>
  <mergeCells count="1">
    <mergeCell ref="A1:B3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J7" sqref="J7"/>
    </sheetView>
  </sheetViews>
  <sheetFormatPr defaultRowHeight="15" x14ac:dyDescent="0.25"/>
  <cols>
    <col min="8" max="8" width="9.140625" style="1"/>
  </cols>
  <sheetData>
    <row r="1" spans="1:8" x14ac:dyDescent="0.25">
      <c r="A1" t="s">
        <v>26</v>
      </c>
      <c r="B1" t="s">
        <v>27</v>
      </c>
      <c r="C1" t="s">
        <v>28</v>
      </c>
      <c r="D1" t="s">
        <v>3</v>
      </c>
      <c r="E1" t="s">
        <v>2</v>
      </c>
      <c r="F1" t="s">
        <v>29</v>
      </c>
      <c r="G1" t="s">
        <v>0</v>
      </c>
      <c r="H1" s="1" t="s">
        <v>30</v>
      </c>
    </row>
    <row r="2" spans="1:8" x14ac:dyDescent="0.25">
      <c r="A2">
        <v>1</v>
      </c>
      <c r="B2" t="s">
        <v>31</v>
      </c>
      <c r="C2" t="s">
        <v>32</v>
      </c>
      <c r="D2" t="s">
        <v>33</v>
      </c>
      <c r="E2" t="s">
        <v>34</v>
      </c>
      <c r="F2">
        <v>1</v>
      </c>
      <c r="G2">
        <v>1</v>
      </c>
      <c r="H2" s="1" t="s">
        <v>35</v>
      </c>
    </row>
    <row r="3" spans="1:8" x14ac:dyDescent="0.25">
      <c r="A3">
        <v>2</v>
      </c>
      <c r="B3" t="s">
        <v>36</v>
      </c>
      <c r="C3" t="s">
        <v>37</v>
      </c>
      <c r="D3" t="s">
        <v>38</v>
      </c>
      <c r="E3" t="s">
        <v>39</v>
      </c>
      <c r="F3">
        <v>1</v>
      </c>
      <c r="G3">
        <v>1</v>
      </c>
      <c r="H3" s="1" t="s">
        <v>40</v>
      </c>
    </row>
    <row r="4" spans="1:8" x14ac:dyDescent="0.25">
      <c r="A4">
        <v>3</v>
      </c>
      <c r="B4" t="s">
        <v>41</v>
      </c>
      <c r="C4" t="s">
        <v>42</v>
      </c>
      <c r="D4" t="s">
        <v>43</v>
      </c>
      <c r="E4" t="s">
        <v>44</v>
      </c>
      <c r="F4">
        <v>1</v>
      </c>
      <c r="G4">
        <v>1</v>
      </c>
      <c r="H4" s="1" t="s">
        <v>45</v>
      </c>
    </row>
    <row r="5" spans="1:8" x14ac:dyDescent="0.25">
      <c r="A5">
        <v>4</v>
      </c>
      <c r="B5" t="s">
        <v>46</v>
      </c>
      <c r="C5" t="s">
        <v>47</v>
      </c>
      <c r="D5" t="s">
        <v>48</v>
      </c>
      <c r="E5" t="s">
        <v>49</v>
      </c>
      <c r="F5">
        <v>1</v>
      </c>
      <c r="G5">
        <v>1</v>
      </c>
      <c r="H5" s="1" t="s">
        <v>45</v>
      </c>
    </row>
    <row r="6" spans="1:8" x14ac:dyDescent="0.25">
      <c r="A6">
        <v>5</v>
      </c>
      <c r="B6" t="s">
        <v>50</v>
      </c>
      <c r="C6" t="s">
        <v>51</v>
      </c>
      <c r="D6" t="s">
        <v>52</v>
      </c>
      <c r="E6" t="s">
        <v>53</v>
      </c>
      <c r="F6">
        <v>1</v>
      </c>
      <c r="G6">
        <v>2</v>
      </c>
      <c r="H6" s="1" t="s">
        <v>40</v>
      </c>
    </row>
    <row r="7" spans="1:8" x14ac:dyDescent="0.25">
      <c r="A7">
        <v>6</v>
      </c>
      <c r="B7" t="s">
        <v>54</v>
      </c>
      <c r="C7" t="s">
        <v>55</v>
      </c>
      <c r="D7" t="s">
        <v>56</v>
      </c>
      <c r="E7" t="s">
        <v>57</v>
      </c>
      <c r="F7">
        <v>1</v>
      </c>
      <c r="G7">
        <v>2</v>
      </c>
      <c r="H7" s="1" t="s">
        <v>58</v>
      </c>
    </row>
    <row r="8" spans="1:8" x14ac:dyDescent="0.25">
      <c r="A8">
        <v>7</v>
      </c>
      <c r="B8" t="s">
        <v>59</v>
      </c>
      <c r="C8" t="s">
        <v>60</v>
      </c>
      <c r="D8" t="s">
        <v>61</v>
      </c>
      <c r="E8" t="s">
        <v>62</v>
      </c>
      <c r="F8">
        <v>1</v>
      </c>
      <c r="G8">
        <v>2</v>
      </c>
      <c r="H8" s="1" t="s">
        <v>58</v>
      </c>
    </row>
    <row r="9" spans="1:8" x14ac:dyDescent="0.25">
      <c r="A9">
        <v>8</v>
      </c>
      <c r="B9" t="s">
        <v>63</v>
      </c>
      <c r="C9" t="s">
        <v>64</v>
      </c>
      <c r="D9" t="s">
        <v>65</v>
      </c>
      <c r="E9" t="s">
        <v>21</v>
      </c>
      <c r="F9">
        <v>1</v>
      </c>
      <c r="G9">
        <v>3</v>
      </c>
      <c r="H9" s="1" t="s">
        <v>40</v>
      </c>
    </row>
    <row r="10" spans="1:8" x14ac:dyDescent="0.25">
      <c r="A10">
        <v>9</v>
      </c>
      <c r="B10" t="s">
        <v>66</v>
      </c>
      <c r="C10" t="s">
        <v>67</v>
      </c>
      <c r="D10" t="s">
        <v>68</v>
      </c>
      <c r="E10" t="s">
        <v>69</v>
      </c>
      <c r="F10">
        <v>1</v>
      </c>
      <c r="G10">
        <v>3</v>
      </c>
      <c r="H10" s="1" t="s">
        <v>70</v>
      </c>
    </row>
    <row r="11" spans="1:8" x14ac:dyDescent="0.25">
      <c r="A11">
        <v>10</v>
      </c>
      <c r="B11" t="s">
        <v>71</v>
      </c>
      <c r="C11" t="s">
        <v>72</v>
      </c>
      <c r="D11" t="s">
        <v>73</v>
      </c>
      <c r="E11" t="s">
        <v>74</v>
      </c>
      <c r="F11">
        <v>1</v>
      </c>
      <c r="G11">
        <v>3</v>
      </c>
      <c r="H11"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16"/>
  <sheetViews>
    <sheetView topLeftCell="A1579" workbookViewId="0">
      <selection activeCell="L1" sqref="L1"/>
    </sheetView>
  </sheetViews>
  <sheetFormatPr defaultRowHeight="15" x14ac:dyDescent="0.25"/>
  <cols>
    <col min="2" max="2" width="14.140625" customWidth="1"/>
    <col min="3" max="3" width="15.5703125" customWidth="1"/>
    <col min="4" max="4" width="14.140625" style="3" customWidth="1"/>
    <col min="6" max="6" width="12" customWidth="1"/>
    <col min="8" max="8" width="16.28515625" customWidth="1"/>
  </cols>
  <sheetData>
    <row r="1" spans="1:8" x14ac:dyDescent="0.25">
      <c r="A1" t="s">
        <v>372</v>
      </c>
      <c r="B1" t="s">
        <v>373</v>
      </c>
      <c r="C1" t="s">
        <v>374</v>
      </c>
      <c r="D1" s="3" t="s">
        <v>375</v>
      </c>
      <c r="E1" t="s">
        <v>376</v>
      </c>
      <c r="F1" t="s">
        <v>377</v>
      </c>
      <c r="G1" t="s">
        <v>0</v>
      </c>
      <c r="H1" t="s">
        <v>26</v>
      </c>
    </row>
    <row r="2" spans="1:8" x14ac:dyDescent="0.25">
      <c r="A2">
        <v>1</v>
      </c>
      <c r="B2">
        <v>259</v>
      </c>
      <c r="C2">
        <v>4</v>
      </c>
      <c r="D2" s="3">
        <v>42370</v>
      </c>
      <c r="E2">
        <v>42372</v>
      </c>
      <c r="F2" t="s">
        <v>378</v>
      </c>
      <c r="G2">
        <v>1</v>
      </c>
      <c r="H2">
        <v>2</v>
      </c>
    </row>
    <row r="3" spans="1:8" x14ac:dyDescent="0.25">
      <c r="A3">
        <v>2</v>
      </c>
      <c r="B3">
        <v>1212</v>
      </c>
      <c r="C3">
        <v>4</v>
      </c>
      <c r="D3" s="3">
        <v>42370</v>
      </c>
      <c r="E3">
        <v>42373</v>
      </c>
      <c r="F3" t="s">
        <v>378</v>
      </c>
      <c r="G3">
        <v>2</v>
      </c>
      <c r="H3">
        <v>6</v>
      </c>
    </row>
    <row r="4" spans="1:8" x14ac:dyDescent="0.25">
      <c r="A4">
        <v>3</v>
      </c>
      <c r="B4">
        <v>523</v>
      </c>
      <c r="C4">
        <v>4</v>
      </c>
      <c r="D4" s="3">
        <v>42371</v>
      </c>
      <c r="E4">
        <v>42374</v>
      </c>
      <c r="F4" t="s">
        <v>378</v>
      </c>
      <c r="G4">
        <v>2</v>
      </c>
      <c r="H4">
        <v>7</v>
      </c>
    </row>
    <row r="5" spans="1:8" x14ac:dyDescent="0.25">
      <c r="A5">
        <v>4</v>
      </c>
      <c r="B5">
        <v>175</v>
      </c>
      <c r="C5">
        <v>4</v>
      </c>
      <c r="D5" s="3">
        <v>42372</v>
      </c>
      <c r="E5">
        <v>42373</v>
      </c>
      <c r="F5" t="s">
        <v>379</v>
      </c>
      <c r="G5">
        <v>1</v>
      </c>
      <c r="H5">
        <v>3</v>
      </c>
    </row>
    <row r="6" spans="1:8" x14ac:dyDescent="0.25">
      <c r="A6">
        <v>5</v>
      </c>
      <c r="B6">
        <v>1324</v>
      </c>
      <c r="C6">
        <v>4</v>
      </c>
      <c r="D6" s="3">
        <v>42372</v>
      </c>
      <c r="E6">
        <v>42375</v>
      </c>
      <c r="F6" t="s">
        <v>380</v>
      </c>
      <c r="G6">
        <v>2</v>
      </c>
      <c r="H6">
        <v>6</v>
      </c>
    </row>
    <row r="7" spans="1:8" x14ac:dyDescent="0.25">
      <c r="A7">
        <v>6</v>
      </c>
      <c r="B7">
        <v>94</v>
      </c>
      <c r="C7">
        <v>4</v>
      </c>
      <c r="D7" s="3">
        <v>42373</v>
      </c>
      <c r="E7">
        <v>42376</v>
      </c>
      <c r="F7" t="s">
        <v>379</v>
      </c>
      <c r="G7">
        <v>2</v>
      </c>
      <c r="H7">
        <v>6</v>
      </c>
    </row>
    <row r="8" spans="1:8" x14ac:dyDescent="0.25">
      <c r="A8">
        <v>7</v>
      </c>
      <c r="B8">
        <v>324</v>
      </c>
      <c r="C8">
        <v>4</v>
      </c>
      <c r="D8" s="3">
        <v>42373</v>
      </c>
      <c r="E8">
        <v>42376</v>
      </c>
      <c r="F8" t="s">
        <v>379</v>
      </c>
      <c r="G8">
        <v>2</v>
      </c>
      <c r="H8">
        <v>6</v>
      </c>
    </row>
    <row r="9" spans="1:8" x14ac:dyDescent="0.25">
      <c r="A9">
        <v>8</v>
      </c>
      <c r="B9">
        <v>1204</v>
      </c>
      <c r="C9">
        <v>4</v>
      </c>
      <c r="D9" s="3">
        <v>42373</v>
      </c>
      <c r="E9">
        <v>42374</v>
      </c>
      <c r="F9" t="s">
        <v>379</v>
      </c>
      <c r="G9">
        <v>2</v>
      </c>
      <c r="H9">
        <v>7</v>
      </c>
    </row>
    <row r="10" spans="1:8" x14ac:dyDescent="0.25">
      <c r="A10">
        <v>9</v>
      </c>
      <c r="B10">
        <v>60</v>
      </c>
      <c r="C10">
        <v>4</v>
      </c>
      <c r="D10" s="3">
        <v>42374</v>
      </c>
      <c r="E10">
        <v>42377</v>
      </c>
      <c r="F10" t="s">
        <v>381</v>
      </c>
      <c r="G10">
        <v>1</v>
      </c>
      <c r="H10">
        <v>2</v>
      </c>
    </row>
    <row r="11" spans="1:8" x14ac:dyDescent="0.25">
      <c r="A11">
        <v>10</v>
      </c>
      <c r="B11">
        <v>442</v>
      </c>
      <c r="C11">
        <v>4</v>
      </c>
      <c r="D11" s="3">
        <v>42374</v>
      </c>
      <c r="E11">
        <v>42375</v>
      </c>
      <c r="F11" t="s">
        <v>380</v>
      </c>
      <c r="G11">
        <v>2</v>
      </c>
      <c r="H11">
        <v>6</v>
      </c>
    </row>
    <row r="12" spans="1:8" x14ac:dyDescent="0.25">
      <c r="A12">
        <v>11</v>
      </c>
      <c r="B12">
        <v>1326</v>
      </c>
      <c r="C12">
        <v>4</v>
      </c>
      <c r="D12" s="3">
        <v>42374</v>
      </c>
      <c r="E12">
        <v>42377</v>
      </c>
      <c r="F12" t="s">
        <v>382</v>
      </c>
      <c r="G12">
        <v>2</v>
      </c>
      <c r="H12">
        <v>7</v>
      </c>
    </row>
    <row r="13" spans="1:8" x14ac:dyDescent="0.25">
      <c r="A13">
        <v>12</v>
      </c>
      <c r="B13">
        <v>91</v>
      </c>
      <c r="C13">
        <v>4</v>
      </c>
      <c r="D13" s="3">
        <v>42375</v>
      </c>
      <c r="E13">
        <v>42377</v>
      </c>
      <c r="F13" t="s">
        <v>383</v>
      </c>
      <c r="G13">
        <v>1</v>
      </c>
      <c r="H13">
        <v>2</v>
      </c>
    </row>
    <row r="14" spans="1:8" x14ac:dyDescent="0.25">
      <c r="A14">
        <v>13</v>
      </c>
      <c r="B14">
        <v>873</v>
      </c>
      <c r="C14">
        <v>4</v>
      </c>
      <c r="D14" s="3">
        <v>42377</v>
      </c>
      <c r="E14">
        <v>42380</v>
      </c>
      <c r="F14" t="s">
        <v>384</v>
      </c>
      <c r="G14">
        <v>2</v>
      </c>
      <c r="H14">
        <v>6</v>
      </c>
    </row>
    <row r="15" spans="1:8" x14ac:dyDescent="0.25">
      <c r="A15">
        <v>14</v>
      </c>
      <c r="B15">
        <v>258</v>
      </c>
      <c r="C15">
        <v>4</v>
      </c>
      <c r="D15" s="3">
        <v>42378</v>
      </c>
      <c r="E15">
        <v>42380</v>
      </c>
      <c r="F15" t="s">
        <v>385</v>
      </c>
      <c r="G15">
        <v>1</v>
      </c>
      <c r="H15">
        <v>3</v>
      </c>
    </row>
    <row r="16" spans="1:8" x14ac:dyDescent="0.25">
      <c r="A16">
        <v>15</v>
      </c>
      <c r="B16">
        <v>450</v>
      </c>
      <c r="C16">
        <v>4</v>
      </c>
      <c r="D16" s="3">
        <v>42378</v>
      </c>
      <c r="E16">
        <v>42379</v>
      </c>
      <c r="F16" t="s">
        <v>385</v>
      </c>
      <c r="G16">
        <v>2</v>
      </c>
      <c r="H16">
        <v>7</v>
      </c>
    </row>
    <row r="17" spans="1:8" x14ac:dyDescent="0.25">
      <c r="A17">
        <v>16</v>
      </c>
      <c r="B17">
        <v>552</v>
      </c>
      <c r="C17">
        <v>4</v>
      </c>
      <c r="D17" s="3">
        <v>42381</v>
      </c>
      <c r="E17">
        <v>42384</v>
      </c>
      <c r="F17" t="s">
        <v>386</v>
      </c>
      <c r="G17">
        <v>1</v>
      </c>
      <c r="H17">
        <v>3</v>
      </c>
    </row>
    <row r="18" spans="1:8" x14ac:dyDescent="0.25">
      <c r="A18">
        <v>17</v>
      </c>
      <c r="B18">
        <v>1175</v>
      </c>
      <c r="C18">
        <v>4</v>
      </c>
      <c r="D18" s="3">
        <v>42381</v>
      </c>
      <c r="E18">
        <v>42383</v>
      </c>
      <c r="F18" t="s">
        <v>387</v>
      </c>
      <c r="G18">
        <v>1</v>
      </c>
      <c r="H18">
        <v>3</v>
      </c>
    </row>
    <row r="19" spans="1:8" x14ac:dyDescent="0.25">
      <c r="A19">
        <v>18</v>
      </c>
      <c r="B19">
        <v>541</v>
      </c>
      <c r="C19">
        <v>4</v>
      </c>
      <c r="D19" s="3">
        <v>42383</v>
      </c>
      <c r="E19">
        <v>42386</v>
      </c>
      <c r="F19" t="s">
        <v>386</v>
      </c>
      <c r="G19">
        <v>1</v>
      </c>
      <c r="H19">
        <v>3</v>
      </c>
    </row>
    <row r="20" spans="1:8" x14ac:dyDescent="0.25">
      <c r="A20">
        <v>19</v>
      </c>
      <c r="B20">
        <v>696</v>
      </c>
      <c r="C20">
        <v>4</v>
      </c>
      <c r="D20" s="3">
        <v>42383</v>
      </c>
      <c r="E20">
        <v>42386</v>
      </c>
      <c r="F20" t="s">
        <v>388</v>
      </c>
      <c r="G20">
        <v>1</v>
      </c>
      <c r="H20">
        <v>2</v>
      </c>
    </row>
    <row r="21" spans="1:8" x14ac:dyDescent="0.25">
      <c r="A21">
        <v>20</v>
      </c>
      <c r="B21">
        <v>923</v>
      </c>
      <c r="C21">
        <v>4</v>
      </c>
      <c r="D21" s="3">
        <v>42383</v>
      </c>
      <c r="E21">
        <v>42385</v>
      </c>
      <c r="F21" t="s">
        <v>389</v>
      </c>
      <c r="G21">
        <v>1</v>
      </c>
      <c r="H21">
        <v>2</v>
      </c>
    </row>
    <row r="22" spans="1:8" x14ac:dyDescent="0.25">
      <c r="A22">
        <v>21</v>
      </c>
      <c r="B22">
        <v>1250</v>
      </c>
      <c r="C22">
        <v>4</v>
      </c>
      <c r="D22" s="3">
        <v>42384</v>
      </c>
      <c r="E22">
        <v>42385</v>
      </c>
      <c r="F22" t="s">
        <v>390</v>
      </c>
      <c r="G22">
        <v>2</v>
      </c>
      <c r="H22">
        <v>6</v>
      </c>
    </row>
    <row r="23" spans="1:8" x14ac:dyDescent="0.25">
      <c r="A23">
        <v>22</v>
      </c>
      <c r="B23">
        <v>1035</v>
      </c>
      <c r="C23">
        <v>4</v>
      </c>
      <c r="D23" s="3">
        <v>42385</v>
      </c>
      <c r="E23">
        <v>42387</v>
      </c>
      <c r="F23" t="s">
        <v>389</v>
      </c>
      <c r="G23">
        <v>1</v>
      </c>
      <c r="H23">
        <v>2</v>
      </c>
    </row>
    <row r="24" spans="1:8" x14ac:dyDescent="0.25">
      <c r="A24">
        <v>23</v>
      </c>
      <c r="B24">
        <v>1149</v>
      </c>
      <c r="C24">
        <v>4</v>
      </c>
      <c r="D24" s="3">
        <v>42385</v>
      </c>
      <c r="E24">
        <v>42388</v>
      </c>
      <c r="F24" t="s">
        <v>391</v>
      </c>
      <c r="G24">
        <v>1</v>
      </c>
      <c r="H24">
        <v>2</v>
      </c>
    </row>
    <row r="25" spans="1:8" x14ac:dyDescent="0.25">
      <c r="A25">
        <v>24</v>
      </c>
      <c r="B25">
        <v>636</v>
      </c>
      <c r="C25">
        <v>4</v>
      </c>
      <c r="D25" s="3">
        <v>42387</v>
      </c>
      <c r="E25">
        <v>42389</v>
      </c>
      <c r="F25" t="s">
        <v>391</v>
      </c>
      <c r="G25">
        <v>2</v>
      </c>
      <c r="H25">
        <v>7</v>
      </c>
    </row>
    <row r="26" spans="1:8" x14ac:dyDescent="0.25">
      <c r="A26">
        <v>25</v>
      </c>
      <c r="B26">
        <v>657</v>
      </c>
      <c r="C26">
        <v>4</v>
      </c>
      <c r="D26" s="3">
        <v>42387</v>
      </c>
      <c r="E26">
        <v>42390</v>
      </c>
      <c r="F26" t="s">
        <v>392</v>
      </c>
      <c r="G26">
        <v>2</v>
      </c>
      <c r="H26">
        <v>6</v>
      </c>
    </row>
    <row r="27" spans="1:8" x14ac:dyDescent="0.25">
      <c r="A27">
        <v>26</v>
      </c>
      <c r="B27">
        <v>1280</v>
      </c>
      <c r="C27">
        <v>4</v>
      </c>
      <c r="D27" s="3">
        <v>42387</v>
      </c>
      <c r="E27">
        <v>42390</v>
      </c>
      <c r="F27" t="s">
        <v>391</v>
      </c>
      <c r="G27">
        <v>2</v>
      </c>
      <c r="H27">
        <v>7</v>
      </c>
    </row>
    <row r="28" spans="1:8" x14ac:dyDescent="0.25">
      <c r="A28">
        <v>27</v>
      </c>
      <c r="B28">
        <v>57</v>
      </c>
      <c r="C28">
        <v>4</v>
      </c>
      <c r="D28" s="3">
        <v>42388</v>
      </c>
      <c r="E28">
        <v>42390</v>
      </c>
      <c r="F28" t="s">
        <v>393</v>
      </c>
      <c r="G28">
        <v>2</v>
      </c>
      <c r="H28">
        <v>7</v>
      </c>
    </row>
    <row r="29" spans="1:8" x14ac:dyDescent="0.25">
      <c r="A29">
        <v>28</v>
      </c>
      <c r="B29">
        <v>252</v>
      </c>
      <c r="C29">
        <v>4</v>
      </c>
      <c r="D29" s="3">
        <v>42388</v>
      </c>
      <c r="E29">
        <v>42389</v>
      </c>
      <c r="F29" t="s">
        <v>392</v>
      </c>
      <c r="G29">
        <v>2</v>
      </c>
      <c r="H29">
        <v>6</v>
      </c>
    </row>
    <row r="30" spans="1:8" x14ac:dyDescent="0.25">
      <c r="A30">
        <v>29</v>
      </c>
      <c r="B30">
        <v>437</v>
      </c>
      <c r="C30">
        <v>4</v>
      </c>
      <c r="D30" s="3">
        <v>42389</v>
      </c>
      <c r="E30">
        <v>42391</v>
      </c>
      <c r="F30" t="s">
        <v>392</v>
      </c>
      <c r="G30">
        <v>2</v>
      </c>
      <c r="H30">
        <v>6</v>
      </c>
    </row>
    <row r="31" spans="1:8" x14ac:dyDescent="0.25">
      <c r="A31">
        <v>30</v>
      </c>
      <c r="B31">
        <v>1348</v>
      </c>
      <c r="C31">
        <v>4</v>
      </c>
      <c r="D31" s="3">
        <v>42389</v>
      </c>
      <c r="E31">
        <v>42390</v>
      </c>
      <c r="F31" t="s">
        <v>392</v>
      </c>
      <c r="G31">
        <v>2</v>
      </c>
      <c r="H31">
        <v>6</v>
      </c>
    </row>
    <row r="32" spans="1:8" x14ac:dyDescent="0.25">
      <c r="A32">
        <v>31</v>
      </c>
      <c r="B32">
        <v>1238</v>
      </c>
      <c r="C32">
        <v>4</v>
      </c>
      <c r="D32" s="3">
        <v>42389</v>
      </c>
      <c r="E32">
        <v>42391</v>
      </c>
      <c r="F32" t="s">
        <v>394</v>
      </c>
      <c r="G32">
        <v>3</v>
      </c>
      <c r="H32">
        <v>8</v>
      </c>
    </row>
    <row r="33" spans="1:8" x14ac:dyDescent="0.25">
      <c r="A33">
        <v>32</v>
      </c>
      <c r="B33">
        <v>1259</v>
      </c>
      <c r="C33">
        <v>4</v>
      </c>
      <c r="D33" s="3">
        <v>42390</v>
      </c>
      <c r="E33">
        <v>42393</v>
      </c>
      <c r="F33" t="s">
        <v>394</v>
      </c>
      <c r="G33">
        <v>1</v>
      </c>
      <c r="H33">
        <v>3</v>
      </c>
    </row>
    <row r="34" spans="1:8" x14ac:dyDescent="0.25">
      <c r="A34">
        <v>33</v>
      </c>
      <c r="B34">
        <v>236</v>
      </c>
      <c r="C34">
        <v>4</v>
      </c>
      <c r="D34" s="3">
        <v>42390</v>
      </c>
      <c r="E34">
        <v>42391</v>
      </c>
      <c r="F34" t="s">
        <v>394</v>
      </c>
      <c r="G34">
        <v>2</v>
      </c>
      <c r="H34">
        <v>6</v>
      </c>
    </row>
    <row r="35" spans="1:8" x14ac:dyDescent="0.25">
      <c r="A35">
        <v>34</v>
      </c>
      <c r="B35">
        <v>80</v>
      </c>
      <c r="C35">
        <v>4</v>
      </c>
      <c r="D35" s="3">
        <v>42391</v>
      </c>
      <c r="E35">
        <v>42394</v>
      </c>
      <c r="F35" t="s">
        <v>395</v>
      </c>
      <c r="G35">
        <v>2</v>
      </c>
      <c r="H35">
        <v>6</v>
      </c>
    </row>
    <row r="36" spans="1:8" x14ac:dyDescent="0.25">
      <c r="A36">
        <v>35</v>
      </c>
      <c r="B36">
        <v>813</v>
      </c>
      <c r="C36">
        <v>4</v>
      </c>
      <c r="D36" s="3">
        <v>42391</v>
      </c>
      <c r="E36">
        <v>42394</v>
      </c>
      <c r="F36" t="s">
        <v>396</v>
      </c>
      <c r="G36">
        <v>2</v>
      </c>
      <c r="H36">
        <v>7</v>
      </c>
    </row>
    <row r="37" spans="1:8" x14ac:dyDescent="0.25">
      <c r="A37">
        <v>36</v>
      </c>
      <c r="B37">
        <v>1321</v>
      </c>
      <c r="C37">
        <v>4</v>
      </c>
      <c r="D37" s="3">
        <v>42392</v>
      </c>
      <c r="E37">
        <v>42393</v>
      </c>
      <c r="F37" t="s">
        <v>396</v>
      </c>
      <c r="G37">
        <v>2</v>
      </c>
      <c r="H37">
        <v>6</v>
      </c>
    </row>
    <row r="38" spans="1:8" x14ac:dyDescent="0.25">
      <c r="A38">
        <v>37</v>
      </c>
      <c r="B38">
        <v>164</v>
      </c>
      <c r="C38">
        <v>4</v>
      </c>
      <c r="D38" s="3">
        <v>42394</v>
      </c>
      <c r="E38">
        <v>42397</v>
      </c>
      <c r="F38" t="s">
        <v>397</v>
      </c>
      <c r="G38">
        <v>2</v>
      </c>
      <c r="H38">
        <v>6</v>
      </c>
    </row>
    <row r="39" spans="1:8" x14ac:dyDescent="0.25">
      <c r="A39">
        <v>38</v>
      </c>
      <c r="B39">
        <v>583</v>
      </c>
      <c r="C39">
        <v>4</v>
      </c>
      <c r="D39" s="3">
        <v>42394</v>
      </c>
      <c r="E39">
        <v>42396</v>
      </c>
      <c r="F39" t="s">
        <v>397</v>
      </c>
      <c r="G39">
        <v>2</v>
      </c>
      <c r="H39">
        <v>7</v>
      </c>
    </row>
    <row r="40" spans="1:8" x14ac:dyDescent="0.25">
      <c r="A40">
        <v>39</v>
      </c>
      <c r="B40">
        <v>1296</v>
      </c>
      <c r="C40">
        <v>4</v>
      </c>
      <c r="D40" s="3">
        <v>42394</v>
      </c>
      <c r="E40">
        <v>42395</v>
      </c>
      <c r="F40" t="s">
        <v>397</v>
      </c>
      <c r="G40">
        <v>2</v>
      </c>
      <c r="H40">
        <v>7</v>
      </c>
    </row>
    <row r="41" spans="1:8" x14ac:dyDescent="0.25">
      <c r="A41">
        <v>40</v>
      </c>
      <c r="B41">
        <v>348</v>
      </c>
      <c r="C41">
        <v>4</v>
      </c>
      <c r="D41" s="3">
        <v>42396</v>
      </c>
      <c r="E41">
        <v>42397</v>
      </c>
      <c r="F41" t="s">
        <v>398</v>
      </c>
      <c r="G41">
        <v>1</v>
      </c>
      <c r="H41">
        <v>3</v>
      </c>
    </row>
    <row r="42" spans="1:8" x14ac:dyDescent="0.25">
      <c r="A42">
        <v>41</v>
      </c>
      <c r="B42">
        <v>979</v>
      </c>
      <c r="C42">
        <v>4</v>
      </c>
      <c r="D42" s="3">
        <v>42396</v>
      </c>
      <c r="E42">
        <v>42399</v>
      </c>
      <c r="F42" t="s">
        <v>398</v>
      </c>
      <c r="G42">
        <v>2</v>
      </c>
      <c r="H42">
        <v>6</v>
      </c>
    </row>
    <row r="43" spans="1:8" x14ac:dyDescent="0.25">
      <c r="A43">
        <v>42</v>
      </c>
      <c r="B43">
        <v>1095</v>
      </c>
      <c r="C43">
        <v>4</v>
      </c>
      <c r="D43" s="3">
        <v>42396</v>
      </c>
      <c r="E43">
        <v>42397</v>
      </c>
      <c r="F43" t="s">
        <v>399</v>
      </c>
      <c r="G43">
        <v>2</v>
      </c>
      <c r="H43">
        <v>7</v>
      </c>
    </row>
    <row r="44" spans="1:8" x14ac:dyDescent="0.25">
      <c r="A44">
        <v>43</v>
      </c>
      <c r="B44">
        <v>1434</v>
      </c>
      <c r="C44">
        <v>4</v>
      </c>
      <c r="D44" s="3">
        <v>42396</v>
      </c>
      <c r="E44">
        <v>42397</v>
      </c>
      <c r="F44" t="s">
        <v>399</v>
      </c>
      <c r="G44">
        <v>2</v>
      </c>
      <c r="H44">
        <v>7</v>
      </c>
    </row>
    <row r="45" spans="1:8" x14ac:dyDescent="0.25">
      <c r="A45">
        <v>44</v>
      </c>
      <c r="B45">
        <v>861</v>
      </c>
      <c r="C45">
        <v>4</v>
      </c>
      <c r="D45" s="3">
        <v>42397</v>
      </c>
      <c r="E45">
        <v>42400</v>
      </c>
      <c r="F45" t="s">
        <v>399</v>
      </c>
      <c r="G45">
        <v>2</v>
      </c>
      <c r="H45">
        <v>7</v>
      </c>
    </row>
    <row r="46" spans="1:8" x14ac:dyDescent="0.25">
      <c r="A46">
        <v>45</v>
      </c>
      <c r="B46">
        <v>1220</v>
      </c>
      <c r="C46">
        <v>4</v>
      </c>
      <c r="D46" s="3">
        <v>42397</v>
      </c>
      <c r="E46">
        <v>42400</v>
      </c>
      <c r="F46" t="s">
        <v>400</v>
      </c>
      <c r="G46">
        <v>2</v>
      </c>
      <c r="H46">
        <v>7</v>
      </c>
    </row>
    <row r="47" spans="1:8" x14ac:dyDescent="0.25">
      <c r="A47">
        <v>46</v>
      </c>
      <c r="B47">
        <v>746</v>
      </c>
      <c r="C47">
        <v>4</v>
      </c>
      <c r="D47" s="3">
        <v>42398</v>
      </c>
      <c r="E47">
        <v>42400</v>
      </c>
      <c r="F47" t="s">
        <v>400</v>
      </c>
      <c r="G47">
        <v>2</v>
      </c>
      <c r="H47">
        <v>7</v>
      </c>
    </row>
    <row r="48" spans="1:8" x14ac:dyDescent="0.25">
      <c r="A48">
        <v>47</v>
      </c>
      <c r="B48">
        <v>1234</v>
      </c>
      <c r="C48">
        <v>4</v>
      </c>
      <c r="D48" s="3">
        <v>42398</v>
      </c>
      <c r="E48">
        <v>42399</v>
      </c>
      <c r="F48" t="s">
        <v>400</v>
      </c>
      <c r="G48">
        <v>2</v>
      </c>
      <c r="H48">
        <v>7</v>
      </c>
    </row>
    <row r="49" spans="1:8" x14ac:dyDescent="0.25">
      <c r="A49">
        <v>48</v>
      </c>
      <c r="B49">
        <v>1012</v>
      </c>
      <c r="C49">
        <v>4</v>
      </c>
      <c r="D49" s="3">
        <v>42399</v>
      </c>
      <c r="E49">
        <v>42401</v>
      </c>
      <c r="F49" t="s">
        <v>401</v>
      </c>
      <c r="G49">
        <v>2</v>
      </c>
      <c r="H49">
        <v>7</v>
      </c>
    </row>
    <row r="50" spans="1:8" x14ac:dyDescent="0.25">
      <c r="A50">
        <v>49</v>
      </c>
      <c r="B50">
        <v>608</v>
      </c>
      <c r="C50">
        <v>4</v>
      </c>
      <c r="D50" s="3">
        <v>42400</v>
      </c>
      <c r="E50">
        <v>42401</v>
      </c>
      <c r="F50" t="s">
        <v>401</v>
      </c>
      <c r="G50">
        <v>2</v>
      </c>
      <c r="H50">
        <v>6</v>
      </c>
    </row>
    <row r="51" spans="1:8" x14ac:dyDescent="0.25">
      <c r="A51">
        <v>50</v>
      </c>
      <c r="B51">
        <v>872</v>
      </c>
      <c r="C51">
        <v>4</v>
      </c>
      <c r="D51" s="3">
        <v>42400</v>
      </c>
      <c r="E51">
        <v>42403</v>
      </c>
      <c r="F51" t="s">
        <v>401</v>
      </c>
      <c r="G51">
        <v>3</v>
      </c>
      <c r="H51">
        <v>8</v>
      </c>
    </row>
    <row r="52" spans="1:8" x14ac:dyDescent="0.25">
      <c r="A52">
        <v>51</v>
      </c>
      <c r="B52">
        <v>1047</v>
      </c>
      <c r="C52">
        <v>4</v>
      </c>
      <c r="D52" s="3">
        <v>42401</v>
      </c>
      <c r="E52">
        <v>42402</v>
      </c>
      <c r="F52" t="s">
        <v>402</v>
      </c>
      <c r="G52">
        <v>2</v>
      </c>
      <c r="H52">
        <v>7</v>
      </c>
    </row>
    <row r="53" spans="1:8" x14ac:dyDescent="0.25">
      <c r="A53">
        <v>52</v>
      </c>
      <c r="B53">
        <v>767</v>
      </c>
      <c r="C53">
        <v>4</v>
      </c>
      <c r="D53" s="3">
        <v>42403</v>
      </c>
      <c r="E53">
        <v>42404</v>
      </c>
      <c r="F53" t="s">
        <v>403</v>
      </c>
      <c r="G53">
        <v>1</v>
      </c>
      <c r="H53">
        <v>2</v>
      </c>
    </row>
    <row r="54" spans="1:8" x14ac:dyDescent="0.25">
      <c r="A54">
        <v>53</v>
      </c>
      <c r="B54">
        <v>965</v>
      </c>
      <c r="C54">
        <v>4</v>
      </c>
      <c r="D54" s="3">
        <v>42403</v>
      </c>
      <c r="E54">
        <v>42404</v>
      </c>
      <c r="F54" t="s">
        <v>403</v>
      </c>
      <c r="G54">
        <v>2</v>
      </c>
      <c r="H54">
        <v>6</v>
      </c>
    </row>
    <row r="55" spans="1:8" x14ac:dyDescent="0.25">
      <c r="A55">
        <v>54</v>
      </c>
      <c r="B55">
        <v>535</v>
      </c>
      <c r="C55">
        <v>4</v>
      </c>
      <c r="D55" s="3">
        <v>42404</v>
      </c>
      <c r="E55">
        <v>42407</v>
      </c>
      <c r="F55" t="s">
        <v>404</v>
      </c>
      <c r="G55">
        <v>2</v>
      </c>
      <c r="H55">
        <v>7</v>
      </c>
    </row>
    <row r="56" spans="1:8" x14ac:dyDescent="0.25">
      <c r="A56">
        <v>55</v>
      </c>
      <c r="B56">
        <v>1173</v>
      </c>
      <c r="C56">
        <v>4</v>
      </c>
      <c r="D56" s="3">
        <v>42404</v>
      </c>
      <c r="E56">
        <v>42407</v>
      </c>
      <c r="F56" t="s">
        <v>405</v>
      </c>
      <c r="G56">
        <v>2</v>
      </c>
      <c r="H56">
        <v>6</v>
      </c>
    </row>
    <row r="57" spans="1:8" x14ac:dyDescent="0.25">
      <c r="A57">
        <v>56</v>
      </c>
      <c r="B57">
        <v>1241</v>
      </c>
      <c r="C57">
        <v>4</v>
      </c>
      <c r="D57" s="3">
        <v>42404</v>
      </c>
      <c r="E57">
        <v>42406</v>
      </c>
      <c r="F57" t="s">
        <v>404</v>
      </c>
      <c r="G57">
        <v>2</v>
      </c>
      <c r="H57">
        <v>6</v>
      </c>
    </row>
    <row r="58" spans="1:8" x14ac:dyDescent="0.25">
      <c r="A58">
        <v>57</v>
      </c>
      <c r="B58">
        <v>1305</v>
      </c>
      <c r="C58">
        <v>4</v>
      </c>
      <c r="D58" s="3">
        <v>42404</v>
      </c>
      <c r="E58">
        <v>42406</v>
      </c>
      <c r="F58" t="s">
        <v>405</v>
      </c>
      <c r="G58">
        <v>2</v>
      </c>
      <c r="H58">
        <v>7</v>
      </c>
    </row>
    <row r="59" spans="1:8" x14ac:dyDescent="0.25">
      <c r="A59">
        <v>58</v>
      </c>
      <c r="B59">
        <v>504</v>
      </c>
      <c r="C59">
        <v>4</v>
      </c>
      <c r="D59" s="3">
        <v>42405</v>
      </c>
      <c r="E59">
        <v>42407</v>
      </c>
      <c r="F59" t="s">
        <v>404</v>
      </c>
      <c r="G59">
        <v>2</v>
      </c>
      <c r="H59">
        <v>6</v>
      </c>
    </row>
    <row r="60" spans="1:8" x14ac:dyDescent="0.25">
      <c r="A60">
        <v>59</v>
      </c>
      <c r="B60">
        <v>563</v>
      </c>
      <c r="C60">
        <v>4</v>
      </c>
      <c r="D60" s="3">
        <v>42405</v>
      </c>
      <c r="E60">
        <v>42407</v>
      </c>
      <c r="F60" t="s">
        <v>405</v>
      </c>
      <c r="G60">
        <v>2</v>
      </c>
      <c r="H60">
        <v>7</v>
      </c>
    </row>
    <row r="61" spans="1:8" x14ac:dyDescent="0.25">
      <c r="A61">
        <v>60</v>
      </c>
      <c r="B61">
        <v>151</v>
      </c>
      <c r="C61">
        <v>4</v>
      </c>
      <c r="D61" s="3">
        <v>42406</v>
      </c>
      <c r="E61">
        <v>42408</v>
      </c>
      <c r="F61" t="s">
        <v>404</v>
      </c>
      <c r="G61">
        <v>1</v>
      </c>
      <c r="H61">
        <v>3</v>
      </c>
    </row>
    <row r="62" spans="1:8" x14ac:dyDescent="0.25">
      <c r="A62">
        <v>61</v>
      </c>
      <c r="B62">
        <v>277</v>
      </c>
      <c r="C62">
        <v>4</v>
      </c>
      <c r="D62" s="3">
        <v>42406</v>
      </c>
      <c r="E62">
        <v>42409</v>
      </c>
      <c r="F62" t="s">
        <v>406</v>
      </c>
      <c r="G62">
        <v>2</v>
      </c>
      <c r="H62">
        <v>7</v>
      </c>
    </row>
    <row r="63" spans="1:8" x14ac:dyDescent="0.25">
      <c r="A63">
        <v>62</v>
      </c>
      <c r="B63">
        <v>208</v>
      </c>
      <c r="C63">
        <v>4</v>
      </c>
      <c r="D63" s="3">
        <v>42407</v>
      </c>
      <c r="E63">
        <v>42410</v>
      </c>
      <c r="F63" t="s">
        <v>407</v>
      </c>
      <c r="G63">
        <v>1</v>
      </c>
      <c r="H63">
        <v>2</v>
      </c>
    </row>
    <row r="64" spans="1:8" x14ac:dyDescent="0.25">
      <c r="A64">
        <v>63</v>
      </c>
      <c r="B64">
        <v>1075</v>
      </c>
      <c r="C64">
        <v>4</v>
      </c>
      <c r="D64" s="3">
        <v>42407</v>
      </c>
      <c r="E64">
        <v>42409</v>
      </c>
      <c r="F64" t="s">
        <v>406</v>
      </c>
      <c r="G64">
        <v>2</v>
      </c>
      <c r="H64">
        <v>7</v>
      </c>
    </row>
    <row r="65" spans="1:8" x14ac:dyDescent="0.25">
      <c r="A65">
        <v>64</v>
      </c>
      <c r="B65">
        <v>1185</v>
      </c>
      <c r="C65">
        <v>4</v>
      </c>
      <c r="D65" s="3">
        <v>42407</v>
      </c>
      <c r="E65">
        <v>42408</v>
      </c>
      <c r="F65" t="s">
        <v>406</v>
      </c>
      <c r="G65">
        <v>2</v>
      </c>
      <c r="H65">
        <v>6</v>
      </c>
    </row>
    <row r="66" spans="1:8" x14ac:dyDescent="0.25">
      <c r="A66">
        <v>65</v>
      </c>
      <c r="B66">
        <v>996</v>
      </c>
      <c r="C66">
        <v>4</v>
      </c>
      <c r="D66" s="3">
        <v>42408</v>
      </c>
      <c r="E66">
        <v>42409</v>
      </c>
      <c r="F66" t="s">
        <v>408</v>
      </c>
      <c r="G66">
        <v>2</v>
      </c>
      <c r="H66">
        <v>6</v>
      </c>
    </row>
    <row r="67" spans="1:8" x14ac:dyDescent="0.25">
      <c r="A67">
        <v>66</v>
      </c>
      <c r="B67">
        <v>1253</v>
      </c>
      <c r="C67">
        <v>4</v>
      </c>
      <c r="D67" s="3">
        <v>42409</v>
      </c>
      <c r="E67">
        <v>42412</v>
      </c>
      <c r="F67" t="s">
        <v>409</v>
      </c>
      <c r="G67">
        <v>2</v>
      </c>
      <c r="H67">
        <v>7</v>
      </c>
    </row>
    <row r="68" spans="1:8" x14ac:dyDescent="0.25">
      <c r="A68">
        <v>67</v>
      </c>
      <c r="B68">
        <v>526</v>
      </c>
      <c r="C68">
        <v>4</v>
      </c>
      <c r="D68" s="3">
        <v>42409</v>
      </c>
      <c r="E68">
        <v>42411</v>
      </c>
      <c r="F68" t="s">
        <v>407</v>
      </c>
      <c r="G68">
        <v>3</v>
      </c>
      <c r="H68">
        <v>8</v>
      </c>
    </row>
    <row r="69" spans="1:8" x14ac:dyDescent="0.25">
      <c r="A69">
        <v>68</v>
      </c>
      <c r="B69">
        <v>381</v>
      </c>
      <c r="C69">
        <v>4</v>
      </c>
      <c r="D69" s="3">
        <v>42410</v>
      </c>
      <c r="E69">
        <v>42411</v>
      </c>
      <c r="F69" t="s">
        <v>410</v>
      </c>
      <c r="G69">
        <v>2</v>
      </c>
      <c r="H69">
        <v>6</v>
      </c>
    </row>
    <row r="70" spans="1:8" x14ac:dyDescent="0.25">
      <c r="A70">
        <v>69</v>
      </c>
      <c r="B70">
        <v>1413</v>
      </c>
      <c r="C70">
        <v>4</v>
      </c>
      <c r="D70" s="3">
        <v>42410</v>
      </c>
      <c r="E70">
        <v>42412</v>
      </c>
      <c r="F70" t="s">
        <v>408</v>
      </c>
      <c r="G70">
        <v>2</v>
      </c>
      <c r="H70">
        <v>7</v>
      </c>
    </row>
    <row r="71" spans="1:8" x14ac:dyDescent="0.25">
      <c r="A71">
        <v>70</v>
      </c>
      <c r="B71">
        <v>50</v>
      </c>
      <c r="C71">
        <v>3</v>
      </c>
      <c r="D71" s="3">
        <v>42411</v>
      </c>
      <c r="E71">
        <v>42411</v>
      </c>
      <c r="F71" t="s">
        <v>35</v>
      </c>
      <c r="G71">
        <v>3</v>
      </c>
      <c r="H71">
        <v>9</v>
      </c>
    </row>
    <row r="72" spans="1:8" x14ac:dyDescent="0.25">
      <c r="A72">
        <v>71</v>
      </c>
      <c r="B72">
        <v>797</v>
      </c>
      <c r="C72">
        <v>4</v>
      </c>
      <c r="D72" s="3">
        <v>42411</v>
      </c>
      <c r="E72">
        <v>42414</v>
      </c>
      <c r="F72" t="s">
        <v>409</v>
      </c>
      <c r="G72">
        <v>2</v>
      </c>
      <c r="H72">
        <v>7</v>
      </c>
    </row>
    <row r="73" spans="1:8" x14ac:dyDescent="0.25">
      <c r="A73">
        <v>72</v>
      </c>
      <c r="B73">
        <v>1386</v>
      </c>
      <c r="C73">
        <v>4</v>
      </c>
      <c r="D73" s="3">
        <v>42412</v>
      </c>
      <c r="E73">
        <v>42415</v>
      </c>
      <c r="F73" t="s">
        <v>410</v>
      </c>
      <c r="G73">
        <v>1</v>
      </c>
      <c r="H73">
        <v>2</v>
      </c>
    </row>
    <row r="74" spans="1:8" x14ac:dyDescent="0.25">
      <c r="A74">
        <v>73</v>
      </c>
      <c r="B74">
        <v>612</v>
      </c>
      <c r="C74">
        <v>4</v>
      </c>
      <c r="D74" s="3">
        <v>42412</v>
      </c>
      <c r="E74">
        <v>42415</v>
      </c>
      <c r="F74" t="s">
        <v>411</v>
      </c>
      <c r="G74">
        <v>2</v>
      </c>
      <c r="H74">
        <v>7</v>
      </c>
    </row>
    <row r="75" spans="1:8" x14ac:dyDescent="0.25">
      <c r="A75">
        <v>74</v>
      </c>
      <c r="B75">
        <v>264</v>
      </c>
      <c r="C75">
        <v>4</v>
      </c>
      <c r="D75" s="3">
        <v>42413</v>
      </c>
      <c r="E75">
        <v>42415</v>
      </c>
      <c r="F75" t="s">
        <v>412</v>
      </c>
      <c r="G75">
        <v>2</v>
      </c>
      <c r="H75">
        <v>7</v>
      </c>
    </row>
    <row r="76" spans="1:8" x14ac:dyDescent="0.25">
      <c r="A76">
        <v>75</v>
      </c>
      <c r="B76">
        <v>587</v>
      </c>
      <c r="C76">
        <v>4</v>
      </c>
      <c r="D76" s="3">
        <v>42414</v>
      </c>
      <c r="E76">
        <v>42415</v>
      </c>
      <c r="F76" t="s">
        <v>413</v>
      </c>
      <c r="G76">
        <v>2</v>
      </c>
      <c r="H76">
        <v>6</v>
      </c>
    </row>
    <row r="77" spans="1:8" x14ac:dyDescent="0.25">
      <c r="A77">
        <v>76</v>
      </c>
      <c r="B77">
        <v>9</v>
      </c>
      <c r="C77">
        <v>3</v>
      </c>
      <c r="D77" s="3">
        <v>42416</v>
      </c>
      <c r="E77">
        <v>42416</v>
      </c>
      <c r="F77" t="s">
        <v>35</v>
      </c>
      <c r="G77">
        <v>2</v>
      </c>
      <c r="H77">
        <v>6</v>
      </c>
    </row>
    <row r="78" spans="1:8" x14ac:dyDescent="0.25">
      <c r="A78">
        <v>77</v>
      </c>
      <c r="B78">
        <v>385</v>
      </c>
      <c r="C78">
        <v>4</v>
      </c>
      <c r="D78" s="3">
        <v>42416</v>
      </c>
      <c r="E78">
        <v>42419</v>
      </c>
      <c r="F78" t="s">
        <v>414</v>
      </c>
      <c r="G78">
        <v>1</v>
      </c>
      <c r="H78">
        <v>2</v>
      </c>
    </row>
    <row r="79" spans="1:8" x14ac:dyDescent="0.25">
      <c r="A79">
        <v>78</v>
      </c>
      <c r="B79">
        <v>1182</v>
      </c>
      <c r="C79">
        <v>4</v>
      </c>
      <c r="D79" s="3">
        <v>42416</v>
      </c>
      <c r="E79">
        <v>42418</v>
      </c>
      <c r="F79" t="s">
        <v>414</v>
      </c>
      <c r="G79">
        <v>2</v>
      </c>
      <c r="H79">
        <v>7</v>
      </c>
    </row>
    <row r="80" spans="1:8" x14ac:dyDescent="0.25">
      <c r="A80">
        <v>79</v>
      </c>
      <c r="B80">
        <v>529</v>
      </c>
      <c r="C80">
        <v>4</v>
      </c>
      <c r="D80" s="3">
        <v>42417</v>
      </c>
      <c r="E80">
        <v>42420</v>
      </c>
      <c r="F80" t="s">
        <v>415</v>
      </c>
      <c r="G80">
        <v>1</v>
      </c>
      <c r="H80">
        <v>3</v>
      </c>
    </row>
    <row r="81" spans="1:8" x14ac:dyDescent="0.25">
      <c r="A81">
        <v>80</v>
      </c>
      <c r="B81">
        <v>397</v>
      </c>
      <c r="C81">
        <v>4</v>
      </c>
      <c r="D81" s="3">
        <v>42417</v>
      </c>
      <c r="E81">
        <v>42420</v>
      </c>
      <c r="F81" t="s">
        <v>414</v>
      </c>
      <c r="G81">
        <v>2</v>
      </c>
      <c r="H81">
        <v>6</v>
      </c>
    </row>
    <row r="82" spans="1:8" x14ac:dyDescent="0.25">
      <c r="A82">
        <v>81</v>
      </c>
      <c r="B82">
        <v>521</v>
      </c>
      <c r="C82">
        <v>4</v>
      </c>
      <c r="D82" s="3">
        <v>42417</v>
      </c>
      <c r="E82">
        <v>42419</v>
      </c>
      <c r="F82" t="s">
        <v>416</v>
      </c>
      <c r="G82">
        <v>2</v>
      </c>
      <c r="H82">
        <v>6</v>
      </c>
    </row>
    <row r="83" spans="1:8" x14ac:dyDescent="0.25">
      <c r="A83">
        <v>82</v>
      </c>
      <c r="B83">
        <v>1223</v>
      </c>
      <c r="C83">
        <v>4</v>
      </c>
      <c r="D83" s="3">
        <v>42418</v>
      </c>
      <c r="E83">
        <v>42421</v>
      </c>
      <c r="F83" t="s">
        <v>415</v>
      </c>
      <c r="G83">
        <v>2</v>
      </c>
      <c r="H83">
        <v>6</v>
      </c>
    </row>
    <row r="84" spans="1:8" x14ac:dyDescent="0.25">
      <c r="A84">
        <v>83</v>
      </c>
      <c r="B84">
        <v>393</v>
      </c>
      <c r="C84">
        <v>4</v>
      </c>
      <c r="D84" s="3">
        <v>42419</v>
      </c>
      <c r="E84">
        <v>42420</v>
      </c>
      <c r="F84" t="s">
        <v>415</v>
      </c>
      <c r="G84">
        <v>1</v>
      </c>
      <c r="H84">
        <v>3</v>
      </c>
    </row>
    <row r="85" spans="1:8" x14ac:dyDescent="0.25">
      <c r="A85">
        <v>84</v>
      </c>
      <c r="B85">
        <v>317</v>
      </c>
      <c r="C85">
        <v>4</v>
      </c>
      <c r="D85" s="3">
        <v>42420</v>
      </c>
      <c r="E85">
        <v>42422</v>
      </c>
      <c r="F85" t="s">
        <v>417</v>
      </c>
      <c r="G85">
        <v>2</v>
      </c>
      <c r="H85">
        <v>7</v>
      </c>
    </row>
    <row r="86" spans="1:8" x14ac:dyDescent="0.25">
      <c r="A86">
        <v>85</v>
      </c>
      <c r="B86">
        <v>1174</v>
      </c>
      <c r="C86">
        <v>4</v>
      </c>
      <c r="D86" s="3">
        <v>42420</v>
      </c>
      <c r="E86">
        <v>42423</v>
      </c>
      <c r="F86" t="s">
        <v>417</v>
      </c>
      <c r="G86">
        <v>2</v>
      </c>
      <c r="H86">
        <v>7</v>
      </c>
    </row>
    <row r="87" spans="1:8" x14ac:dyDescent="0.25">
      <c r="A87">
        <v>86</v>
      </c>
      <c r="B87">
        <v>276</v>
      </c>
      <c r="C87">
        <v>4</v>
      </c>
      <c r="D87" s="3">
        <v>42421</v>
      </c>
      <c r="E87">
        <v>42422</v>
      </c>
      <c r="F87" t="s">
        <v>418</v>
      </c>
      <c r="G87">
        <v>2</v>
      </c>
      <c r="H87">
        <v>7</v>
      </c>
    </row>
    <row r="88" spans="1:8" x14ac:dyDescent="0.25">
      <c r="A88">
        <v>87</v>
      </c>
      <c r="B88">
        <v>516</v>
      </c>
      <c r="C88">
        <v>4</v>
      </c>
      <c r="D88" s="3">
        <v>42421</v>
      </c>
      <c r="E88">
        <v>42422</v>
      </c>
      <c r="F88" t="s">
        <v>418</v>
      </c>
      <c r="G88">
        <v>2</v>
      </c>
      <c r="H88">
        <v>6</v>
      </c>
    </row>
    <row r="89" spans="1:8" x14ac:dyDescent="0.25">
      <c r="A89">
        <v>88</v>
      </c>
      <c r="B89">
        <v>1069</v>
      </c>
      <c r="C89">
        <v>4</v>
      </c>
      <c r="D89" s="3">
        <v>42421</v>
      </c>
      <c r="E89">
        <v>42422</v>
      </c>
      <c r="F89" t="s">
        <v>418</v>
      </c>
      <c r="G89">
        <v>2</v>
      </c>
      <c r="H89">
        <v>6</v>
      </c>
    </row>
    <row r="90" spans="1:8" x14ac:dyDescent="0.25">
      <c r="A90">
        <v>89</v>
      </c>
      <c r="B90">
        <v>668</v>
      </c>
      <c r="C90">
        <v>4</v>
      </c>
      <c r="D90" s="3">
        <v>42421</v>
      </c>
      <c r="E90">
        <v>42424</v>
      </c>
      <c r="F90" t="s">
        <v>419</v>
      </c>
      <c r="G90">
        <v>3</v>
      </c>
      <c r="H90">
        <v>8</v>
      </c>
    </row>
    <row r="91" spans="1:8" x14ac:dyDescent="0.25">
      <c r="A91">
        <v>90</v>
      </c>
      <c r="B91">
        <v>414</v>
      </c>
      <c r="C91">
        <v>4</v>
      </c>
      <c r="D91" s="3">
        <v>42423</v>
      </c>
      <c r="E91">
        <v>42425</v>
      </c>
      <c r="F91" t="s">
        <v>419</v>
      </c>
      <c r="G91">
        <v>2</v>
      </c>
      <c r="H91">
        <v>7</v>
      </c>
    </row>
    <row r="92" spans="1:8" x14ac:dyDescent="0.25">
      <c r="A92">
        <v>91</v>
      </c>
      <c r="B92">
        <v>648</v>
      </c>
      <c r="C92">
        <v>4</v>
      </c>
      <c r="D92" s="3">
        <v>42425</v>
      </c>
      <c r="E92">
        <v>42427</v>
      </c>
      <c r="F92" t="s">
        <v>420</v>
      </c>
      <c r="G92">
        <v>1</v>
      </c>
      <c r="H92">
        <v>2</v>
      </c>
    </row>
    <row r="93" spans="1:8" x14ac:dyDescent="0.25">
      <c r="A93">
        <v>92</v>
      </c>
      <c r="B93">
        <v>1309</v>
      </c>
      <c r="C93">
        <v>4</v>
      </c>
      <c r="D93" s="3">
        <v>42425</v>
      </c>
      <c r="E93">
        <v>42428</v>
      </c>
      <c r="F93" t="s">
        <v>420</v>
      </c>
      <c r="G93">
        <v>2</v>
      </c>
      <c r="H93">
        <v>7</v>
      </c>
    </row>
    <row r="94" spans="1:8" x14ac:dyDescent="0.25">
      <c r="A94">
        <v>93</v>
      </c>
      <c r="B94">
        <v>1328</v>
      </c>
      <c r="C94">
        <v>4</v>
      </c>
      <c r="D94" s="3">
        <v>42426</v>
      </c>
      <c r="E94">
        <v>42428</v>
      </c>
      <c r="F94" t="s">
        <v>421</v>
      </c>
      <c r="G94">
        <v>1</v>
      </c>
      <c r="H94">
        <v>3</v>
      </c>
    </row>
    <row r="95" spans="1:8" x14ac:dyDescent="0.25">
      <c r="A95">
        <v>94</v>
      </c>
      <c r="B95">
        <v>929</v>
      </c>
      <c r="C95">
        <v>4</v>
      </c>
      <c r="D95" s="3">
        <v>42427</v>
      </c>
      <c r="E95">
        <v>42428</v>
      </c>
      <c r="F95" t="s">
        <v>422</v>
      </c>
      <c r="G95">
        <v>1</v>
      </c>
      <c r="H95">
        <v>2</v>
      </c>
    </row>
    <row r="96" spans="1:8" x14ac:dyDescent="0.25">
      <c r="A96">
        <v>95</v>
      </c>
      <c r="B96">
        <v>218</v>
      </c>
      <c r="C96">
        <v>4</v>
      </c>
      <c r="D96" s="3">
        <v>42427</v>
      </c>
      <c r="E96">
        <v>42429</v>
      </c>
      <c r="F96" t="s">
        <v>420</v>
      </c>
      <c r="G96">
        <v>2</v>
      </c>
      <c r="H96">
        <v>7</v>
      </c>
    </row>
    <row r="97" spans="1:8" x14ac:dyDescent="0.25">
      <c r="A97">
        <v>96</v>
      </c>
      <c r="B97">
        <v>1094</v>
      </c>
      <c r="C97">
        <v>4</v>
      </c>
      <c r="D97" s="3">
        <v>42427</v>
      </c>
      <c r="E97">
        <v>42429</v>
      </c>
      <c r="F97" t="s">
        <v>420</v>
      </c>
      <c r="G97">
        <v>2</v>
      </c>
      <c r="H97">
        <v>7</v>
      </c>
    </row>
    <row r="98" spans="1:8" x14ac:dyDescent="0.25">
      <c r="A98">
        <v>97</v>
      </c>
      <c r="B98">
        <v>204</v>
      </c>
      <c r="C98">
        <v>4</v>
      </c>
      <c r="D98" s="3">
        <v>42428</v>
      </c>
      <c r="E98">
        <v>42429</v>
      </c>
      <c r="F98" t="s">
        <v>423</v>
      </c>
      <c r="G98">
        <v>2</v>
      </c>
      <c r="H98">
        <v>7</v>
      </c>
    </row>
    <row r="99" spans="1:8" x14ac:dyDescent="0.25">
      <c r="A99">
        <v>98</v>
      </c>
      <c r="B99">
        <v>1194</v>
      </c>
      <c r="C99">
        <v>4</v>
      </c>
      <c r="D99" s="3">
        <v>42428</v>
      </c>
      <c r="E99">
        <v>42429</v>
      </c>
      <c r="F99" t="s">
        <v>422</v>
      </c>
      <c r="G99">
        <v>2</v>
      </c>
      <c r="H99">
        <v>6</v>
      </c>
    </row>
    <row r="100" spans="1:8" x14ac:dyDescent="0.25">
      <c r="A100">
        <v>99</v>
      </c>
      <c r="B100">
        <v>1165</v>
      </c>
      <c r="C100">
        <v>4</v>
      </c>
      <c r="D100" s="3">
        <v>42429</v>
      </c>
      <c r="E100">
        <v>42430</v>
      </c>
      <c r="F100" t="s">
        <v>424</v>
      </c>
      <c r="G100">
        <v>3</v>
      </c>
      <c r="H100">
        <v>9</v>
      </c>
    </row>
    <row r="101" spans="1:8" x14ac:dyDescent="0.25">
      <c r="A101">
        <v>100</v>
      </c>
      <c r="B101">
        <v>1237</v>
      </c>
      <c r="C101">
        <v>4</v>
      </c>
      <c r="D101" s="3">
        <v>42430</v>
      </c>
      <c r="E101">
        <v>42433</v>
      </c>
      <c r="F101" t="s">
        <v>424</v>
      </c>
      <c r="G101">
        <v>2</v>
      </c>
      <c r="H101">
        <v>7</v>
      </c>
    </row>
    <row r="102" spans="1:8" x14ac:dyDescent="0.25">
      <c r="A102">
        <v>101</v>
      </c>
      <c r="B102">
        <v>271</v>
      </c>
      <c r="C102">
        <v>4</v>
      </c>
      <c r="D102" s="3">
        <v>42430</v>
      </c>
      <c r="E102">
        <v>42433</v>
      </c>
      <c r="F102" t="s">
        <v>425</v>
      </c>
      <c r="G102">
        <v>3</v>
      </c>
      <c r="H102">
        <v>8</v>
      </c>
    </row>
    <row r="103" spans="1:8" x14ac:dyDescent="0.25">
      <c r="A103">
        <v>102</v>
      </c>
      <c r="B103">
        <v>336</v>
      </c>
      <c r="C103">
        <v>4</v>
      </c>
      <c r="D103" s="3">
        <v>42431</v>
      </c>
      <c r="E103">
        <v>42434</v>
      </c>
      <c r="F103" t="s">
        <v>424</v>
      </c>
      <c r="G103">
        <v>2</v>
      </c>
      <c r="H103">
        <v>7</v>
      </c>
    </row>
    <row r="104" spans="1:8" x14ac:dyDescent="0.25">
      <c r="A104">
        <v>103</v>
      </c>
      <c r="B104">
        <v>991</v>
      </c>
      <c r="C104">
        <v>4</v>
      </c>
      <c r="D104" s="3">
        <v>42432</v>
      </c>
      <c r="E104">
        <v>42435</v>
      </c>
      <c r="F104" t="s">
        <v>426</v>
      </c>
      <c r="G104">
        <v>1</v>
      </c>
      <c r="H104">
        <v>2</v>
      </c>
    </row>
    <row r="105" spans="1:8" x14ac:dyDescent="0.25">
      <c r="A105">
        <v>104</v>
      </c>
      <c r="B105">
        <v>7</v>
      </c>
      <c r="C105">
        <v>4</v>
      </c>
      <c r="D105" s="3">
        <v>42432</v>
      </c>
      <c r="E105">
        <v>42434</v>
      </c>
      <c r="F105" t="s">
        <v>426</v>
      </c>
      <c r="G105">
        <v>2</v>
      </c>
      <c r="H105">
        <v>7</v>
      </c>
    </row>
    <row r="106" spans="1:8" x14ac:dyDescent="0.25">
      <c r="A106">
        <v>105</v>
      </c>
      <c r="B106">
        <v>306</v>
      </c>
      <c r="C106">
        <v>4</v>
      </c>
      <c r="D106" s="3">
        <v>42432</v>
      </c>
      <c r="E106">
        <v>42434</v>
      </c>
      <c r="F106" t="s">
        <v>425</v>
      </c>
      <c r="G106">
        <v>2</v>
      </c>
      <c r="H106">
        <v>7</v>
      </c>
    </row>
    <row r="107" spans="1:8" x14ac:dyDescent="0.25">
      <c r="A107">
        <v>106</v>
      </c>
      <c r="B107">
        <v>422</v>
      </c>
      <c r="C107">
        <v>4</v>
      </c>
      <c r="D107" s="3">
        <v>42433</v>
      </c>
      <c r="E107">
        <v>42434</v>
      </c>
      <c r="F107" t="s">
        <v>426</v>
      </c>
      <c r="G107">
        <v>3</v>
      </c>
      <c r="H107">
        <v>9</v>
      </c>
    </row>
    <row r="108" spans="1:8" x14ac:dyDescent="0.25">
      <c r="A108">
        <v>107</v>
      </c>
      <c r="B108">
        <v>633</v>
      </c>
      <c r="C108">
        <v>4</v>
      </c>
      <c r="D108" s="3">
        <v>42435</v>
      </c>
      <c r="E108">
        <v>42438</v>
      </c>
      <c r="F108" t="s">
        <v>427</v>
      </c>
      <c r="G108">
        <v>1</v>
      </c>
      <c r="H108">
        <v>2</v>
      </c>
    </row>
    <row r="109" spans="1:8" x14ac:dyDescent="0.25">
      <c r="A109">
        <v>108</v>
      </c>
      <c r="B109">
        <v>12</v>
      </c>
      <c r="C109">
        <v>4</v>
      </c>
      <c r="D109" s="3">
        <v>42435</v>
      </c>
      <c r="E109">
        <v>42438</v>
      </c>
      <c r="F109" t="s">
        <v>428</v>
      </c>
      <c r="G109">
        <v>2</v>
      </c>
      <c r="H109">
        <v>6</v>
      </c>
    </row>
    <row r="110" spans="1:8" x14ac:dyDescent="0.25">
      <c r="A110">
        <v>109</v>
      </c>
      <c r="B110">
        <v>1255</v>
      </c>
      <c r="C110">
        <v>4</v>
      </c>
      <c r="D110" s="3">
        <v>42435</v>
      </c>
      <c r="E110">
        <v>42438</v>
      </c>
      <c r="F110" t="s">
        <v>427</v>
      </c>
      <c r="G110">
        <v>2</v>
      </c>
      <c r="H110">
        <v>6</v>
      </c>
    </row>
    <row r="111" spans="1:8" x14ac:dyDescent="0.25">
      <c r="A111">
        <v>110</v>
      </c>
      <c r="B111">
        <v>677</v>
      </c>
      <c r="C111">
        <v>4</v>
      </c>
      <c r="D111" s="3">
        <v>42435</v>
      </c>
      <c r="E111">
        <v>42437</v>
      </c>
      <c r="F111" t="s">
        <v>427</v>
      </c>
      <c r="G111">
        <v>3</v>
      </c>
      <c r="H111">
        <v>9</v>
      </c>
    </row>
    <row r="112" spans="1:8" x14ac:dyDescent="0.25">
      <c r="A112">
        <v>111</v>
      </c>
      <c r="B112">
        <v>630</v>
      </c>
      <c r="C112">
        <v>4</v>
      </c>
      <c r="D112" s="3">
        <v>42436</v>
      </c>
      <c r="E112">
        <v>42439</v>
      </c>
      <c r="F112" t="s">
        <v>429</v>
      </c>
      <c r="G112">
        <v>2</v>
      </c>
      <c r="H112">
        <v>6</v>
      </c>
    </row>
    <row r="113" spans="1:8" x14ac:dyDescent="0.25">
      <c r="A113">
        <v>112</v>
      </c>
      <c r="B113">
        <v>469</v>
      </c>
      <c r="C113">
        <v>4</v>
      </c>
      <c r="D113" s="3">
        <v>42437</v>
      </c>
      <c r="E113">
        <v>42440</v>
      </c>
      <c r="F113" t="s">
        <v>429</v>
      </c>
      <c r="G113">
        <v>2</v>
      </c>
      <c r="H113">
        <v>6</v>
      </c>
    </row>
    <row r="114" spans="1:8" x14ac:dyDescent="0.25">
      <c r="A114">
        <v>113</v>
      </c>
      <c r="B114">
        <v>1078</v>
      </c>
      <c r="C114">
        <v>4</v>
      </c>
      <c r="D114" s="3">
        <v>42437</v>
      </c>
      <c r="E114">
        <v>42440</v>
      </c>
      <c r="F114" t="s">
        <v>430</v>
      </c>
      <c r="G114">
        <v>2</v>
      </c>
      <c r="H114">
        <v>6</v>
      </c>
    </row>
    <row r="115" spans="1:8" x14ac:dyDescent="0.25">
      <c r="A115">
        <v>114</v>
      </c>
      <c r="B115">
        <v>1431</v>
      </c>
      <c r="C115">
        <v>4</v>
      </c>
      <c r="D115" s="3">
        <v>42437</v>
      </c>
      <c r="E115">
        <v>42439</v>
      </c>
      <c r="F115" t="s">
        <v>430</v>
      </c>
      <c r="G115">
        <v>2</v>
      </c>
      <c r="H115">
        <v>7</v>
      </c>
    </row>
    <row r="116" spans="1:8" x14ac:dyDescent="0.25">
      <c r="A116">
        <v>115</v>
      </c>
      <c r="B116">
        <v>1369</v>
      </c>
      <c r="C116">
        <v>4</v>
      </c>
      <c r="D116" s="3">
        <v>42438</v>
      </c>
      <c r="E116">
        <v>42440</v>
      </c>
      <c r="F116" t="s">
        <v>430</v>
      </c>
      <c r="G116">
        <v>2</v>
      </c>
      <c r="H116">
        <v>7</v>
      </c>
    </row>
    <row r="117" spans="1:8" x14ac:dyDescent="0.25">
      <c r="A117">
        <v>116</v>
      </c>
      <c r="B117">
        <v>471</v>
      </c>
      <c r="C117">
        <v>4</v>
      </c>
      <c r="D117" s="3">
        <v>42439</v>
      </c>
      <c r="E117">
        <v>42440</v>
      </c>
      <c r="F117" t="s">
        <v>430</v>
      </c>
      <c r="G117">
        <v>2</v>
      </c>
      <c r="H117">
        <v>7</v>
      </c>
    </row>
    <row r="118" spans="1:8" x14ac:dyDescent="0.25">
      <c r="A118">
        <v>117</v>
      </c>
      <c r="B118">
        <v>740</v>
      </c>
      <c r="C118">
        <v>4</v>
      </c>
      <c r="D118" s="3">
        <v>42439</v>
      </c>
      <c r="E118">
        <v>42442</v>
      </c>
      <c r="F118" t="s">
        <v>430</v>
      </c>
      <c r="G118">
        <v>2</v>
      </c>
      <c r="H118">
        <v>6</v>
      </c>
    </row>
    <row r="119" spans="1:8" x14ac:dyDescent="0.25">
      <c r="A119">
        <v>118</v>
      </c>
      <c r="B119">
        <v>577</v>
      </c>
      <c r="C119">
        <v>4</v>
      </c>
      <c r="D119" s="3">
        <v>42441</v>
      </c>
      <c r="E119">
        <v>42443</v>
      </c>
      <c r="F119" t="s">
        <v>431</v>
      </c>
      <c r="G119">
        <v>1</v>
      </c>
      <c r="H119">
        <v>2</v>
      </c>
    </row>
    <row r="120" spans="1:8" x14ac:dyDescent="0.25">
      <c r="A120">
        <v>119</v>
      </c>
      <c r="B120">
        <v>925</v>
      </c>
      <c r="C120">
        <v>4</v>
      </c>
      <c r="D120" s="3">
        <v>42441</v>
      </c>
      <c r="E120">
        <v>42443</v>
      </c>
      <c r="F120" t="s">
        <v>432</v>
      </c>
      <c r="G120">
        <v>2</v>
      </c>
      <c r="H120">
        <v>7</v>
      </c>
    </row>
    <row r="121" spans="1:8" x14ac:dyDescent="0.25">
      <c r="A121">
        <v>120</v>
      </c>
      <c r="B121">
        <v>327</v>
      </c>
      <c r="C121">
        <v>4</v>
      </c>
      <c r="D121" s="3">
        <v>42443</v>
      </c>
      <c r="E121">
        <v>42444</v>
      </c>
      <c r="F121" t="s">
        <v>433</v>
      </c>
      <c r="G121">
        <v>2</v>
      </c>
      <c r="H121">
        <v>7</v>
      </c>
    </row>
    <row r="122" spans="1:8" x14ac:dyDescent="0.25">
      <c r="A122">
        <v>121</v>
      </c>
      <c r="B122">
        <v>755</v>
      </c>
      <c r="C122">
        <v>4</v>
      </c>
      <c r="D122" s="3">
        <v>42443</v>
      </c>
      <c r="E122">
        <v>42444</v>
      </c>
      <c r="F122" t="s">
        <v>434</v>
      </c>
      <c r="G122">
        <v>2</v>
      </c>
      <c r="H122">
        <v>6</v>
      </c>
    </row>
    <row r="123" spans="1:8" x14ac:dyDescent="0.25">
      <c r="A123">
        <v>122</v>
      </c>
      <c r="B123">
        <v>786</v>
      </c>
      <c r="C123">
        <v>4</v>
      </c>
      <c r="D123" s="3">
        <v>42443</v>
      </c>
      <c r="E123">
        <v>42445</v>
      </c>
      <c r="F123" t="s">
        <v>435</v>
      </c>
      <c r="G123">
        <v>2</v>
      </c>
      <c r="H123">
        <v>6</v>
      </c>
    </row>
    <row r="124" spans="1:8" x14ac:dyDescent="0.25">
      <c r="A124">
        <v>123</v>
      </c>
      <c r="B124">
        <v>766</v>
      </c>
      <c r="C124">
        <v>4</v>
      </c>
      <c r="D124" s="3">
        <v>42444</v>
      </c>
      <c r="E124">
        <v>42447</v>
      </c>
      <c r="F124" t="s">
        <v>433</v>
      </c>
      <c r="G124">
        <v>2</v>
      </c>
      <c r="H124">
        <v>6</v>
      </c>
    </row>
    <row r="125" spans="1:8" x14ac:dyDescent="0.25">
      <c r="A125">
        <v>124</v>
      </c>
      <c r="B125">
        <v>403</v>
      </c>
      <c r="C125">
        <v>4</v>
      </c>
      <c r="D125" s="3">
        <v>42445</v>
      </c>
      <c r="E125">
        <v>42447</v>
      </c>
      <c r="F125" t="s">
        <v>433</v>
      </c>
      <c r="G125">
        <v>1</v>
      </c>
      <c r="H125">
        <v>3</v>
      </c>
    </row>
    <row r="126" spans="1:8" x14ac:dyDescent="0.25">
      <c r="A126">
        <v>125</v>
      </c>
      <c r="B126">
        <v>685</v>
      </c>
      <c r="C126">
        <v>4</v>
      </c>
      <c r="D126" s="3">
        <v>42445</v>
      </c>
      <c r="E126">
        <v>42448</v>
      </c>
      <c r="F126" t="s">
        <v>433</v>
      </c>
      <c r="G126">
        <v>2</v>
      </c>
      <c r="H126">
        <v>6</v>
      </c>
    </row>
    <row r="127" spans="1:8" x14ac:dyDescent="0.25">
      <c r="A127">
        <v>126</v>
      </c>
      <c r="B127">
        <v>1365</v>
      </c>
      <c r="C127">
        <v>4</v>
      </c>
      <c r="D127" s="3">
        <v>42445</v>
      </c>
      <c r="E127">
        <v>42447</v>
      </c>
      <c r="F127" t="s">
        <v>436</v>
      </c>
      <c r="G127">
        <v>2</v>
      </c>
      <c r="H127">
        <v>7</v>
      </c>
    </row>
    <row r="128" spans="1:8" x14ac:dyDescent="0.25">
      <c r="A128">
        <v>127</v>
      </c>
      <c r="B128">
        <v>484</v>
      </c>
      <c r="C128">
        <v>4</v>
      </c>
      <c r="D128" s="3">
        <v>42446</v>
      </c>
      <c r="E128">
        <v>42447</v>
      </c>
      <c r="F128" t="s">
        <v>437</v>
      </c>
      <c r="G128">
        <v>3</v>
      </c>
      <c r="H128">
        <v>8</v>
      </c>
    </row>
    <row r="129" spans="1:8" x14ac:dyDescent="0.25">
      <c r="A129">
        <v>128</v>
      </c>
      <c r="B129">
        <v>86</v>
      </c>
      <c r="C129">
        <v>4</v>
      </c>
      <c r="D129" s="3">
        <v>42447</v>
      </c>
      <c r="E129">
        <v>42449</v>
      </c>
      <c r="F129" t="s">
        <v>438</v>
      </c>
      <c r="G129">
        <v>2</v>
      </c>
      <c r="H129">
        <v>6</v>
      </c>
    </row>
    <row r="130" spans="1:8" x14ac:dyDescent="0.25">
      <c r="A130">
        <v>129</v>
      </c>
      <c r="B130">
        <v>84</v>
      </c>
      <c r="C130">
        <v>4</v>
      </c>
      <c r="D130" s="3">
        <v>42448</v>
      </c>
      <c r="E130">
        <v>42450</v>
      </c>
      <c r="F130" t="s">
        <v>438</v>
      </c>
      <c r="G130">
        <v>2</v>
      </c>
      <c r="H130">
        <v>7</v>
      </c>
    </row>
    <row r="131" spans="1:8" x14ac:dyDescent="0.25">
      <c r="A131">
        <v>130</v>
      </c>
      <c r="B131">
        <v>1049</v>
      </c>
      <c r="C131">
        <v>4</v>
      </c>
      <c r="D131" s="3">
        <v>42448</v>
      </c>
      <c r="E131">
        <v>42451</v>
      </c>
      <c r="F131" t="s">
        <v>439</v>
      </c>
      <c r="G131">
        <v>2</v>
      </c>
      <c r="H131">
        <v>6</v>
      </c>
    </row>
    <row r="132" spans="1:8" x14ac:dyDescent="0.25">
      <c r="A132">
        <v>131</v>
      </c>
      <c r="B132">
        <v>316</v>
      </c>
      <c r="C132">
        <v>4</v>
      </c>
      <c r="D132" s="3">
        <v>42448</v>
      </c>
      <c r="E132">
        <v>42451</v>
      </c>
      <c r="F132" t="s">
        <v>439</v>
      </c>
      <c r="G132">
        <v>3</v>
      </c>
      <c r="H132">
        <v>8</v>
      </c>
    </row>
    <row r="133" spans="1:8" x14ac:dyDescent="0.25">
      <c r="A133">
        <v>132</v>
      </c>
      <c r="B133">
        <v>46</v>
      </c>
      <c r="C133">
        <v>4</v>
      </c>
      <c r="D133" s="3">
        <v>42449</v>
      </c>
      <c r="E133">
        <v>42451</v>
      </c>
      <c r="F133" t="s">
        <v>440</v>
      </c>
      <c r="G133">
        <v>1</v>
      </c>
      <c r="H133">
        <v>3</v>
      </c>
    </row>
    <row r="134" spans="1:8" x14ac:dyDescent="0.25">
      <c r="A134">
        <v>133</v>
      </c>
      <c r="B134">
        <v>409</v>
      </c>
      <c r="C134">
        <v>4</v>
      </c>
      <c r="D134" s="3">
        <v>42449</v>
      </c>
      <c r="E134">
        <v>42451</v>
      </c>
      <c r="F134" t="s">
        <v>438</v>
      </c>
      <c r="G134">
        <v>2</v>
      </c>
      <c r="H134">
        <v>7</v>
      </c>
    </row>
    <row r="135" spans="1:8" x14ac:dyDescent="0.25">
      <c r="A135">
        <v>134</v>
      </c>
      <c r="B135">
        <v>679</v>
      </c>
      <c r="C135">
        <v>4</v>
      </c>
      <c r="D135" s="3">
        <v>42449</v>
      </c>
      <c r="E135">
        <v>42450</v>
      </c>
      <c r="F135" t="s">
        <v>438</v>
      </c>
      <c r="G135">
        <v>2</v>
      </c>
      <c r="H135">
        <v>7</v>
      </c>
    </row>
    <row r="136" spans="1:8" x14ac:dyDescent="0.25">
      <c r="A136">
        <v>135</v>
      </c>
      <c r="B136">
        <v>1354</v>
      </c>
      <c r="C136">
        <v>4</v>
      </c>
      <c r="D136" s="3">
        <v>42450</v>
      </c>
      <c r="E136">
        <v>42452</v>
      </c>
      <c r="F136" t="s">
        <v>440</v>
      </c>
      <c r="G136">
        <v>2</v>
      </c>
      <c r="H136">
        <v>7</v>
      </c>
    </row>
    <row r="137" spans="1:8" x14ac:dyDescent="0.25">
      <c r="A137">
        <v>136</v>
      </c>
      <c r="B137">
        <v>1192</v>
      </c>
      <c r="C137">
        <v>4</v>
      </c>
      <c r="D137" s="3">
        <v>42450</v>
      </c>
      <c r="E137">
        <v>42453</v>
      </c>
      <c r="F137" t="s">
        <v>440</v>
      </c>
      <c r="G137">
        <v>3</v>
      </c>
      <c r="H137">
        <v>8</v>
      </c>
    </row>
    <row r="138" spans="1:8" x14ac:dyDescent="0.25">
      <c r="A138">
        <v>137</v>
      </c>
      <c r="B138">
        <v>370</v>
      </c>
      <c r="C138">
        <v>4</v>
      </c>
      <c r="D138" s="3">
        <v>42452</v>
      </c>
      <c r="E138">
        <v>42455</v>
      </c>
      <c r="F138" t="s">
        <v>441</v>
      </c>
      <c r="G138">
        <v>2</v>
      </c>
      <c r="H138">
        <v>7</v>
      </c>
    </row>
    <row r="139" spans="1:8" x14ac:dyDescent="0.25">
      <c r="A139">
        <v>138</v>
      </c>
      <c r="B139">
        <v>438</v>
      </c>
      <c r="C139">
        <v>4</v>
      </c>
      <c r="D139" s="3">
        <v>42452</v>
      </c>
      <c r="E139">
        <v>42453</v>
      </c>
      <c r="F139" t="s">
        <v>441</v>
      </c>
      <c r="G139">
        <v>2</v>
      </c>
      <c r="H139">
        <v>7</v>
      </c>
    </row>
    <row r="140" spans="1:8" x14ac:dyDescent="0.25">
      <c r="A140">
        <v>139</v>
      </c>
      <c r="B140">
        <v>710</v>
      </c>
      <c r="C140">
        <v>4</v>
      </c>
      <c r="D140" s="3">
        <v>42452</v>
      </c>
      <c r="E140">
        <v>42453</v>
      </c>
      <c r="F140" t="s">
        <v>442</v>
      </c>
      <c r="G140">
        <v>2</v>
      </c>
      <c r="H140">
        <v>7</v>
      </c>
    </row>
    <row r="141" spans="1:8" x14ac:dyDescent="0.25">
      <c r="A141">
        <v>140</v>
      </c>
      <c r="B141">
        <v>1264</v>
      </c>
      <c r="C141">
        <v>4</v>
      </c>
      <c r="D141" s="3">
        <v>42452</v>
      </c>
      <c r="E141">
        <v>42455</v>
      </c>
      <c r="F141" t="s">
        <v>442</v>
      </c>
      <c r="G141">
        <v>2</v>
      </c>
      <c r="H141">
        <v>7</v>
      </c>
    </row>
    <row r="142" spans="1:8" x14ac:dyDescent="0.25">
      <c r="A142">
        <v>141</v>
      </c>
      <c r="B142">
        <v>557</v>
      </c>
      <c r="C142">
        <v>4</v>
      </c>
      <c r="D142" s="3">
        <v>42454</v>
      </c>
      <c r="E142">
        <v>42456</v>
      </c>
      <c r="F142" t="s">
        <v>442</v>
      </c>
      <c r="G142">
        <v>2</v>
      </c>
      <c r="H142">
        <v>7</v>
      </c>
    </row>
    <row r="143" spans="1:8" x14ac:dyDescent="0.25">
      <c r="A143">
        <v>142</v>
      </c>
      <c r="B143">
        <v>170</v>
      </c>
      <c r="C143">
        <v>4</v>
      </c>
      <c r="D143" s="3">
        <v>42455</v>
      </c>
      <c r="E143">
        <v>42456</v>
      </c>
      <c r="F143" t="s">
        <v>443</v>
      </c>
      <c r="G143">
        <v>1</v>
      </c>
      <c r="H143">
        <v>3</v>
      </c>
    </row>
    <row r="144" spans="1:8" x14ac:dyDescent="0.25">
      <c r="A144">
        <v>143</v>
      </c>
      <c r="B144">
        <v>693</v>
      </c>
      <c r="C144">
        <v>4</v>
      </c>
      <c r="D144" s="3">
        <v>42455</v>
      </c>
      <c r="E144">
        <v>42457</v>
      </c>
      <c r="F144" t="s">
        <v>444</v>
      </c>
      <c r="G144">
        <v>2</v>
      </c>
      <c r="H144">
        <v>7</v>
      </c>
    </row>
    <row r="145" spans="1:8" x14ac:dyDescent="0.25">
      <c r="A145">
        <v>144</v>
      </c>
      <c r="B145">
        <v>1124</v>
      </c>
      <c r="C145">
        <v>4</v>
      </c>
      <c r="D145" s="3">
        <v>42455</v>
      </c>
      <c r="E145">
        <v>42458</v>
      </c>
      <c r="F145" t="s">
        <v>445</v>
      </c>
      <c r="G145">
        <v>2</v>
      </c>
      <c r="H145">
        <v>7</v>
      </c>
    </row>
    <row r="146" spans="1:8" x14ac:dyDescent="0.25">
      <c r="A146">
        <v>145</v>
      </c>
      <c r="B146">
        <v>366</v>
      </c>
      <c r="C146">
        <v>4</v>
      </c>
      <c r="D146" s="3">
        <v>42456</v>
      </c>
      <c r="E146">
        <v>42458</v>
      </c>
      <c r="F146" t="s">
        <v>446</v>
      </c>
      <c r="G146">
        <v>2</v>
      </c>
      <c r="H146">
        <v>6</v>
      </c>
    </row>
    <row r="147" spans="1:8" x14ac:dyDescent="0.25">
      <c r="A147">
        <v>146</v>
      </c>
      <c r="B147">
        <v>288</v>
      </c>
      <c r="C147">
        <v>4</v>
      </c>
      <c r="D147" s="3">
        <v>42457</v>
      </c>
      <c r="E147">
        <v>42459</v>
      </c>
      <c r="F147" t="s">
        <v>446</v>
      </c>
      <c r="G147">
        <v>1</v>
      </c>
      <c r="H147">
        <v>3</v>
      </c>
    </row>
    <row r="148" spans="1:8" x14ac:dyDescent="0.25">
      <c r="A148">
        <v>147</v>
      </c>
      <c r="B148">
        <v>55</v>
      </c>
      <c r="C148">
        <v>4</v>
      </c>
      <c r="D148" s="3">
        <v>42457</v>
      </c>
      <c r="E148">
        <v>42460</v>
      </c>
      <c r="F148" t="s">
        <v>447</v>
      </c>
      <c r="G148">
        <v>2</v>
      </c>
      <c r="H148">
        <v>7</v>
      </c>
    </row>
    <row r="149" spans="1:8" x14ac:dyDescent="0.25">
      <c r="A149">
        <v>148</v>
      </c>
      <c r="B149">
        <v>714</v>
      </c>
      <c r="C149">
        <v>4</v>
      </c>
      <c r="D149" s="3">
        <v>42457</v>
      </c>
      <c r="E149">
        <v>42459</v>
      </c>
      <c r="F149" t="s">
        <v>446</v>
      </c>
      <c r="G149">
        <v>2</v>
      </c>
      <c r="H149">
        <v>6</v>
      </c>
    </row>
    <row r="150" spans="1:8" x14ac:dyDescent="0.25">
      <c r="A150">
        <v>149</v>
      </c>
      <c r="B150">
        <v>763</v>
      </c>
      <c r="C150">
        <v>4</v>
      </c>
      <c r="D150" s="3">
        <v>42457</v>
      </c>
      <c r="E150">
        <v>42459</v>
      </c>
      <c r="F150" t="s">
        <v>445</v>
      </c>
      <c r="G150">
        <v>2</v>
      </c>
      <c r="H150">
        <v>6</v>
      </c>
    </row>
    <row r="151" spans="1:8" x14ac:dyDescent="0.25">
      <c r="A151">
        <v>150</v>
      </c>
      <c r="B151">
        <v>332</v>
      </c>
      <c r="C151">
        <v>4</v>
      </c>
      <c r="D151" s="3">
        <v>42458</v>
      </c>
      <c r="E151">
        <v>42460</v>
      </c>
      <c r="F151" t="s">
        <v>448</v>
      </c>
      <c r="G151">
        <v>1</v>
      </c>
      <c r="H151">
        <v>2</v>
      </c>
    </row>
    <row r="152" spans="1:8" x14ac:dyDescent="0.25">
      <c r="A152">
        <v>151</v>
      </c>
      <c r="B152">
        <v>926</v>
      </c>
      <c r="C152">
        <v>4</v>
      </c>
      <c r="D152" s="3">
        <v>42458</v>
      </c>
      <c r="E152">
        <v>42461</v>
      </c>
      <c r="F152" t="s">
        <v>447</v>
      </c>
      <c r="G152">
        <v>1</v>
      </c>
      <c r="H152">
        <v>2</v>
      </c>
    </row>
    <row r="153" spans="1:8" x14ac:dyDescent="0.25">
      <c r="A153">
        <v>152</v>
      </c>
      <c r="B153">
        <v>76</v>
      </c>
      <c r="C153">
        <v>4</v>
      </c>
      <c r="D153" s="3">
        <v>42458</v>
      </c>
      <c r="E153">
        <v>42459</v>
      </c>
      <c r="F153" t="s">
        <v>446</v>
      </c>
      <c r="G153">
        <v>2</v>
      </c>
      <c r="H153">
        <v>6</v>
      </c>
    </row>
    <row r="154" spans="1:8" x14ac:dyDescent="0.25">
      <c r="A154">
        <v>153</v>
      </c>
      <c r="B154">
        <v>498</v>
      </c>
      <c r="C154">
        <v>4</v>
      </c>
      <c r="D154" s="3">
        <v>42459</v>
      </c>
      <c r="E154">
        <v>42462</v>
      </c>
      <c r="F154" t="s">
        <v>448</v>
      </c>
      <c r="G154">
        <v>2</v>
      </c>
      <c r="H154">
        <v>6</v>
      </c>
    </row>
    <row r="155" spans="1:8" x14ac:dyDescent="0.25">
      <c r="A155">
        <v>154</v>
      </c>
      <c r="B155">
        <v>1286</v>
      </c>
      <c r="C155">
        <v>4</v>
      </c>
      <c r="D155" s="3">
        <v>42460</v>
      </c>
      <c r="E155">
        <v>42461</v>
      </c>
      <c r="F155" t="s">
        <v>448</v>
      </c>
      <c r="G155">
        <v>1</v>
      </c>
      <c r="H155">
        <v>2</v>
      </c>
    </row>
    <row r="156" spans="1:8" x14ac:dyDescent="0.25">
      <c r="A156">
        <v>155</v>
      </c>
      <c r="B156">
        <v>371</v>
      </c>
      <c r="C156">
        <v>4</v>
      </c>
      <c r="D156" s="3">
        <v>42462</v>
      </c>
      <c r="E156">
        <v>42463</v>
      </c>
      <c r="F156" t="s">
        <v>449</v>
      </c>
      <c r="G156">
        <v>2</v>
      </c>
      <c r="H156">
        <v>6</v>
      </c>
    </row>
    <row r="157" spans="1:8" x14ac:dyDescent="0.25">
      <c r="A157">
        <v>156</v>
      </c>
      <c r="B157">
        <v>357</v>
      </c>
      <c r="C157">
        <v>4</v>
      </c>
      <c r="D157" s="3">
        <v>42463</v>
      </c>
      <c r="E157">
        <v>42466</v>
      </c>
      <c r="F157" t="s">
        <v>450</v>
      </c>
      <c r="G157">
        <v>1</v>
      </c>
      <c r="H157">
        <v>3</v>
      </c>
    </row>
    <row r="158" spans="1:8" x14ac:dyDescent="0.25">
      <c r="A158">
        <v>157</v>
      </c>
      <c r="B158">
        <v>43</v>
      </c>
      <c r="C158">
        <v>4</v>
      </c>
      <c r="D158" s="3">
        <v>42463</v>
      </c>
      <c r="E158">
        <v>42466</v>
      </c>
      <c r="F158" t="s">
        <v>451</v>
      </c>
      <c r="G158">
        <v>3</v>
      </c>
      <c r="H158">
        <v>8</v>
      </c>
    </row>
    <row r="159" spans="1:8" x14ac:dyDescent="0.25">
      <c r="A159">
        <v>158</v>
      </c>
      <c r="B159">
        <v>117</v>
      </c>
      <c r="C159">
        <v>3</v>
      </c>
      <c r="D159" s="3">
        <v>42464</v>
      </c>
      <c r="E159">
        <v>42464</v>
      </c>
      <c r="F159" t="s">
        <v>35</v>
      </c>
      <c r="G159">
        <v>3</v>
      </c>
      <c r="H159">
        <v>9</v>
      </c>
    </row>
    <row r="160" spans="1:8" x14ac:dyDescent="0.25">
      <c r="A160">
        <v>159</v>
      </c>
      <c r="B160">
        <v>32</v>
      </c>
      <c r="C160">
        <v>4</v>
      </c>
      <c r="D160" s="3">
        <v>42464</v>
      </c>
      <c r="E160">
        <v>42466</v>
      </c>
      <c r="F160" t="s">
        <v>451</v>
      </c>
      <c r="G160">
        <v>1</v>
      </c>
      <c r="H160">
        <v>2</v>
      </c>
    </row>
    <row r="161" spans="1:8" x14ac:dyDescent="0.25">
      <c r="A161">
        <v>160</v>
      </c>
      <c r="B161">
        <v>205</v>
      </c>
      <c r="C161">
        <v>4</v>
      </c>
      <c r="D161" s="3">
        <v>42464</v>
      </c>
      <c r="E161">
        <v>42466</v>
      </c>
      <c r="F161" t="s">
        <v>451</v>
      </c>
      <c r="G161">
        <v>2</v>
      </c>
      <c r="H161">
        <v>7</v>
      </c>
    </row>
    <row r="162" spans="1:8" x14ac:dyDescent="0.25">
      <c r="A162">
        <v>161</v>
      </c>
      <c r="B162">
        <v>251</v>
      </c>
      <c r="C162">
        <v>4</v>
      </c>
      <c r="D162" s="3">
        <v>42464</v>
      </c>
      <c r="E162">
        <v>42467</v>
      </c>
      <c r="F162" t="s">
        <v>450</v>
      </c>
      <c r="G162">
        <v>2</v>
      </c>
      <c r="H162">
        <v>7</v>
      </c>
    </row>
    <row r="163" spans="1:8" x14ac:dyDescent="0.25">
      <c r="A163">
        <v>162</v>
      </c>
      <c r="B163">
        <v>31</v>
      </c>
      <c r="C163">
        <v>4</v>
      </c>
      <c r="D163" s="3">
        <v>42466</v>
      </c>
      <c r="E163">
        <v>42468</v>
      </c>
      <c r="F163" t="s">
        <v>452</v>
      </c>
      <c r="G163">
        <v>1</v>
      </c>
      <c r="H163">
        <v>3</v>
      </c>
    </row>
    <row r="164" spans="1:8" x14ac:dyDescent="0.25">
      <c r="A164">
        <v>163</v>
      </c>
      <c r="B164">
        <v>1325</v>
      </c>
      <c r="C164">
        <v>4</v>
      </c>
      <c r="D164" s="3">
        <v>42466</v>
      </c>
      <c r="E164">
        <v>42467</v>
      </c>
      <c r="F164" t="s">
        <v>452</v>
      </c>
      <c r="G164">
        <v>2</v>
      </c>
      <c r="H164">
        <v>7</v>
      </c>
    </row>
    <row r="165" spans="1:8" x14ac:dyDescent="0.25">
      <c r="A165">
        <v>164</v>
      </c>
      <c r="B165">
        <v>610</v>
      </c>
      <c r="C165">
        <v>4</v>
      </c>
      <c r="D165" s="3">
        <v>42467</v>
      </c>
      <c r="E165">
        <v>42468</v>
      </c>
      <c r="F165" t="s">
        <v>453</v>
      </c>
      <c r="G165">
        <v>2</v>
      </c>
      <c r="H165">
        <v>7</v>
      </c>
    </row>
    <row r="166" spans="1:8" x14ac:dyDescent="0.25">
      <c r="A166">
        <v>165</v>
      </c>
      <c r="B166">
        <v>574</v>
      </c>
      <c r="C166">
        <v>4</v>
      </c>
      <c r="D166" s="3">
        <v>42468</v>
      </c>
      <c r="E166">
        <v>42470</v>
      </c>
      <c r="F166" t="s">
        <v>454</v>
      </c>
      <c r="G166">
        <v>1</v>
      </c>
      <c r="H166">
        <v>3</v>
      </c>
    </row>
    <row r="167" spans="1:8" x14ac:dyDescent="0.25">
      <c r="A167">
        <v>166</v>
      </c>
      <c r="B167">
        <v>338</v>
      </c>
      <c r="C167">
        <v>4</v>
      </c>
      <c r="D167" s="3">
        <v>42468</v>
      </c>
      <c r="E167">
        <v>42471</v>
      </c>
      <c r="F167" t="s">
        <v>455</v>
      </c>
      <c r="G167">
        <v>2</v>
      </c>
      <c r="H167">
        <v>6</v>
      </c>
    </row>
    <row r="168" spans="1:8" x14ac:dyDescent="0.25">
      <c r="A168">
        <v>167</v>
      </c>
      <c r="B168">
        <v>1034</v>
      </c>
      <c r="C168">
        <v>4</v>
      </c>
      <c r="D168" s="3">
        <v>42468</v>
      </c>
      <c r="E168">
        <v>42469</v>
      </c>
      <c r="F168" t="s">
        <v>455</v>
      </c>
      <c r="G168">
        <v>2</v>
      </c>
      <c r="H168">
        <v>7</v>
      </c>
    </row>
    <row r="169" spans="1:8" x14ac:dyDescent="0.25">
      <c r="A169">
        <v>168</v>
      </c>
      <c r="B169">
        <v>1147</v>
      </c>
      <c r="C169">
        <v>4</v>
      </c>
      <c r="D169" s="3">
        <v>42469</v>
      </c>
      <c r="E169">
        <v>42472</v>
      </c>
      <c r="F169" t="s">
        <v>455</v>
      </c>
      <c r="G169">
        <v>1</v>
      </c>
      <c r="H169">
        <v>3</v>
      </c>
    </row>
    <row r="170" spans="1:8" x14ac:dyDescent="0.25">
      <c r="A170">
        <v>169</v>
      </c>
      <c r="B170">
        <v>99</v>
      </c>
      <c r="C170">
        <v>4</v>
      </c>
      <c r="D170" s="3">
        <v>42470</v>
      </c>
      <c r="E170">
        <v>42471</v>
      </c>
      <c r="F170" t="s">
        <v>455</v>
      </c>
      <c r="G170">
        <v>2</v>
      </c>
      <c r="H170">
        <v>7</v>
      </c>
    </row>
    <row r="171" spans="1:8" x14ac:dyDescent="0.25">
      <c r="A171">
        <v>170</v>
      </c>
      <c r="B171">
        <v>1200</v>
      </c>
      <c r="C171">
        <v>4</v>
      </c>
      <c r="D171" s="3">
        <v>42470</v>
      </c>
      <c r="E171">
        <v>42471</v>
      </c>
      <c r="F171" t="s">
        <v>456</v>
      </c>
      <c r="G171">
        <v>2</v>
      </c>
      <c r="H171">
        <v>7</v>
      </c>
    </row>
    <row r="172" spans="1:8" x14ac:dyDescent="0.25">
      <c r="A172">
        <v>171</v>
      </c>
      <c r="B172">
        <v>237</v>
      </c>
      <c r="C172">
        <v>4</v>
      </c>
      <c r="D172" s="3">
        <v>42471</v>
      </c>
      <c r="E172">
        <v>42474</v>
      </c>
      <c r="F172" t="s">
        <v>457</v>
      </c>
      <c r="G172">
        <v>1</v>
      </c>
      <c r="H172">
        <v>3</v>
      </c>
    </row>
    <row r="173" spans="1:8" x14ac:dyDescent="0.25">
      <c r="A173">
        <v>172</v>
      </c>
      <c r="B173">
        <v>1079</v>
      </c>
      <c r="C173">
        <v>4</v>
      </c>
      <c r="D173" s="3">
        <v>42471</v>
      </c>
      <c r="E173">
        <v>42472</v>
      </c>
      <c r="F173" t="s">
        <v>457</v>
      </c>
      <c r="G173">
        <v>2</v>
      </c>
      <c r="H173">
        <v>7</v>
      </c>
    </row>
    <row r="174" spans="1:8" x14ac:dyDescent="0.25">
      <c r="A174">
        <v>173</v>
      </c>
      <c r="B174">
        <v>117</v>
      </c>
      <c r="C174">
        <v>4</v>
      </c>
      <c r="D174" s="3">
        <v>42471</v>
      </c>
      <c r="E174">
        <v>42474</v>
      </c>
      <c r="F174" t="s">
        <v>456</v>
      </c>
      <c r="G174">
        <v>3</v>
      </c>
      <c r="H174">
        <v>8</v>
      </c>
    </row>
    <row r="175" spans="1:8" x14ac:dyDescent="0.25">
      <c r="A175">
        <v>174</v>
      </c>
      <c r="B175">
        <v>1361</v>
      </c>
      <c r="C175">
        <v>4</v>
      </c>
      <c r="D175" s="3">
        <v>42472</v>
      </c>
      <c r="E175">
        <v>42473</v>
      </c>
      <c r="F175" t="s">
        <v>458</v>
      </c>
      <c r="G175">
        <v>2</v>
      </c>
      <c r="H175">
        <v>7</v>
      </c>
    </row>
    <row r="176" spans="1:8" x14ac:dyDescent="0.25">
      <c r="A176">
        <v>175</v>
      </c>
      <c r="B176">
        <v>951</v>
      </c>
      <c r="C176">
        <v>4</v>
      </c>
      <c r="D176" s="3">
        <v>42473</v>
      </c>
      <c r="E176">
        <v>42474</v>
      </c>
      <c r="F176" t="s">
        <v>457</v>
      </c>
      <c r="G176">
        <v>2</v>
      </c>
      <c r="H176">
        <v>6</v>
      </c>
    </row>
    <row r="177" spans="1:8" x14ac:dyDescent="0.25">
      <c r="A177">
        <v>176</v>
      </c>
      <c r="B177">
        <v>643</v>
      </c>
      <c r="C177">
        <v>4</v>
      </c>
      <c r="D177" s="3">
        <v>42475</v>
      </c>
      <c r="E177">
        <v>42476</v>
      </c>
      <c r="F177" t="s">
        <v>459</v>
      </c>
      <c r="G177">
        <v>2</v>
      </c>
      <c r="H177">
        <v>7</v>
      </c>
    </row>
    <row r="178" spans="1:8" x14ac:dyDescent="0.25">
      <c r="A178">
        <v>177</v>
      </c>
      <c r="B178">
        <v>121</v>
      </c>
      <c r="C178">
        <v>4</v>
      </c>
      <c r="D178" s="3">
        <v>42476</v>
      </c>
      <c r="E178">
        <v>42479</v>
      </c>
      <c r="F178" t="s">
        <v>460</v>
      </c>
      <c r="G178">
        <v>1</v>
      </c>
      <c r="H178">
        <v>2</v>
      </c>
    </row>
    <row r="179" spans="1:8" x14ac:dyDescent="0.25">
      <c r="A179">
        <v>178</v>
      </c>
      <c r="B179">
        <v>756</v>
      </c>
      <c r="C179">
        <v>4</v>
      </c>
      <c r="D179" s="3">
        <v>42476</v>
      </c>
      <c r="E179">
        <v>42477</v>
      </c>
      <c r="F179" t="s">
        <v>461</v>
      </c>
      <c r="G179">
        <v>2</v>
      </c>
      <c r="H179">
        <v>6</v>
      </c>
    </row>
    <row r="180" spans="1:8" x14ac:dyDescent="0.25">
      <c r="A180">
        <v>179</v>
      </c>
      <c r="B180">
        <v>616</v>
      </c>
      <c r="C180">
        <v>4</v>
      </c>
      <c r="D180" s="3">
        <v>42477</v>
      </c>
      <c r="E180">
        <v>42479</v>
      </c>
      <c r="F180" t="s">
        <v>460</v>
      </c>
      <c r="G180">
        <v>2</v>
      </c>
      <c r="H180">
        <v>6</v>
      </c>
    </row>
    <row r="181" spans="1:8" x14ac:dyDescent="0.25">
      <c r="A181">
        <v>180</v>
      </c>
      <c r="B181">
        <v>918</v>
      </c>
      <c r="C181">
        <v>4</v>
      </c>
      <c r="D181" s="3">
        <v>42477</v>
      </c>
      <c r="E181">
        <v>42480</v>
      </c>
      <c r="F181" t="s">
        <v>460</v>
      </c>
      <c r="G181">
        <v>2</v>
      </c>
      <c r="H181">
        <v>7</v>
      </c>
    </row>
    <row r="182" spans="1:8" x14ac:dyDescent="0.25">
      <c r="A182">
        <v>181</v>
      </c>
      <c r="B182">
        <v>459</v>
      </c>
      <c r="C182">
        <v>4</v>
      </c>
      <c r="D182" s="3">
        <v>42478</v>
      </c>
      <c r="E182">
        <v>42480</v>
      </c>
      <c r="F182" t="s">
        <v>462</v>
      </c>
      <c r="G182">
        <v>1</v>
      </c>
      <c r="H182">
        <v>3</v>
      </c>
    </row>
    <row r="183" spans="1:8" x14ac:dyDescent="0.25">
      <c r="A183">
        <v>182</v>
      </c>
      <c r="B183">
        <v>854</v>
      </c>
      <c r="C183">
        <v>4</v>
      </c>
      <c r="D183" s="3">
        <v>42478</v>
      </c>
      <c r="E183">
        <v>42479</v>
      </c>
      <c r="F183" t="s">
        <v>462</v>
      </c>
      <c r="G183">
        <v>2</v>
      </c>
      <c r="H183">
        <v>6</v>
      </c>
    </row>
    <row r="184" spans="1:8" x14ac:dyDescent="0.25">
      <c r="A184">
        <v>183</v>
      </c>
      <c r="B184">
        <v>22</v>
      </c>
      <c r="C184">
        <v>4</v>
      </c>
      <c r="D184" s="3">
        <v>42479</v>
      </c>
      <c r="E184">
        <v>42480</v>
      </c>
      <c r="F184" t="s">
        <v>462</v>
      </c>
      <c r="G184">
        <v>2</v>
      </c>
      <c r="H184">
        <v>7</v>
      </c>
    </row>
    <row r="185" spans="1:8" x14ac:dyDescent="0.25">
      <c r="A185">
        <v>184</v>
      </c>
      <c r="B185">
        <v>134</v>
      </c>
      <c r="C185">
        <v>4</v>
      </c>
      <c r="D185" s="3">
        <v>42479</v>
      </c>
      <c r="E185">
        <v>42481</v>
      </c>
      <c r="F185" t="s">
        <v>463</v>
      </c>
      <c r="G185">
        <v>2</v>
      </c>
      <c r="H185">
        <v>7</v>
      </c>
    </row>
    <row r="186" spans="1:8" x14ac:dyDescent="0.25">
      <c r="A186">
        <v>185</v>
      </c>
      <c r="B186">
        <v>24</v>
      </c>
      <c r="C186">
        <v>3</v>
      </c>
      <c r="D186" s="3">
        <v>42480</v>
      </c>
      <c r="E186">
        <v>42480</v>
      </c>
      <c r="F186" t="s">
        <v>35</v>
      </c>
      <c r="G186">
        <v>1</v>
      </c>
      <c r="H186">
        <v>2</v>
      </c>
    </row>
    <row r="187" spans="1:8" x14ac:dyDescent="0.25">
      <c r="A187">
        <v>186</v>
      </c>
      <c r="B187">
        <v>1127</v>
      </c>
      <c r="C187">
        <v>4</v>
      </c>
      <c r="D187" s="3">
        <v>42481</v>
      </c>
      <c r="E187">
        <v>42482</v>
      </c>
      <c r="F187" t="s">
        <v>464</v>
      </c>
      <c r="G187">
        <v>2</v>
      </c>
      <c r="H187">
        <v>6</v>
      </c>
    </row>
    <row r="188" spans="1:8" x14ac:dyDescent="0.25">
      <c r="A188">
        <v>187</v>
      </c>
      <c r="B188">
        <v>183</v>
      </c>
      <c r="C188">
        <v>4</v>
      </c>
      <c r="D188" s="3">
        <v>42482</v>
      </c>
      <c r="E188">
        <v>42483</v>
      </c>
      <c r="F188" t="s">
        <v>464</v>
      </c>
      <c r="G188">
        <v>2</v>
      </c>
      <c r="H188">
        <v>6</v>
      </c>
    </row>
    <row r="189" spans="1:8" x14ac:dyDescent="0.25">
      <c r="A189">
        <v>188</v>
      </c>
      <c r="B189">
        <v>390</v>
      </c>
      <c r="C189">
        <v>4</v>
      </c>
      <c r="D189" s="3">
        <v>42482</v>
      </c>
      <c r="E189">
        <v>42483</v>
      </c>
      <c r="F189" t="s">
        <v>465</v>
      </c>
      <c r="G189">
        <v>2</v>
      </c>
      <c r="H189">
        <v>6</v>
      </c>
    </row>
    <row r="190" spans="1:8" x14ac:dyDescent="0.25">
      <c r="A190">
        <v>189</v>
      </c>
      <c r="B190">
        <v>1288</v>
      </c>
      <c r="C190">
        <v>4</v>
      </c>
      <c r="D190" s="3">
        <v>42483</v>
      </c>
      <c r="E190">
        <v>42484</v>
      </c>
      <c r="F190" t="s">
        <v>466</v>
      </c>
      <c r="G190">
        <v>1</v>
      </c>
      <c r="H190">
        <v>2</v>
      </c>
    </row>
    <row r="191" spans="1:8" x14ac:dyDescent="0.25">
      <c r="A191">
        <v>190</v>
      </c>
      <c r="B191">
        <v>98</v>
      </c>
      <c r="C191">
        <v>4</v>
      </c>
      <c r="D191" s="3">
        <v>42483</v>
      </c>
      <c r="E191">
        <v>42485</v>
      </c>
      <c r="F191" t="s">
        <v>465</v>
      </c>
      <c r="G191">
        <v>2</v>
      </c>
      <c r="H191">
        <v>6</v>
      </c>
    </row>
    <row r="192" spans="1:8" x14ac:dyDescent="0.25">
      <c r="A192">
        <v>191</v>
      </c>
      <c r="B192">
        <v>919</v>
      </c>
      <c r="C192">
        <v>4</v>
      </c>
      <c r="D192" s="3">
        <v>42487</v>
      </c>
      <c r="E192">
        <v>42488</v>
      </c>
      <c r="F192" t="s">
        <v>467</v>
      </c>
      <c r="G192">
        <v>1</v>
      </c>
      <c r="H192">
        <v>2</v>
      </c>
    </row>
    <row r="193" spans="1:8" x14ac:dyDescent="0.25">
      <c r="A193">
        <v>192</v>
      </c>
      <c r="B193">
        <v>728</v>
      </c>
      <c r="C193">
        <v>4</v>
      </c>
      <c r="D193" s="3">
        <v>42487</v>
      </c>
      <c r="E193">
        <v>42488</v>
      </c>
      <c r="F193" t="s">
        <v>468</v>
      </c>
      <c r="G193">
        <v>2</v>
      </c>
      <c r="H193">
        <v>7</v>
      </c>
    </row>
    <row r="194" spans="1:8" x14ac:dyDescent="0.25">
      <c r="A194">
        <v>193</v>
      </c>
      <c r="B194">
        <v>1366</v>
      </c>
      <c r="C194">
        <v>4</v>
      </c>
      <c r="D194" s="3">
        <v>42488</v>
      </c>
      <c r="E194">
        <v>42490</v>
      </c>
      <c r="F194" t="s">
        <v>469</v>
      </c>
      <c r="G194">
        <v>1</v>
      </c>
      <c r="H194">
        <v>3</v>
      </c>
    </row>
    <row r="195" spans="1:8" x14ac:dyDescent="0.25">
      <c r="A195">
        <v>194</v>
      </c>
      <c r="B195">
        <v>558</v>
      </c>
      <c r="C195">
        <v>4</v>
      </c>
      <c r="D195" s="3">
        <v>42488</v>
      </c>
      <c r="E195">
        <v>42490</v>
      </c>
      <c r="F195" t="s">
        <v>470</v>
      </c>
      <c r="G195">
        <v>2</v>
      </c>
      <c r="H195">
        <v>7</v>
      </c>
    </row>
    <row r="196" spans="1:8" x14ac:dyDescent="0.25">
      <c r="A196">
        <v>195</v>
      </c>
      <c r="B196">
        <v>727</v>
      </c>
      <c r="C196">
        <v>4</v>
      </c>
      <c r="D196" s="3">
        <v>42488</v>
      </c>
      <c r="E196">
        <v>42491</v>
      </c>
      <c r="F196" t="s">
        <v>470</v>
      </c>
      <c r="G196">
        <v>2</v>
      </c>
      <c r="H196">
        <v>7</v>
      </c>
    </row>
    <row r="197" spans="1:8" x14ac:dyDescent="0.25">
      <c r="A197">
        <v>196</v>
      </c>
      <c r="B197">
        <v>1247</v>
      </c>
      <c r="C197">
        <v>4</v>
      </c>
      <c r="D197" s="3">
        <v>42488</v>
      </c>
      <c r="E197">
        <v>42490</v>
      </c>
      <c r="F197" t="s">
        <v>470</v>
      </c>
      <c r="G197">
        <v>2</v>
      </c>
      <c r="H197">
        <v>6</v>
      </c>
    </row>
    <row r="198" spans="1:8" x14ac:dyDescent="0.25">
      <c r="A198">
        <v>197</v>
      </c>
      <c r="B198">
        <v>127</v>
      </c>
      <c r="C198">
        <v>4</v>
      </c>
      <c r="D198" s="3">
        <v>42490</v>
      </c>
      <c r="E198">
        <v>42493</v>
      </c>
      <c r="F198" t="s">
        <v>471</v>
      </c>
      <c r="G198">
        <v>2</v>
      </c>
      <c r="H198">
        <v>7</v>
      </c>
    </row>
    <row r="199" spans="1:8" x14ac:dyDescent="0.25">
      <c r="A199">
        <v>198</v>
      </c>
      <c r="B199">
        <v>640</v>
      </c>
      <c r="C199">
        <v>4</v>
      </c>
      <c r="D199" s="3">
        <v>42491</v>
      </c>
      <c r="E199">
        <v>42494</v>
      </c>
      <c r="F199" t="s">
        <v>471</v>
      </c>
      <c r="G199">
        <v>2</v>
      </c>
      <c r="H199">
        <v>6</v>
      </c>
    </row>
    <row r="200" spans="1:8" x14ac:dyDescent="0.25">
      <c r="A200">
        <v>199</v>
      </c>
      <c r="B200">
        <v>760</v>
      </c>
      <c r="C200">
        <v>4</v>
      </c>
      <c r="D200" s="3">
        <v>42491</v>
      </c>
      <c r="E200">
        <v>42494</v>
      </c>
      <c r="F200" t="s">
        <v>472</v>
      </c>
      <c r="G200">
        <v>2</v>
      </c>
      <c r="H200">
        <v>7</v>
      </c>
    </row>
    <row r="201" spans="1:8" x14ac:dyDescent="0.25">
      <c r="A201">
        <v>200</v>
      </c>
      <c r="B201">
        <v>1074</v>
      </c>
      <c r="C201">
        <v>4</v>
      </c>
      <c r="D201" s="3">
        <v>42491</v>
      </c>
      <c r="E201">
        <v>42493</v>
      </c>
      <c r="F201" t="s">
        <v>471</v>
      </c>
      <c r="G201">
        <v>2</v>
      </c>
      <c r="H201">
        <v>6</v>
      </c>
    </row>
    <row r="202" spans="1:8" x14ac:dyDescent="0.25">
      <c r="A202">
        <v>201</v>
      </c>
      <c r="B202">
        <v>280</v>
      </c>
      <c r="C202">
        <v>4</v>
      </c>
      <c r="D202" s="3">
        <v>42491</v>
      </c>
      <c r="E202">
        <v>42494</v>
      </c>
      <c r="F202" t="s">
        <v>473</v>
      </c>
      <c r="G202">
        <v>3</v>
      </c>
      <c r="H202">
        <v>9</v>
      </c>
    </row>
    <row r="203" spans="1:8" x14ac:dyDescent="0.25">
      <c r="A203">
        <v>202</v>
      </c>
      <c r="B203">
        <v>600</v>
      </c>
      <c r="C203">
        <v>4</v>
      </c>
      <c r="D203" s="3">
        <v>42493</v>
      </c>
      <c r="E203">
        <v>42495</v>
      </c>
      <c r="F203" t="s">
        <v>472</v>
      </c>
      <c r="G203">
        <v>1</v>
      </c>
      <c r="H203">
        <v>2</v>
      </c>
    </row>
    <row r="204" spans="1:8" x14ac:dyDescent="0.25">
      <c r="A204">
        <v>203</v>
      </c>
      <c r="B204">
        <v>1102</v>
      </c>
      <c r="C204">
        <v>4</v>
      </c>
      <c r="D204" s="3">
        <v>42493</v>
      </c>
      <c r="E204">
        <v>42495</v>
      </c>
      <c r="F204" t="s">
        <v>474</v>
      </c>
      <c r="G204">
        <v>3</v>
      </c>
      <c r="H204">
        <v>9</v>
      </c>
    </row>
    <row r="205" spans="1:8" x14ac:dyDescent="0.25">
      <c r="A205">
        <v>204</v>
      </c>
      <c r="B205">
        <v>591</v>
      </c>
      <c r="C205">
        <v>4</v>
      </c>
      <c r="D205" s="3">
        <v>42494</v>
      </c>
      <c r="E205">
        <v>42497</v>
      </c>
      <c r="F205" t="s">
        <v>474</v>
      </c>
      <c r="G205">
        <v>2</v>
      </c>
      <c r="H205">
        <v>7</v>
      </c>
    </row>
    <row r="206" spans="1:8" x14ac:dyDescent="0.25">
      <c r="A206">
        <v>205</v>
      </c>
      <c r="B206">
        <v>635</v>
      </c>
      <c r="C206">
        <v>4</v>
      </c>
      <c r="D206" s="3">
        <v>42494</v>
      </c>
      <c r="E206">
        <v>42495</v>
      </c>
      <c r="F206" t="s">
        <v>474</v>
      </c>
      <c r="G206">
        <v>2</v>
      </c>
      <c r="H206">
        <v>6</v>
      </c>
    </row>
    <row r="207" spans="1:8" x14ac:dyDescent="0.25">
      <c r="A207">
        <v>206</v>
      </c>
      <c r="B207">
        <v>743</v>
      </c>
      <c r="C207">
        <v>4</v>
      </c>
      <c r="D207" s="3">
        <v>42494</v>
      </c>
      <c r="E207">
        <v>42496</v>
      </c>
      <c r="F207" t="s">
        <v>475</v>
      </c>
      <c r="G207">
        <v>3</v>
      </c>
      <c r="H207">
        <v>9</v>
      </c>
    </row>
    <row r="208" spans="1:8" x14ac:dyDescent="0.25">
      <c r="A208">
        <v>207</v>
      </c>
      <c r="B208">
        <v>105</v>
      </c>
      <c r="C208">
        <v>4</v>
      </c>
      <c r="D208" s="3">
        <v>42495</v>
      </c>
      <c r="E208">
        <v>42497</v>
      </c>
      <c r="F208" t="s">
        <v>476</v>
      </c>
      <c r="G208">
        <v>2</v>
      </c>
      <c r="H208">
        <v>7</v>
      </c>
    </row>
    <row r="209" spans="1:8" x14ac:dyDescent="0.25">
      <c r="A209">
        <v>208</v>
      </c>
      <c r="B209">
        <v>815</v>
      </c>
      <c r="C209">
        <v>4</v>
      </c>
      <c r="D209" s="3">
        <v>42496</v>
      </c>
      <c r="E209">
        <v>42497</v>
      </c>
      <c r="F209" t="s">
        <v>477</v>
      </c>
      <c r="G209">
        <v>2</v>
      </c>
      <c r="H209">
        <v>7</v>
      </c>
    </row>
    <row r="210" spans="1:8" x14ac:dyDescent="0.25">
      <c r="A210">
        <v>209</v>
      </c>
      <c r="B210">
        <v>514</v>
      </c>
      <c r="C210">
        <v>4</v>
      </c>
      <c r="D210" s="3">
        <v>42497</v>
      </c>
      <c r="E210">
        <v>42498</v>
      </c>
      <c r="F210" t="s">
        <v>478</v>
      </c>
      <c r="G210">
        <v>2</v>
      </c>
      <c r="H210">
        <v>6</v>
      </c>
    </row>
    <row r="211" spans="1:8" x14ac:dyDescent="0.25">
      <c r="A211">
        <v>210</v>
      </c>
      <c r="B211">
        <v>943</v>
      </c>
      <c r="C211">
        <v>4</v>
      </c>
      <c r="D211" s="3">
        <v>42497</v>
      </c>
      <c r="E211">
        <v>42498</v>
      </c>
      <c r="F211" t="s">
        <v>477</v>
      </c>
      <c r="G211">
        <v>2</v>
      </c>
      <c r="H211">
        <v>6</v>
      </c>
    </row>
    <row r="212" spans="1:8" x14ac:dyDescent="0.25">
      <c r="A212">
        <v>211</v>
      </c>
      <c r="B212">
        <v>1140</v>
      </c>
      <c r="C212">
        <v>4</v>
      </c>
      <c r="D212" s="3">
        <v>42497</v>
      </c>
      <c r="E212">
        <v>42499</v>
      </c>
      <c r="F212" t="s">
        <v>478</v>
      </c>
      <c r="G212">
        <v>2</v>
      </c>
      <c r="H212">
        <v>6</v>
      </c>
    </row>
    <row r="213" spans="1:8" x14ac:dyDescent="0.25">
      <c r="A213">
        <v>212</v>
      </c>
      <c r="B213">
        <v>1373</v>
      </c>
      <c r="C213">
        <v>4</v>
      </c>
      <c r="D213" s="3">
        <v>42498</v>
      </c>
      <c r="E213">
        <v>42499</v>
      </c>
      <c r="F213" t="s">
        <v>479</v>
      </c>
      <c r="G213">
        <v>2</v>
      </c>
      <c r="H213">
        <v>6</v>
      </c>
    </row>
    <row r="214" spans="1:8" x14ac:dyDescent="0.25">
      <c r="A214">
        <v>213</v>
      </c>
      <c r="B214">
        <v>788</v>
      </c>
      <c r="C214">
        <v>4</v>
      </c>
      <c r="D214" s="3">
        <v>42498</v>
      </c>
      <c r="E214">
        <v>42499</v>
      </c>
      <c r="F214" t="s">
        <v>477</v>
      </c>
      <c r="G214">
        <v>3</v>
      </c>
      <c r="H214">
        <v>8</v>
      </c>
    </row>
    <row r="215" spans="1:8" x14ac:dyDescent="0.25">
      <c r="A215">
        <v>214</v>
      </c>
      <c r="B215">
        <v>363</v>
      </c>
      <c r="C215">
        <v>4</v>
      </c>
      <c r="D215" s="3">
        <v>42500</v>
      </c>
      <c r="E215">
        <v>42502</v>
      </c>
      <c r="F215" t="s">
        <v>479</v>
      </c>
      <c r="G215">
        <v>2</v>
      </c>
      <c r="H215">
        <v>6</v>
      </c>
    </row>
    <row r="216" spans="1:8" x14ac:dyDescent="0.25">
      <c r="A216">
        <v>215</v>
      </c>
      <c r="B216">
        <v>1420</v>
      </c>
      <c r="C216">
        <v>4</v>
      </c>
      <c r="D216" s="3">
        <v>42500</v>
      </c>
      <c r="E216">
        <v>42503</v>
      </c>
      <c r="F216" t="s">
        <v>480</v>
      </c>
      <c r="G216">
        <v>2</v>
      </c>
      <c r="H216">
        <v>7</v>
      </c>
    </row>
    <row r="217" spans="1:8" x14ac:dyDescent="0.25">
      <c r="A217">
        <v>216</v>
      </c>
      <c r="B217">
        <v>267</v>
      </c>
      <c r="C217">
        <v>4</v>
      </c>
      <c r="D217" s="3">
        <v>42501</v>
      </c>
      <c r="E217">
        <v>42504</v>
      </c>
      <c r="F217" t="s">
        <v>481</v>
      </c>
      <c r="G217">
        <v>1</v>
      </c>
      <c r="H217">
        <v>3</v>
      </c>
    </row>
    <row r="218" spans="1:8" x14ac:dyDescent="0.25">
      <c r="A218">
        <v>217</v>
      </c>
      <c r="B218">
        <v>716</v>
      </c>
      <c r="C218">
        <v>4</v>
      </c>
      <c r="D218" s="3">
        <v>42501</v>
      </c>
      <c r="E218">
        <v>42502</v>
      </c>
      <c r="F218" t="s">
        <v>482</v>
      </c>
      <c r="G218">
        <v>2</v>
      </c>
      <c r="H218">
        <v>7</v>
      </c>
    </row>
    <row r="219" spans="1:8" x14ac:dyDescent="0.25">
      <c r="A219">
        <v>218</v>
      </c>
      <c r="B219">
        <v>1179</v>
      </c>
      <c r="C219">
        <v>4</v>
      </c>
      <c r="D219" s="3">
        <v>42502</v>
      </c>
      <c r="E219">
        <v>42504</v>
      </c>
      <c r="F219" t="s">
        <v>482</v>
      </c>
      <c r="G219">
        <v>2</v>
      </c>
      <c r="H219">
        <v>7</v>
      </c>
    </row>
    <row r="220" spans="1:8" x14ac:dyDescent="0.25">
      <c r="A220">
        <v>219</v>
      </c>
      <c r="B220">
        <v>1338</v>
      </c>
      <c r="C220">
        <v>4</v>
      </c>
      <c r="D220" s="3">
        <v>42502</v>
      </c>
      <c r="E220">
        <v>42505</v>
      </c>
      <c r="F220" t="s">
        <v>483</v>
      </c>
      <c r="G220">
        <v>2</v>
      </c>
      <c r="H220">
        <v>6</v>
      </c>
    </row>
    <row r="221" spans="1:8" x14ac:dyDescent="0.25">
      <c r="A221">
        <v>220</v>
      </c>
      <c r="B221">
        <v>1358</v>
      </c>
      <c r="C221">
        <v>4</v>
      </c>
      <c r="D221" s="3">
        <v>42502</v>
      </c>
      <c r="E221">
        <v>42504</v>
      </c>
      <c r="F221" t="s">
        <v>483</v>
      </c>
      <c r="G221">
        <v>2</v>
      </c>
      <c r="H221">
        <v>6</v>
      </c>
    </row>
    <row r="222" spans="1:8" x14ac:dyDescent="0.25">
      <c r="A222">
        <v>221</v>
      </c>
      <c r="B222">
        <v>1218</v>
      </c>
      <c r="C222">
        <v>4</v>
      </c>
      <c r="D222" s="3">
        <v>42503</v>
      </c>
      <c r="E222">
        <v>42506</v>
      </c>
      <c r="F222" t="s">
        <v>482</v>
      </c>
      <c r="G222">
        <v>1</v>
      </c>
      <c r="H222">
        <v>2</v>
      </c>
    </row>
    <row r="223" spans="1:8" x14ac:dyDescent="0.25">
      <c r="A223">
        <v>222</v>
      </c>
      <c r="B223">
        <v>51</v>
      </c>
      <c r="C223">
        <v>4</v>
      </c>
      <c r="D223" s="3">
        <v>42503</v>
      </c>
      <c r="E223">
        <v>42506</v>
      </c>
      <c r="F223" t="s">
        <v>482</v>
      </c>
      <c r="G223">
        <v>2</v>
      </c>
      <c r="H223">
        <v>6</v>
      </c>
    </row>
    <row r="224" spans="1:8" x14ac:dyDescent="0.25">
      <c r="A224">
        <v>223</v>
      </c>
      <c r="B224">
        <v>1368</v>
      </c>
      <c r="C224">
        <v>4</v>
      </c>
      <c r="D224" s="3">
        <v>42505</v>
      </c>
      <c r="E224">
        <v>42506</v>
      </c>
      <c r="F224" t="s">
        <v>484</v>
      </c>
      <c r="G224">
        <v>2</v>
      </c>
      <c r="H224">
        <v>7</v>
      </c>
    </row>
    <row r="225" spans="1:8" x14ac:dyDescent="0.25">
      <c r="A225">
        <v>224</v>
      </c>
      <c r="B225">
        <v>157</v>
      </c>
      <c r="C225">
        <v>4</v>
      </c>
      <c r="D225" s="3">
        <v>42507</v>
      </c>
      <c r="E225">
        <v>42508</v>
      </c>
      <c r="F225" t="s">
        <v>485</v>
      </c>
      <c r="G225">
        <v>1</v>
      </c>
      <c r="H225">
        <v>3</v>
      </c>
    </row>
    <row r="226" spans="1:8" x14ac:dyDescent="0.25">
      <c r="A226">
        <v>225</v>
      </c>
      <c r="B226">
        <v>307</v>
      </c>
      <c r="C226">
        <v>4</v>
      </c>
      <c r="D226" s="3">
        <v>42507</v>
      </c>
      <c r="E226">
        <v>42510</v>
      </c>
      <c r="F226" t="s">
        <v>485</v>
      </c>
      <c r="G226">
        <v>1</v>
      </c>
      <c r="H226">
        <v>3</v>
      </c>
    </row>
    <row r="227" spans="1:8" x14ac:dyDescent="0.25">
      <c r="A227">
        <v>226</v>
      </c>
      <c r="B227">
        <v>501</v>
      </c>
      <c r="C227">
        <v>4</v>
      </c>
      <c r="D227" s="3">
        <v>42507</v>
      </c>
      <c r="E227">
        <v>42509</v>
      </c>
      <c r="F227" t="s">
        <v>486</v>
      </c>
      <c r="G227">
        <v>1</v>
      </c>
      <c r="H227">
        <v>2</v>
      </c>
    </row>
    <row r="228" spans="1:8" x14ac:dyDescent="0.25">
      <c r="A228">
        <v>227</v>
      </c>
      <c r="B228">
        <v>489</v>
      </c>
      <c r="C228">
        <v>4</v>
      </c>
      <c r="D228" s="3">
        <v>42507</v>
      </c>
      <c r="E228">
        <v>42508</v>
      </c>
      <c r="F228" t="s">
        <v>486</v>
      </c>
      <c r="G228">
        <v>2</v>
      </c>
      <c r="H228">
        <v>7</v>
      </c>
    </row>
    <row r="229" spans="1:8" x14ac:dyDescent="0.25">
      <c r="A229">
        <v>228</v>
      </c>
      <c r="B229">
        <v>615</v>
      </c>
      <c r="C229">
        <v>4</v>
      </c>
      <c r="D229" s="3">
        <v>42507</v>
      </c>
      <c r="E229">
        <v>42510</v>
      </c>
      <c r="F229" t="s">
        <v>486</v>
      </c>
      <c r="G229">
        <v>2</v>
      </c>
      <c r="H229">
        <v>7</v>
      </c>
    </row>
    <row r="230" spans="1:8" x14ac:dyDescent="0.25">
      <c r="A230">
        <v>229</v>
      </c>
      <c r="B230">
        <v>742</v>
      </c>
      <c r="C230">
        <v>4</v>
      </c>
      <c r="D230" s="3">
        <v>42509</v>
      </c>
      <c r="E230">
        <v>42511</v>
      </c>
      <c r="F230" t="s">
        <v>486</v>
      </c>
      <c r="G230">
        <v>2</v>
      </c>
      <c r="H230">
        <v>6</v>
      </c>
    </row>
    <row r="231" spans="1:8" x14ac:dyDescent="0.25">
      <c r="A231">
        <v>230</v>
      </c>
      <c r="B231">
        <v>1167</v>
      </c>
      <c r="C231">
        <v>4</v>
      </c>
      <c r="D231" s="3">
        <v>42509</v>
      </c>
      <c r="E231">
        <v>42510</v>
      </c>
      <c r="F231" t="s">
        <v>487</v>
      </c>
      <c r="G231">
        <v>2</v>
      </c>
      <c r="H231">
        <v>6</v>
      </c>
    </row>
    <row r="232" spans="1:8" x14ac:dyDescent="0.25">
      <c r="A232">
        <v>231</v>
      </c>
      <c r="B232">
        <v>1257</v>
      </c>
      <c r="C232">
        <v>4</v>
      </c>
      <c r="D232" s="3">
        <v>42509</v>
      </c>
      <c r="E232">
        <v>42512</v>
      </c>
      <c r="F232" t="s">
        <v>487</v>
      </c>
      <c r="G232">
        <v>2</v>
      </c>
      <c r="H232">
        <v>6</v>
      </c>
    </row>
    <row r="233" spans="1:8" x14ac:dyDescent="0.25">
      <c r="A233">
        <v>232</v>
      </c>
      <c r="B233">
        <v>1360</v>
      </c>
      <c r="C233">
        <v>4</v>
      </c>
      <c r="D233" s="3">
        <v>42510</v>
      </c>
      <c r="E233">
        <v>42513</v>
      </c>
      <c r="F233" t="s">
        <v>488</v>
      </c>
      <c r="G233">
        <v>1</v>
      </c>
      <c r="H233">
        <v>3</v>
      </c>
    </row>
    <row r="234" spans="1:8" x14ac:dyDescent="0.25">
      <c r="A234">
        <v>233</v>
      </c>
      <c r="B234">
        <v>737</v>
      </c>
      <c r="C234">
        <v>4</v>
      </c>
      <c r="D234" s="3">
        <v>42511</v>
      </c>
      <c r="E234">
        <v>42512</v>
      </c>
      <c r="F234" t="s">
        <v>489</v>
      </c>
      <c r="G234">
        <v>2</v>
      </c>
      <c r="H234">
        <v>6</v>
      </c>
    </row>
    <row r="235" spans="1:8" x14ac:dyDescent="0.25">
      <c r="A235">
        <v>234</v>
      </c>
      <c r="B235">
        <v>1435</v>
      </c>
      <c r="C235">
        <v>4</v>
      </c>
      <c r="D235" s="3">
        <v>42512</v>
      </c>
      <c r="E235">
        <v>42514</v>
      </c>
      <c r="F235" t="s">
        <v>489</v>
      </c>
      <c r="G235">
        <v>2</v>
      </c>
      <c r="H235">
        <v>6</v>
      </c>
    </row>
    <row r="236" spans="1:8" x14ac:dyDescent="0.25">
      <c r="A236">
        <v>235</v>
      </c>
      <c r="B236">
        <v>649</v>
      </c>
      <c r="C236">
        <v>4</v>
      </c>
      <c r="D236" s="3">
        <v>42514</v>
      </c>
      <c r="E236">
        <v>42515</v>
      </c>
      <c r="F236" t="s">
        <v>490</v>
      </c>
      <c r="G236">
        <v>2</v>
      </c>
      <c r="H236">
        <v>6</v>
      </c>
    </row>
    <row r="237" spans="1:8" x14ac:dyDescent="0.25">
      <c r="A237">
        <v>236</v>
      </c>
      <c r="B237">
        <v>206</v>
      </c>
      <c r="C237">
        <v>4</v>
      </c>
      <c r="D237" s="3">
        <v>42515</v>
      </c>
      <c r="E237">
        <v>42517</v>
      </c>
      <c r="F237" t="s">
        <v>491</v>
      </c>
      <c r="G237">
        <v>2</v>
      </c>
      <c r="H237">
        <v>6</v>
      </c>
    </row>
    <row r="238" spans="1:8" x14ac:dyDescent="0.25">
      <c r="A238">
        <v>237</v>
      </c>
      <c r="B238">
        <v>1351</v>
      </c>
      <c r="C238">
        <v>4</v>
      </c>
      <c r="D238" s="3">
        <v>42515</v>
      </c>
      <c r="E238">
        <v>42516</v>
      </c>
      <c r="F238" t="s">
        <v>492</v>
      </c>
      <c r="G238">
        <v>2</v>
      </c>
      <c r="H238">
        <v>7</v>
      </c>
    </row>
    <row r="239" spans="1:8" x14ac:dyDescent="0.25">
      <c r="A239">
        <v>238</v>
      </c>
      <c r="B239">
        <v>1350</v>
      </c>
      <c r="C239">
        <v>4</v>
      </c>
      <c r="D239" s="3">
        <v>42516</v>
      </c>
      <c r="E239">
        <v>42519</v>
      </c>
      <c r="F239" t="s">
        <v>493</v>
      </c>
      <c r="G239">
        <v>2</v>
      </c>
      <c r="H239">
        <v>6</v>
      </c>
    </row>
    <row r="240" spans="1:8" x14ac:dyDescent="0.25">
      <c r="A240">
        <v>239</v>
      </c>
      <c r="B240">
        <v>13</v>
      </c>
      <c r="C240">
        <v>3</v>
      </c>
      <c r="D240" s="3">
        <v>42517</v>
      </c>
      <c r="E240">
        <v>42517</v>
      </c>
      <c r="F240" t="s">
        <v>35</v>
      </c>
      <c r="G240">
        <v>3</v>
      </c>
      <c r="H240">
        <v>9</v>
      </c>
    </row>
    <row r="241" spans="1:8" x14ac:dyDescent="0.25">
      <c r="A241">
        <v>240</v>
      </c>
      <c r="B241">
        <v>65</v>
      </c>
      <c r="C241">
        <v>4</v>
      </c>
      <c r="D241" s="3">
        <v>42517</v>
      </c>
      <c r="E241">
        <v>42519</v>
      </c>
      <c r="F241" t="s">
        <v>494</v>
      </c>
      <c r="G241">
        <v>2</v>
      </c>
      <c r="H241">
        <v>6</v>
      </c>
    </row>
    <row r="242" spans="1:8" x14ac:dyDescent="0.25">
      <c r="A242">
        <v>241</v>
      </c>
      <c r="B242">
        <v>1082</v>
      </c>
      <c r="C242">
        <v>4</v>
      </c>
      <c r="D242" s="3">
        <v>42517</v>
      </c>
      <c r="E242">
        <v>42519</v>
      </c>
      <c r="F242" t="s">
        <v>493</v>
      </c>
      <c r="G242">
        <v>2</v>
      </c>
      <c r="H242">
        <v>7</v>
      </c>
    </row>
    <row r="243" spans="1:8" x14ac:dyDescent="0.25">
      <c r="A243">
        <v>242</v>
      </c>
      <c r="B243">
        <v>1168</v>
      </c>
      <c r="C243">
        <v>4</v>
      </c>
      <c r="D243" s="3">
        <v>42517</v>
      </c>
      <c r="E243">
        <v>42520</v>
      </c>
      <c r="F243" t="s">
        <v>494</v>
      </c>
      <c r="G243">
        <v>2</v>
      </c>
      <c r="H243">
        <v>7</v>
      </c>
    </row>
    <row r="244" spans="1:8" x14ac:dyDescent="0.25">
      <c r="A244">
        <v>243</v>
      </c>
      <c r="B244">
        <v>802</v>
      </c>
      <c r="C244">
        <v>4</v>
      </c>
      <c r="D244" s="3">
        <v>42517</v>
      </c>
      <c r="E244">
        <v>42520</v>
      </c>
      <c r="F244" t="s">
        <v>495</v>
      </c>
      <c r="G244">
        <v>3</v>
      </c>
      <c r="H244">
        <v>8</v>
      </c>
    </row>
    <row r="245" spans="1:8" x14ac:dyDescent="0.25">
      <c r="A245">
        <v>244</v>
      </c>
      <c r="B245">
        <v>956</v>
      </c>
      <c r="C245">
        <v>4</v>
      </c>
      <c r="D245" s="3">
        <v>42518</v>
      </c>
      <c r="E245">
        <v>42519</v>
      </c>
      <c r="F245" t="s">
        <v>493</v>
      </c>
      <c r="G245">
        <v>2</v>
      </c>
      <c r="H245">
        <v>6</v>
      </c>
    </row>
    <row r="246" spans="1:8" x14ac:dyDescent="0.25">
      <c r="A246">
        <v>245</v>
      </c>
      <c r="B246">
        <v>223</v>
      </c>
      <c r="C246">
        <v>4</v>
      </c>
      <c r="D246" s="3">
        <v>42519</v>
      </c>
      <c r="E246">
        <v>42521</v>
      </c>
      <c r="F246" t="s">
        <v>494</v>
      </c>
      <c r="G246">
        <v>2</v>
      </c>
      <c r="H246">
        <v>7</v>
      </c>
    </row>
    <row r="247" spans="1:8" x14ac:dyDescent="0.25">
      <c r="A247">
        <v>246</v>
      </c>
      <c r="B247">
        <v>17</v>
      </c>
      <c r="C247">
        <v>3</v>
      </c>
      <c r="D247" s="3">
        <v>42520</v>
      </c>
      <c r="E247">
        <v>42520</v>
      </c>
      <c r="F247" t="s">
        <v>35</v>
      </c>
      <c r="G247">
        <v>2</v>
      </c>
      <c r="H247">
        <v>6</v>
      </c>
    </row>
    <row r="248" spans="1:8" x14ac:dyDescent="0.25">
      <c r="A248">
        <v>247</v>
      </c>
      <c r="B248">
        <v>928</v>
      </c>
      <c r="C248">
        <v>4</v>
      </c>
      <c r="D248" s="3">
        <v>42520</v>
      </c>
      <c r="E248">
        <v>42522</v>
      </c>
      <c r="F248" t="s">
        <v>496</v>
      </c>
      <c r="G248">
        <v>1</v>
      </c>
      <c r="H248">
        <v>3</v>
      </c>
    </row>
    <row r="249" spans="1:8" x14ac:dyDescent="0.25">
      <c r="A249">
        <v>248</v>
      </c>
      <c r="B249">
        <v>1376</v>
      </c>
      <c r="C249">
        <v>4</v>
      </c>
      <c r="D249" s="3">
        <v>42520</v>
      </c>
      <c r="E249">
        <v>42522</v>
      </c>
      <c r="F249" t="s">
        <v>497</v>
      </c>
      <c r="G249">
        <v>2</v>
      </c>
      <c r="H249">
        <v>7</v>
      </c>
    </row>
    <row r="250" spans="1:8" x14ac:dyDescent="0.25">
      <c r="A250">
        <v>249</v>
      </c>
      <c r="B250">
        <v>145</v>
      </c>
      <c r="C250">
        <v>4</v>
      </c>
      <c r="D250" s="3">
        <v>42522</v>
      </c>
      <c r="E250">
        <v>42525</v>
      </c>
      <c r="F250" t="s">
        <v>498</v>
      </c>
      <c r="G250">
        <v>2</v>
      </c>
      <c r="H250">
        <v>6</v>
      </c>
    </row>
    <row r="251" spans="1:8" x14ac:dyDescent="0.25">
      <c r="A251">
        <v>250</v>
      </c>
      <c r="B251">
        <v>150</v>
      </c>
      <c r="C251">
        <v>4</v>
      </c>
      <c r="D251" s="3">
        <v>42522</v>
      </c>
      <c r="E251">
        <v>42523</v>
      </c>
      <c r="F251" t="s">
        <v>498</v>
      </c>
      <c r="G251">
        <v>2</v>
      </c>
      <c r="H251">
        <v>7</v>
      </c>
    </row>
    <row r="252" spans="1:8" x14ac:dyDescent="0.25">
      <c r="A252">
        <v>251</v>
      </c>
      <c r="B252">
        <v>851</v>
      </c>
      <c r="C252">
        <v>4</v>
      </c>
      <c r="D252" s="3">
        <v>42522</v>
      </c>
      <c r="E252">
        <v>42525</v>
      </c>
      <c r="F252" t="s">
        <v>498</v>
      </c>
      <c r="G252">
        <v>2</v>
      </c>
      <c r="H252">
        <v>7</v>
      </c>
    </row>
    <row r="253" spans="1:8" x14ac:dyDescent="0.25">
      <c r="A253">
        <v>252</v>
      </c>
      <c r="B253">
        <v>66</v>
      </c>
      <c r="C253">
        <v>4</v>
      </c>
      <c r="D253" s="3">
        <v>42522</v>
      </c>
      <c r="E253">
        <v>42525</v>
      </c>
      <c r="F253" t="s">
        <v>499</v>
      </c>
      <c r="G253">
        <v>3</v>
      </c>
      <c r="H253">
        <v>8</v>
      </c>
    </row>
    <row r="254" spans="1:8" x14ac:dyDescent="0.25">
      <c r="A254">
        <v>253</v>
      </c>
      <c r="B254">
        <v>1267</v>
      </c>
      <c r="C254">
        <v>4</v>
      </c>
      <c r="D254" s="3">
        <v>42523</v>
      </c>
      <c r="E254">
        <v>42526</v>
      </c>
      <c r="F254" t="s">
        <v>500</v>
      </c>
      <c r="G254">
        <v>2</v>
      </c>
      <c r="H254">
        <v>6</v>
      </c>
    </row>
    <row r="255" spans="1:8" x14ac:dyDescent="0.25">
      <c r="A255">
        <v>254</v>
      </c>
      <c r="B255">
        <v>510</v>
      </c>
      <c r="C255">
        <v>4</v>
      </c>
      <c r="D255" s="3">
        <v>42524</v>
      </c>
      <c r="E255">
        <v>42527</v>
      </c>
      <c r="F255" t="s">
        <v>500</v>
      </c>
      <c r="G255">
        <v>2</v>
      </c>
      <c r="H255">
        <v>7</v>
      </c>
    </row>
    <row r="256" spans="1:8" x14ac:dyDescent="0.25">
      <c r="A256">
        <v>255</v>
      </c>
      <c r="B256">
        <v>801</v>
      </c>
      <c r="C256">
        <v>4</v>
      </c>
      <c r="D256" s="3">
        <v>42524</v>
      </c>
      <c r="E256">
        <v>42527</v>
      </c>
      <c r="F256" t="s">
        <v>500</v>
      </c>
      <c r="G256">
        <v>2</v>
      </c>
      <c r="H256">
        <v>7</v>
      </c>
    </row>
    <row r="257" spans="1:8" x14ac:dyDescent="0.25">
      <c r="A257">
        <v>256</v>
      </c>
      <c r="B257">
        <v>26</v>
      </c>
      <c r="C257">
        <v>4</v>
      </c>
      <c r="D257" s="3">
        <v>42525</v>
      </c>
      <c r="E257">
        <v>42526</v>
      </c>
      <c r="F257" t="s">
        <v>501</v>
      </c>
      <c r="G257">
        <v>2</v>
      </c>
      <c r="H257">
        <v>7</v>
      </c>
    </row>
    <row r="258" spans="1:8" x14ac:dyDescent="0.25">
      <c r="A258">
        <v>257</v>
      </c>
      <c r="B258">
        <v>1314</v>
      </c>
      <c r="C258">
        <v>4</v>
      </c>
      <c r="D258" s="3">
        <v>42526</v>
      </c>
      <c r="E258">
        <v>42527</v>
      </c>
      <c r="F258" t="s">
        <v>502</v>
      </c>
      <c r="G258">
        <v>1</v>
      </c>
      <c r="H258">
        <v>3</v>
      </c>
    </row>
    <row r="259" spans="1:8" x14ac:dyDescent="0.25">
      <c r="A259">
        <v>258</v>
      </c>
      <c r="B259">
        <v>107</v>
      </c>
      <c r="C259">
        <v>4</v>
      </c>
      <c r="D259" s="3">
        <v>42527</v>
      </c>
      <c r="E259">
        <v>42528</v>
      </c>
      <c r="F259" t="s">
        <v>501</v>
      </c>
      <c r="G259">
        <v>2</v>
      </c>
      <c r="H259">
        <v>7</v>
      </c>
    </row>
    <row r="260" spans="1:8" x14ac:dyDescent="0.25">
      <c r="A260">
        <v>259</v>
      </c>
      <c r="B260">
        <v>413</v>
      </c>
      <c r="C260">
        <v>4</v>
      </c>
      <c r="D260" s="3">
        <v>42527</v>
      </c>
      <c r="E260">
        <v>42530</v>
      </c>
      <c r="F260" t="s">
        <v>503</v>
      </c>
      <c r="G260">
        <v>2</v>
      </c>
      <c r="H260">
        <v>7</v>
      </c>
    </row>
    <row r="261" spans="1:8" x14ac:dyDescent="0.25">
      <c r="A261">
        <v>260</v>
      </c>
      <c r="B261">
        <v>632</v>
      </c>
      <c r="C261">
        <v>4</v>
      </c>
      <c r="D261" s="3">
        <v>42527</v>
      </c>
      <c r="E261">
        <v>42529</v>
      </c>
      <c r="F261" t="s">
        <v>502</v>
      </c>
      <c r="G261">
        <v>2</v>
      </c>
      <c r="H261">
        <v>6</v>
      </c>
    </row>
    <row r="262" spans="1:8" x14ac:dyDescent="0.25">
      <c r="A262">
        <v>261</v>
      </c>
      <c r="B262">
        <v>1045</v>
      </c>
      <c r="C262">
        <v>4</v>
      </c>
      <c r="D262" s="3">
        <v>42529</v>
      </c>
      <c r="E262">
        <v>42531</v>
      </c>
      <c r="F262" t="s">
        <v>503</v>
      </c>
      <c r="G262">
        <v>1</v>
      </c>
      <c r="H262">
        <v>2</v>
      </c>
    </row>
    <row r="263" spans="1:8" x14ac:dyDescent="0.25">
      <c r="A263">
        <v>262</v>
      </c>
      <c r="B263">
        <v>579</v>
      </c>
      <c r="C263">
        <v>4</v>
      </c>
      <c r="D263" s="3">
        <v>42529</v>
      </c>
      <c r="E263">
        <v>42532</v>
      </c>
      <c r="F263" t="s">
        <v>504</v>
      </c>
      <c r="G263">
        <v>3</v>
      </c>
      <c r="H263">
        <v>9</v>
      </c>
    </row>
    <row r="264" spans="1:8" x14ac:dyDescent="0.25">
      <c r="A264">
        <v>263</v>
      </c>
      <c r="B264">
        <v>1322</v>
      </c>
      <c r="C264">
        <v>4</v>
      </c>
      <c r="D264" s="3">
        <v>42530</v>
      </c>
      <c r="E264">
        <v>42531</v>
      </c>
      <c r="F264" t="s">
        <v>505</v>
      </c>
      <c r="G264">
        <v>2</v>
      </c>
      <c r="H264">
        <v>6</v>
      </c>
    </row>
    <row r="265" spans="1:8" x14ac:dyDescent="0.25">
      <c r="A265">
        <v>264</v>
      </c>
      <c r="B265">
        <v>5</v>
      </c>
      <c r="C265">
        <v>3</v>
      </c>
      <c r="D265" s="3">
        <v>42531</v>
      </c>
      <c r="E265">
        <v>42531</v>
      </c>
      <c r="F265" t="s">
        <v>35</v>
      </c>
      <c r="G265">
        <v>1</v>
      </c>
      <c r="H265">
        <v>3</v>
      </c>
    </row>
    <row r="266" spans="1:8" x14ac:dyDescent="0.25">
      <c r="A266">
        <v>265</v>
      </c>
      <c r="B266">
        <v>682</v>
      </c>
      <c r="C266">
        <v>4</v>
      </c>
      <c r="D266" s="3">
        <v>42531</v>
      </c>
      <c r="E266">
        <v>42533</v>
      </c>
      <c r="F266" t="s">
        <v>506</v>
      </c>
      <c r="G266">
        <v>2</v>
      </c>
      <c r="H266">
        <v>7</v>
      </c>
    </row>
    <row r="267" spans="1:8" x14ac:dyDescent="0.25">
      <c r="A267">
        <v>266</v>
      </c>
      <c r="B267">
        <v>933</v>
      </c>
      <c r="C267">
        <v>4</v>
      </c>
      <c r="D267" s="3">
        <v>42531</v>
      </c>
      <c r="E267">
        <v>42534</v>
      </c>
      <c r="F267" t="s">
        <v>507</v>
      </c>
      <c r="G267">
        <v>2</v>
      </c>
      <c r="H267">
        <v>7</v>
      </c>
    </row>
    <row r="268" spans="1:8" x14ac:dyDescent="0.25">
      <c r="A268">
        <v>267</v>
      </c>
      <c r="B268">
        <v>282</v>
      </c>
      <c r="C268">
        <v>4</v>
      </c>
      <c r="D268" s="3">
        <v>42532</v>
      </c>
      <c r="E268">
        <v>42535</v>
      </c>
      <c r="F268" t="s">
        <v>508</v>
      </c>
      <c r="G268">
        <v>1</v>
      </c>
      <c r="H268">
        <v>3</v>
      </c>
    </row>
    <row r="269" spans="1:8" x14ac:dyDescent="0.25">
      <c r="A269">
        <v>268</v>
      </c>
      <c r="B269">
        <v>540</v>
      </c>
      <c r="C269">
        <v>4</v>
      </c>
      <c r="D269" s="3">
        <v>42532</v>
      </c>
      <c r="E269">
        <v>42535</v>
      </c>
      <c r="F269" t="s">
        <v>505</v>
      </c>
      <c r="G269">
        <v>1</v>
      </c>
      <c r="H269">
        <v>3</v>
      </c>
    </row>
    <row r="270" spans="1:8" x14ac:dyDescent="0.25">
      <c r="A270">
        <v>269</v>
      </c>
      <c r="B270">
        <v>764</v>
      </c>
      <c r="C270">
        <v>4</v>
      </c>
      <c r="D270" s="3">
        <v>42533</v>
      </c>
      <c r="E270">
        <v>42534</v>
      </c>
      <c r="F270" t="s">
        <v>509</v>
      </c>
      <c r="G270">
        <v>2</v>
      </c>
      <c r="H270">
        <v>6</v>
      </c>
    </row>
    <row r="271" spans="1:8" x14ac:dyDescent="0.25">
      <c r="A271">
        <v>270</v>
      </c>
      <c r="B271">
        <v>879</v>
      </c>
      <c r="C271">
        <v>4</v>
      </c>
      <c r="D271" s="3">
        <v>42533</v>
      </c>
      <c r="E271">
        <v>42536</v>
      </c>
      <c r="F271" t="s">
        <v>507</v>
      </c>
      <c r="G271">
        <v>2</v>
      </c>
      <c r="H271">
        <v>7</v>
      </c>
    </row>
    <row r="272" spans="1:8" x14ac:dyDescent="0.25">
      <c r="A272">
        <v>271</v>
      </c>
      <c r="B272">
        <v>350</v>
      </c>
      <c r="C272">
        <v>4</v>
      </c>
      <c r="D272" s="3">
        <v>42534</v>
      </c>
      <c r="E272">
        <v>42537</v>
      </c>
      <c r="F272" t="s">
        <v>508</v>
      </c>
      <c r="G272">
        <v>2</v>
      </c>
      <c r="H272">
        <v>7</v>
      </c>
    </row>
    <row r="273" spans="1:8" x14ac:dyDescent="0.25">
      <c r="A273">
        <v>272</v>
      </c>
      <c r="B273">
        <v>497</v>
      </c>
      <c r="C273">
        <v>4</v>
      </c>
      <c r="D273" s="3">
        <v>42536</v>
      </c>
      <c r="E273">
        <v>42539</v>
      </c>
      <c r="F273" t="s">
        <v>510</v>
      </c>
      <c r="G273">
        <v>2</v>
      </c>
      <c r="H273">
        <v>7</v>
      </c>
    </row>
    <row r="274" spans="1:8" x14ac:dyDescent="0.25">
      <c r="A274">
        <v>273</v>
      </c>
      <c r="B274">
        <v>1340</v>
      </c>
      <c r="C274">
        <v>4</v>
      </c>
      <c r="D274" s="3">
        <v>42537</v>
      </c>
      <c r="E274">
        <v>42540</v>
      </c>
      <c r="F274" t="s">
        <v>511</v>
      </c>
      <c r="G274">
        <v>2</v>
      </c>
      <c r="H274">
        <v>7</v>
      </c>
    </row>
    <row r="275" spans="1:8" x14ac:dyDescent="0.25">
      <c r="A275">
        <v>274</v>
      </c>
      <c r="B275">
        <v>411</v>
      </c>
      <c r="C275">
        <v>4</v>
      </c>
      <c r="D275" s="3">
        <v>42538</v>
      </c>
      <c r="E275">
        <v>42541</v>
      </c>
      <c r="F275" t="s">
        <v>512</v>
      </c>
      <c r="G275">
        <v>2</v>
      </c>
      <c r="H275">
        <v>7</v>
      </c>
    </row>
    <row r="276" spans="1:8" x14ac:dyDescent="0.25">
      <c r="A276">
        <v>275</v>
      </c>
      <c r="B276">
        <v>1341</v>
      </c>
      <c r="C276">
        <v>4</v>
      </c>
      <c r="D276" s="3">
        <v>42538</v>
      </c>
      <c r="E276">
        <v>42540</v>
      </c>
      <c r="F276" t="s">
        <v>512</v>
      </c>
      <c r="G276">
        <v>2</v>
      </c>
      <c r="H276">
        <v>7</v>
      </c>
    </row>
    <row r="277" spans="1:8" x14ac:dyDescent="0.25">
      <c r="A277">
        <v>276</v>
      </c>
      <c r="B277">
        <v>1227</v>
      </c>
      <c r="C277">
        <v>4</v>
      </c>
      <c r="D277" s="3">
        <v>42539</v>
      </c>
      <c r="E277">
        <v>42540</v>
      </c>
      <c r="F277" t="s">
        <v>513</v>
      </c>
      <c r="G277">
        <v>2</v>
      </c>
      <c r="H277">
        <v>6</v>
      </c>
    </row>
    <row r="278" spans="1:8" x14ac:dyDescent="0.25">
      <c r="A278">
        <v>277</v>
      </c>
      <c r="B278">
        <v>546</v>
      </c>
      <c r="C278">
        <v>4</v>
      </c>
      <c r="D278" s="3">
        <v>42540</v>
      </c>
      <c r="E278">
        <v>42541</v>
      </c>
      <c r="F278" t="s">
        <v>514</v>
      </c>
      <c r="G278">
        <v>2</v>
      </c>
      <c r="H278">
        <v>7</v>
      </c>
    </row>
    <row r="279" spans="1:8" x14ac:dyDescent="0.25">
      <c r="A279">
        <v>278</v>
      </c>
      <c r="B279">
        <v>1301</v>
      </c>
      <c r="C279">
        <v>4</v>
      </c>
      <c r="D279" s="3">
        <v>42541</v>
      </c>
      <c r="E279">
        <v>42544</v>
      </c>
      <c r="F279" t="s">
        <v>515</v>
      </c>
      <c r="G279">
        <v>1</v>
      </c>
      <c r="H279">
        <v>3</v>
      </c>
    </row>
    <row r="280" spans="1:8" x14ac:dyDescent="0.25">
      <c r="A280">
        <v>279</v>
      </c>
      <c r="B280">
        <v>378</v>
      </c>
      <c r="C280">
        <v>4</v>
      </c>
      <c r="D280" s="3">
        <v>42542</v>
      </c>
      <c r="E280">
        <v>42543</v>
      </c>
      <c r="F280" t="s">
        <v>516</v>
      </c>
      <c r="G280">
        <v>2</v>
      </c>
      <c r="H280">
        <v>6</v>
      </c>
    </row>
    <row r="281" spans="1:8" x14ac:dyDescent="0.25">
      <c r="A281">
        <v>280</v>
      </c>
      <c r="B281">
        <v>638</v>
      </c>
      <c r="C281">
        <v>4</v>
      </c>
      <c r="D281" s="3">
        <v>42542</v>
      </c>
      <c r="E281">
        <v>42543</v>
      </c>
      <c r="F281" t="s">
        <v>517</v>
      </c>
      <c r="G281">
        <v>2</v>
      </c>
      <c r="H281">
        <v>7</v>
      </c>
    </row>
    <row r="282" spans="1:8" x14ac:dyDescent="0.25">
      <c r="A282">
        <v>281</v>
      </c>
      <c r="B282">
        <v>800</v>
      </c>
      <c r="C282">
        <v>4</v>
      </c>
      <c r="D282" s="3">
        <v>42542</v>
      </c>
      <c r="E282">
        <v>42543</v>
      </c>
      <c r="F282" t="s">
        <v>517</v>
      </c>
      <c r="G282">
        <v>2</v>
      </c>
      <c r="H282">
        <v>7</v>
      </c>
    </row>
    <row r="283" spans="1:8" x14ac:dyDescent="0.25">
      <c r="A283">
        <v>282</v>
      </c>
      <c r="B283">
        <v>159</v>
      </c>
      <c r="C283">
        <v>4</v>
      </c>
      <c r="D283" s="3">
        <v>42543</v>
      </c>
      <c r="E283">
        <v>42546</v>
      </c>
      <c r="F283" t="s">
        <v>518</v>
      </c>
      <c r="G283">
        <v>3</v>
      </c>
      <c r="H283">
        <v>9</v>
      </c>
    </row>
    <row r="284" spans="1:8" x14ac:dyDescent="0.25">
      <c r="A284">
        <v>283</v>
      </c>
      <c r="B284">
        <v>181</v>
      </c>
      <c r="C284">
        <v>4</v>
      </c>
      <c r="D284" s="3">
        <v>42544</v>
      </c>
      <c r="E284">
        <v>42547</v>
      </c>
      <c r="F284" t="s">
        <v>519</v>
      </c>
      <c r="G284">
        <v>1</v>
      </c>
      <c r="H284">
        <v>2</v>
      </c>
    </row>
    <row r="285" spans="1:8" x14ac:dyDescent="0.25">
      <c r="A285">
        <v>284</v>
      </c>
      <c r="B285">
        <v>1356</v>
      </c>
      <c r="C285">
        <v>4</v>
      </c>
      <c r="D285" s="3">
        <v>42544</v>
      </c>
      <c r="E285">
        <v>42546</v>
      </c>
      <c r="F285" t="s">
        <v>518</v>
      </c>
      <c r="G285">
        <v>2</v>
      </c>
      <c r="H285">
        <v>7</v>
      </c>
    </row>
    <row r="286" spans="1:8" x14ac:dyDescent="0.25">
      <c r="A286">
        <v>285</v>
      </c>
      <c r="B286">
        <v>319</v>
      </c>
      <c r="C286">
        <v>4</v>
      </c>
      <c r="D286" s="3">
        <v>42546</v>
      </c>
      <c r="E286">
        <v>42547</v>
      </c>
      <c r="F286" t="s">
        <v>520</v>
      </c>
      <c r="G286">
        <v>1</v>
      </c>
      <c r="H286">
        <v>2</v>
      </c>
    </row>
    <row r="287" spans="1:8" x14ac:dyDescent="0.25">
      <c r="A287">
        <v>286</v>
      </c>
      <c r="B287">
        <v>59</v>
      </c>
      <c r="C287">
        <v>4</v>
      </c>
      <c r="D287" s="3">
        <v>42546</v>
      </c>
      <c r="E287">
        <v>42547</v>
      </c>
      <c r="F287" t="s">
        <v>519</v>
      </c>
      <c r="G287">
        <v>2</v>
      </c>
      <c r="H287">
        <v>6</v>
      </c>
    </row>
    <row r="288" spans="1:8" x14ac:dyDescent="0.25">
      <c r="A288">
        <v>287</v>
      </c>
      <c r="B288">
        <v>133</v>
      </c>
      <c r="C288">
        <v>4</v>
      </c>
      <c r="D288" s="3">
        <v>42546</v>
      </c>
      <c r="E288">
        <v>42547</v>
      </c>
      <c r="F288" t="s">
        <v>520</v>
      </c>
      <c r="G288">
        <v>2</v>
      </c>
      <c r="H288">
        <v>6</v>
      </c>
    </row>
    <row r="289" spans="1:8" x14ac:dyDescent="0.25">
      <c r="A289">
        <v>288</v>
      </c>
      <c r="B289">
        <v>780</v>
      </c>
      <c r="C289">
        <v>4</v>
      </c>
      <c r="D289" s="3">
        <v>42546</v>
      </c>
      <c r="E289">
        <v>42549</v>
      </c>
      <c r="F289" t="s">
        <v>521</v>
      </c>
      <c r="G289">
        <v>2</v>
      </c>
      <c r="H289">
        <v>6</v>
      </c>
    </row>
    <row r="290" spans="1:8" x14ac:dyDescent="0.25">
      <c r="A290">
        <v>289</v>
      </c>
      <c r="B290">
        <v>849</v>
      </c>
      <c r="C290">
        <v>4</v>
      </c>
      <c r="D290" s="3">
        <v>42548</v>
      </c>
      <c r="E290">
        <v>42549</v>
      </c>
      <c r="F290" t="s">
        <v>522</v>
      </c>
      <c r="G290">
        <v>2</v>
      </c>
      <c r="H290">
        <v>6</v>
      </c>
    </row>
    <row r="291" spans="1:8" x14ac:dyDescent="0.25">
      <c r="A291">
        <v>290</v>
      </c>
      <c r="B291">
        <v>202</v>
      </c>
      <c r="C291">
        <v>4</v>
      </c>
      <c r="D291" s="3">
        <v>42549</v>
      </c>
      <c r="E291">
        <v>42550</v>
      </c>
      <c r="F291" t="s">
        <v>522</v>
      </c>
      <c r="G291">
        <v>2</v>
      </c>
      <c r="H291">
        <v>6</v>
      </c>
    </row>
    <row r="292" spans="1:8" x14ac:dyDescent="0.25">
      <c r="A292">
        <v>291</v>
      </c>
      <c r="B292">
        <v>158</v>
      </c>
      <c r="C292">
        <v>4</v>
      </c>
      <c r="D292" s="3">
        <v>42550</v>
      </c>
      <c r="E292">
        <v>42551</v>
      </c>
      <c r="F292" t="s">
        <v>523</v>
      </c>
      <c r="G292">
        <v>2</v>
      </c>
      <c r="H292">
        <v>6</v>
      </c>
    </row>
    <row r="293" spans="1:8" x14ac:dyDescent="0.25">
      <c r="A293">
        <v>292</v>
      </c>
      <c r="B293">
        <v>360</v>
      </c>
      <c r="C293">
        <v>4</v>
      </c>
      <c r="D293" s="3">
        <v>42550</v>
      </c>
      <c r="E293">
        <v>42551</v>
      </c>
      <c r="F293" t="s">
        <v>524</v>
      </c>
      <c r="G293">
        <v>3</v>
      </c>
      <c r="H293">
        <v>9</v>
      </c>
    </row>
    <row r="294" spans="1:8" x14ac:dyDescent="0.25">
      <c r="A294">
        <v>293</v>
      </c>
      <c r="B294">
        <v>573</v>
      </c>
      <c r="C294">
        <v>4</v>
      </c>
      <c r="D294" s="3">
        <v>42551</v>
      </c>
      <c r="E294">
        <v>42554</v>
      </c>
      <c r="F294" t="s">
        <v>524</v>
      </c>
      <c r="G294">
        <v>2</v>
      </c>
      <c r="H294">
        <v>7</v>
      </c>
    </row>
    <row r="295" spans="1:8" x14ac:dyDescent="0.25">
      <c r="A295">
        <v>294</v>
      </c>
      <c r="B295">
        <v>732</v>
      </c>
      <c r="C295">
        <v>4</v>
      </c>
      <c r="D295" s="3">
        <v>42552</v>
      </c>
      <c r="E295">
        <v>42553</v>
      </c>
      <c r="F295" t="s">
        <v>524</v>
      </c>
      <c r="G295">
        <v>2</v>
      </c>
      <c r="H295">
        <v>7</v>
      </c>
    </row>
    <row r="296" spans="1:8" x14ac:dyDescent="0.25">
      <c r="A296">
        <v>295</v>
      </c>
      <c r="B296">
        <v>1130</v>
      </c>
      <c r="C296">
        <v>4</v>
      </c>
      <c r="D296" s="3">
        <v>42552</v>
      </c>
      <c r="E296">
        <v>42555</v>
      </c>
      <c r="F296" t="s">
        <v>525</v>
      </c>
      <c r="G296">
        <v>2</v>
      </c>
      <c r="H296">
        <v>7</v>
      </c>
    </row>
    <row r="297" spans="1:8" x14ac:dyDescent="0.25">
      <c r="A297">
        <v>296</v>
      </c>
      <c r="B297">
        <v>1245</v>
      </c>
      <c r="C297">
        <v>4</v>
      </c>
      <c r="D297" s="3">
        <v>42555</v>
      </c>
      <c r="E297">
        <v>42558</v>
      </c>
      <c r="F297" t="s">
        <v>526</v>
      </c>
      <c r="G297">
        <v>2</v>
      </c>
      <c r="H297">
        <v>6</v>
      </c>
    </row>
    <row r="298" spans="1:8" x14ac:dyDescent="0.25">
      <c r="A298">
        <v>297</v>
      </c>
      <c r="B298">
        <v>1425</v>
      </c>
      <c r="C298">
        <v>4</v>
      </c>
      <c r="D298" s="3">
        <v>42555</v>
      </c>
      <c r="E298">
        <v>42556</v>
      </c>
      <c r="F298" t="s">
        <v>526</v>
      </c>
      <c r="G298">
        <v>2</v>
      </c>
      <c r="H298">
        <v>7</v>
      </c>
    </row>
    <row r="299" spans="1:8" x14ac:dyDescent="0.25">
      <c r="A299">
        <v>298</v>
      </c>
      <c r="B299">
        <v>885</v>
      </c>
      <c r="C299">
        <v>4</v>
      </c>
      <c r="D299" s="3">
        <v>42555</v>
      </c>
      <c r="E299">
        <v>42558</v>
      </c>
      <c r="F299" t="s">
        <v>527</v>
      </c>
      <c r="G299">
        <v>3</v>
      </c>
      <c r="H299">
        <v>9</v>
      </c>
    </row>
    <row r="300" spans="1:8" x14ac:dyDescent="0.25">
      <c r="A300">
        <v>299</v>
      </c>
      <c r="B300">
        <v>281</v>
      </c>
      <c r="C300">
        <v>4</v>
      </c>
      <c r="D300" s="3">
        <v>42556</v>
      </c>
      <c r="E300">
        <v>42557</v>
      </c>
      <c r="F300" t="s">
        <v>527</v>
      </c>
      <c r="G300">
        <v>2</v>
      </c>
      <c r="H300">
        <v>6</v>
      </c>
    </row>
    <row r="301" spans="1:8" x14ac:dyDescent="0.25">
      <c r="A301">
        <v>300</v>
      </c>
      <c r="B301">
        <v>1205</v>
      </c>
      <c r="C301">
        <v>4</v>
      </c>
      <c r="D301" s="3">
        <v>42556</v>
      </c>
      <c r="E301">
        <v>42559</v>
      </c>
      <c r="F301" t="s">
        <v>528</v>
      </c>
      <c r="G301">
        <v>2</v>
      </c>
      <c r="H301">
        <v>6</v>
      </c>
    </row>
    <row r="302" spans="1:8" x14ac:dyDescent="0.25">
      <c r="A302">
        <v>301</v>
      </c>
      <c r="B302">
        <v>17</v>
      </c>
      <c r="C302">
        <v>4</v>
      </c>
      <c r="D302" s="3">
        <v>42557</v>
      </c>
      <c r="E302">
        <v>42560</v>
      </c>
      <c r="F302" t="s">
        <v>528</v>
      </c>
      <c r="G302">
        <v>2</v>
      </c>
      <c r="H302">
        <v>6</v>
      </c>
    </row>
    <row r="303" spans="1:8" x14ac:dyDescent="0.25">
      <c r="A303">
        <v>302</v>
      </c>
      <c r="B303">
        <v>1375</v>
      </c>
      <c r="C303">
        <v>4</v>
      </c>
      <c r="D303" s="3">
        <v>42557</v>
      </c>
      <c r="E303">
        <v>42558</v>
      </c>
      <c r="F303" t="s">
        <v>529</v>
      </c>
      <c r="G303">
        <v>2</v>
      </c>
      <c r="H303">
        <v>6</v>
      </c>
    </row>
    <row r="304" spans="1:8" x14ac:dyDescent="0.25">
      <c r="A304">
        <v>303</v>
      </c>
      <c r="B304">
        <v>36</v>
      </c>
      <c r="C304">
        <v>4</v>
      </c>
      <c r="D304" s="3">
        <v>42558</v>
      </c>
      <c r="E304">
        <v>42559</v>
      </c>
      <c r="F304" t="s">
        <v>529</v>
      </c>
      <c r="G304">
        <v>2</v>
      </c>
      <c r="H304">
        <v>7</v>
      </c>
    </row>
    <row r="305" spans="1:8" x14ac:dyDescent="0.25">
      <c r="A305">
        <v>304</v>
      </c>
      <c r="B305">
        <v>230</v>
      </c>
      <c r="C305">
        <v>4</v>
      </c>
      <c r="D305" s="3">
        <v>42558</v>
      </c>
      <c r="E305">
        <v>42559</v>
      </c>
      <c r="F305" t="s">
        <v>528</v>
      </c>
      <c r="G305">
        <v>2</v>
      </c>
      <c r="H305">
        <v>6</v>
      </c>
    </row>
    <row r="306" spans="1:8" x14ac:dyDescent="0.25">
      <c r="A306">
        <v>305</v>
      </c>
      <c r="B306">
        <v>705</v>
      </c>
      <c r="C306">
        <v>4</v>
      </c>
      <c r="D306" s="3">
        <v>42558</v>
      </c>
      <c r="E306">
        <v>42559</v>
      </c>
      <c r="F306" t="s">
        <v>528</v>
      </c>
      <c r="G306">
        <v>2</v>
      </c>
      <c r="H306">
        <v>7</v>
      </c>
    </row>
    <row r="307" spans="1:8" x14ac:dyDescent="0.25">
      <c r="A307">
        <v>306</v>
      </c>
      <c r="B307">
        <v>424</v>
      </c>
      <c r="C307">
        <v>4</v>
      </c>
      <c r="D307" s="3">
        <v>42560</v>
      </c>
      <c r="E307">
        <v>42561</v>
      </c>
      <c r="F307" t="s">
        <v>530</v>
      </c>
      <c r="G307">
        <v>2</v>
      </c>
      <c r="H307">
        <v>7</v>
      </c>
    </row>
    <row r="308" spans="1:8" x14ac:dyDescent="0.25">
      <c r="A308">
        <v>307</v>
      </c>
      <c r="B308">
        <v>695</v>
      </c>
      <c r="C308">
        <v>4</v>
      </c>
      <c r="D308" s="3">
        <v>42560</v>
      </c>
      <c r="E308">
        <v>42562</v>
      </c>
      <c r="F308" t="s">
        <v>531</v>
      </c>
      <c r="G308">
        <v>2</v>
      </c>
      <c r="H308">
        <v>6</v>
      </c>
    </row>
    <row r="309" spans="1:8" x14ac:dyDescent="0.25">
      <c r="A309">
        <v>308</v>
      </c>
      <c r="B309">
        <v>156</v>
      </c>
      <c r="C309">
        <v>4</v>
      </c>
      <c r="D309" s="3">
        <v>42562</v>
      </c>
      <c r="E309">
        <v>42563</v>
      </c>
      <c r="F309" t="s">
        <v>532</v>
      </c>
      <c r="G309">
        <v>2</v>
      </c>
      <c r="H309">
        <v>6</v>
      </c>
    </row>
    <row r="310" spans="1:8" x14ac:dyDescent="0.25">
      <c r="A310">
        <v>309</v>
      </c>
      <c r="B310">
        <v>211</v>
      </c>
      <c r="C310">
        <v>4</v>
      </c>
      <c r="D310" s="3">
        <v>42562</v>
      </c>
      <c r="E310">
        <v>42564</v>
      </c>
      <c r="F310" t="s">
        <v>533</v>
      </c>
      <c r="G310">
        <v>2</v>
      </c>
      <c r="H310">
        <v>6</v>
      </c>
    </row>
    <row r="311" spans="1:8" x14ac:dyDescent="0.25">
      <c r="A311">
        <v>310</v>
      </c>
      <c r="B311">
        <v>627</v>
      </c>
      <c r="C311">
        <v>4</v>
      </c>
      <c r="D311" s="3">
        <v>42563</v>
      </c>
      <c r="E311">
        <v>42564</v>
      </c>
      <c r="F311" t="s">
        <v>533</v>
      </c>
      <c r="G311">
        <v>1</v>
      </c>
      <c r="H311">
        <v>2</v>
      </c>
    </row>
    <row r="312" spans="1:8" x14ac:dyDescent="0.25">
      <c r="A312">
        <v>311</v>
      </c>
      <c r="B312">
        <v>1400</v>
      </c>
      <c r="C312">
        <v>4</v>
      </c>
      <c r="D312" s="3">
        <v>42563</v>
      </c>
      <c r="E312">
        <v>42565</v>
      </c>
      <c r="F312" t="s">
        <v>533</v>
      </c>
      <c r="G312">
        <v>2</v>
      </c>
      <c r="H312">
        <v>6</v>
      </c>
    </row>
    <row r="313" spans="1:8" x14ac:dyDescent="0.25">
      <c r="A313">
        <v>312</v>
      </c>
      <c r="B313">
        <v>299</v>
      </c>
      <c r="C313">
        <v>4</v>
      </c>
      <c r="D313" s="3">
        <v>42564</v>
      </c>
      <c r="E313">
        <v>42566</v>
      </c>
      <c r="F313" t="s">
        <v>534</v>
      </c>
      <c r="G313">
        <v>2</v>
      </c>
      <c r="H313">
        <v>6</v>
      </c>
    </row>
    <row r="314" spans="1:8" x14ac:dyDescent="0.25">
      <c r="A314">
        <v>313</v>
      </c>
      <c r="B314">
        <v>565</v>
      </c>
      <c r="C314">
        <v>4</v>
      </c>
      <c r="D314" s="3">
        <v>42565</v>
      </c>
      <c r="E314">
        <v>42566</v>
      </c>
      <c r="F314" t="s">
        <v>535</v>
      </c>
      <c r="G314">
        <v>3</v>
      </c>
      <c r="H314">
        <v>9</v>
      </c>
    </row>
    <row r="315" spans="1:8" x14ac:dyDescent="0.25">
      <c r="A315">
        <v>314</v>
      </c>
      <c r="B315">
        <v>1019</v>
      </c>
      <c r="C315">
        <v>4</v>
      </c>
      <c r="D315" s="3">
        <v>42566</v>
      </c>
      <c r="E315">
        <v>42568</v>
      </c>
      <c r="F315" t="s">
        <v>536</v>
      </c>
      <c r="G315">
        <v>2</v>
      </c>
      <c r="H315">
        <v>7</v>
      </c>
    </row>
    <row r="316" spans="1:8" x14ac:dyDescent="0.25">
      <c r="A316">
        <v>315</v>
      </c>
      <c r="B316">
        <v>1263</v>
      </c>
      <c r="C316">
        <v>4</v>
      </c>
      <c r="D316" s="3">
        <v>42567</v>
      </c>
      <c r="E316">
        <v>42570</v>
      </c>
      <c r="F316" t="s">
        <v>536</v>
      </c>
      <c r="G316">
        <v>2</v>
      </c>
      <c r="H316">
        <v>6</v>
      </c>
    </row>
    <row r="317" spans="1:8" x14ac:dyDescent="0.25">
      <c r="A317">
        <v>316</v>
      </c>
      <c r="B317">
        <v>670</v>
      </c>
      <c r="C317">
        <v>4</v>
      </c>
      <c r="D317" s="3">
        <v>42568</v>
      </c>
      <c r="E317">
        <v>42571</v>
      </c>
      <c r="F317" t="s">
        <v>537</v>
      </c>
      <c r="G317">
        <v>2</v>
      </c>
      <c r="H317">
        <v>7</v>
      </c>
    </row>
    <row r="318" spans="1:8" x14ac:dyDescent="0.25">
      <c r="A318">
        <v>317</v>
      </c>
      <c r="B318">
        <v>795</v>
      </c>
      <c r="C318">
        <v>4</v>
      </c>
      <c r="D318" s="3">
        <v>42568</v>
      </c>
      <c r="E318">
        <v>42571</v>
      </c>
      <c r="F318" t="s">
        <v>537</v>
      </c>
      <c r="G318">
        <v>2</v>
      </c>
      <c r="H318">
        <v>7</v>
      </c>
    </row>
    <row r="319" spans="1:8" x14ac:dyDescent="0.25">
      <c r="A319">
        <v>318</v>
      </c>
      <c r="B319">
        <v>1141</v>
      </c>
      <c r="C319">
        <v>4</v>
      </c>
      <c r="D319" s="3">
        <v>42568</v>
      </c>
      <c r="E319">
        <v>42570</v>
      </c>
      <c r="F319" t="s">
        <v>538</v>
      </c>
      <c r="G319">
        <v>2</v>
      </c>
      <c r="H319">
        <v>7</v>
      </c>
    </row>
    <row r="320" spans="1:8" x14ac:dyDescent="0.25">
      <c r="A320">
        <v>319</v>
      </c>
      <c r="B320">
        <v>941</v>
      </c>
      <c r="C320">
        <v>4</v>
      </c>
      <c r="D320" s="3">
        <v>42569</v>
      </c>
      <c r="E320">
        <v>42572</v>
      </c>
      <c r="F320" t="s">
        <v>539</v>
      </c>
      <c r="G320">
        <v>2</v>
      </c>
      <c r="H320">
        <v>6</v>
      </c>
    </row>
    <row r="321" spans="1:8" x14ac:dyDescent="0.25">
      <c r="A321">
        <v>320</v>
      </c>
      <c r="B321">
        <v>1428</v>
      </c>
      <c r="C321">
        <v>4</v>
      </c>
      <c r="D321" s="3">
        <v>42570</v>
      </c>
      <c r="E321">
        <v>42571</v>
      </c>
      <c r="F321" t="s">
        <v>539</v>
      </c>
      <c r="G321">
        <v>1</v>
      </c>
      <c r="H321">
        <v>2</v>
      </c>
    </row>
    <row r="322" spans="1:8" x14ac:dyDescent="0.25">
      <c r="A322">
        <v>321</v>
      </c>
      <c r="B322">
        <v>568</v>
      </c>
      <c r="C322">
        <v>4</v>
      </c>
      <c r="D322" s="3">
        <v>42570</v>
      </c>
      <c r="E322">
        <v>42573</v>
      </c>
      <c r="F322" t="s">
        <v>539</v>
      </c>
      <c r="G322">
        <v>2</v>
      </c>
      <c r="H322">
        <v>6</v>
      </c>
    </row>
    <row r="323" spans="1:8" x14ac:dyDescent="0.25">
      <c r="A323">
        <v>322</v>
      </c>
      <c r="B323">
        <v>924</v>
      </c>
      <c r="C323">
        <v>4</v>
      </c>
      <c r="D323" s="3">
        <v>42570</v>
      </c>
      <c r="E323">
        <v>42573</v>
      </c>
      <c r="F323" t="s">
        <v>538</v>
      </c>
      <c r="G323">
        <v>2</v>
      </c>
      <c r="H323">
        <v>6</v>
      </c>
    </row>
    <row r="324" spans="1:8" x14ac:dyDescent="0.25">
      <c r="A324">
        <v>323</v>
      </c>
      <c r="B324">
        <v>1243</v>
      </c>
      <c r="C324">
        <v>4</v>
      </c>
      <c r="D324" s="3">
        <v>42570</v>
      </c>
      <c r="E324">
        <v>42573</v>
      </c>
      <c r="F324" t="s">
        <v>539</v>
      </c>
      <c r="G324">
        <v>2</v>
      </c>
      <c r="H324">
        <v>6</v>
      </c>
    </row>
    <row r="325" spans="1:8" x14ac:dyDescent="0.25">
      <c r="A325">
        <v>324</v>
      </c>
      <c r="B325">
        <v>480</v>
      </c>
      <c r="C325">
        <v>4</v>
      </c>
      <c r="D325" s="3">
        <v>42571</v>
      </c>
      <c r="E325">
        <v>42573</v>
      </c>
      <c r="F325" t="s">
        <v>540</v>
      </c>
      <c r="G325">
        <v>2</v>
      </c>
      <c r="H325">
        <v>6</v>
      </c>
    </row>
    <row r="326" spans="1:8" x14ac:dyDescent="0.25">
      <c r="A326">
        <v>325</v>
      </c>
      <c r="B326">
        <v>848</v>
      </c>
      <c r="C326">
        <v>4</v>
      </c>
      <c r="D326" s="3">
        <v>42571</v>
      </c>
      <c r="E326">
        <v>42572</v>
      </c>
      <c r="F326" t="s">
        <v>539</v>
      </c>
      <c r="G326">
        <v>2</v>
      </c>
      <c r="H326">
        <v>6</v>
      </c>
    </row>
    <row r="327" spans="1:8" x14ac:dyDescent="0.25">
      <c r="A327">
        <v>326</v>
      </c>
      <c r="B327">
        <v>1337</v>
      </c>
      <c r="C327">
        <v>4</v>
      </c>
      <c r="D327" s="3">
        <v>42571</v>
      </c>
      <c r="E327">
        <v>42572</v>
      </c>
      <c r="F327" t="s">
        <v>541</v>
      </c>
      <c r="G327">
        <v>3</v>
      </c>
      <c r="H327">
        <v>9</v>
      </c>
    </row>
    <row r="328" spans="1:8" x14ac:dyDescent="0.25">
      <c r="A328">
        <v>327</v>
      </c>
      <c r="B328">
        <v>83</v>
      </c>
      <c r="C328">
        <v>4</v>
      </c>
      <c r="D328" s="3">
        <v>42572</v>
      </c>
      <c r="E328">
        <v>42575</v>
      </c>
      <c r="F328" t="s">
        <v>541</v>
      </c>
      <c r="G328">
        <v>2</v>
      </c>
      <c r="H328">
        <v>6</v>
      </c>
    </row>
    <row r="329" spans="1:8" x14ac:dyDescent="0.25">
      <c r="A329">
        <v>328</v>
      </c>
      <c r="B329">
        <v>528</v>
      </c>
      <c r="C329">
        <v>4</v>
      </c>
      <c r="D329" s="3">
        <v>42574</v>
      </c>
      <c r="E329">
        <v>42577</v>
      </c>
      <c r="F329" t="s">
        <v>542</v>
      </c>
      <c r="G329">
        <v>2</v>
      </c>
      <c r="H329">
        <v>6</v>
      </c>
    </row>
    <row r="330" spans="1:8" x14ac:dyDescent="0.25">
      <c r="A330">
        <v>329</v>
      </c>
      <c r="B330">
        <v>274</v>
      </c>
      <c r="C330">
        <v>4</v>
      </c>
      <c r="D330" s="3">
        <v>42575</v>
      </c>
      <c r="E330">
        <v>42578</v>
      </c>
      <c r="F330" t="s">
        <v>543</v>
      </c>
      <c r="G330">
        <v>2</v>
      </c>
      <c r="H330">
        <v>6</v>
      </c>
    </row>
    <row r="331" spans="1:8" x14ac:dyDescent="0.25">
      <c r="A331">
        <v>330</v>
      </c>
      <c r="B331">
        <v>622</v>
      </c>
      <c r="C331">
        <v>4</v>
      </c>
      <c r="D331" s="3">
        <v>42575</v>
      </c>
      <c r="E331">
        <v>42578</v>
      </c>
      <c r="F331" t="s">
        <v>544</v>
      </c>
      <c r="G331">
        <v>2</v>
      </c>
      <c r="H331">
        <v>6</v>
      </c>
    </row>
    <row r="332" spans="1:8" x14ac:dyDescent="0.25">
      <c r="A332">
        <v>331</v>
      </c>
      <c r="B332">
        <v>642</v>
      </c>
      <c r="C332">
        <v>4</v>
      </c>
      <c r="D332" s="3">
        <v>42575</v>
      </c>
      <c r="E332">
        <v>42577</v>
      </c>
      <c r="F332" t="s">
        <v>542</v>
      </c>
      <c r="G332">
        <v>2</v>
      </c>
      <c r="H332">
        <v>6</v>
      </c>
    </row>
    <row r="333" spans="1:8" x14ac:dyDescent="0.25">
      <c r="A333">
        <v>332</v>
      </c>
      <c r="B333">
        <v>659</v>
      </c>
      <c r="C333">
        <v>4</v>
      </c>
      <c r="D333" s="3">
        <v>42575</v>
      </c>
      <c r="E333">
        <v>42577</v>
      </c>
      <c r="F333" t="s">
        <v>543</v>
      </c>
      <c r="G333">
        <v>2</v>
      </c>
      <c r="H333">
        <v>7</v>
      </c>
    </row>
    <row r="334" spans="1:8" x14ac:dyDescent="0.25">
      <c r="A334">
        <v>333</v>
      </c>
      <c r="B334">
        <v>779</v>
      </c>
      <c r="C334">
        <v>4</v>
      </c>
      <c r="D334" s="3">
        <v>42576</v>
      </c>
      <c r="E334">
        <v>42578</v>
      </c>
      <c r="F334" t="s">
        <v>543</v>
      </c>
      <c r="G334">
        <v>2</v>
      </c>
      <c r="H334">
        <v>6</v>
      </c>
    </row>
    <row r="335" spans="1:8" x14ac:dyDescent="0.25">
      <c r="A335">
        <v>334</v>
      </c>
      <c r="B335">
        <v>1112</v>
      </c>
      <c r="C335">
        <v>4</v>
      </c>
      <c r="D335" s="3">
        <v>42576</v>
      </c>
      <c r="E335">
        <v>42579</v>
      </c>
      <c r="F335" t="s">
        <v>544</v>
      </c>
      <c r="G335">
        <v>2</v>
      </c>
      <c r="H335">
        <v>7</v>
      </c>
    </row>
    <row r="336" spans="1:8" x14ac:dyDescent="0.25">
      <c r="A336">
        <v>335</v>
      </c>
      <c r="B336">
        <v>1193</v>
      </c>
      <c r="C336">
        <v>4</v>
      </c>
      <c r="D336" s="3">
        <v>42576</v>
      </c>
      <c r="E336">
        <v>42578</v>
      </c>
      <c r="F336" t="s">
        <v>543</v>
      </c>
      <c r="G336">
        <v>2</v>
      </c>
      <c r="H336">
        <v>6</v>
      </c>
    </row>
    <row r="337" spans="1:8" x14ac:dyDescent="0.25">
      <c r="A337">
        <v>336</v>
      </c>
      <c r="B337">
        <v>1030</v>
      </c>
      <c r="C337">
        <v>4</v>
      </c>
      <c r="D337" s="3">
        <v>42577</v>
      </c>
      <c r="E337">
        <v>42580</v>
      </c>
      <c r="F337" t="s">
        <v>544</v>
      </c>
      <c r="G337">
        <v>2</v>
      </c>
      <c r="H337">
        <v>7</v>
      </c>
    </row>
    <row r="338" spans="1:8" x14ac:dyDescent="0.25">
      <c r="A338">
        <v>337</v>
      </c>
      <c r="B338">
        <v>1252</v>
      </c>
      <c r="C338">
        <v>4</v>
      </c>
      <c r="D338" s="3">
        <v>42577</v>
      </c>
      <c r="E338">
        <v>42578</v>
      </c>
      <c r="F338" t="s">
        <v>545</v>
      </c>
      <c r="G338">
        <v>2</v>
      </c>
      <c r="H338">
        <v>7</v>
      </c>
    </row>
    <row r="339" spans="1:8" x14ac:dyDescent="0.25">
      <c r="A339">
        <v>338</v>
      </c>
      <c r="B339">
        <v>1333</v>
      </c>
      <c r="C339">
        <v>4</v>
      </c>
      <c r="D339" s="3">
        <v>42579</v>
      </c>
      <c r="E339">
        <v>42580</v>
      </c>
      <c r="F339" t="s">
        <v>546</v>
      </c>
      <c r="G339">
        <v>1</v>
      </c>
      <c r="H339">
        <v>3</v>
      </c>
    </row>
    <row r="340" spans="1:8" x14ac:dyDescent="0.25">
      <c r="A340">
        <v>339</v>
      </c>
      <c r="B340">
        <v>1110</v>
      </c>
      <c r="C340">
        <v>4</v>
      </c>
      <c r="D340" s="3">
        <v>42579</v>
      </c>
      <c r="E340">
        <v>42582</v>
      </c>
      <c r="F340" t="s">
        <v>547</v>
      </c>
      <c r="G340">
        <v>2</v>
      </c>
      <c r="H340">
        <v>7</v>
      </c>
    </row>
    <row r="341" spans="1:8" x14ac:dyDescent="0.25">
      <c r="A341">
        <v>340</v>
      </c>
      <c r="B341">
        <v>963</v>
      </c>
      <c r="C341">
        <v>4</v>
      </c>
      <c r="D341" s="3">
        <v>42580</v>
      </c>
      <c r="E341">
        <v>42581</v>
      </c>
      <c r="F341" t="s">
        <v>548</v>
      </c>
      <c r="G341">
        <v>2</v>
      </c>
      <c r="H341">
        <v>7</v>
      </c>
    </row>
    <row r="342" spans="1:8" x14ac:dyDescent="0.25">
      <c r="A342">
        <v>341</v>
      </c>
      <c r="B342">
        <v>1357</v>
      </c>
      <c r="C342">
        <v>4</v>
      </c>
      <c r="D342" s="3">
        <v>42582</v>
      </c>
      <c r="E342">
        <v>42585</v>
      </c>
      <c r="F342" t="s">
        <v>549</v>
      </c>
      <c r="G342">
        <v>1</v>
      </c>
      <c r="H342">
        <v>3</v>
      </c>
    </row>
    <row r="343" spans="1:8" x14ac:dyDescent="0.25">
      <c r="A343">
        <v>342</v>
      </c>
      <c r="B343">
        <v>806</v>
      </c>
      <c r="C343">
        <v>4</v>
      </c>
      <c r="D343" s="3">
        <v>42582</v>
      </c>
      <c r="E343">
        <v>42583</v>
      </c>
      <c r="F343" t="s">
        <v>550</v>
      </c>
      <c r="G343">
        <v>2</v>
      </c>
      <c r="H343">
        <v>7</v>
      </c>
    </row>
    <row r="344" spans="1:8" x14ac:dyDescent="0.25">
      <c r="A344">
        <v>343</v>
      </c>
      <c r="B344">
        <v>961</v>
      </c>
      <c r="C344">
        <v>4</v>
      </c>
      <c r="D344" s="3">
        <v>42582</v>
      </c>
      <c r="E344">
        <v>42584</v>
      </c>
      <c r="F344" t="s">
        <v>549</v>
      </c>
      <c r="G344">
        <v>2</v>
      </c>
      <c r="H344">
        <v>7</v>
      </c>
    </row>
    <row r="345" spans="1:8" x14ac:dyDescent="0.25">
      <c r="A345">
        <v>344</v>
      </c>
      <c r="B345">
        <v>750</v>
      </c>
      <c r="C345">
        <v>4</v>
      </c>
      <c r="D345" s="3">
        <v>42583</v>
      </c>
      <c r="E345">
        <v>42585</v>
      </c>
      <c r="F345" t="s">
        <v>551</v>
      </c>
      <c r="G345">
        <v>2</v>
      </c>
      <c r="H345">
        <v>6</v>
      </c>
    </row>
    <row r="346" spans="1:8" x14ac:dyDescent="0.25">
      <c r="A346">
        <v>345</v>
      </c>
      <c r="B346">
        <v>1299</v>
      </c>
      <c r="C346">
        <v>4</v>
      </c>
      <c r="D346" s="3">
        <v>42583</v>
      </c>
      <c r="E346">
        <v>42586</v>
      </c>
      <c r="F346" t="s">
        <v>550</v>
      </c>
      <c r="G346">
        <v>2</v>
      </c>
      <c r="H346">
        <v>6</v>
      </c>
    </row>
    <row r="347" spans="1:8" x14ac:dyDescent="0.25">
      <c r="A347">
        <v>346</v>
      </c>
      <c r="B347">
        <v>584</v>
      </c>
      <c r="C347">
        <v>4</v>
      </c>
      <c r="D347" s="3">
        <v>42583</v>
      </c>
      <c r="E347">
        <v>42585</v>
      </c>
      <c r="F347" t="s">
        <v>551</v>
      </c>
      <c r="G347">
        <v>3</v>
      </c>
      <c r="H347">
        <v>9</v>
      </c>
    </row>
    <row r="348" spans="1:8" x14ac:dyDescent="0.25">
      <c r="A348">
        <v>347</v>
      </c>
      <c r="B348">
        <v>1004</v>
      </c>
      <c r="C348">
        <v>4</v>
      </c>
      <c r="D348" s="3">
        <v>42584</v>
      </c>
      <c r="E348">
        <v>42585</v>
      </c>
      <c r="F348" t="s">
        <v>552</v>
      </c>
      <c r="G348">
        <v>2</v>
      </c>
      <c r="H348">
        <v>6</v>
      </c>
    </row>
    <row r="349" spans="1:8" x14ac:dyDescent="0.25">
      <c r="A349">
        <v>348</v>
      </c>
      <c r="B349">
        <v>907</v>
      </c>
      <c r="C349">
        <v>4</v>
      </c>
      <c r="D349" s="3">
        <v>42584</v>
      </c>
      <c r="E349">
        <v>42587</v>
      </c>
      <c r="F349" t="s">
        <v>553</v>
      </c>
      <c r="G349">
        <v>3</v>
      </c>
      <c r="H349">
        <v>9</v>
      </c>
    </row>
    <row r="350" spans="1:8" x14ac:dyDescent="0.25">
      <c r="A350">
        <v>349</v>
      </c>
      <c r="B350">
        <v>30</v>
      </c>
      <c r="C350">
        <v>3</v>
      </c>
      <c r="D350" s="3">
        <v>42585</v>
      </c>
      <c r="E350">
        <v>42585</v>
      </c>
      <c r="F350" t="s">
        <v>35</v>
      </c>
      <c r="G350">
        <v>1</v>
      </c>
      <c r="H350">
        <v>3</v>
      </c>
    </row>
    <row r="351" spans="1:8" x14ac:dyDescent="0.25">
      <c r="A351">
        <v>350</v>
      </c>
      <c r="B351">
        <v>31</v>
      </c>
      <c r="C351">
        <v>3</v>
      </c>
      <c r="D351" s="3">
        <v>42585</v>
      </c>
      <c r="E351">
        <v>42585</v>
      </c>
      <c r="F351" t="s">
        <v>35</v>
      </c>
      <c r="G351">
        <v>1</v>
      </c>
      <c r="H351">
        <v>3</v>
      </c>
    </row>
    <row r="352" spans="1:8" x14ac:dyDescent="0.25">
      <c r="A352">
        <v>351</v>
      </c>
      <c r="B352">
        <v>1307</v>
      </c>
      <c r="C352">
        <v>4</v>
      </c>
      <c r="D352" s="3">
        <v>42585</v>
      </c>
      <c r="E352">
        <v>42588</v>
      </c>
      <c r="F352" t="s">
        <v>553</v>
      </c>
      <c r="G352">
        <v>1</v>
      </c>
      <c r="H352">
        <v>2</v>
      </c>
    </row>
    <row r="353" spans="1:8" x14ac:dyDescent="0.25">
      <c r="A353">
        <v>352</v>
      </c>
      <c r="B353">
        <v>16</v>
      </c>
      <c r="C353">
        <v>4</v>
      </c>
      <c r="D353" s="3">
        <v>42585</v>
      </c>
      <c r="E353">
        <v>42586</v>
      </c>
      <c r="F353" t="s">
        <v>554</v>
      </c>
      <c r="G353">
        <v>2</v>
      </c>
      <c r="H353">
        <v>7</v>
      </c>
    </row>
    <row r="354" spans="1:8" x14ac:dyDescent="0.25">
      <c r="A354">
        <v>353</v>
      </c>
      <c r="B354">
        <v>1387</v>
      </c>
      <c r="C354">
        <v>4</v>
      </c>
      <c r="D354" s="3">
        <v>42585</v>
      </c>
      <c r="E354">
        <v>42588</v>
      </c>
      <c r="F354" t="s">
        <v>554</v>
      </c>
      <c r="G354">
        <v>2</v>
      </c>
      <c r="H354">
        <v>7</v>
      </c>
    </row>
    <row r="355" spans="1:8" x14ac:dyDescent="0.25">
      <c r="A355">
        <v>354</v>
      </c>
      <c r="B355">
        <v>551</v>
      </c>
      <c r="C355">
        <v>4</v>
      </c>
      <c r="D355" s="3">
        <v>42585</v>
      </c>
      <c r="E355">
        <v>42587</v>
      </c>
      <c r="F355" t="s">
        <v>554</v>
      </c>
      <c r="G355">
        <v>3</v>
      </c>
      <c r="H355">
        <v>8</v>
      </c>
    </row>
    <row r="356" spans="1:8" x14ac:dyDescent="0.25">
      <c r="A356">
        <v>355</v>
      </c>
      <c r="B356">
        <v>1011</v>
      </c>
      <c r="C356">
        <v>4</v>
      </c>
      <c r="D356" s="3">
        <v>42585</v>
      </c>
      <c r="E356">
        <v>42587</v>
      </c>
      <c r="F356" t="s">
        <v>552</v>
      </c>
      <c r="G356">
        <v>3</v>
      </c>
      <c r="H356">
        <v>8</v>
      </c>
    </row>
    <row r="357" spans="1:8" x14ac:dyDescent="0.25">
      <c r="A357">
        <v>356</v>
      </c>
      <c r="B357">
        <v>1189</v>
      </c>
      <c r="C357">
        <v>4</v>
      </c>
      <c r="D357" s="3">
        <v>42586</v>
      </c>
      <c r="E357">
        <v>42589</v>
      </c>
      <c r="F357" t="s">
        <v>554</v>
      </c>
      <c r="G357">
        <v>2</v>
      </c>
      <c r="H357">
        <v>6</v>
      </c>
    </row>
    <row r="358" spans="1:8" x14ac:dyDescent="0.25">
      <c r="A358">
        <v>357</v>
      </c>
      <c r="B358">
        <v>14</v>
      </c>
      <c r="C358">
        <v>3</v>
      </c>
      <c r="D358" s="3">
        <v>42587</v>
      </c>
      <c r="E358">
        <v>42587</v>
      </c>
      <c r="F358" t="s">
        <v>35</v>
      </c>
      <c r="G358">
        <v>3</v>
      </c>
      <c r="H358">
        <v>8</v>
      </c>
    </row>
    <row r="359" spans="1:8" x14ac:dyDescent="0.25">
      <c r="A359">
        <v>358</v>
      </c>
      <c r="B359">
        <v>1042</v>
      </c>
      <c r="C359">
        <v>4</v>
      </c>
      <c r="D359" s="3">
        <v>42587</v>
      </c>
      <c r="E359">
        <v>42589</v>
      </c>
      <c r="F359" t="s">
        <v>555</v>
      </c>
      <c r="G359">
        <v>2</v>
      </c>
      <c r="H359">
        <v>7</v>
      </c>
    </row>
    <row r="360" spans="1:8" x14ac:dyDescent="0.25">
      <c r="A360">
        <v>359</v>
      </c>
      <c r="B360">
        <v>441</v>
      </c>
      <c r="C360">
        <v>4</v>
      </c>
      <c r="D360" s="3">
        <v>42589</v>
      </c>
      <c r="E360">
        <v>42592</v>
      </c>
      <c r="F360" t="s">
        <v>556</v>
      </c>
      <c r="G360">
        <v>2</v>
      </c>
      <c r="H360">
        <v>7</v>
      </c>
    </row>
    <row r="361" spans="1:8" x14ac:dyDescent="0.25">
      <c r="A361">
        <v>360</v>
      </c>
      <c r="B361">
        <v>1300</v>
      </c>
      <c r="C361">
        <v>4</v>
      </c>
      <c r="D361" s="3">
        <v>42589</v>
      </c>
      <c r="E361">
        <v>42591</v>
      </c>
      <c r="F361" t="s">
        <v>556</v>
      </c>
      <c r="G361">
        <v>2</v>
      </c>
      <c r="H361">
        <v>6</v>
      </c>
    </row>
    <row r="362" spans="1:8" x14ac:dyDescent="0.25">
      <c r="A362">
        <v>361</v>
      </c>
      <c r="B362">
        <v>994</v>
      </c>
      <c r="C362">
        <v>4</v>
      </c>
      <c r="D362" s="3">
        <v>42590</v>
      </c>
      <c r="E362">
        <v>42591</v>
      </c>
      <c r="F362" t="s">
        <v>557</v>
      </c>
      <c r="G362">
        <v>2</v>
      </c>
      <c r="H362">
        <v>6</v>
      </c>
    </row>
    <row r="363" spans="1:8" x14ac:dyDescent="0.25">
      <c r="A363">
        <v>362</v>
      </c>
      <c r="B363">
        <v>187</v>
      </c>
      <c r="C363">
        <v>4</v>
      </c>
      <c r="D363" s="3">
        <v>42591</v>
      </c>
      <c r="E363">
        <v>42593</v>
      </c>
      <c r="F363" t="s">
        <v>557</v>
      </c>
      <c r="G363">
        <v>1</v>
      </c>
      <c r="H363">
        <v>2</v>
      </c>
    </row>
    <row r="364" spans="1:8" x14ac:dyDescent="0.25">
      <c r="A364">
        <v>363</v>
      </c>
      <c r="B364">
        <v>834</v>
      </c>
      <c r="C364">
        <v>4</v>
      </c>
      <c r="D364" s="3">
        <v>42593</v>
      </c>
      <c r="E364">
        <v>42594</v>
      </c>
      <c r="F364" t="s">
        <v>558</v>
      </c>
      <c r="G364">
        <v>3</v>
      </c>
      <c r="H364">
        <v>8</v>
      </c>
    </row>
    <row r="365" spans="1:8" x14ac:dyDescent="0.25">
      <c r="A365">
        <v>364</v>
      </c>
      <c r="B365">
        <v>373</v>
      </c>
      <c r="C365">
        <v>4</v>
      </c>
      <c r="D365" s="3">
        <v>42594</v>
      </c>
      <c r="E365">
        <v>42596</v>
      </c>
      <c r="F365" t="s">
        <v>558</v>
      </c>
      <c r="G365">
        <v>2</v>
      </c>
      <c r="H365">
        <v>6</v>
      </c>
    </row>
    <row r="366" spans="1:8" x14ac:dyDescent="0.25">
      <c r="A366">
        <v>365</v>
      </c>
      <c r="B366">
        <v>981</v>
      </c>
      <c r="C366">
        <v>4</v>
      </c>
      <c r="D366" s="3">
        <v>42595</v>
      </c>
      <c r="E366">
        <v>42596</v>
      </c>
      <c r="F366" t="s">
        <v>559</v>
      </c>
      <c r="G366">
        <v>2</v>
      </c>
      <c r="H366">
        <v>6</v>
      </c>
    </row>
    <row r="367" spans="1:8" x14ac:dyDescent="0.25">
      <c r="A367">
        <v>366</v>
      </c>
      <c r="B367">
        <v>1054</v>
      </c>
      <c r="C367">
        <v>4</v>
      </c>
      <c r="D367" s="3">
        <v>42595</v>
      </c>
      <c r="E367">
        <v>42596</v>
      </c>
      <c r="F367" t="s">
        <v>560</v>
      </c>
      <c r="G367">
        <v>3</v>
      </c>
      <c r="H367">
        <v>9</v>
      </c>
    </row>
    <row r="368" spans="1:8" x14ac:dyDescent="0.25">
      <c r="A368">
        <v>367</v>
      </c>
      <c r="B368">
        <v>527</v>
      </c>
      <c r="C368">
        <v>4</v>
      </c>
      <c r="D368" s="3">
        <v>42596</v>
      </c>
      <c r="E368">
        <v>42597</v>
      </c>
      <c r="F368" t="s">
        <v>559</v>
      </c>
      <c r="G368">
        <v>2</v>
      </c>
      <c r="H368">
        <v>7</v>
      </c>
    </row>
    <row r="369" spans="1:8" x14ac:dyDescent="0.25">
      <c r="A369">
        <v>368</v>
      </c>
      <c r="B369">
        <v>995</v>
      </c>
      <c r="C369">
        <v>4</v>
      </c>
      <c r="D369" s="3">
        <v>42596</v>
      </c>
      <c r="E369">
        <v>42597</v>
      </c>
      <c r="F369" t="s">
        <v>561</v>
      </c>
      <c r="G369">
        <v>2</v>
      </c>
      <c r="H369">
        <v>7</v>
      </c>
    </row>
    <row r="370" spans="1:8" x14ac:dyDescent="0.25">
      <c r="A370">
        <v>369</v>
      </c>
      <c r="B370">
        <v>1285</v>
      </c>
      <c r="C370">
        <v>4</v>
      </c>
      <c r="D370" s="3">
        <v>42597</v>
      </c>
      <c r="E370">
        <v>42600</v>
      </c>
      <c r="F370" t="s">
        <v>562</v>
      </c>
      <c r="G370">
        <v>1</v>
      </c>
      <c r="H370">
        <v>3</v>
      </c>
    </row>
    <row r="371" spans="1:8" x14ac:dyDescent="0.25">
      <c r="A371">
        <v>370</v>
      </c>
      <c r="B371">
        <v>758</v>
      </c>
      <c r="C371">
        <v>4</v>
      </c>
      <c r="D371" s="3">
        <v>42597</v>
      </c>
      <c r="E371">
        <v>42600</v>
      </c>
      <c r="F371" t="s">
        <v>562</v>
      </c>
      <c r="G371">
        <v>2</v>
      </c>
      <c r="H371">
        <v>7</v>
      </c>
    </row>
    <row r="372" spans="1:8" x14ac:dyDescent="0.25">
      <c r="A372">
        <v>371</v>
      </c>
      <c r="B372">
        <v>891</v>
      </c>
      <c r="C372">
        <v>4</v>
      </c>
      <c r="D372" s="3">
        <v>42597</v>
      </c>
      <c r="E372">
        <v>42598</v>
      </c>
      <c r="F372" t="s">
        <v>562</v>
      </c>
      <c r="G372">
        <v>2</v>
      </c>
      <c r="H372">
        <v>7</v>
      </c>
    </row>
    <row r="373" spans="1:8" x14ac:dyDescent="0.25">
      <c r="A373">
        <v>372</v>
      </c>
      <c r="B373">
        <v>132</v>
      </c>
      <c r="C373">
        <v>4</v>
      </c>
      <c r="D373" s="3">
        <v>42598</v>
      </c>
      <c r="E373">
        <v>42600</v>
      </c>
      <c r="F373" t="s">
        <v>562</v>
      </c>
      <c r="G373">
        <v>2</v>
      </c>
      <c r="H373">
        <v>6</v>
      </c>
    </row>
    <row r="374" spans="1:8" x14ac:dyDescent="0.25">
      <c r="A374">
        <v>373</v>
      </c>
      <c r="B374">
        <v>337</v>
      </c>
      <c r="C374">
        <v>4</v>
      </c>
      <c r="D374" s="3">
        <v>42598</v>
      </c>
      <c r="E374">
        <v>42601</v>
      </c>
      <c r="F374" t="s">
        <v>561</v>
      </c>
      <c r="G374">
        <v>2</v>
      </c>
      <c r="H374">
        <v>7</v>
      </c>
    </row>
    <row r="375" spans="1:8" x14ac:dyDescent="0.25">
      <c r="A375">
        <v>374</v>
      </c>
      <c r="B375">
        <v>1313</v>
      </c>
      <c r="C375">
        <v>4</v>
      </c>
      <c r="D375" s="3">
        <v>42599</v>
      </c>
      <c r="E375">
        <v>42601</v>
      </c>
      <c r="F375" t="s">
        <v>562</v>
      </c>
      <c r="G375">
        <v>1</v>
      </c>
      <c r="H375">
        <v>2</v>
      </c>
    </row>
    <row r="376" spans="1:8" x14ac:dyDescent="0.25">
      <c r="A376">
        <v>375</v>
      </c>
      <c r="B376">
        <v>536</v>
      </c>
      <c r="C376">
        <v>4</v>
      </c>
      <c r="D376" s="3">
        <v>42599</v>
      </c>
      <c r="E376">
        <v>42602</v>
      </c>
      <c r="F376" t="s">
        <v>563</v>
      </c>
      <c r="G376">
        <v>2</v>
      </c>
      <c r="H376">
        <v>7</v>
      </c>
    </row>
    <row r="377" spans="1:8" x14ac:dyDescent="0.25">
      <c r="A377">
        <v>376</v>
      </c>
      <c r="B377">
        <v>825</v>
      </c>
      <c r="C377">
        <v>4</v>
      </c>
      <c r="D377" s="3">
        <v>42599</v>
      </c>
      <c r="E377">
        <v>42601</v>
      </c>
      <c r="F377" t="s">
        <v>562</v>
      </c>
      <c r="G377">
        <v>2</v>
      </c>
      <c r="H377">
        <v>6</v>
      </c>
    </row>
    <row r="378" spans="1:8" x14ac:dyDescent="0.25">
      <c r="A378">
        <v>377</v>
      </c>
      <c r="B378">
        <v>1355</v>
      </c>
      <c r="C378">
        <v>4</v>
      </c>
      <c r="D378" s="3">
        <v>42599</v>
      </c>
      <c r="E378">
        <v>42601</v>
      </c>
      <c r="F378" t="s">
        <v>563</v>
      </c>
      <c r="G378">
        <v>2</v>
      </c>
      <c r="H378">
        <v>6</v>
      </c>
    </row>
    <row r="379" spans="1:8" x14ac:dyDescent="0.25">
      <c r="A379">
        <v>378</v>
      </c>
      <c r="B379">
        <v>475</v>
      </c>
      <c r="C379">
        <v>4</v>
      </c>
      <c r="D379" s="3">
        <v>42599</v>
      </c>
      <c r="E379">
        <v>42602</v>
      </c>
      <c r="F379" t="s">
        <v>563</v>
      </c>
      <c r="G379">
        <v>3</v>
      </c>
      <c r="H379">
        <v>9</v>
      </c>
    </row>
    <row r="380" spans="1:8" x14ac:dyDescent="0.25">
      <c r="A380">
        <v>379</v>
      </c>
      <c r="B380">
        <v>954</v>
      </c>
      <c r="C380">
        <v>4</v>
      </c>
      <c r="D380" s="3">
        <v>42600</v>
      </c>
      <c r="E380">
        <v>42603</v>
      </c>
      <c r="F380" t="s">
        <v>564</v>
      </c>
      <c r="G380">
        <v>2</v>
      </c>
      <c r="H380">
        <v>7</v>
      </c>
    </row>
    <row r="381" spans="1:8" x14ac:dyDescent="0.25">
      <c r="A381">
        <v>380</v>
      </c>
      <c r="B381">
        <v>1156</v>
      </c>
      <c r="C381">
        <v>4</v>
      </c>
      <c r="D381" s="3">
        <v>42601</v>
      </c>
      <c r="E381">
        <v>42602</v>
      </c>
      <c r="F381" t="s">
        <v>564</v>
      </c>
      <c r="G381">
        <v>2</v>
      </c>
      <c r="H381">
        <v>7</v>
      </c>
    </row>
    <row r="382" spans="1:8" x14ac:dyDescent="0.25">
      <c r="A382">
        <v>381</v>
      </c>
      <c r="B382">
        <v>1297</v>
      </c>
      <c r="C382">
        <v>4</v>
      </c>
      <c r="D382" s="3">
        <v>42601</v>
      </c>
      <c r="E382">
        <v>42603</v>
      </c>
      <c r="F382" t="s">
        <v>564</v>
      </c>
      <c r="G382">
        <v>2</v>
      </c>
      <c r="H382">
        <v>7</v>
      </c>
    </row>
    <row r="383" spans="1:8" x14ac:dyDescent="0.25">
      <c r="A383">
        <v>382</v>
      </c>
      <c r="B383">
        <v>199</v>
      </c>
      <c r="C383">
        <v>4</v>
      </c>
      <c r="D383" s="3">
        <v>42602</v>
      </c>
      <c r="E383">
        <v>42605</v>
      </c>
      <c r="F383" t="s">
        <v>565</v>
      </c>
      <c r="G383">
        <v>2</v>
      </c>
      <c r="H383">
        <v>6</v>
      </c>
    </row>
    <row r="384" spans="1:8" x14ac:dyDescent="0.25">
      <c r="A384">
        <v>383</v>
      </c>
      <c r="B384">
        <v>331</v>
      </c>
      <c r="C384">
        <v>4</v>
      </c>
      <c r="D384" s="3">
        <v>42602</v>
      </c>
      <c r="E384">
        <v>42605</v>
      </c>
      <c r="F384" t="s">
        <v>566</v>
      </c>
      <c r="G384">
        <v>2</v>
      </c>
      <c r="H384">
        <v>7</v>
      </c>
    </row>
    <row r="385" spans="1:8" x14ac:dyDescent="0.25">
      <c r="A385">
        <v>384</v>
      </c>
      <c r="B385">
        <v>410</v>
      </c>
      <c r="C385">
        <v>4</v>
      </c>
      <c r="D385" s="3">
        <v>42602</v>
      </c>
      <c r="E385">
        <v>42604</v>
      </c>
      <c r="F385" t="s">
        <v>565</v>
      </c>
      <c r="G385">
        <v>2</v>
      </c>
      <c r="H385">
        <v>7</v>
      </c>
    </row>
    <row r="386" spans="1:8" x14ac:dyDescent="0.25">
      <c r="A386">
        <v>385</v>
      </c>
      <c r="B386">
        <v>1274</v>
      </c>
      <c r="C386">
        <v>4</v>
      </c>
      <c r="D386" s="3">
        <v>42602</v>
      </c>
      <c r="E386">
        <v>42605</v>
      </c>
      <c r="F386" t="s">
        <v>566</v>
      </c>
      <c r="G386">
        <v>2</v>
      </c>
      <c r="H386">
        <v>7</v>
      </c>
    </row>
    <row r="387" spans="1:8" x14ac:dyDescent="0.25">
      <c r="A387">
        <v>386</v>
      </c>
      <c r="B387">
        <v>1362</v>
      </c>
      <c r="C387">
        <v>4</v>
      </c>
      <c r="D387" s="3">
        <v>42602</v>
      </c>
      <c r="E387">
        <v>42605</v>
      </c>
      <c r="F387" t="s">
        <v>565</v>
      </c>
      <c r="G387">
        <v>2</v>
      </c>
      <c r="H387">
        <v>6</v>
      </c>
    </row>
    <row r="388" spans="1:8" x14ac:dyDescent="0.25">
      <c r="A388">
        <v>387</v>
      </c>
      <c r="B388">
        <v>451</v>
      </c>
      <c r="C388">
        <v>4</v>
      </c>
      <c r="D388" s="3">
        <v>42602</v>
      </c>
      <c r="E388">
        <v>42603</v>
      </c>
      <c r="F388" t="s">
        <v>564</v>
      </c>
      <c r="G388">
        <v>3</v>
      </c>
      <c r="H388">
        <v>8</v>
      </c>
    </row>
    <row r="389" spans="1:8" x14ac:dyDescent="0.25">
      <c r="A389">
        <v>388</v>
      </c>
      <c r="B389">
        <v>1080</v>
      </c>
      <c r="C389">
        <v>4</v>
      </c>
      <c r="D389" s="3">
        <v>42603</v>
      </c>
      <c r="E389">
        <v>42606</v>
      </c>
      <c r="F389" t="s">
        <v>565</v>
      </c>
      <c r="G389">
        <v>3</v>
      </c>
      <c r="H389">
        <v>8</v>
      </c>
    </row>
    <row r="390" spans="1:8" x14ac:dyDescent="0.25">
      <c r="A390">
        <v>389</v>
      </c>
      <c r="B390">
        <v>53</v>
      </c>
      <c r="C390">
        <v>4</v>
      </c>
      <c r="D390" s="3">
        <v>42604</v>
      </c>
      <c r="E390">
        <v>42606</v>
      </c>
      <c r="F390" t="s">
        <v>567</v>
      </c>
      <c r="G390">
        <v>1</v>
      </c>
      <c r="H390">
        <v>3</v>
      </c>
    </row>
    <row r="391" spans="1:8" x14ac:dyDescent="0.25">
      <c r="A391">
        <v>390</v>
      </c>
      <c r="B391">
        <v>576</v>
      </c>
      <c r="C391">
        <v>4</v>
      </c>
      <c r="D391" s="3">
        <v>42604</v>
      </c>
      <c r="E391">
        <v>42606</v>
      </c>
      <c r="F391" t="s">
        <v>567</v>
      </c>
      <c r="G391">
        <v>3</v>
      </c>
      <c r="H391">
        <v>9</v>
      </c>
    </row>
    <row r="392" spans="1:8" x14ac:dyDescent="0.25">
      <c r="A392">
        <v>391</v>
      </c>
      <c r="B392">
        <v>61</v>
      </c>
      <c r="C392">
        <v>3</v>
      </c>
      <c r="D392" s="3">
        <v>42605</v>
      </c>
      <c r="E392">
        <v>42605</v>
      </c>
      <c r="F392" t="s">
        <v>35</v>
      </c>
      <c r="G392">
        <v>3</v>
      </c>
      <c r="H392">
        <v>9</v>
      </c>
    </row>
    <row r="393" spans="1:8" x14ac:dyDescent="0.25">
      <c r="A393">
        <v>392</v>
      </c>
      <c r="B393">
        <v>176</v>
      </c>
      <c r="C393">
        <v>4</v>
      </c>
      <c r="D393" s="3">
        <v>42605</v>
      </c>
      <c r="E393">
        <v>42608</v>
      </c>
      <c r="F393" t="s">
        <v>568</v>
      </c>
      <c r="G393">
        <v>1</v>
      </c>
      <c r="H393">
        <v>3</v>
      </c>
    </row>
    <row r="394" spans="1:8" x14ac:dyDescent="0.25">
      <c r="A394">
        <v>393</v>
      </c>
      <c r="B394">
        <v>368</v>
      </c>
      <c r="C394">
        <v>4</v>
      </c>
      <c r="D394" s="3">
        <v>42607</v>
      </c>
      <c r="E394">
        <v>42608</v>
      </c>
      <c r="F394" t="s">
        <v>569</v>
      </c>
      <c r="G394">
        <v>2</v>
      </c>
      <c r="H394">
        <v>6</v>
      </c>
    </row>
    <row r="395" spans="1:8" x14ac:dyDescent="0.25">
      <c r="A395">
        <v>394</v>
      </c>
      <c r="B395">
        <v>522</v>
      </c>
      <c r="C395">
        <v>4</v>
      </c>
      <c r="D395" s="3">
        <v>42608</v>
      </c>
      <c r="E395">
        <v>42610</v>
      </c>
      <c r="F395" t="s">
        <v>570</v>
      </c>
      <c r="G395">
        <v>1</v>
      </c>
      <c r="H395">
        <v>3</v>
      </c>
    </row>
    <row r="396" spans="1:8" x14ac:dyDescent="0.25">
      <c r="A396">
        <v>395</v>
      </c>
      <c r="B396">
        <v>144</v>
      </c>
      <c r="C396">
        <v>4</v>
      </c>
      <c r="D396" s="3">
        <v>42608</v>
      </c>
      <c r="E396">
        <v>42609</v>
      </c>
      <c r="F396" t="s">
        <v>570</v>
      </c>
      <c r="G396">
        <v>2</v>
      </c>
      <c r="H396">
        <v>6</v>
      </c>
    </row>
    <row r="397" spans="1:8" x14ac:dyDescent="0.25">
      <c r="A397">
        <v>396</v>
      </c>
      <c r="B397">
        <v>542</v>
      </c>
      <c r="C397">
        <v>4</v>
      </c>
      <c r="D397" s="3">
        <v>42609</v>
      </c>
      <c r="E397">
        <v>42612</v>
      </c>
      <c r="F397" t="s">
        <v>570</v>
      </c>
      <c r="G397">
        <v>2</v>
      </c>
      <c r="H397">
        <v>6</v>
      </c>
    </row>
    <row r="398" spans="1:8" x14ac:dyDescent="0.25">
      <c r="A398">
        <v>397</v>
      </c>
      <c r="B398">
        <v>1437</v>
      </c>
      <c r="C398">
        <v>4</v>
      </c>
      <c r="D398" s="3">
        <v>42610</v>
      </c>
      <c r="E398">
        <v>42613</v>
      </c>
      <c r="F398" t="s">
        <v>570</v>
      </c>
      <c r="G398">
        <v>2</v>
      </c>
      <c r="H398">
        <v>7</v>
      </c>
    </row>
    <row r="399" spans="1:8" x14ac:dyDescent="0.25">
      <c r="A399">
        <v>398</v>
      </c>
      <c r="B399">
        <v>447</v>
      </c>
      <c r="C399">
        <v>4</v>
      </c>
      <c r="D399" s="3">
        <v>42611</v>
      </c>
      <c r="E399">
        <v>42612</v>
      </c>
      <c r="F399" t="s">
        <v>571</v>
      </c>
      <c r="G399">
        <v>1</v>
      </c>
      <c r="H399">
        <v>2</v>
      </c>
    </row>
    <row r="400" spans="1:8" x14ac:dyDescent="0.25">
      <c r="A400">
        <v>399</v>
      </c>
      <c r="B400">
        <v>1001</v>
      </c>
      <c r="C400">
        <v>4</v>
      </c>
      <c r="D400" s="3">
        <v>42611</v>
      </c>
      <c r="E400">
        <v>42614</v>
      </c>
      <c r="F400" t="s">
        <v>571</v>
      </c>
      <c r="G400">
        <v>2</v>
      </c>
      <c r="H400">
        <v>7</v>
      </c>
    </row>
    <row r="401" spans="1:8" x14ac:dyDescent="0.25">
      <c r="A401">
        <v>400</v>
      </c>
      <c r="B401">
        <v>1295</v>
      </c>
      <c r="C401">
        <v>4</v>
      </c>
      <c r="D401" s="3">
        <v>42611</v>
      </c>
      <c r="E401">
        <v>42612</v>
      </c>
      <c r="F401" t="s">
        <v>572</v>
      </c>
      <c r="G401">
        <v>2</v>
      </c>
      <c r="H401">
        <v>6</v>
      </c>
    </row>
    <row r="402" spans="1:8" x14ac:dyDescent="0.25">
      <c r="A402">
        <v>401</v>
      </c>
      <c r="B402">
        <v>103</v>
      </c>
      <c r="C402">
        <v>4</v>
      </c>
      <c r="D402" s="3">
        <v>42612</v>
      </c>
      <c r="E402">
        <v>42615</v>
      </c>
      <c r="F402" t="s">
        <v>571</v>
      </c>
      <c r="G402">
        <v>2</v>
      </c>
      <c r="H402">
        <v>6</v>
      </c>
    </row>
    <row r="403" spans="1:8" x14ac:dyDescent="0.25">
      <c r="A403">
        <v>402</v>
      </c>
      <c r="B403">
        <v>1335</v>
      </c>
      <c r="C403">
        <v>4</v>
      </c>
      <c r="D403" s="3">
        <v>42612</v>
      </c>
      <c r="E403">
        <v>42614</v>
      </c>
      <c r="F403" t="s">
        <v>572</v>
      </c>
      <c r="G403">
        <v>2</v>
      </c>
      <c r="H403">
        <v>6</v>
      </c>
    </row>
    <row r="404" spans="1:8" x14ac:dyDescent="0.25">
      <c r="A404">
        <v>403</v>
      </c>
      <c r="B404">
        <v>578</v>
      </c>
      <c r="C404">
        <v>4</v>
      </c>
      <c r="D404" s="3">
        <v>42613</v>
      </c>
      <c r="E404">
        <v>42614</v>
      </c>
      <c r="F404" t="s">
        <v>573</v>
      </c>
      <c r="G404">
        <v>1</v>
      </c>
      <c r="H404">
        <v>3</v>
      </c>
    </row>
    <row r="405" spans="1:8" x14ac:dyDescent="0.25">
      <c r="A405">
        <v>404</v>
      </c>
      <c r="B405">
        <v>396</v>
      </c>
      <c r="C405">
        <v>4</v>
      </c>
      <c r="D405" s="3">
        <v>42613</v>
      </c>
      <c r="E405">
        <v>42616</v>
      </c>
      <c r="F405" t="s">
        <v>571</v>
      </c>
      <c r="G405">
        <v>2</v>
      </c>
      <c r="H405">
        <v>7</v>
      </c>
    </row>
    <row r="406" spans="1:8" x14ac:dyDescent="0.25">
      <c r="A406">
        <v>405</v>
      </c>
      <c r="B406">
        <v>603</v>
      </c>
      <c r="C406">
        <v>4</v>
      </c>
      <c r="D406" s="3">
        <v>42613</v>
      </c>
      <c r="E406">
        <v>42614</v>
      </c>
      <c r="F406" t="s">
        <v>571</v>
      </c>
      <c r="G406">
        <v>2</v>
      </c>
      <c r="H406">
        <v>6</v>
      </c>
    </row>
    <row r="407" spans="1:8" x14ac:dyDescent="0.25">
      <c r="A407">
        <v>406</v>
      </c>
      <c r="B407">
        <v>1380</v>
      </c>
      <c r="C407">
        <v>4</v>
      </c>
      <c r="D407" s="3">
        <v>42613</v>
      </c>
      <c r="E407">
        <v>42615</v>
      </c>
      <c r="F407" t="s">
        <v>571</v>
      </c>
      <c r="G407">
        <v>2</v>
      </c>
      <c r="H407">
        <v>7</v>
      </c>
    </row>
    <row r="408" spans="1:8" x14ac:dyDescent="0.25">
      <c r="A408">
        <v>407</v>
      </c>
      <c r="B408">
        <v>77</v>
      </c>
      <c r="C408">
        <v>3</v>
      </c>
      <c r="D408" s="3">
        <v>42614</v>
      </c>
      <c r="E408">
        <v>42614</v>
      </c>
      <c r="F408" t="s">
        <v>35</v>
      </c>
      <c r="G408">
        <v>3</v>
      </c>
      <c r="H408">
        <v>8</v>
      </c>
    </row>
    <row r="409" spans="1:8" x14ac:dyDescent="0.25">
      <c r="A409">
        <v>408</v>
      </c>
      <c r="B409">
        <v>1071</v>
      </c>
      <c r="C409">
        <v>4</v>
      </c>
      <c r="D409" s="3">
        <v>42614</v>
      </c>
      <c r="E409">
        <v>42615</v>
      </c>
      <c r="F409" t="s">
        <v>573</v>
      </c>
      <c r="G409">
        <v>1</v>
      </c>
      <c r="H409">
        <v>2</v>
      </c>
    </row>
    <row r="410" spans="1:8" x14ac:dyDescent="0.25">
      <c r="A410">
        <v>409</v>
      </c>
      <c r="B410">
        <v>416</v>
      </c>
      <c r="C410">
        <v>4</v>
      </c>
      <c r="D410" s="3">
        <v>42614</v>
      </c>
      <c r="E410">
        <v>42617</v>
      </c>
      <c r="F410" t="s">
        <v>574</v>
      </c>
      <c r="G410">
        <v>2</v>
      </c>
      <c r="H410">
        <v>7</v>
      </c>
    </row>
    <row r="411" spans="1:8" x14ac:dyDescent="0.25">
      <c r="A411">
        <v>410</v>
      </c>
      <c r="B411">
        <v>1151</v>
      </c>
      <c r="C411">
        <v>4</v>
      </c>
      <c r="D411" s="3">
        <v>42614</v>
      </c>
      <c r="E411">
        <v>42616</v>
      </c>
      <c r="F411" t="s">
        <v>573</v>
      </c>
      <c r="G411">
        <v>2</v>
      </c>
      <c r="H411">
        <v>6</v>
      </c>
    </row>
    <row r="412" spans="1:8" x14ac:dyDescent="0.25">
      <c r="A412">
        <v>411</v>
      </c>
      <c r="B412">
        <v>261</v>
      </c>
      <c r="C412">
        <v>4</v>
      </c>
      <c r="D412" s="3">
        <v>42615</v>
      </c>
      <c r="E412">
        <v>42617</v>
      </c>
      <c r="F412" t="s">
        <v>574</v>
      </c>
      <c r="G412">
        <v>1</v>
      </c>
      <c r="H412">
        <v>3</v>
      </c>
    </row>
    <row r="413" spans="1:8" x14ac:dyDescent="0.25">
      <c r="A413">
        <v>412</v>
      </c>
      <c r="B413">
        <v>1202</v>
      </c>
      <c r="C413">
        <v>4</v>
      </c>
      <c r="D413" s="3">
        <v>42615</v>
      </c>
      <c r="E413">
        <v>42617</v>
      </c>
      <c r="F413" t="s">
        <v>574</v>
      </c>
      <c r="G413">
        <v>1</v>
      </c>
      <c r="H413">
        <v>3</v>
      </c>
    </row>
    <row r="414" spans="1:8" x14ac:dyDescent="0.25">
      <c r="A414">
        <v>413</v>
      </c>
      <c r="B414">
        <v>717</v>
      </c>
      <c r="C414">
        <v>4</v>
      </c>
      <c r="D414" s="3">
        <v>42615</v>
      </c>
      <c r="E414">
        <v>42618</v>
      </c>
      <c r="F414" t="s">
        <v>575</v>
      </c>
      <c r="G414">
        <v>2</v>
      </c>
      <c r="H414">
        <v>6</v>
      </c>
    </row>
    <row r="415" spans="1:8" x14ac:dyDescent="0.25">
      <c r="A415">
        <v>414</v>
      </c>
      <c r="B415">
        <v>917</v>
      </c>
      <c r="C415">
        <v>4</v>
      </c>
      <c r="D415" s="3">
        <v>42616</v>
      </c>
      <c r="E415">
        <v>42619</v>
      </c>
      <c r="F415" t="s">
        <v>576</v>
      </c>
      <c r="G415">
        <v>2</v>
      </c>
      <c r="H415">
        <v>7</v>
      </c>
    </row>
    <row r="416" spans="1:8" x14ac:dyDescent="0.25">
      <c r="A416">
        <v>415</v>
      </c>
      <c r="B416">
        <v>1265</v>
      </c>
      <c r="C416">
        <v>4</v>
      </c>
      <c r="D416" s="3">
        <v>42616</v>
      </c>
      <c r="E416">
        <v>42619</v>
      </c>
      <c r="F416" t="s">
        <v>576</v>
      </c>
      <c r="G416">
        <v>2</v>
      </c>
      <c r="H416">
        <v>7</v>
      </c>
    </row>
    <row r="417" spans="1:8" x14ac:dyDescent="0.25">
      <c r="A417">
        <v>416</v>
      </c>
      <c r="B417">
        <v>1377</v>
      </c>
      <c r="C417">
        <v>4</v>
      </c>
      <c r="D417" s="3">
        <v>42616</v>
      </c>
      <c r="E417">
        <v>42617</v>
      </c>
      <c r="F417" t="s">
        <v>576</v>
      </c>
      <c r="G417">
        <v>2</v>
      </c>
      <c r="H417">
        <v>7</v>
      </c>
    </row>
    <row r="418" spans="1:8" x14ac:dyDescent="0.25">
      <c r="A418">
        <v>417</v>
      </c>
      <c r="B418">
        <v>359</v>
      </c>
      <c r="C418">
        <v>4</v>
      </c>
      <c r="D418" s="3">
        <v>42617</v>
      </c>
      <c r="E418">
        <v>42618</v>
      </c>
      <c r="F418" t="s">
        <v>576</v>
      </c>
      <c r="G418">
        <v>1</v>
      </c>
      <c r="H418">
        <v>3</v>
      </c>
    </row>
    <row r="419" spans="1:8" x14ac:dyDescent="0.25">
      <c r="A419">
        <v>418</v>
      </c>
      <c r="B419">
        <v>88</v>
      </c>
      <c r="C419">
        <v>4</v>
      </c>
      <c r="D419" s="3">
        <v>42617</v>
      </c>
      <c r="E419">
        <v>42618</v>
      </c>
      <c r="F419" t="s">
        <v>577</v>
      </c>
      <c r="G419">
        <v>2</v>
      </c>
      <c r="H419">
        <v>6</v>
      </c>
    </row>
    <row r="420" spans="1:8" x14ac:dyDescent="0.25">
      <c r="A420">
        <v>419</v>
      </c>
      <c r="B420">
        <v>14</v>
      </c>
      <c r="C420">
        <v>4</v>
      </c>
      <c r="D420" s="3">
        <v>42617</v>
      </c>
      <c r="E420">
        <v>42620</v>
      </c>
      <c r="F420" t="s">
        <v>576</v>
      </c>
      <c r="G420">
        <v>3</v>
      </c>
      <c r="H420">
        <v>8</v>
      </c>
    </row>
    <row r="421" spans="1:8" x14ac:dyDescent="0.25">
      <c r="A421">
        <v>420</v>
      </c>
      <c r="B421">
        <v>72</v>
      </c>
      <c r="C421">
        <v>4</v>
      </c>
      <c r="D421" s="3">
        <v>42618</v>
      </c>
      <c r="E421">
        <v>42619</v>
      </c>
      <c r="F421" t="s">
        <v>578</v>
      </c>
      <c r="G421">
        <v>1</v>
      </c>
      <c r="H421">
        <v>3</v>
      </c>
    </row>
    <row r="422" spans="1:8" x14ac:dyDescent="0.25">
      <c r="A422">
        <v>421</v>
      </c>
      <c r="B422">
        <v>240</v>
      </c>
      <c r="C422">
        <v>4</v>
      </c>
      <c r="D422" s="3">
        <v>42618</v>
      </c>
      <c r="E422">
        <v>42619</v>
      </c>
      <c r="F422" t="s">
        <v>579</v>
      </c>
      <c r="G422">
        <v>1</v>
      </c>
      <c r="H422">
        <v>3</v>
      </c>
    </row>
    <row r="423" spans="1:8" x14ac:dyDescent="0.25">
      <c r="A423">
        <v>422</v>
      </c>
      <c r="B423">
        <v>398</v>
      </c>
      <c r="C423">
        <v>4</v>
      </c>
      <c r="D423" s="3">
        <v>42619</v>
      </c>
      <c r="E423">
        <v>42620</v>
      </c>
      <c r="F423" t="s">
        <v>580</v>
      </c>
      <c r="G423">
        <v>2</v>
      </c>
      <c r="H423">
        <v>6</v>
      </c>
    </row>
    <row r="424" spans="1:8" x14ac:dyDescent="0.25">
      <c r="A424">
        <v>423</v>
      </c>
      <c r="B424">
        <v>1397</v>
      </c>
      <c r="C424">
        <v>4</v>
      </c>
      <c r="D424" s="3">
        <v>42619</v>
      </c>
      <c r="E424">
        <v>42622</v>
      </c>
      <c r="F424" t="s">
        <v>580</v>
      </c>
      <c r="G424">
        <v>2</v>
      </c>
      <c r="H424">
        <v>7</v>
      </c>
    </row>
    <row r="425" spans="1:8" x14ac:dyDescent="0.25">
      <c r="A425">
        <v>424</v>
      </c>
      <c r="B425">
        <v>67</v>
      </c>
      <c r="C425">
        <v>4</v>
      </c>
      <c r="D425" s="3">
        <v>42621</v>
      </c>
      <c r="E425">
        <v>42624</v>
      </c>
      <c r="F425" t="s">
        <v>581</v>
      </c>
      <c r="G425">
        <v>1</v>
      </c>
      <c r="H425">
        <v>3</v>
      </c>
    </row>
    <row r="426" spans="1:8" x14ac:dyDescent="0.25">
      <c r="A426">
        <v>425</v>
      </c>
      <c r="B426">
        <v>843</v>
      </c>
      <c r="C426">
        <v>4</v>
      </c>
      <c r="D426" s="3">
        <v>42621</v>
      </c>
      <c r="E426">
        <v>42624</v>
      </c>
      <c r="F426" t="s">
        <v>581</v>
      </c>
      <c r="G426">
        <v>2</v>
      </c>
      <c r="H426">
        <v>6</v>
      </c>
    </row>
    <row r="427" spans="1:8" x14ac:dyDescent="0.25">
      <c r="A427">
        <v>426</v>
      </c>
      <c r="B427">
        <v>944</v>
      </c>
      <c r="C427">
        <v>4</v>
      </c>
      <c r="D427" s="3">
        <v>42621</v>
      </c>
      <c r="E427">
        <v>42623</v>
      </c>
      <c r="F427" t="s">
        <v>582</v>
      </c>
      <c r="G427">
        <v>2</v>
      </c>
      <c r="H427">
        <v>6</v>
      </c>
    </row>
    <row r="428" spans="1:8" x14ac:dyDescent="0.25">
      <c r="A428">
        <v>427</v>
      </c>
      <c r="B428">
        <v>434</v>
      </c>
      <c r="C428">
        <v>4</v>
      </c>
      <c r="D428" s="3">
        <v>42622</v>
      </c>
      <c r="E428">
        <v>42623</v>
      </c>
      <c r="F428" t="s">
        <v>581</v>
      </c>
      <c r="G428">
        <v>1</v>
      </c>
      <c r="H428">
        <v>2</v>
      </c>
    </row>
    <row r="429" spans="1:8" x14ac:dyDescent="0.25">
      <c r="A429">
        <v>428</v>
      </c>
      <c r="B429">
        <v>1039</v>
      </c>
      <c r="C429">
        <v>4</v>
      </c>
      <c r="D429" s="3">
        <v>42622</v>
      </c>
      <c r="E429">
        <v>42625</v>
      </c>
      <c r="F429" t="s">
        <v>582</v>
      </c>
      <c r="G429">
        <v>2</v>
      </c>
      <c r="H429">
        <v>6</v>
      </c>
    </row>
    <row r="430" spans="1:8" x14ac:dyDescent="0.25">
      <c r="A430">
        <v>429</v>
      </c>
      <c r="B430">
        <v>153</v>
      </c>
      <c r="C430">
        <v>4</v>
      </c>
      <c r="D430" s="3">
        <v>42623</v>
      </c>
      <c r="E430">
        <v>42625</v>
      </c>
      <c r="F430" t="s">
        <v>583</v>
      </c>
      <c r="G430">
        <v>3</v>
      </c>
      <c r="H430">
        <v>8</v>
      </c>
    </row>
    <row r="431" spans="1:8" x14ac:dyDescent="0.25">
      <c r="A431">
        <v>430</v>
      </c>
      <c r="B431">
        <v>272</v>
      </c>
      <c r="C431">
        <v>4</v>
      </c>
      <c r="D431" s="3">
        <v>42624</v>
      </c>
      <c r="E431">
        <v>42626</v>
      </c>
      <c r="F431" t="s">
        <v>583</v>
      </c>
      <c r="G431">
        <v>2</v>
      </c>
      <c r="H431">
        <v>6</v>
      </c>
    </row>
    <row r="432" spans="1:8" x14ac:dyDescent="0.25">
      <c r="A432">
        <v>431</v>
      </c>
      <c r="B432">
        <v>1217</v>
      </c>
      <c r="C432">
        <v>4</v>
      </c>
      <c r="D432" s="3">
        <v>42624</v>
      </c>
      <c r="E432">
        <v>42625</v>
      </c>
      <c r="F432" t="s">
        <v>583</v>
      </c>
      <c r="G432">
        <v>2</v>
      </c>
      <c r="H432">
        <v>6</v>
      </c>
    </row>
    <row r="433" spans="1:8" x14ac:dyDescent="0.25">
      <c r="A433">
        <v>432</v>
      </c>
      <c r="B433">
        <v>169</v>
      </c>
      <c r="C433">
        <v>4</v>
      </c>
      <c r="D433" s="3">
        <v>42625</v>
      </c>
      <c r="E433">
        <v>42628</v>
      </c>
      <c r="F433" t="s">
        <v>584</v>
      </c>
      <c r="G433">
        <v>1</v>
      </c>
      <c r="H433">
        <v>2</v>
      </c>
    </row>
    <row r="434" spans="1:8" x14ac:dyDescent="0.25">
      <c r="A434">
        <v>433</v>
      </c>
      <c r="B434">
        <v>1062</v>
      </c>
      <c r="C434">
        <v>4</v>
      </c>
      <c r="D434" s="3">
        <v>42625</v>
      </c>
      <c r="E434">
        <v>42628</v>
      </c>
      <c r="F434" t="s">
        <v>585</v>
      </c>
      <c r="G434">
        <v>2</v>
      </c>
      <c r="H434">
        <v>6</v>
      </c>
    </row>
    <row r="435" spans="1:8" x14ac:dyDescent="0.25">
      <c r="A435">
        <v>434</v>
      </c>
      <c r="B435">
        <v>726</v>
      </c>
      <c r="C435">
        <v>4</v>
      </c>
      <c r="D435" s="3">
        <v>42626</v>
      </c>
      <c r="E435">
        <v>42628</v>
      </c>
      <c r="F435" t="s">
        <v>584</v>
      </c>
      <c r="G435">
        <v>2</v>
      </c>
      <c r="H435">
        <v>6</v>
      </c>
    </row>
    <row r="436" spans="1:8" x14ac:dyDescent="0.25">
      <c r="A436">
        <v>435</v>
      </c>
      <c r="B436">
        <v>77</v>
      </c>
      <c r="C436">
        <v>4</v>
      </c>
      <c r="D436" s="3">
        <v>42627</v>
      </c>
      <c r="E436">
        <v>42628</v>
      </c>
      <c r="F436" t="s">
        <v>586</v>
      </c>
      <c r="G436">
        <v>3</v>
      </c>
      <c r="H436">
        <v>9</v>
      </c>
    </row>
    <row r="437" spans="1:8" x14ac:dyDescent="0.25">
      <c r="A437">
        <v>436</v>
      </c>
      <c r="B437">
        <v>791</v>
      </c>
      <c r="C437">
        <v>4</v>
      </c>
      <c r="D437" s="3">
        <v>42629</v>
      </c>
      <c r="E437">
        <v>42632</v>
      </c>
      <c r="F437" t="s">
        <v>587</v>
      </c>
      <c r="G437">
        <v>2</v>
      </c>
      <c r="H437">
        <v>7</v>
      </c>
    </row>
    <row r="438" spans="1:8" x14ac:dyDescent="0.25">
      <c r="A438">
        <v>437</v>
      </c>
      <c r="B438">
        <v>1085</v>
      </c>
      <c r="C438">
        <v>4</v>
      </c>
      <c r="D438" s="3">
        <v>42629</v>
      </c>
      <c r="E438">
        <v>42631</v>
      </c>
      <c r="F438" t="s">
        <v>588</v>
      </c>
      <c r="G438">
        <v>2</v>
      </c>
      <c r="H438">
        <v>7</v>
      </c>
    </row>
    <row r="439" spans="1:8" x14ac:dyDescent="0.25">
      <c r="A439">
        <v>438</v>
      </c>
      <c r="B439">
        <v>314</v>
      </c>
      <c r="C439">
        <v>4</v>
      </c>
      <c r="D439" s="3">
        <v>42629</v>
      </c>
      <c r="E439">
        <v>42632</v>
      </c>
      <c r="F439" t="s">
        <v>588</v>
      </c>
      <c r="G439">
        <v>3</v>
      </c>
      <c r="H439">
        <v>8</v>
      </c>
    </row>
    <row r="440" spans="1:8" x14ac:dyDescent="0.25">
      <c r="A440">
        <v>439</v>
      </c>
      <c r="B440">
        <v>149</v>
      </c>
      <c r="C440">
        <v>4</v>
      </c>
      <c r="D440" s="3">
        <v>42630</v>
      </c>
      <c r="E440">
        <v>42633</v>
      </c>
      <c r="F440" t="s">
        <v>588</v>
      </c>
      <c r="G440">
        <v>2</v>
      </c>
      <c r="H440">
        <v>6</v>
      </c>
    </row>
    <row r="441" spans="1:8" x14ac:dyDescent="0.25">
      <c r="A441">
        <v>440</v>
      </c>
      <c r="B441">
        <v>882</v>
      </c>
      <c r="C441">
        <v>4</v>
      </c>
      <c r="D441" s="3">
        <v>42630</v>
      </c>
      <c r="E441">
        <v>42631</v>
      </c>
      <c r="F441" t="s">
        <v>587</v>
      </c>
      <c r="G441">
        <v>2</v>
      </c>
      <c r="H441">
        <v>7</v>
      </c>
    </row>
    <row r="442" spans="1:8" x14ac:dyDescent="0.25">
      <c r="A442">
        <v>441</v>
      </c>
      <c r="B442">
        <v>704</v>
      </c>
      <c r="C442">
        <v>4</v>
      </c>
      <c r="D442" s="3">
        <v>42631</v>
      </c>
      <c r="E442">
        <v>42632</v>
      </c>
      <c r="F442" t="s">
        <v>587</v>
      </c>
      <c r="G442">
        <v>1</v>
      </c>
      <c r="H442">
        <v>2</v>
      </c>
    </row>
    <row r="443" spans="1:8" x14ac:dyDescent="0.25">
      <c r="A443">
        <v>442</v>
      </c>
      <c r="B443">
        <v>667</v>
      </c>
      <c r="C443">
        <v>4</v>
      </c>
      <c r="D443" s="3">
        <v>42631</v>
      </c>
      <c r="E443">
        <v>42634</v>
      </c>
      <c r="F443" t="s">
        <v>589</v>
      </c>
      <c r="G443">
        <v>2</v>
      </c>
      <c r="H443">
        <v>7</v>
      </c>
    </row>
    <row r="444" spans="1:8" x14ac:dyDescent="0.25">
      <c r="A444">
        <v>443</v>
      </c>
      <c r="B444">
        <v>1371</v>
      </c>
      <c r="C444">
        <v>4</v>
      </c>
      <c r="D444" s="3">
        <v>42631</v>
      </c>
      <c r="E444">
        <v>42632</v>
      </c>
      <c r="F444" t="s">
        <v>590</v>
      </c>
      <c r="G444">
        <v>2</v>
      </c>
      <c r="H444">
        <v>6</v>
      </c>
    </row>
    <row r="445" spans="1:8" x14ac:dyDescent="0.25">
      <c r="A445">
        <v>444</v>
      </c>
      <c r="B445">
        <v>30</v>
      </c>
      <c r="C445">
        <v>4</v>
      </c>
      <c r="D445" s="3">
        <v>42632</v>
      </c>
      <c r="E445">
        <v>42633</v>
      </c>
      <c r="F445" t="s">
        <v>589</v>
      </c>
      <c r="G445">
        <v>1</v>
      </c>
      <c r="H445">
        <v>2</v>
      </c>
    </row>
    <row r="446" spans="1:8" x14ac:dyDescent="0.25">
      <c r="A446">
        <v>445</v>
      </c>
      <c r="B446">
        <v>362</v>
      </c>
      <c r="C446">
        <v>4</v>
      </c>
      <c r="D446" s="3">
        <v>42632</v>
      </c>
      <c r="E446">
        <v>42635</v>
      </c>
      <c r="F446" t="s">
        <v>591</v>
      </c>
      <c r="G446">
        <v>2</v>
      </c>
      <c r="H446">
        <v>6</v>
      </c>
    </row>
    <row r="447" spans="1:8" x14ac:dyDescent="0.25">
      <c r="A447">
        <v>446</v>
      </c>
      <c r="B447">
        <v>399</v>
      </c>
      <c r="C447">
        <v>4</v>
      </c>
      <c r="D447" s="3">
        <v>42632</v>
      </c>
      <c r="E447">
        <v>42634</v>
      </c>
      <c r="F447" t="s">
        <v>590</v>
      </c>
      <c r="G447">
        <v>2</v>
      </c>
      <c r="H447">
        <v>7</v>
      </c>
    </row>
    <row r="448" spans="1:8" x14ac:dyDescent="0.25">
      <c r="A448">
        <v>447</v>
      </c>
      <c r="B448">
        <v>808</v>
      </c>
      <c r="C448">
        <v>4</v>
      </c>
      <c r="D448" s="3">
        <v>42633</v>
      </c>
      <c r="E448">
        <v>42636</v>
      </c>
      <c r="F448" t="s">
        <v>591</v>
      </c>
      <c r="G448">
        <v>3</v>
      </c>
      <c r="H448">
        <v>8</v>
      </c>
    </row>
    <row r="449" spans="1:8" x14ac:dyDescent="0.25">
      <c r="A449">
        <v>448</v>
      </c>
      <c r="B449">
        <v>101</v>
      </c>
      <c r="C449">
        <v>4</v>
      </c>
      <c r="D449" s="3">
        <v>42634</v>
      </c>
      <c r="E449">
        <v>42635</v>
      </c>
      <c r="F449" t="s">
        <v>592</v>
      </c>
      <c r="G449">
        <v>2</v>
      </c>
      <c r="H449">
        <v>6</v>
      </c>
    </row>
    <row r="450" spans="1:8" x14ac:dyDescent="0.25">
      <c r="A450">
        <v>449</v>
      </c>
      <c r="B450">
        <v>492</v>
      </c>
      <c r="C450">
        <v>4</v>
      </c>
      <c r="D450" s="3">
        <v>42634</v>
      </c>
      <c r="E450">
        <v>42637</v>
      </c>
      <c r="F450" t="s">
        <v>591</v>
      </c>
      <c r="G450">
        <v>2</v>
      </c>
      <c r="H450">
        <v>7</v>
      </c>
    </row>
    <row r="451" spans="1:8" x14ac:dyDescent="0.25">
      <c r="A451">
        <v>450</v>
      </c>
      <c r="B451">
        <v>575</v>
      </c>
      <c r="C451">
        <v>4</v>
      </c>
      <c r="D451" s="3">
        <v>42634</v>
      </c>
      <c r="E451">
        <v>42637</v>
      </c>
      <c r="F451" t="s">
        <v>593</v>
      </c>
      <c r="G451">
        <v>2</v>
      </c>
      <c r="H451">
        <v>7</v>
      </c>
    </row>
    <row r="452" spans="1:8" x14ac:dyDescent="0.25">
      <c r="A452">
        <v>451</v>
      </c>
      <c r="B452">
        <v>1146</v>
      </c>
      <c r="C452">
        <v>4</v>
      </c>
      <c r="D452" s="3">
        <v>42634</v>
      </c>
      <c r="E452">
        <v>42636</v>
      </c>
      <c r="F452" t="s">
        <v>591</v>
      </c>
      <c r="G452">
        <v>2</v>
      </c>
      <c r="H452">
        <v>7</v>
      </c>
    </row>
    <row r="453" spans="1:8" x14ac:dyDescent="0.25">
      <c r="A453">
        <v>452</v>
      </c>
      <c r="B453">
        <v>997</v>
      </c>
      <c r="C453">
        <v>4</v>
      </c>
      <c r="D453" s="3">
        <v>42635</v>
      </c>
      <c r="E453">
        <v>42636</v>
      </c>
      <c r="F453" t="s">
        <v>592</v>
      </c>
      <c r="G453">
        <v>2</v>
      </c>
      <c r="H453">
        <v>7</v>
      </c>
    </row>
    <row r="454" spans="1:8" x14ac:dyDescent="0.25">
      <c r="A454">
        <v>453</v>
      </c>
      <c r="B454">
        <v>1028</v>
      </c>
      <c r="C454">
        <v>4</v>
      </c>
      <c r="D454" s="3">
        <v>42635</v>
      </c>
      <c r="E454">
        <v>42637</v>
      </c>
      <c r="F454" t="s">
        <v>594</v>
      </c>
      <c r="G454">
        <v>2</v>
      </c>
      <c r="H454">
        <v>7</v>
      </c>
    </row>
    <row r="455" spans="1:8" x14ac:dyDescent="0.25">
      <c r="A455">
        <v>454</v>
      </c>
      <c r="B455">
        <v>988</v>
      </c>
      <c r="C455">
        <v>4</v>
      </c>
      <c r="D455" s="3">
        <v>42636</v>
      </c>
      <c r="E455">
        <v>42638</v>
      </c>
      <c r="F455" t="s">
        <v>595</v>
      </c>
      <c r="G455">
        <v>2</v>
      </c>
      <c r="H455">
        <v>6</v>
      </c>
    </row>
    <row r="456" spans="1:8" x14ac:dyDescent="0.25">
      <c r="A456">
        <v>455</v>
      </c>
      <c r="B456">
        <v>1055</v>
      </c>
      <c r="C456">
        <v>4</v>
      </c>
      <c r="D456" s="3">
        <v>42636</v>
      </c>
      <c r="E456">
        <v>42637</v>
      </c>
      <c r="F456" t="s">
        <v>592</v>
      </c>
      <c r="G456">
        <v>2</v>
      </c>
      <c r="H456">
        <v>7</v>
      </c>
    </row>
    <row r="457" spans="1:8" x14ac:dyDescent="0.25">
      <c r="A457">
        <v>456</v>
      </c>
      <c r="B457">
        <v>1061</v>
      </c>
      <c r="C457">
        <v>4</v>
      </c>
      <c r="D457" s="3">
        <v>42636</v>
      </c>
      <c r="E457">
        <v>42639</v>
      </c>
      <c r="F457" t="s">
        <v>594</v>
      </c>
      <c r="G457">
        <v>3</v>
      </c>
      <c r="H457">
        <v>9</v>
      </c>
    </row>
    <row r="458" spans="1:8" x14ac:dyDescent="0.25">
      <c r="A458">
        <v>457</v>
      </c>
      <c r="B458">
        <v>1349</v>
      </c>
      <c r="C458">
        <v>4</v>
      </c>
      <c r="D458" s="3">
        <v>42637</v>
      </c>
      <c r="E458">
        <v>42640</v>
      </c>
      <c r="F458" t="s">
        <v>596</v>
      </c>
      <c r="G458">
        <v>1</v>
      </c>
      <c r="H458">
        <v>3</v>
      </c>
    </row>
    <row r="459" spans="1:8" x14ac:dyDescent="0.25">
      <c r="A459">
        <v>458</v>
      </c>
      <c r="B459">
        <v>197</v>
      </c>
      <c r="C459">
        <v>4</v>
      </c>
      <c r="D459" s="3">
        <v>42638</v>
      </c>
      <c r="E459">
        <v>42641</v>
      </c>
      <c r="F459" t="s">
        <v>595</v>
      </c>
      <c r="G459">
        <v>2</v>
      </c>
      <c r="H459">
        <v>6</v>
      </c>
    </row>
    <row r="460" spans="1:8" x14ac:dyDescent="0.25">
      <c r="A460">
        <v>459</v>
      </c>
      <c r="B460">
        <v>874</v>
      </c>
      <c r="C460">
        <v>4</v>
      </c>
      <c r="D460" s="3">
        <v>42638</v>
      </c>
      <c r="E460">
        <v>42641</v>
      </c>
      <c r="F460" t="s">
        <v>595</v>
      </c>
      <c r="G460">
        <v>2</v>
      </c>
      <c r="H460">
        <v>6</v>
      </c>
    </row>
    <row r="461" spans="1:8" x14ac:dyDescent="0.25">
      <c r="A461">
        <v>460</v>
      </c>
      <c r="B461">
        <v>691</v>
      </c>
      <c r="C461">
        <v>4</v>
      </c>
      <c r="D461" s="3">
        <v>42638</v>
      </c>
      <c r="E461">
        <v>42640</v>
      </c>
      <c r="F461" t="s">
        <v>595</v>
      </c>
      <c r="G461">
        <v>3</v>
      </c>
      <c r="H461">
        <v>8</v>
      </c>
    </row>
    <row r="462" spans="1:8" x14ac:dyDescent="0.25">
      <c r="A462">
        <v>461</v>
      </c>
      <c r="B462">
        <v>853</v>
      </c>
      <c r="C462">
        <v>4</v>
      </c>
      <c r="D462" s="3">
        <v>42639</v>
      </c>
      <c r="E462">
        <v>42640</v>
      </c>
      <c r="F462" t="s">
        <v>596</v>
      </c>
      <c r="G462">
        <v>2</v>
      </c>
      <c r="H462">
        <v>7</v>
      </c>
    </row>
    <row r="463" spans="1:8" x14ac:dyDescent="0.25">
      <c r="A463">
        <v>462</v>
      </c>
      <c r="B463">
        <v>852</v>
      </c>
      <c r="C463">
        <v>4</v>
      </c>
      <c r="D463" s="3">
        <v>42640</v>
      </c>
      <c r="E463">
        <v>42641</v>
      </c>
      <c r="F463" t="s">
        <v>597</v>
      </c>
      <c r="G463">
        <v>2</v>
      </c>
      <c r="H463">
        <v>6</v>
      </c>
    </row>
    <row r="464" spans="1:8" x14ac:dyDescent="0.25">
      <c r="A464">
        <v>463</v>
      </c>
      <c r="B464">
        <v>964</v>
      </c>
      <c r="C464">
        <v>4</v>
      </c>
      <c r="D464" s="3">
        <v>42640</v>
      </c>
      <c r="E464">
        <v>42641</v>
      </c>
      <c r="F464" t="s">
        <v>598</v>
      </c>
      <c r="G464">
        <v>3</v>
      </c>
      <c r="H464">
        <v>8</v>
      </c>
    </row>
    <row r="465" spans="1:8" x14ac:dyDescent="0.25">
      <c r="A465">
        <v>464</v>
      </c>
      <c r="B465">
        <v>74</v>
      </c>
      <c r="C465">
        <v>4</v>
      </c>
      <c r="D465" s="3">
        <v>42641</v>
      </c>
      <c r="E465">
        <v>42643</v>
      </c>
      <c r="F465" t="s">
        <v>597</v>
      </c>
      <c r="G465">
        <v>2</v>
      </c>
      <c r="H465">
        <v>7</v>
      </c>
    </row>
    <row r="466" spans="1:8" x14ac:dyDescent="0.25">
      <c r="A466">
        <v>465</v>
      </c>
      <c r="B466">
        <v>1198</v>
      </c>
      <c r="C466">
        <v>4</v>
      </c>
      <c r="D466" s="3">
        <v>42641</v>
      </c>
      <c r="E466">
        <v>42644</v>
      </c>
      <c r="F466" t="s">
        <v>599</v>
      </c>
      <c r="G466">
        <v>2</v>
      </c>
      <c r="H466">
        <v>6</v>
      </c>
    </row>
    <row r="467" spans="1:8" x14ac:dyDescent="0.25">
      <c r="A467">
        <v>466</v>
      </c>
      <c r="B467">
        <v>1440</v>
      </c>
      <c r="C467">
        <v>4</v>
      </c>
      <c r="D467" s="3">
        <v>42641</v>
      </c>
      <c r="E467">
        <v>42642</v>
      </c>
      <c r="F467" t="s">
        <v>599</v>
      </c>
      <c r="G467">
        <v>2</v>
      </c>
      <c r="H467">
        <v>7</v>
      </c>
    </row>
    <row r="468" spans="1:8" x14ac:dyDescent="0.25">
      <c r="A468">
        <v>467</v>
      </c>
      <c r="B468">
        <v>555</v>
      </c>
      <c r="C468">
        <v>4</v>
      </c>
      <c r="D468" s="3">
        <v>42641</v>
      </c>
      <c r="E468">
        <v>42643</v>
      </c>
      <c r="F468" t="s">
        <v>600</v>
      </c>
      <c r="G468">
        <v>3</v>
      </c>
      <c r="H468">
        <v>8</v>
      </c>
    </row>
    <row r="469" spans="1:8" x14ac:dyDescent="0.25">
      <c r="A469">
        <v>468</v>
      </c>
      <c r="B469">
        <v>1261</v>
      </c>
      <c r="C469">
        <v>4</v>
      </c>
      <c r="D469" s="3">
        <v>42642</v>
      </c>
      <c r="E469">
        <v>42645</v>
      </c>
      <c r="F469" t="s">
        <v>600</v>
      </c>
      <c r="G469">
        <v>1</v>
      </c>
      <c r="H469">
        <v>3</v>
      </c>
    </row>
    <row r="470" spans="1:8" x14ac:dyDescent="0.25">
      <c r="A470">
        <v>469</v>
      </c>
      <c r="B470">
        <v>1089</v>
      </c>
      <c r="C470">
        <v>4</v>
      </c>
      <c r="D470" s="3">
        <v>42642</v>
      </c>
      <c r="E470">
        <v>42645</v>
      </c>
      <c r="F470" t="s">
        <v>601</v>
      </c>
      <c r="G470">
        <v>2</v>
      </c>
      <c r="H470">
        <v>7</v>
      </c>
    </row>
    <row r="471" spans="1:8" x14ac:dyDescent="0.25">
      <c r="A471">
        <v>470</v>
      </c>
      <c r="B471">
        <v>641</v>
      </c>
      <c r="C471">
        <v>4</v>
      </c>
      <c r="D471" s="3">
        <v>42643</v>
      </c>
      <c r="E471">
        <v>42645</v>
      </c>
      <c r="F471" t="s">
        <v>601</v>
      </c>
      <c r="G471">
        <v>1</v>
      </c>
      <c r="H471">
        <v>3</v>
      </c>
    </row>
    <row r="472" spans="1:8" x14ac:dyDescent="0.25">
      <c r="A472">
        <v>471</v>
      </c>
      <c r="B472">
        <v>697</v>
      </c>
      <c r="C472">
        <v>4</v>
      </c>
      <c r="D472" s="3">
        <v>42643</v>
      </c>
      <c r="E472">
        <v>42645</v>
      </c>
      <c r="F472" t="s">
        <v>599</v>
      </c>
      <c r="G472">
        <v>1</v>
      </c>
      <c r="H472">
        <v>3</v>
      </c>
    </row>
    <row r="473" spans="1:8" x14ac:dyDescent="0.25">
      <c r="A473">
        <v>472</v>
      </c>
      <c r="B473">
        <v>468</v>
      </c>
      <c r="C473">
        <v>4</v>
      </c>
      <c r="D473" s="3">
        <v>42643</v>
      </c>
      <c r="E473">
        <v>42644</v>
      </c>
      <c r="F473" t="s">
        <v>599</v>
      </c>
      <c r="G473">
        <v>2</v>
      </c>
      <c r="H473">
        <v>7</v>
      </c>
    </row>
    <row r="474" spans="1:8" x14ac:dyDescent="0.25">
      <c r="A474">
        <v>473</v>
      </c>
      <c r="B474">
        <v>549</v>
      </c>
      <c r="C474">
        <v>4</v>
      </c>
      <c r="D474" s="3">
        <v>42643</v>
      </c>
      <c r="E474">
        <v>42645</v>
      </c>
      <c r="F474" t="s">
        <v>602</v>
      </c>
      <c r="G474">
        <v>2</v>
      </c>
      <c r="H474">
        <v>7</v>
      </c>
    </row>
    <row r="475" spans="1:8" x14ac:dyDescent="0.25">
      <c r="A475">
        <v>474</v>
      </c>
      <c r="B475">
        <v>553</v>
      </c>
      <c r="C475">
        <v>4</v>
      </c>
      <c r="D475" s="3">
        <v>42644</v>
      </c>
      <c r="E475">
        <v>42647</v>
      </c>
      <c r="F475" t="s">
        <v>603</v>
      </c>
      <c r="G475">
        <v>1</v>
      </c>
      <c r="H475">
        <v>3</v>
      </c>
    </row>
    <row r="476" spans="1:8" x14ac:dyDescent="0.25">
      <c r="A476">
        <v>475</v>
      </c>
      <c r="B476">
        <v>241</v>
      </c>
      <c r="C476">
        <v>4</v>
      </c>
      <c r="D476" s="3">
        <v>42644</v>
      </c>
      <c r="E476">
        <v>42647</v>
      </c>
      <c r="F476" t="s">
        <v>602</v>
      </c>
      <c r="G476">
        <v>2</v>
      </c>
      <c r="H476">
        <v>7</v>
      </c>
    </row>
    <row r="477" spans="1:8" x14ac:dyDescent="0.25">
      <c r="A477">
        <v>476</v>
      </c>
      <c r="B477">
        <v>559</v>
      </c>
      <c r="C477">
        <v>4</v>
      </c>
      <c r="D477" s="3">
        <v>42644</v>
      </c>
      <c r="E477">
        <v>42647</v>
      </c>
      <c r="F477" t="s">
        <v>601</v>
      </c>
      <c r="G477">
        <v>2</v>
      </c>
      <c r="H477">
        <v>6</v>
      </c>
    </row>
    <row r="478" spans="1:8" x14ac:dyDescent="0.25">
      <c r="A478">
        <v>477</v>
      </c>
      <c r="B478">
        <v>449</v>
      </c>
      <c r="C478">
        <v>4</v>
      </c>
      <c r="D478" s="3">
        <v>42645</v>
      </c>
      <c r="E478">
        <v>42648</v>
      </c>
      <c r="F478" t="s">
        <v>603</v>
      </c>
      <c r="G478">
        <v>1</v>
      </c>
      <c r="H478">
        <v>2</v>
      </c>
    </row>
    <row r="479" spans="1:8" x14ac:dyDescent="0.25">
      <c r="A479">
        <v>478</v>
      </c>
      <c r="B479">
        <v>304</v>
      </c>
      <c r="C479">
        <v>4</v>
      </c>
      <c r="D479" s="3">
        <v>42645</v>
      </c>
      <c r="E479">
        <v>42648</v>
      </c>
      <c r="F479" t="s">
        <v>602</v>
      </c>
      <c r="G479">
        <v>2</v>
      </c>
      <c r="H479">
        <v>7</v>
      </c>
    </row>
    <row r="480" spans="1:8" x14ac:dyDescent="0.25">
      <c r="A480">
        <v>479</v>
      </c>
      <c r="B480">
        <v>984</v>
      </c>
      <c r="C480">
        <v>4</v>
      </c>
      <c r="D480" s="3">
        <v>42646</v>
      </c>
      <c r="E480">
        <v>42647</v>
      </c>
      <c r="F480" t="s">
        <v>603</v>
      </c>
      <c r="G480">
        <v>2</v>
      </c>
      <c r="H480">
        <v>6</v>
      </c>
    </row>
    <row r="481" spans="1:8" x14ac:dyDescent="0.25">
      <c r="A481">
        <v>480</v>
      </c>
      <c r="B481">
        <v>686</v>
      </c>
      <c r="C481">
        <v>4</v>
      </c>
      <c r="D481" s="3">
        <v>42647</v>
      </c>
      <c r="E481">
        <v>42650</v>
      </c>
      <c r="F481" t="s">
        <v>604</v>
      </c>
      <c r="G481">
        <v>1</v>
      </c>
      <c r="H481">
        <v>3</v>
      </c>
    </row>
    <row r="482" spans="1:8" x14ac:dyDescent="0.25">
      <c r="A482">
        <v>481</v>
      </c>
      <c r="B482">
        <v>481</v>
      </c>
      <c r="C482">
        <v>4</v>
      </c>
      <c r="D482" s="3">
        <v>42647</v>
      </c>
      <c r="E482">
        <v>42650</v>
      </c>
      <c r="F482" t="s">
        <v>605</v>
      </c>
      <c r="G482">
        <v>3</v>
      </c>
      <c r="H482">
        <v>9</v>
      </c>
    </row>
    <row r="483" spans="1:8" x14ac:dyDescent="0.25">
      <c r="A483">
        <v>482</v>
      </c>
      <c r="B483">
        <v>513</v>
      </c>
      <c r="C483">
        <v>4</v>
      </c>
      <c r="D483" s="3">
        <v>42648</v>
      </c>
      <c r="E483">
        <v>42649</v>
      </c>
      <c r="F483" t="s">
        <v>605</v>
      </c>
      <c r="G483">
        <v>2</v>
      </c>
      <c r="H483">
        <v>6</v>
      </c>
    </row>
    <row r="484" spans="1:8" x14ac:dyDescent="0.25">
      <c r="A484">
        <v>483</v>
      </c>
      <c r="B484">
        <v>703</v>
      </c>
      <c r="C484">
        <v>4</v>
      </c>
      <c r="D484" s="3">
        <v>42649</v>
      </c>
      <c r="E484">
        <v>42650</v>
      </c>
      <c r="F484" t="s">
        <v>606</v>
      </c>
      <c r="G484">
        <v>1</v>
      </c>
      <c r="H484">
        <v>2</v>
      </c>
    </row>
    <row r="485" spans="1:8" x14ac:dyDescent="0.25">
      <c r="A485">
        <v>484</v>
      </c>
      <c r="B485">
        <v>421</v>
      </c>
      <c r="C485">
        <v>4</v>
      </c>
      <c r="D485" s="3">
        <v>42649</v>
      </c>
      <c r="E485">
        <v>42652</v>
      </c>
      <c r="F485" t="s">
        <v>607</v>
      </c>
      <c r="G485">
        <v>2</v>
      </c>
      <c r="H485">
        <v>7</v>
      </c>
    </row>
    <row r="486" spans="1:8" x14ac:dyDescent="0.25">
      <c r="A486">
        <v>485</v>
      </c>
      <c r="B486">
        <v>465</v>
      </c>
      <c r="C486">
        <v>4</v>
      </c>
      <c r="D486" s="3">
        <v>42649</v>
      </c>
      <c r="E486">
        <v>42651</v>
      </c>
      <c r="F486" t="s">
        <v>607</v>
      </c>
      <c r="G486">
        <v>2</v>
      </c>
      <c r="H486">
        <v>7</v>
      </c>
    </row>
    <row r="487" spans="1:8" x14ac:dyDescent="0.25">
      <c r="A487">
        <v>486</v>
      </c>
      <c r="B487">
        <v>709</v>
      </c>
      <c r="C487">
        <v>4</v>
      </c>
      <c r="D487" s="3">
        <v>42649</v>
      </c>
      <c r="E487">
        <v>42651</v>
      </c>
      <c r="F487" t="s">
        <v>606</v>
      </c>
      <c r="G487">
        <v>2</v>
      </c>
      <c r="H487">
        <v>7</v>
      </c>
    </row>
    <row r="488" spans="1:8" x14ac:dyDescent="0.25">
      <c r="A488">
        <v>487</v>
      </c>
      <c r="B488">
        <v>827</v>
      </c>
      <c r="C488">
        <v>4</v>
      </c>
      <c r="D488" s="3">
        <v>42649</v>
      </c>
      <c r="E488">
        <v>42652</v>
      </c>
      <c r="F488" t="s">
        <v>606</v>
      </c>
      <c r="G488">
        <v>2</v>
      </c>
      <c r="H488">
        <v>6</v>
      </c>
    </row>
    <row r="489" spans="1:8" x14ac:dyDescent="0.25">
      <c r="A489">
        <v>488</v>
      </c>
      <c r="B489">
        <v>921</v>
      </c>
      <c r="C489">
        <v>4</v>
      </c>
      <c r="D489" s="3">
        <v>42649</v>
      </c>
      <c r="E489">
        <v>42652</v>
      </c>
      <c r="F489" t="s">
        <v>608</v>
      </c>
      <c r="G489">
        <v>2</v>
      </c>
      <c r="H489">
        <v>6</v>
      </c>
    </row>
    <row r="490" spans="1:8" x14ac:dyDescent="0.25">
      <c r="A490">
        <v>489</v>
      </c>
      <c r="B490">
        <v>899</v>
      </c>
      <c r="C490">
        <v>4</v>
      </c>
      <c r="D490" s="3">
        <v>42649</v>
      </c>
      <c r="E490">
        <v>42651</v>
      </c>
      <c r="F490" t="s">
        <v>608</v>
      </c>
      <c r="G490">
        <v>3</v>
      </c>
      <c r="H490">
        <v>8</v>
      </c>
    </row>
    <row r="491" spans="1:8" x14ac:dyDescent="0.25">
      <c r="A491">
        <v>490</v>
      </c>
      <c r="B491">
        <v>876</v>
      </c>
      <c r="C491">
        <v>4</v>
      </c>
      <c r="D491" s="3">
        <v>42650</v>
      </c>
      <c r="E491">
        <v>42653</v>
      </c>
      <c r="F491" t="s">
        <v>606</v>
      </c>
      <c r="G491">
        <v>2</v>
      </c>
      <c r="H491">
        <v>6</v>
      </c>
    </row>
    <row r="492" spans="1:8" x14ac:dyDescent="0.25">
      <c r="A492">
        <v>491</v>
      </c>
      <c r="B492">
        <v>1048</v>
      </c>
      <c r="C492">
        <v>4</v>
      </c>
      <c r="D492" s="3">
        <v>42651</v>
      </c>
      <c r="E492">
        <v>42653</v>
      </c>
      <c r="F492" t="s">
        <v>609</v>
      </c>
      <c r="G492">
        <v>1</v>
      </c>
      <c r="H492">
        <v>2</v>
      </c>
    </row>
    <row r="493" spans="1:8" x14ac:dyDescent="0.25">
      <c r="A493">
        <v>492</v>
      </c>
      <c r="B493">
        <v>191</v>
      </c>
      <c r="C493">
        <v>4</v>
      </c>
      <c r="D493" s="3">
        <v>42652</v>
      </c>
      <c r="E493">
        <v>42653</v>
      </c>
      <c r="F493" t="s">
        <v>610</v>
      </c>
      <c r="G493">
        <v>1</v>
      </c>
      <c r="H493">
        <v>2</v>
      </c>
    </row>
    <row r="494" spans="1:8" x14ac:dyDescent="0.25">
      <c r="A494">
        <v>493</v>
      </c>
      <c r="B494">
        <v>796</v>
      </c>
      <c r="C494">
        <v>4</v>
      </c>
      <c r="D494" s="3">
        <v>42652</v>
      </c>
      <c r="E494">
        <v>42655</v>
      </c>
      <c r="F494" t="s">
        <v>609</v>
      </c>
      <c r="G494">
        <v>1</v>
      </c>
      <c r="H494">
        <v>3</v>
      </c>
    </row>
    <row r="495" spans="1:8" x14ac:dyDescent="0.25">
      <c r="A495">
        <v>494</v>
      </c>
      <c r="B495">
        <v>875</v>
      </c>
      <c r="C495">
        <v>4</v>
      </c>
      <c r="D495" s="3">
        <v>42652</v>
      </c>
      <c r="E495">
        <v>42653</v>
      </c>
      <c r="F495" t="s">
        <v>609</v>
      </c>
      <c r="G495">
        <v>2</v>
      </c>
      <c r="H495">
        <v>6</v>
      </c>
    </row>
    <row r="496" spans="1:8" x14ac:dyDescent="0.25">
      <c r="A496">
        <v>495</v>
      </c>
      <c r="B496">
        <v>712</v>
      </c>
      <c r="C496">
        <v>4</v>
      </c>
      <c r="D496" s="3">
        <v>42653</v>
      </c>
      <c r="E496">
        <v>42655</v>
      </c>
      <c r="F496" t="s">
        <v>611</v>
      </c>
      <c r="G496">
        <v>1</v>
      </c>
      <c r="H496">
        <v>3</v>
      </c>
    </row>
    <row r="497" spans="1:8" x14ac:dyDescent="0.25">
      <c r="A497">
        <v>496</v>
      </c>
      <c r="B497">
        <v>193</v>
      </c>
      <c r="C497">
        <v>4</v>
      </c>
      <c r="D497" s="3">
        <v>42653</v>
      </c>
      <c r="E497">
        <v>42655</v>
      </c>
      <c r="F497" t="s">
        <v>609</v>
      </c>
      <c r="G497">
        <v>2</v>
      </c>
      <c r="H497">
        <v>6</v>
      </c>
    </row>
    <row r="498" spans="1:8" x14ac:dyDescent="0.25">
      <c r="A498">
        <v>497</v>
      </c>
      <c r="B498">
        <v>785</v>
      </c>
      <c r="C498">
        <v>4</v>
      </c>
      <c r="D498" s="3">
        <v>42653</v>
      </c>
      <c r="E498">
        <v>42654</v>
      </c>
      <c r="F498" t="s">
        <v>609</v>
      </c>
      <c r="G498">
        <v>2</v>
      </c>
      <c r="H498">
        <v>6</v>
      </c>
    </row>
    <row r="499" spans="1:8" x14ac:dyDescent="0.25">
      <c r="A499">
        <v>498</v>
      </c>
      <c r="B499">
        <v>1331</v>
      </c>
      <c r="C499">
        <v>4</v>
      </c>
      <c r="D499" s="3">
        <v>42653</v>
      </c>
      <c r="E499">
        <v>42655</v>
      </c>
      <c r="F499" t="s">
        <v>609</v>
      </c>
      <c r="G499">
        <v>2</v>
      </c>
      <c r="H499">
        <v>6</v>
      </c>
    </row>
    <row r="500" spans="1:8" x14ac:dyDescent="0.25">
      <c r="A500">
        <v>499</v>
      </c>
      <c r="B500">
        <v>260</v>
      </c>
      <c r="C500">
        <v>4</v>
      </c>
      <c r="D500" s="3">
        <v>42654</v>
      </c>
      <c r="E500">
        <v>42657</v>
      </c>
      <c r="F500" t="s">
        <v>611</v>
      </c>
      <c r="G500">
        <v>1</v>
      </c>
      <c r="H500">
        <v>2</v>
      </c>
    </row>
    <row r="501" spans="1:8" x14ac:dyDescent="0.25">
      <c r="A501">
        <v>500</v>
      </c>
      <c r="B501">
        <v>148</v>
      </c>
      <c r="C501">
        <v>4</v>
      </c>
      <c r="D501" s="3">
        <v>42654</v>
      </c>
      <c r="E501">
        <v>42655</v>
      </c>
      <c r="F501" t="s">
        <v>611</v>
      </c>
      <c r="G501">
        <v>2</v>
      </c>
      <c r="H501">
        <v>6</v>
      </c>
    </row>
    <row r="502" spans="1:8" x14ac:dyDescent="0.25">
      <c r="A502">
        <v>501</v>
      </c>
      <c r="B502">
        <v>977</v>
      </c>
      <c r="C502">
        <v>4</v>
      </c>
      <c r="D502" s="3">
        <v>42654</v>
      </c>
      <c r="E502">
        <v>42655</v>
      </c>
      <c r="F502" t="s">
        <v>611</v>
      </c>
      <c r="G502">
        <v>2</v>
      </c>
      <c r="H502">
        <v>7</v>
      </c>
    </row>
    <row r="503" spans="1:8" x14ac:dyDescent="0.25">
      <c r="A503">
        <v>502</v>
      </c>
      <c r="B503">
        <v>401</v>
      </c>
      <c r="C503">
        <v>4</v>
      </c>
      <c r="D503" s="3">
        <v>42655</v>
      </c>
      <c r="E503">
        <v>42656</v>
      </c>
      <c r="F503" t="s">
        <v>611</v>
      </c>
      <c r="G503">
        <v>3</v>
      </c>
      <c r="H503">
        <v>9</v>
      </c>
    </row>
    <row r="504" spans="1:8" x14ac:dyDescent="0.25">
      <c r="A504">
        <v>503</v>
      </c>
      <c r="B504">
        <v>932</v>
      </c>
      <c r="C504">
        <v>4</v>
      </c>
      <c r="D504" s="3">
        <v>42656</v>
      </c>
      <c r="E504">
        <v>42659</v>
      </c>
      <c r="F504" t="s">
        <v>612</v>
      </c>
      <c r="G504">
        <v>2</v>
      </c>
      <c r="H504">
        <v>6</v>
      </c>
    </row>
    <row r="505" spans="1:8" x14ac:dyDescent="0.25">
      <c r="A505">
        <v>504</v>
      </c>
      <c r="B505">
        <v>1381</v>
      </c>
      <c r="C505">
        <v>4</v>
      </c>
      <c r="D505" s="3">
        <v>42657</v>
      </c>
      <c r="E505">
        <v>42658</v>
      </c>
      <c r="F505" t="s">
        <v>613</v>
      </c>
      <c r="G505">
        <v>1</v>
      </c>
      <c r="H505">
        <v>2</v>
      </c>
    </row>
    <row r="506" spans="1:8" x14ac:dyDescent="0.25">
      <c r="A506">
        <v>505</v>
      </c>
      <c r="B506">
        <v>721</v>
      </c>
      <c r="C506">
        <v>4</v>
      </c>
      <c r="D506" s="3">
        <v>42657</v>
      </c>
      <c r="E506">
        <v>42659</v>
      </c>
      <c r="F506" t="s">
        <v>614</v>
      </c>
      <c r="G506">
        <v>2</v>
      </c>
      <c r="H506">
        <v>6</v>
      </c>
    </row>
    <row r="507" spans="1:8" x14ac:dyDescent="0.25">
      <c r="A507">
        <v>506</v>
      </c>
      <c r="B507">
        <v>831</v>
      </c>
      <c r="C507">
        <v>4</v>
      </c>
      <c r="D507" s="3">
        <v>42657</v>
      </c>
      <c r="E507">
        <v>42659</v>
      </c>
      <c r="F507" t="s">
        <v>615</v>
      </c>
      <c r="G507">
        <v>2</v>
      </c>
      <c r="H507">
        <v>6</v>
      </c>
    </row>
    <row r="508" spans="1:8" x14ac:dyDescent="0.25">
      <c r="A508">
        <v>507</v>
      </c>
      <c r="B508">
        <v>1378</v>
      </c>
      <c r="C508">
        <v>4</v>
      </c>
      <c r="D508" s="3">
        <v>42658</v>
      </c>
      <c r="E508">
        <v>42660</v>
      </c>
      <c r="F508" t="s">
        <v>614</v>
      </c>
      <c r="G508">
        <v>1</v>
      </c>
      <c r="H508">
        <v>3</v>
      </c>
    </row>
    <row r="509" spans="1:8" x14ac:dyDescent="0.25">
      <c r="A509">
        <v>508</v>
      </c>
      <c r="B509">
        <v>1359</v>
      </c>
      <c r="C509">
        <v>4</v>
      </c>
      <c r="D509" s="3">
        <v>42658</v>
      </c>
      <c r="E509">
        <v>42661</v>
      </c>
      <c r="F509" t="s">
        <v>616</v>
      </c>
      <c r="G509">
        <v>2</v>
      </c>
      <c r="H509">
        <v>6</v>
      </c>
    </row>
    <row r="510" spans="1:8" x14ac:dyDescent="0.25">
      <c r="A510">
        <v>509</v>
      </c>
      <c r="B510">
        <v>235</v>
      </c>
      <c r="C510">
        <v>4</v>
      </c>
      <c r="D510" s="3">
        <v>42659</v>
      </c>
      <c r="E510">
        <v>42660</v>
      </c>
      <c r="F510" t="s">
        <v>614</v>
      </c>
      <c r="G510">
        <v>2</v>
      </c>
      <c r="H510">
        <v>7</v>
      </c>
    </row>
    <row r="511" spans="1:8" x14ac:dyDescent="0.25">
      <c r="A511">
        <v>510</v>
      </c>
      <c r="B511">
        <v>586</v>
      </c>
      <c r="C511">
        <v>4</v>
      </c>
      <c r="D511" s="3">
        <v>42660</v>
      </c>
      <c r="E511">
        <v>42661</v>
      </c>
      <c r="F511" t="s">
        <v>616</v>
      </c>
      <c r="G511">
        <v>2</v>
      </c>
      <c r="H511">
        <v>7</v>
      </c>
    </row>
    <row r="512" spans="1:8" x14ac:dyDescent="0.25">
      <c r="A512">
        <v>511</v>
      </c>
      <c r="B512">
        <v>377</v>
      </c>
      <c r="C512">
        <v>4</v>
      </c>
      <c r="D512" s="3">
        <v>42661</v>
      </c>
      <c r="E512">
        <v>42663</v>
      </c>
      <c r="F512" t="s">
        <v>617</v>
      </c>
      <c r="G512">
        <v>2</v>
      </c>
      <c r="H512">
        <v>7</v>
      </c>
    </row>
    <row r="513" spans="1:8" x14ac:dyDescent="0.25">
      <c r="A513">
        <v>512</v>
      </c>
      <c r="B513">
        <v>8</v>
      </c>
      <c r="C513">
        <v>4</v>
      </c>
      <c r="D513" s="3">
        <v>42662</v>
      </c>
      <c r="E513">
        <v>42665</v>
      </c>
      <c r="F513" t="s">
        <v>618</v>
      </c>
      <c r="G513">
        <v>2</v>
      </c>
      <c r="H513">
        <v>7</v>
      </c>
    </row>
    <row r="514" spans="1:8" x14ac:dyDescent="0.25">
      <c r="A514">
        <v>513</v>
      </c>
      <c r="B514">
        <v>155</v>
      </c>
      <c r="C514">
        <v>4</v>
      </c>
      <c r="D514" s="3">
        <v>42662</v>
      </c>
      <c r="E514">
        <v>42664</v>
      </c>
      <c r="F514" t="s">
        <v>619</v>
      </c>
      <c r="G514">
        <v>2</v>
      </c>
      <c r="H514">
        <v>6</v>
      </c>
    </row>
    <row r="515" spans="1:8" x14ac:dyDescent="0.25">
      <c r="A515">
        <v>514</v>
      </c>
      <c r="B515">
        <v>927</v>
      </c>
      <c r="C515">
        <v>4</v>
      </c>
      <c r="D515" s="3">
        <v>42662</v>
      </c>
      <c r="E515">
        <v>42664</v>
      </c>
      <c r="F515" t="s">
        <v>618</v>
      </c>
      <c r="G515">
        <v>2</v>
      </c>
      <c r="H515">
        <v>7</v>
      </c>
    </row>
    <row r="516" spans="1:8" x14ac:dyDescent="0.25">
      <c r="A516">
        <v>515</v>
      </c>
      <c r="B516">
        <v>986</v>
      </c>
      <c r="C516">
        <v>4</v>
      </c>
      <c r="D516" s="3">
        <v>42662</v>
      </c>
      <c r="E516">
        <v>42663</v>
      </c>
      <c r="F516" t="s">
        <v>620</v>
      </c>
      <c r="G516">
        <v>2</v>
      </c>
      <c r="H516">
        <v>6</v>
      </c>
    </row>
    <row r="517" spans="1:8" x14ac:dyDescent="0.25">
      <c r="A517">
        <v>516</v>
      </c>
      <c r="B517">
        <v>111</v>
      </c>
      <c r="C517">
        <v>4</v>
      </c>
      <c r="D517" s="3">
        <v>42664</v>
      </c>
      <c r="E517">
        <v>42666</v>
      </c>
      <c r="F517" t="s">
        <v>621</v>
      </c>
      <c r="G517">
        <v>2</v>
      </c>
      <c r="H517">
        <v>6</v>
      </c>
    </row>
    <row r="518" spans="1:8" x14ac:dyDescent="0.25">
      <c r="A518">
        <v>517</v>
      </c>
      <c r="B518">
        <v>613</v>
      </c>
      <c r="C518">
        <v>4</v>
      </c>
      <c r="D518" s="3">
        <v>42664</v>
      </c>
      <c r="E518">
        <v>42665</v>
      </c>
      <c r="F518" t="s">
        <v>621</v>
      </c>
      <c r="G518">
        <v>2</v>
      </c>
      <c r="H518">
        <v>6</v>
      </c>
    </row>
    <row r="519" spans="1:8" x14ac:dyDescent="0.25">
      <c r="A519">
        <v>518</v>
      </c>
      <c r="B519">
        <v>1374</v>
      </c>
      <c r="C519">
        <v>4</v>
      </c>
      <c r="D519" s="3">
        <v>42665</v>
      </c>
      <c r="E519">
        <v>42667</v>
      </c>
      <c r="F519" t="s">
        <v>622</v>
      </c>
      <c r="G519">
        <v>1</v>
      </c>
      <c r="H519">
        <v>2</v>
      </c>
    </row>
    <row r="520" spans="1:8" x14ac:dyDescent="0.25">
      <c r="A520">
        <v>519</v>
      </c>
      <c r="B520">
        <v>54</v>
      </c>
      <c r="C520">
        <v>4</v>
      </c>
      <c r="D520" s="3">
        <v>42665</v>
      </c>
      <c r="E520">
        <v>42666</v>
      </c>
      <c r="F520" t="s">
        <v>621</v>
      </c>
      <c r="G520">
        <v>2</v>
      </c>
      <c r="H520">
        <v>7</v>
      </c>
    </row>
    <row r="521" spans="1:8" x14ac:dyDescent="0.25">
      <c r="A521">
        <v>520</v>
      </c>
      <c r="B521">
        <v>639</v>
      </c>
      <c r="C521">
        <v>4</v>
      </c>
      <c r="D521" s="3">
        <v>42666</v>
      </c>
      <c r="E521">
        <v>42669</v>
      </c>
      <c r="F521" t="s">
        <v>621</v>
      </c>
      <c r="G521">
        <v>2</v>
      </c>
      <c r="H521">
        <v>7</v>
      </c>
    </row>
    <row r="522" spans="1:8" x14ac:dyDescent="0.25">
      <c r="A522">
        <v>521</v>
      </c>
      <c r="B522">
        <v>664</v>
      </c>
      <c r="C522">
        <v>4</v>
      </c>
      <c r="D522" s="3">
        <v>42666</v>
      </c>
      <c r="E522">
        <v>42668</v>
      </c>
      <c r="F522" t="s">
        <v>622</v>
      </c>
      <c r="G522">
        <v>2</v>
      </c>
      <c r="H522">
        <v>6</v>
      </c>
    </row>
    <row r="523" spans="1:8" x14ac:dyDescent="0.25">
      <c r="A523">
        <v>522</v>
      </c>
      <c r="B523">
        <v>724</v>
      </c>
      <c r="C523">
        <v>4</v>
      </c>
      <c r="D523" s="3">
        <v>42666</v>
      </c>
      <c r="E523">
        <v>42667</v>
      </c>
      <c r="F523" t="s">
        <v>621</v>
      </c>
      <c r="G523">
        <v>2</v>
      </c>
      <c r="H523">
        <v>7</v>
      </c>
    </row>
    <row r="524" spans="1:8" x14ac:dyDescent="0.25">
      <c r="A524">
        <v>523</v>
      </c>
      <c r="B524">
        <v>1056</v>
      </c>
      <c r="C524">
        <v>4</v>
      </c>
      <c r="D524" s="3">
        <v>42667</v>
      </c>
      <c r="E524">
        <v>42669</v>
      </c>
      <c r="F524" t="s">
        <v>623</v>
      </c>
      <c r="G524">
        <v>2</v>
      </c>
      <c r="H524">
        <v>6</v>
      </c>
    </row>
    <row r="525" spans="1:8" x14ac:dyDescent="0.25">
      <c r="A525">
        <v>524</v>
      </c>
      <c r="B525">
        <v>569</v>
      </c>
      <c r="C525">
        <v>4</v>
      </c>
      <c r="D525" s="3">
        <v>42668</v>
      </c>
      <c r="E525">
        <v>42669</v>
      </c>
      <c r="F525" t="s">
        <v>623</v>
      </c>
      <c r="G525">
        <v>1</v>
      </c>
      <c r="H525">
        <v>2</v>
      </c>
    </row>
    <row r="526" spans="1:8" x14ac:dyDescent="0.25">
      <c r="A526">
        <v>525</v>
      </c>
      <c r="B526">
        <v>1315</v>
      </c>
      <c r="C526">
        <v>4</v>
      </c>
      <c r="D526" s="3">
        <v>42669</v>
      </c>
      <c r="E526">
        <v>42671</v>
      </c>
      <c r="F526" t="s">
        <v>624</v>
      </c>
      <c r="G526">
        <v>1</v>
      </c>
      <c r="H526">
        <v>3</v>
      </c>
    </row>
    <row r="527" spans="1:8" x14ac:dyDescent="0.25">
      <c r="A527">
        <v>526</v>
      </c>
      <c r="B527">
        <v>1096</v>
      </c>
      <c r="C527">
        <v>4</v>
      </c>
      <c r="D527" s="3">
        <v>42669</v>
      </c>
      <c r="E527">
        <v>42671</v>
      </c>
      <c r="F527" t="s">
        <v>625</v>
      </c>
      <c r="G527">
        <v>2</v>
      </c>
      <c r="H527">
        <v>6</v>
      </c>
    </row>
    <row r="528" spans="1:8" x14ac:dyDescent="0.25">
      <c r="A528">
        <v>527</v>
      </c>
      <c r="B528">
        <v>506</v>
      </c>
      <c r="C528">
        <v>4</v>
      </c>
      <c r="D528" s="3">
        <v>42670</v>
      </c>
      <c r="E528">
        <v>42672</v>
      </c>
      <c r="F528" t="s">
        <v>625</v>
      </c>
      <c r="G528">
        <v>1</v>
      </c>
      <c r="H528">
        <v>2</v>
      </c>
    </row>
    <row r="529" spans="1:8" x14ac:dyDescent="0.25">
      <c r="A529">
        <v>528</v>
      </c>
      <c r="B529">
        <v>676</v>
      </c>
      <c r="C529">
        <v>4</v>
      </c>
      <c r="D529" s="3">
        <v>42671</v>
      </c>
      <c r="E529">
        <v>42674</v>
      </c>
      <c r="F529" t="s">
        <v>626</v>
      </c>
      <c r="G529">
        <v>2</v>
      </c>
      <c r="H529">
        <v>7</v>
      </c>
    </row>
    <row r="530" spans="1:8" x14ac:dyDescent="0.25">
      <c r="A530">
        <v>529</v>
      </c>
      <c r="B530">
        <v>753</v>
      </c>
      <c r="C530">
        <v>4</v>
      </c>
      <c r="D530" s="3">
        <v>42671</v>
      </c>
      <c r="E530">
        <v>42673</v>
      </c>
      <c r="F530" t="s">
        <v>626</v>
      </c>
      <c r="G530">
        <v>2</v>
      </c>
      <c r="H530">
        <v>7</v>
      </c>
    </row>
    <row r="531" spans="1:8" x14ac:dyDescent="0.25">
      <c r="A531">
        <v>530</v>
      </c>
      <c r="B531">
        <v>773</v>
      </c>
      <c r="C531">
        <v>4</v>
      </c>
      <c r="D531" s="3">
        <v>42671</v>
      </c>
      <c r="E531">
        <v>42674</v>
      </c>
      <c r="F531" t="s">
        <v>626</v>
      </c>
      <c r="G531">
        <v>2</v>
      </c>
      <c r="H531">
        <v>6</v>
      </c>
    </row>
    <row r="532" spans="1:8" x14ac:dyDescent="0.25">
      <c r="A532">
        <v>531</v>
      </c>
      <c r="B532">
        <v>116</v>
      </c>
      <c r="C532">
        <v>4</v>
      </c>
      <c r="D532" s="3">
        <v>42671</v>
      </c>
      <c r="E532">
        <v>42672</v>
      </c>
      <c r="F532" t="s">
        <v>627</v>
      </c>
      <c r="G532">
        <v>3</v>
      </c>
      <c r="H532">
        <v>8</v>
      </c>
    </row>
    <row r="533" spans="1:8" x14ac:dyDescent="0.25">
      <c r="A533">
        <v>532</v>
      </c>
      <c r="B533">
        <v>817</v>
      </c>
      <c r="C533">
        <v>4</v>
      </c>
      <c r="D533" s="3">
        <v>42672</v>
      </c>
      <c r="E533">
        <v>42674</v>
      </c>
      <c r="F533" t="s">
        <v>627</v>
      </c>
      <c r="G533">
        <v>2</v>
      </c>
      <c r="H533">
        <v>7</v>
      </c>
    </row>
    <row r="534" spans="1:8" x14ac:dyDescent="0.25">
      <c r="A534">
        <v>533</v>
      </c>
      <c r="B534">
        <v>1334</v>
      </c>
      <c r="C534">
        <v>4</v>
      </c>
      <c r="D534" s="3">
        <v>42672</v>
      </c>
      <c r="E534">
        <v>42675</v>
      </c>
      <c r="F534" t="s">
        <v>628</v>
      </c>
      <c r="G534">
        <v>2</v>
      </c>
      <c r="H534">
        <v>6</v>
      </c>
    </row>
    <row r="535" spans="1:8" x14ac:dyDescent="0.25">
      <c r="A535">
        <v>534</v>
      </c>
      <c r="B535">
        <v>1406</v>
      </c>
      <c r="C535">
        <v>4</v>
      </c>
      <c r="D535" s="3">
        <v>42672</v>
      </c>
      <c r="E535">
        <v>42673</v>
      </c>
      <c r="F535" t="s">
        <v>626</v>
      </c>
      <c r="G535">
        <v>2</v>
      </c>
      <c r="H535">
        <v>7</v>
      </c>
    </row>
    <row r="536" spans="1:8" x14ac:dyDescent="0.25">
      <c r="A536">
        <v>535</v>
      </c>
      <c r="B536">
        <v>835</v>
      </c>
      <c r="C536">
        <v>4</v>
      </c>
      <c r="D536" s="3">
        <v>42672</v>
      </c>
      <c r="E536">
        <v>42674</v>
      </c>
      <c r="F536" t="s">
        <v>628</v>
      </c>
      <c r="G536">
        <v>3</v>
      </c>
      <c r="H536">
        <v>9</v>
      </c>
    </row>
    <row r="537" spans="1:8" x14ac:dyDescent="0.25">
      <c r="A537">
        <v>536</v>
      </c>
      <c r="B537">
        <v>759</v>
      </c>
      <c r="C537">
        <v>4</v>
      </c>
      <c r="D537" s="3">
        <v>42674</v>
      </c>
      <c r="E537">
        <v>42676</v>
      </c>
      <c r="F537" t="s">
        <v>628</v>
      </c>
      <c r="G537">
        <v>1</v>
      </c>
      <c r="H537">
        <v>3</v>
      </c>
    </row>
    <row r="538" spans="1:8" x14ac:dyDescent="0.25">
      <c r="A538">
        <v>537</v>
      </c>
      <c r="B538">
        <v>1353</v>
      </c>
      <c r="C538">
        <v>4</v>
      </c>
      <c r="D538" s="3">
        <v>42674</v>
      </c>
      <c r="E538">
        <v>42675</v>
      </c>
      <c r="F538" t="s">
        <v>629</v>
      </c>
      <c r="G538">
        <v>1</v>
      </c>
      <c r="H538">
        <v>2</v>
      </c>
    </row>
    <row r="539" spans="1:8" x14ac:dyDescent="0.25">
      <c r="A539">
        <v>538</v>
      </c>
      <c r="B539">
        <v>341</v>
      </c>
      <c r="C539">
        <v>4</v>
      </c>
      <c r="D539" s="3">
        <v>42676</v>
      </c>
      <c r="E539">
        <v>42679</v>
      </c>
      <c r="F539" t="s">
        <v>630</v>
      </c>
      <c r="G539">
        <v>2</v>
      </c>
      <c r="H539">
        <v>6</v>
      </c>
    </row>
    <row r="540" spans="1:8" x14ac:dyDescent="0.25">
      <c r="A540">
        <v>539</v>
      </c>
      <c r="B540">
        <v>1144</v>
      </c>
      <c r="C540">
        <v>4</v>
      </c>
      <c r="D540" s="3">
        <v>42676</v>
      </c>
      <c r="E540">
        <v>42678</v>
      </c>
      <c r="F540" t="s">
        <v>629</v>
      </c>
      <c r="G540">
        <v>2</v>
      </c>
      <c r="H540">
        <v>7</v>
      </c>
    </row>
    <row r="541" spans="1:8" x14ac:dyDescent="0.25">
      <c r="A541">
        <v>540</v>
      </c>
      <c r="B541">
        <v>1429</v>
      </c>
      <c r="C541">
        <v>4</v>
      </c>
      <c r="D541" s="3">
        <v>42677</v>
      </c>
      <c r="E541">
        <v>42679</v>
      </c>
      <c r="F541" t="s">
        <v>631</v>
      </c>
      <c r="G541">
        <v>1</v>
      </c>
      <c r="H541">
        <v>3</v>
      </c>
    </row>
    <row r="542" spans="1:8" x14ac:dyDescent="0.25">
      <c r="A542">
        <v>541</v>
      </c>
      <c r="B542">
        <v>1228</v>
      </c>
      <c r="C542">
        <v>4</v>
      </c>
      <c r="D542" s="3">
        <v>42678</v>
      </c>
      <c r="E542">
        <v>42681</v>
      </c>
      <c r="F542" t="s">
        <v>632</v>
      </c>
      <c r="G542">
        <v>1</v>
      </c>
      <c r="H542">
        <v>3</v>
      </c>
    </row>
    <row r="543" spans="1:8" x14ac:dyDescent="0.25">
      <c r="A543">
        <v>542</v>
      </c>
      <c r="B543">
        <v>313</v>
      </c>
      <c r="C543">
        <v>4</v>
      </c>
      <c r="D543" s="3">
        <v>42678</v>
      </c>
      <c r="E543">
        <v>42680</v>
      </c>
      <c r="F543" t="s">
        <v>630</v>
      </c>
      <c r="G543">
        <v>2</v>
      </c>
      <c r="H543">
        <v>7</v>
      </c>
    </row>
    <row r="544" spans="1:8" x14ac:dyDescent="0.25">
      <c r="A544">
        <v>543</v>
      </c>
      <c r="B544">
        <v>62</v>
      </c>
      <c r="C544">
        <v>4</v>
      </c>
      <c r="D544" s="3">
        <v>42680</v>
      </c>
      <c r="E544">
        <v>42683</v>
      </c>
      <c r="F544" t="s">
        <v>633</v>
      </c>
      <c r="G544">
        <v>2</v>
      </c>
      <c r="H544">
        <v>6</v>
      </c>
    </row>
    <row r="545" spans="1:8" x14ac:dyDescent="0.25">
      <c r="A545">
        <v>544</v>
      </c>
      <c r="B545">
        <v>321</v>
      </c>
      <c r="C545">
        <v>4</v>
      </c>
      <c r="D545" s="3">
        <v>42680</v>
      </c>
      <c r="E545">
        <v>42681</v>
      </c>
      <c r="F545" t="s">
        <v>633</v>
      </c>
      <c r="G545">
        <v>2</v>
      </c>
      <c r="H545">
        <v>7</v>
      </c>
    </row>
    <row r="546" spans="1:8" x14ac:dyDescent="0.25">
      <c r="A546">
        <v>545</v>
      </c>
      <c r="B546">
        <v>1108</v>
      </c>
      <c r="C546">
        <v>4</v>
      </c>
      <c r="D546" s="3">
        <v>42682</v>
      </c>
      <c r="E546">
        <v>42684</v>
      </c>
      <c r="F546" t="s">
        <v>634</v>
      </c>
      <c r="G546">
        <v>3</v>
      </c>
      <c r="H546">
        <v>9</v>
      </c>
    </row>
    <row r="547" spans="1:8" x14ac:dyDescent="0.25">
      <c r="A547">
        <v>546</v>
      </c>
      <c r="B547">
        <v>470</v>
      </c>
      <c r="C547">
        <v>4</v>
      </c>
      <c r="D547" s="3">
        <v>42683</v>
      </c>
      <c r="E547">
        <v>42686</v>
      </c>
      <c r="F547" t="s">
        <v>635</v>
      </c>
      <c r="G547">
        <v>2</v>
      </c>
      <c r="H547">
        <v>7</v>
      </c>
    </row>
    <row r="548" spans="1:8" x14ac:dyDescent="0.25">
      <c r="A548">
        <v>547</v>
      </c>
      <c r="B548">
        <v>20</v>
      </c>
      <c r="C548">
        <v>4</v>
      </c>
      <c r="D548" s="3">
        <v>42683</v>
      </c>
      <c r="E548">
        <v>42685</v>
      </c>
      <c r="F548" t="s">
        <v>635</v>
      </c>
      <c r="G548">
        <v>3</v>
      </c>
      <c r="H548">
        <v>8</v>
      </c>
    </row>
    <row r="549" spans="1:8" x14ac:dyDescent="0.25">
      <c r="A549">
        <v>548</v>
      </c>
      <c r="B549">
        <v>739</v>
      </c>
      <c r="C549">
        <v>4</v>
      </c>
      <c r="D549" s="3">
        <v>42685</v>
      </c>
      <c r="E549">
        <v>42687</v>
      </c>
      <c r="F549" t="s">
        <v>636</v>
      </c>
      <c r="G549">
        <v>2</v>
      </c>
      <c r="H549">
        <v>7</v>
      </c>
    </row>
    <row r="550" spans="1:8" x14ac:dyDescent="0.25">
      <c r="A550">
        <v>549</v>
      </c>
      <c r="B550">
        <v>64</v>
      </c>
      <c r="C550">
        <v>3</v>
      </c>
      <c r="D550" s="3">
        <v>42686</v>
      </c>
      <c r="E550">
        <v>42686</v>
      </c>
      <c r="F550" t="s">
        <v>35</v>
      </c>
      <c r="G550">
        <v>3</v>
      </c>
      <c r="H550">
        <v>9</v>
      </c>
    </row>
    <row r="551" spans="1:8" x14ac:dyDescent="0.25">
      <c r="A551">
        <v>550</v>
      </c>
      <c r="B551">
        <v>892</v>
      </c>
      <c r="C551">
        <v>4</v>
      </c>
      <c r="D551" s="3">
        <v>42686</v>
      </c>
      <c r="E551">
        <v>42688</v>
      </c>
      <c r="F551" t="s">
        <v>637</v>
      </c>
      <c r="G551">
        <v>2</v>
      </c>
      <c r="H551">
        <v>7</v>
      </c>
    </row>
    <row r="552" spans="1:8" x14ac:dyDescent="0.25">
      <c r="A552">
        <v>551</v>
      </c>
      <c r="B552">
        <v>1169</v>
      </c>
      <c r="C552">
        <v>4</v>
      </c>
      <c r="D552" s="3">
        <v>42686</v>
      </c>
      <c r="E552">
        <v>42687</v>
      </c>
      <c r="F552" t="s">
        <v>636</v>
      </c>
      <c r="G552">
        <v>2</v>
      </c>
      <c r="H552">
        <v>6</v>
      </c>
    </row>
    <row r="553" spans="1:8" x14ac:dyDescent="0.25">
      <c r="A553">
        <v>552</v>
      </c>
      <c r="B553">
        <v>1282</v>
      </c>
      <c r="C553">
        <v>4</v>
      </c>
      <c r="D553" s="3">
        <v>42686</v>
      </c>
      <c r="E553">
        <v>42689</v>
      </c>
      <c r="F553" t="s">
        <v>636</v>
      </c>
      <c r="G553">
        <v>2</v>
      </c>
      <c r="H553">
        <v>7</v>
      </c>
    </row>
    <row r="554" spans="1:8" x14ac:dyDescent="0.25">
      <c r="A554">
        <v>553</v>
      </c>
      <c r="B554">
        <v>913</v>
      </c>
      <c r="C554">
        <v>4</v>
      </c>
      <c r="D554" s="3">
        <v>42686</v>
      </c>
      <c r="E554">
        <v>42687</v>
      </c>
      <c r="F554" t="s">
        <v>637</v>
      </c>
      <c r="G554">
        <v>3</v>
      </c>
      <c r="H554">
        <v>9</v>
      </c>
    </row>
    <row r="555" spans="1:8" x14ac:dyDescent="0.25">
      <c r="A555">
        <v>554</v>
      </c>
      <c r="B555">
        <v>104</v>
      </c>
      <c r="C555">
        <v>4</v>
      </c>
      <c r="D555" s="3">
        <v>42687</v>
      </c>
      <c r="E555">
        <v>42688</v>
      </c>
      <c r="F555" t="s">
        <v>638</v>
      </c>
      <c r="G555">
        <v>1</v>
      </c>
      <c r="H555">
        <v>3</v>
      </c>
    </row>
    <row r="556" spans="1:8" x14ac:dyDescent="0.25">
      <c r="A556">
        <v>555</v>
      </c>
      <c r="B556">
        <v>212</v>
      </c>
      <c r="C556">
        <v>4</v>
      </c>
      <c r="D556" s="3">
        <v>42687</v>
      </c>
      <c r="E556">
        <v>42688</v>
      </c>
      <c r="F556" t="s">
        <v>638</v>
      </c>
      <c r="G556">
        <v>2</v>
      </c>
      <c r="H556">
        <v>7</v>
      </c>
    </row>
    <row r="557" spans="1:8" x14ac:dyDescent="0.25">
      <c r="A557">
        <v>556</v>
      </c>
      <c r="B557">
        <v>61</v>
      </c>
      <c r="C557">
        <v>4</v>
      </c>
      <c r="D557" s="3">
        <v>42687</v>
      </c>
      <c r="E557">
        <v>42688</v>
      </c>
      <c r="F557" t="s">
        <v>637</v>
      </c>
      <c r="G557">
        <v>3</v>
      </c>
      <c r="H557">
        <v>9</v>
      </c>
    </row>
    <row r="558" spans="1:8" x14ac:dyDescent="0.25">
      <c r="A558">
        <v>557</v>
      </c>
      <c r="B558">
        <v>1248</v>
      </c>
      <c r="C558">
        <v>4</v>
      </c>
      <c r="D558" s="3">
        <v>42688</v>
      </c>
      <c r="E558">
        <v>42691</v>
      </c>
      <c r="F558" t="s">
        <v>637</v>
      </c>
      <c r="G558">
        <v>2</v>
      </c>
      <c r="H558">
        <v>6</v>
      </c>
    </row>
    <row r="559" spans="1:8" x14ac:dyDescent="0.25">
      <c r="A559">
        <v>558</v>
      </c>
      <c r="B559">
        <v>1443</v>
      </c>
      <c r="C559">
        <v>4</v>
      </c>
      <c r="D559" s="3">
        <v>42689</v>
      </c>
      <c r="E559">
        <v>42690</v>
      </c>
      <c r="F559" t="s">
        <v>639</v>
      </c>
      <c r="G559">
        <v>2</v>
      </c>
      <c r="H559">
        <v>7</v>
      </c>
    </row>
    <row r="560" spans="1:8" x14ac:dyDescent="0.25">
      <c r="A560">
        <v>559</v>
      </c>
      <c r="B560">
        <v>959</v>
      </c>
      <c r="C560">
        <v>4</v>
      </c>
      <c r="D560" s="3">
        <v>42690</v>
      </c>
      <c r="E560">
        <v>42691</v>
      </c>
      <c r="F560" t="s">
        <v>639</v>
      </c>
      <c r="G560">
        <v>1</v>
      </c>
      <c r="H560">
        <v>2</v>
      </c>
    </row>
    <row r="561" spans="1:8" x14ac:dyDescent="0.25">
      <c r="A561">
        <v>560</v>
      </c>
      <c r="B561">
        <v>1405</v>
      </c>
      <c r="C561">
        <v>4</v>
      </c>
      <c r="D561" s="3">
        <v>42692</v>
      </c>
      <c r="E561">
        <v>42693</v>
      </c>
      <c r="F561" t="s">
        <v>640</v>
      </c>
      <c r="G561">
        <v>2</v>
      </c>
      <c r="H561">
        <v>6</v>
      </c>
    </row>
    <row r="562" spans="1:8" x14ac:dyDescent="0.25">
      <c r="A562">
        <v>561</v>
      </c>
      <c r="B562">
        <v>90</v>
      </c>
      <c r="C562">
        <v>4</v>
      </c>
      <c r="D562" s="3">
        <v>42693</v>
      </c>
      <c r="E562">
        <v>42696</v>
      </c>
      <c r="F562" t="s">
        <v>641</v>
      </c>
      <c r="G562">
        <v>2</v>
      </c>
      <c r="H562">
        <v>6</v>
      </c>
    </row>
    <row r="563" spans="1:8" x14ac:dyDescent="0.25">
      <c r="A563">
        <v>562</v>
      </c>
      <c r="B563">
        <v>942</v>
      </c>
      <c r="C563">
        <v>4</v>
      </c>
      <c r="D563" s="3">
        <v>42693</v>
      </c>
      <c r="E563">
        <v>42694</v>
      </c>
      <c r="F563" t="s">
        <v>641</v>
      </c>
      <c r="G563">
        <v>2</v>
      </c>
      <c r="H563">
        <v>7</v>
      </c>
    </row>
    <row r="564" spans="1:8" x14ac:dyDescent="0.25">
      <c r="A564">
        <v>563</v>
      </c>
      <c r="B564">
        <v>365</v>
      </c>
      <c r="C564">
        <v>4</v>
      </c>
      <c r="D564" s="3">
        <v>42694</v>
      </c>
      <c r="E564">
        <v>42696</v>
      </c>
      <c r="F564" t="s">
        <v>640</v>
      </c>
      <c r="G564">
        <v>2</v>
      </c>
      <c r="H564">
        <v>6</v>
      </c>
    </row>
    <row r="565" spans="1:8" x14ac:dyDescent="0.25">
      <c r="A565">
        <v>564</v>
      </c>
      <c r="B565">
        <v>1058</v>
      </c>
      <c r="C565">
        <v>4</v>
      </c>
      <c r="D565" s="3">
        <v>42694</v>
      </c>
      <c r="E565">
        <v>42697</v>
      </c>
      <c r="F565" t="s">
        <v>641</v>
      </c>
      <c r="G565">
        <v>2</v>
      </c>
      <c r="H565">
        <v>7</v>
      </c>
    </row>
    <row r="566" spans="1:8" x14ac:dyDescent="0.25">
      <c r="A566">
        <v>565</v>
      </c>
      <c r="B566">
        <v>894</v>
      </c>
      <c r="C566">
        <v>4</v>
      </c>
      <c r="D566" s="3">
        <v>42695</v>
      </c>
      <c r="E566">
        <v>42696</v>
      </c>
      <c r="F566" t="s">
        <v>641</v>
      </c>
      <c r="G566">
        <v>2</v>
      </c>
      <c r="H566">
        <v>7</v>
      </c>
    </row>
    <row r="567" spans="1:8" x14ac:dyDescent="0.25">
      <c r="A567">
        <v>566</v>
      </c>
      <c r="B567">
        <v>298</v>
      </c>
      <c r="C567">
        <v>4</v>
      </c>
      <c r="D567" s="3">
        <v>42696</v>
      </c>
      <c r="E567">
        <v>42699</v>
      </c>
      <c r="F567" t="s">
        <v>642</v>
      </c>
      <c r="G567">
        <v>1</v>
      </c>
      <c r="H567">
        <v>3</v>
      </c>
    </row>
    <row r="568" spans="1:8" x14ac:dyDescent="0.25">
      <c r="A568">
        <v>567</v>
      </c>
      <c r="B568">
        <v>1430</v>
      </c>
      <c r="C568">
        <v>4</v>
      </c>
      <c r="D568" s="3">
        <v>42696</v>
      </c>
      <c r="E568">
        <v>42697</v>
      </c>
      <c r="F568" t="s">
        <v>642</v>
      </c>
      <c r="G568">
        <v>1</v>
      </c>
      <c r="H568">
        <v>2</v>
      </c>
    </row>
    <row r="569" spans="1:8" x14ac:dyDescent="0.25">
      <c r="A569">
        <v>568</v>
      </c>
      <c r="B569">
        <v>1275</v>
      </c>
      <c r="C569">
        <v>4</v>
      </c>
      <c r="D569" s="3">
        <v>42697</v>
      </c>
      <c r="E569">
        <v>42699</v>
      </c>
      <c r="F569" t="s">
        <v>643</v>
      </c>
      <c r="G569">
        <v>1</v>
      </c>
      <c r="H569">
        <v>3</v>
      </c>
    </row>
    <row r="570" spans="1:8" x14ac:dyDescent="0.25">
      <c r="A570">
        <v>569</v>
      </c>
      <c r="B570">
        <v>707</v>
      </c>
      <c r="C570">
        <v>4</v>
      </c>
      <c r="D570" s="3">
        <v>42697</v>
      </c>
      <c r="E570">
        <v>42698</v>
      </c>
      <c r="F570" t="s">
        <v>644</v>
      </c>
      <c r="G570">
        <v>2</v>
      </c>
      <c r="H570">
        <v>6</v>
      </c>
    </row>
    <row r="571" spans="1:8" x14ac:dyDescent="0.25">
      <c r="A571">
        <v>570</v>
      </c>
      <c r="B571">
        <v>989</v>
      </c>
      <c r="C571">
        <v>4</v>
      </c>
      <c r="D571" s="3">
        <v>42697</v>
      </c>
      <c r="E571">
        <v>42698</v>
      </c>
      <c r="F571" t="s">
        <v>644</v>
      </c>
      <c r="G571">
        <v>2</v>
      </c>
      <c r="H571">
        <v>6</v>
      </c>
    </row>
    <row r="572" spans="1:8" x14ac:dyDescent="0.25">
      <c r="A572">
        <v>571</v>
      </c>
      <c r="B572">
        <v>5</v>
      </c>
      <c r="C572">
        <v>4</v>
      </c>
      <c r="D572" s="3">
        <v>42698</v>
      </c>
      <c r="E572">
        <v>42699</v>
      </c>
      <c r="F572" t="s">
        <v>645</v>
      </c>
      <c r="G572">
        <v>1</v>
      </c>
      <c r="H572">
        <v>2</v>
      </c>
    </row>
    <row r="573" spans="1:8" x14ac:dyDescent="0.25">
      <c r="A573">
        <v>572</v>
      </c>
      <c r="B573">
        <v>178</v>
      </c>
      <c r="C573">
        <v>4</v>
      </c>
      <c r="D573" s="3">
        <v>42698</v>
      </c>
      <c r="E573">
        <v>42700</v>
      </c>
      <c r="F573" t="s">
        <v>646</v>
      </c>
      <c r="G573">
        <v>2</v>
      </c>
      <c r="H573">
        <v>6</v>
      </c>
    </row>
    <row r="574" spans="1:8" x14ac:dyDescent="0.25">
      <c r="A574">
        <v>573</v>
      </c>
      <c r="B574">
        <v>423</v>
      </c>
      <c r="C574">
        <v>4</v>
      </c>
      <c r="D574" s="3">
        <v>42698</v>
      </c>
      <c r="E574">
        <v>42700</v>
      </c>
      <c r="F574" t="s">
        <v>645</v>
      </c>
      <c r="G574">
        <v>2</v>
      </c>
      <c r="H574">
        <v>6</v>
      </c>
    </row>
    <row r="575" spans="1:8" x14ac:dyDescent="0.25">
      <c r="A575">
        <v>574</v>
      </c>
      <c r="B575">
        <v>833</v>
      </c>
      <c r="C575">
        <v>4</v>
      </c>
      <c r="D575" s="3">
        <v>42700</v>
      </c>
      <c r="E575">
        <v>42701</v>
      </c>
      <c r="F575" t="s">
        <v>647</v>
      </c>
      <c r="G575">
        <v>2</v>
      </c>
      <c r="H575">
        <v>7</v>
      </c>
    </row>
    <row r="576" spans="1:8" x14ac:dyDescent="0.25">
      <c r="A576">
        <v>575</v>
      </c>
      <c r="B576">
        <v>33</v>
      </c>
      <c r="C576">
        <v>4</v>
      </c>
      <c r="D576" s="3">
        <v>42701</v>
      </c>
      <c r="E576">
        <v>42702</v>
      </c>
      <c r="F576" t="s">
        <v>648</v>
      </c>
      <c r="G576">
        <v>1</v>
      </c>
      <c r="H576">
        <v>3</v>
      </c>
    </row>
    <row r="577" spans="1:8" x14ac:dyDescent="0.25">
      <c r="A577">
        <v>576</v>
      </c>
      <c r="B577">
        <v>1272</v>
      </c>
      <c r="C577">
        <v>4</v>
      </c>
      <c r="D577" s="3">
        <v>42701</v>
      </c>
      <c r="E577">
        <v>42704</v>
      </c>
      <c r="F577" t="s">
        <v>649</v>
      </c>
      <c r="G577">
        <v>1</v>
      </c>
      <c r="H577">
        <v>3</v>
      </c>
    </row>
    <row r="578" spans="1:8" x14ac:dyDescent="0.25">
      <c r="A578">
        <v>577</v>
      </c>
      <c r="B578">
        <v>445</v>
      </c>
      <c r="C578">
        <v>4</v>
      </c>
      <c r="D578" s="3">
        <v>42701</v>
      </c>
      <c r="E578">
        <v>42704</v>
      </c>
      <c r="F578" t="s">
        <v>647</v>
      </c>
      <c r="G578">
        <v>2</v>
      </c>
      <c r="H578">
        <v>6</v>
      </c>
    </row>
    <row r="579" spans="1:8" x14ac:dyDescent="0.25">
      <c r="A579">
        <v>578</v>
      </c>
      <c r="B579">
        <v>819</v>
      </c>
      <c r="C579">
        <v>4</v>
      </c>
      <c r="D579" s="3">
        <v>42701</v>
      </c>
      <c r="E579">
        <v>42702</v>
      </c>
      <c r="F579" t="s">
        <v>647</v>
      </c>
      <c r="G579">
        <v>2</v>
      </c>
      <c r="H579">
        <v>7</v>
      </c>
    </row>
    <row r="580" spans="1:8" x14ac:dyDescent="0.25">
      <c r="A580">
        <v>579</v>
      </c>
      <c r="B580">
        <v>160</v>
      </c>
      <c r="C580">
        <v>4</v>
      </c>
      <c r="D580" s="3">
        <v>42701</v>
      </c>
      <c r="E580">
        <v>42704</v>
      </c>
      <c r="F580" t="s">
        <v>647</v>
      </c>
      <c r="G580">
        <v>3</v>
      </c>
      <c r="H580">
        <v>8</v>
      </c>
    </row>
    <row r="581" spans="1:8" x14ac:dyDescent="0.25">
      <c r="A581">
        <v>580</v>
      </c>
      <c r="B581">
        <v>581</v>
      </c>
      <c r="C581">
        <v>4</v>
      </c>
      <c r="D581" s="3">
        <v>42704</v>
      </c>
      <c r="E581">
        <v>42706</v>
      </c>
      <c r="F581" t="s">
        <v>650</v>
      </c>
      <c r="G581">
        <v>1</v>
      </c>
      <c r="H581">
        <v>3</v>
      </c>
    </row>
    <row r="582" spans="1:8" x14ac:dyDescent="0.25">
      <c r="A582">
        <v>581</v>
      </c>
      <c r="B582">
        <v>688</v>
      </c>
      <c r="C582">
        <v>4</v>
      </c>
      <c r="D582" s="3">
        <v>42707</v>
      </c>
      <c r="E582">
        <v>42709</v>
      </c>
      <c r="F582" t="s">
        <v>651</v>
      </c>
      <c r="G582">
        <v>1</v>
      </c>
      <c r="H582">
        <v>3</v>
      </c>
    </row>
    <row r="583" spans="1:8" x14ac:dyDescent="0.25">
      <c r="A583">
        <v>582</v>
      </c>
      <c r="B583">
        <v>32</v>
      </c>
      <c r="C583">
        <v>3</v>
      </c>
      <c r="D583" s="3">
        <v>42708</v>
      </c>
      <c r="E583">
        <v>42708</v>
      </c>
      <c r="F583" t="s">
        <v>35</v>
      </c>
      <c r="G583">
        <v>1</v>
      </c>
      <c r="H583">
        <v>2</v>
      </c>
    </row>
    <row r="584" spans="1:8" x14ac:dyDescent="0.25">
      <c r="A584">
        <v>583</v>
      </c>
      <c r="B584">
        <v>792</v>
      </c>
      <c r="C584">
        <v>4</v>
      </c>
      <c r="D584" s="3">
        <v>42708</v>
      </c>
      <c r="E584">
        <v>42709</v>
      </c>
      <c r="F584" t="s">
        <v>652</v>
      </c>
      <c r="G584">
        <v>2</v>
      </c>
      <c r="H584">
        <v>7</v>
      </c>
    </row>
    <row r="585" spans="1:8" x14ac:dyDescent="0.25">
      <c r="A585">
        <v>584</v>
      </c>
      <c r="B585">
        <v>1209</v>
      </c>
      <c r="C585">
        <v>4</v>
      </c>
      <c r="D585" s="3">
        <v>42708</v>
      </c>
      <c r="E585">
        <v>42709</v>
      </c>
      <c r="F585" t="s">
        <v>653</v>
      </c>
      <c r="G585">
        <v>2</v>
      </c>
      <c r="H585">
        <v>7</v>
      </c>
    </row>
    <row r="586" spans="1:8" x14ac:dyDescent="0.25">
      <c r="A586">
        <v>585</v>
      </c>
      <c r="B586">
        <v>1219</v>
      </c>
      <c r="C586">
        <v>4</v>
      </c>
      <c r="D586" s="3">
        <v>42708</v>
      </c>
      <c r="E586">
        <v>42709</v>
      </c>
      <c r="F586" t="s">
        <v>653</v>
      </c>
      <c r="G586">
        <v>2</v>
      </c>
      <c r="H586">
        <v>7</v>
      </c>
    </row>
    <row r="587" spans="1:8" x14ac:dyDescent="0.25">
      <c r="A587">
        <v>586</v>
      </c>
      <c r="B587">
        <v>1306</v>
      </c>
      <c r="C587">
        <v>4</v>
      </c>
      <c r="D587" s="3">
        <v>42708</v>
      </c>
      <c r="E587">
        <v>42710</v>
      </c>
      <c r="F587" t="s">
        <v>653</v>
      </c>
      <c r="G587">
        <v>2</v>
      </c>
      <c r="H587">
        <v>6</v>
      </c>
    </row>
    <row r="588" spans="1:8" x14ac:dyDescent="0.25">
      <c r="A588">
        <v>587</v>
      </c>
      <c r="B588">
        <v>487</v>
      </c>
      <c r="C588">
        <v>4</v>
      </c>
      <c r="D588" s="3">
        <v>42710</v>
      </c>
      <c r="E588">
        <v>42712</v>
      </c>
      <c r="F588" t="s">
        <v>654</v>
      </c>
      <c r="G588">
        <v>1</v>
      </c>
      <c r="H588">
        <v>2</v>
      </c>
    </row>
    <row r="589" spans="1:8" x14ac:dyDescent="0.25">
      <c r="A589">
        <v>588</v>
      </c>
      <c r="B589">
        <v>102</v>
      </c>
      <c r="C589">
        <v>4</v>
      </c>
      <c r="D589" s="3">
        <v>42710</v>
      </c>
      <c r="E589">
        <v>42711</v>
      </c>
      <c r="F589" t="s">
        <v>652</v>
      </c>
      <c r="G589">
        <v>2</v>
      </c>
      <c r="H589">
        <v>7</v>
      </c>
    </row>
    <row r="590" spans="1:8" x14ac:dyDescent="0.25">
      <c r="A590">
        <v>589</v>
      </c>
      <c r="B590">
        <v>719</v>
      </c>
      <c r="C590">
        <v>4</v>
      </c>
      <c r="D590" s="3">
        <v>42710</v>
      </c>
      <c r="E590">
        <v>42711</v>
      </c>
      <c r="F590" t="s">
        <v>652</v>
      </c>
      <c r="G590">
        <v>2</v>
      </c>
      <c r="H590">
        <v>7</v>
      </c>
    </row>
    <row r="591" spans="1:8" x14ac:dyDescent="0.25">
      <c r="A591">
        <v>590</v>
      </c>
      <c r="B591">
        <v>990</v>
      </c>
      <c r="C591">
        <v>4</v>
      </c>
      <c r="D591" s="3">
        <v>42710</v>
      </c>
      <c r="E591">
        <v>42713</v>
      </c>
      <c r="F591" t="s">
        <v>652</v>
      </c>
      <c r="G591">
        <v>2</v>
      </c>
      <c r="H591">
        <v>7</v>
      </c>
    </row>
    <row r="592" spans="1:8" x14ac:dyDescent="0.25">
      <c r="A592">
        <v>591</v>
      </c>
      <c r="B592">
        <v>1211</v>
      </c>
      <c r="C592">
        <v>4</v>
      </c>
      <c r="D592" s="3">
        <v>42710</v>
      </c>
      <c r="E592">
        <v>42713</v>
      </c>
      <c r="F592" t="s">
        <v>655</v>
      </c>
      <c r="G592">
        <v>2</v>
      </c>
      <c r="H592">
        <v>7</v>
      </c>
    </row>
    <row r="593" spans="1:8" x14ac:dyDescent="0.25">
      <c r="A593">
        <v>592</v>
      </c>
      <c r="B593">
        <v>1232</v>
      </c>
      <c r="C593">
        <v>4</v>
      </c>
      <c r="D593" s="3">
        <v>42710</v>
      </c>
      <c r="E593">
        <v>42712</v>
      </c>
      <c r="F593" t="s">
        <v>654</v>
      </c>
      <c r="G593">
        <v>2</v>
      </c>
      <c r="H593">
        <v>7</v>
      </c>
    </row>
    <row r="594" spans="1:8" x14ac:dyDescent="0.25">
      <c r="A594">
        <v>593</v>
      </c>
      <c r="B594">
        <v>50</v>
      </c>
      <c r="C594">
        <v>4</v>
      </c>
      <c r="D594" s="3">
        <v>42711</v>
      </c>
      <c r="E594">
        <v>42714</v>
      </c>
      <c r="F594" t="s">
        <v>654</v>
      </c>
      <c r="G594">
        <v>3</v>
      </c>
      <c r="H594">
        <v>8</v>
      </c>
    </row>
    <row r="595" spans="1:8" x14ac:dyDescent="0.25">
      <c r="A595">
        <v>594</v>
      </c>
      <c r="B595">
        <v>1318</v>
      </c>
      <c r="C595">
        <v>4</v>
      </c>
      <c r="D595" s="3">
        <v>42711</v>
      </c>
      <c r="E595">
        <v>42712</v>
      </c>
      <c r="F595" t="s">
        <v>654</v>
      </c>
      <c r="G595">
        <v>3</v>
      </c>
      <c r="H595">
        <v>8</v>
      </c>
    </row>
    <row r="596" spans="1:8" x14ac:dyDescent="0.25">
      <c r="A596">
        <v>595</v>
      </c>
      <c r="B596">
        <v>538</v>
      </c>
      <c r="C596">
        <v>4</v>
      </c>
      <c r="D596" s="3">
        <v>42712</v>
      </c>
      <c r="E596">
        <v>42713</v>
      </c>
      <c r="F596" t="s">
        <v>656</v>
      </c>
      <c r="G596">
        <v>1</v>
      </c>
      <c r="H596">
        <v>2</v>
      </c>
    </row>
    <row r="597" spans="1:8" x14ac:dyDescent="0.25">
      <c r="A597">
        <v>596</v>
      </c>
      <c r="B597">
        <v>952</v>
      </c>
      <c r="C597">
        <v>4</v>
      </c>
      <c r="D597" s="3">
        <v>42712</v>
      </c>
      <c r="E597">
        <v>42713</v>
      </c>
      <c r="F597" t="s">
        <v>655</v>
      </c>
      <c r="G597">
        <v>1</v>
      </c>
      <c r="H597">
        <v>3</v>
      </c>
    </row>
    <row r="598" spans="1:8" x14ac:dyDescent="0.25">
      <c r="A598">
        <v>597</v>
      </c>
      <c r="B598">
        <v>1121</v>
      </c>
      <c r="C598">
        <v>4</v>
      </c>
      <c r="D598" s="3">
        <v>42712</v>
      </c>
      <c r="E598">
        <v>42713</v>
      </c>
      <c r="F598" t="s">
        <v>657</v>
      </c>
      <c r="G598">
        <v>2</v>
      </c>
      <c r="H598">
        <v>6</v>
      </c>
    </row>
    <row r="599" spans="1:8" x14ac:dyDescent="0.25">
      <c r="A599">
        <v>598</v>
      </c>
      <c r="B599">
        <v>40</v>
      </c>
      <c r="C599">
        <v>3</v>
      </c>
      <c r="D599" s="3">
        <v>42713</v>
      </c>
      <c r="E599">
        <v>42713</v>
      </c>
      <c r="F599" t="s">
        <v>35</v>
      </c>
      <c r="G599">
        <v>1</v>
      </c>
      <c r="H599">
        <v>3</v>
      </c>
    </row>
    <row r="600" spans="1:8" x14ac:dyDescent="0.25">
      <c r="A600">
        <v>599</v>
      </c>
      <c r="B600">
        <v>1</v>
      </c>
      <c r="C600">
        <v>4</v>
      </c>
      <c r="D600" s="3">
        <v>42713</v>
      </c>
      <c r="E600">
        <v>42714</v>
      </c>
      <c r="F600" t="s">
        <v>658</v>
      </c>
      <c r="G600">
        <v>2</v>
      </c>
      <c r="H600">
        <v>6</v>
      </c>
    </row>
    <row r="601" spans="1:8" x14ac:dyDescent="0.25">
      <c r="A601">
        <v>600</v>
      </c>
      <c r="B601">
        <v>624</v>
      </c>
      <c r="C601">
        <v>4</v>
      </c>
      <c r="D601" s="3">
        <v>42713</v>
      </c>
      <c r="E601">
        <v>42716</v>
      </c>
      <c r="F601" t="s">
        <v>656</v>
      </c>
      <c r="G601">
        <v>2</v>
      </c>
      <c r="H601">
        <v>7</v>
      </c>
    </row>
    <row r="602" spans="1:8" x14ac:dyDescent="0.25">
      <c r="A602">
        <v>601</v>
      </c>
      <c r="B602">
        <v>683</v>
      </c>
      <c r="C602">
        <v>4</v>
      </c>
      <c r="D602" s="3">
        <v>42713</v>
      </c>
      <c r="E602">
        <v>42714</v>
      </c>
      <c r="F602" t="s">
        <v>657</v>
      </c>
      <c r="G602">
        <v>2</v>
      </c>
      <c r="H602">
        <v>6</v>
      </c>
    </row>
    <row r="603" spans="1:8" x14ac:dyDescent="0.25">
      <c r="A603">
        <v>602</v>
      </c>
      <c r="B603">
        <v>823</v>
      </c>
      <c r="C603">
        <v>4</v>
      </c>
      <c r="D603" s="3">
        <v>42713</v>
      </c>
      <c r="E603">
        <v>42714</v>
      </c>
      <c r="F603" t="s">
        <v>656</v>
      </c>
      <c r="G603">
        <v>2</v>
      </c>
      <c r="H603">
        <v>6</v>
      </c>
    </row>
    <row r="604" spans="1:8" x14ac:dyDescent="0.25">
      <c r="A604">
        <v>603</v>
      </c>
      <c r="B604">
        <v>1032</v>
      </c>
      <c r="C604">
        <v>4</v>
      </c>
      <c r="D604" s="3">
        <v>42713</v>
      </c>
      <c r="E604">
        <v>42714</v>
      </c>
      <c r="F604" t="s">
        <v>657</v>
      </c>
      <c r="G604">
        <v>2</v>
      </c>
      <c r="H604">
        <v>7</v>
      </c>
    </row>
    <row r="605" spans="1:8" x14ac:dyDescent="0.25">
      <c r="A605">
        <v>604</v>
      </c>
      <c r="B605">
        <v>96</v>
      </c>
      <c r="C605">
        <v>4</v>
      </c>
      <c r="D605" s="3">
        <v>42714</v>
      </c>
      <c r="E605">
        <v>42717</v>
      </c>
      <c r="F605" t="s">
        <v>658</v>
      </c>
      <c r="G605">
        <v>2</v>
      </c>
      <c r="H605">
        <v>7</v>
      </c>
    </row>
    <row r="606" spans="1:8" x14ac:dyDescent="0.25">
      <c r="A606">
        <v>605</v>
      </c>
      <c r="B606">
        <v>1208</v>
      </c>
      <c r="C606">
        <v>4</v>
      </c>
      <c r="D606" s="3">
        <v>42714</v>
      </c>
      <c r="E606">
        <v>42715</v>
      </c>
      <c r="F606" t="s">
        <v>658</v>
      </c>
      <c r="G606">
        <v>2</v>
      </c>
      <c r="H606">
        <v>6</v>
      </c>
    </row>
    <row r="607" spans="1:8" x14ac:dyDescent="0.25">
      <c r="A607">
        <v>606</v>
      </c>
      <c r="B607">
        <v>18</v>
      </c>
      <c r="C607">
        <v>4</v>
      </c>
      <c r="D607" s="3">
        <v>42715</v>
      </c>
      <c r="E607">
        <v>42716</v>
      </c>
      <c r="F607" t="s">
        <v>659</v>
      </c>
      <c r="G607">
        <v>2</v>
      </c>
      <c r="H607">
        <v>7</v>
      </c>
    </row>
    <row r="608" spans="1:8" x14ac:dyDescent="0.25">
      <c r="A608">
        <v>607</v>
      </c>
      <c r="B608">
        <v>309</v>
      </c>
      <c r="C608">
        <v>4</v>
      </c>
      <c r="D608" s="3">
        <v>42715</v>
      </c>
      <c r="E608">
        <v>42718</v>
      </c>
      <c r="F608" t="s">
        <v>659</v>
      </c>
      <c r="G608">
        <v>2</v>
      </c>
      <c r="H608">
        <v>6</v>
      </c>
    </row>
    <row r="609" spans="1:8" x14ac:dyDescent="0.25">
      <c r="A609">
        <v>608</v>
      </c>
      <c r="B609">
        <v>1103</v>
      </c>
      <c r="C609">
        <v>4</v>
      </c>
      <c r="D609" s="3">
        <v>42716</v>
      </c>
      <c r="E609">
        <v>42719</v>
      </c>
      <c r="F609" t="s">
        <v>660</v>
      </c>
      <c r="G609">
        <v>1</v>
      </c>
      <c r="H609">
        <v>3</v>
      </c>
    </row>
    <row r="610" spans="1:8" x14ac:dyDescent="0.25">
      <c r="A610">
        <v>609</v>
      </c>
      <c r="B610">
        <v>896</v>
      </c>
      <c r="C610">
        <v>4</v>
      </c>
      <c r="D610" s="3">
        <v>42716</v>
      </c>
      <c r="E610">
        <v>42717</v>
      </c>
      <c r="F610" t="s">
        <v>660</v>
      </c>
      <c r="G610">
        <v>2</v>
      </c>
      <c r="H610">
        <v>7</v>
      </c>
    </row>
    <row r="611" spans="1:8" x14ac:dyDescent="0.25">
      <c r="A611">
        <v>610</v>
      </c>
      <c r="B611">
        <v>711</v>
      </c>
      <c r="C611">
        <v>4</v>
      </c>
      <c r="D611" s="3">
        <v>42717</v>
      </c>
      <c r="E611">
        <v>42719</v>
      </c>
      <c r="F611" t="s">
        <v>660</v>
      </c>
      <c r="G611">
        <v>2</v>
      </c>
      <c r="H611">
        <v>6</v>
      </c>
    </row>
    <row r="612" spans="1:8" x14ac:dyDescent="0.25">
      <c r="A612">
        <v>611</v>
      </c>
      <c r="B612">
        <v>1073</v>
      </c>
      <c r="C612">
        <v>4</v>
      </c>
      <c r="D612" s="3">
        <v>42719</v>
      </c>
      <c r="E612">
        <v>42721</v>
      </c>
      <c r="F612" t="s">
        <v>661</v>
      </c>
      <c r="G612">
        <v>2</v>
      </c>
      <c r="H612">
        <v>7</v>
      </c>
    </row>
    <row r="613" spans="1:8" x14ac:dyDescent="0.25">
      <c r="A613">
        <v>612</v>
      </c>
      <c r="B613">
        <v>634</v>
      </c>
      <c r="C613">
        <v>4</v>
      </c>
      <c r="D613" s="3">
        <v>42720</v>
      </c>
      <c r="E613">
        <v>42721</v>
      </c>
      <c r="F613" t="s">
        <v>662</v>
      </c>
      <c r="G613">
        <v>2</v>
      </c>
      <c r="H613">
        <v>7</v>
      </c>
    </row>
    <row r="614" spans="1:8" x14ac:dyDescent="0.25">
      <c r="A614">
        <v>613</v>
      </c>
      <c r="B614">
        <v>1159</v>
      </c>
      <c r="C614">
        <v>4</v>
      </c>
      <c r="D614" s="3">
        <v>42721</v>
      </c>
      <c r="E614">
        <v>42723</v>
      </c>
      <c r="F614" t="s">
        <v>663</v>
      </c>
      <c r="G614">
        <v>2</v>
      </c>
      <c r="H614">
        <v>7</v>
      </c>
    </row>
    <row r="615" spans="1:8" x14ac:dyDescent="0.25">
      <c r="A615">
        <v>614</v>
      </c>
      <c r="B615">
        <v>654</v>
      </c>
      <c r="C615">
        <v>4</v>
      </c>
      <c r="D615" s="3">
        <v>42722</v>
      </c>
      <c r="E615">
        <v>42725</v>
      </c>
      <c r="F615" t="s">
        <v>664</v>
      </c>
      <c r="G615">
        <v>1</v>
      </c>
      <c r="H615">
        <v>2</v>
      </c>
    </row>
    <row r="616" spans="1:8" x14ac:dyDescent="0.25">
      <c r="A616">
        <v>615</v>
      </c>
      <c r="B616">
        <v>560</v>
      </c>
      <c r="C616">
        <v>4</v>
      </c>
      <c r="D616" s="3">
        <v>42723</v>
      </c>
      <c r="E616">
        <v>42726</v>
      </c>
      <c r="F616" t="s">
        <v>664</v>
      </c>
      <c r="G616">
        <v>3</v>
      </c>
      <c r="H616">
        <v>9</v>
      </c>
    </row>
    <row r="617" spans="1:8" x14ac:dyDescent="0.25">
      <c r="A617">
        <v>616</v>
      </c>
      <c r="B617">
        <v>1444</v>
      </c>
      <c r="C617">
        <v>4</v>
      </c>
      <c r="D617" s="3">
        <v>42724</v>
      </c>
      <c r="E617">
        <v>42727</v>
      </c>
      <c r="F617" t="s">
        <v>665</v>
      </c>
      <c r="G617">
        <v>2</v>
      </c>
      <c r="H617">
        <v>6</v>
      </c>
    </row>
    <row r="618" spans="1:8" x14ac:dyDescent="0.25">
      <c r="A618">
        <v>617</v>
      </c>
      <c r="B618">
        <v>118</v>
      </c>
      <c r="C618">
        <v>4</v>
      </c>
      <c r="D618" s="3">
        <v>42725</v>
      </c>
      <c r="E618">
        <v>42727</v>
      </c>
      <c r="F618" t="s">
        <v>665</v>
      </c>
      <c r="G618">
        <v>2</v>
      </c>
      <c r="H618">
        <v>7</v>
      </c>
    </row>
    <row r="619" spans="1:8" x14ac:dyDescent="0.25">
      <c r="A619">
        <v>618</v>
      </c>
      <c r="B619">
        <v>131</v>
      </c>
      <c r="C619">
        <v>4</v>
      </c>
      <c r="D619" s="3">
        <v>42725</v>
      </c>
      <c r="E619">
        <v>42726</v>
      </c>
      <c r="F619" t="s">
        <v>666</v>
      </c>
      <c r="G619">
        <v>2</v>
      </c>
      <c r="H619">
        <v>6</v>
      </c>
    </row>
    <row r="620" spans="1:8" x14ac:dyDescent="0.25">
      <c r="A620">
        <v>619</v>
      </c>
      <c r="B620">
        <v>454</v>
      </c>
      <c r="C620">
        <v>4</v>
      </c>
      <c r="D620" s="3">
        <v>42726</v>
      </c>
      <c r="E620">
        <v>42729</v>
      </c>
      <c r="F620" t="s">
        <v>667</v>
      </c>
      <c r="G620">
        <v>2</v>
      </c>
      <c r="H620">
        <v>7</v>
      </c>
    </row>
    <row r="621" spans="1:8" x14ac:dyDescent="0.25">
      <c r="A621">
        <v>620</v>
      </c>
      <c r="B621">
        <v>466</v>
      </c>
      <c r="C621">
        <v>4</v>
      </c>
      <c r="D621" s="3">
        <v>42726</v>
      </c>
      <c r="E621">
        <v>42728</v>
      </c>
      <c r="F621" t="s">
        <v>668</v>
      </c>
      <c r="G621">
        <v>2</v>
      </c>
      <c r="H621">
        <v>6</v>
      </c>
    </row>
    <row r="622" spans="1:8" x14ac:dyDescent="0.25">
      <c r="A622">
        <v>621</v>
      </c>
      <c r="B622">
        <v>1157</v>
      </c>
      <c r="C622">
        <v>4</v>
      </c>
      <c r="D622" s="3">
        <v>42727</v>
      </c>
      <c r="E622">
        <v>42729</v>
      </c>
      <c r="F622" t="s">
        <v>668</v>
      </c>
      <c r="G622">
        <v>2</v>
      </c>
      <c r="H622">
        <v>6</v>
      </c>
    </row>
    <row r="623" spans="1:8" x14ac:dyDescent="0.25">
      <c r="A623">
        <v>622</v>
      </c>
      <c r="B623">
        <v>1398</v>
      </c>
      <c r="C623">
        <v>4</v>
      </c>
      <c r="D623" s="3">
        <v>42727</v>
      </c>
      <c r="E623">
        <v>42730</v>
      </c>
      <c r="F623" t="s">
        <v>667</v>
      </c>
      <c r="G623">
        <v>2</v>
      </c>
      <c r="H623">
        <v>7</v>
      </c>
    </row>
    <row r="624" spans="1:8" x14ac:dyDescent="0.25">
      <c r="A624">
        <v>623</v>
      </c>
      <c r="B624">
        <v>678</v>
      </c>
      <c r="C624">
        <v>4</v>
      </c>
      <c r="D624" s="3">
        <v>42728</v>
      </c>
      <c r="E624">
        <v>42730</v>
      </c>
      <c r="F624" t="s">
        <v>669</v>
      </c>
      <c r="G624">
        <v>2</v>
      </c>
      <c r="H624">
        <v>6</v>
      </c>
    </row>
    <row r="625" spans="1:8" x14ac:dyDescent="0.25">
      <c r="A625">
        <v>624</v>
      </c>
      <c r="B625">
        <v>814</v>
      </c>
      <c r="C625">
        <v>4</v>
      </c>
      <c r="D625" s="3">
        <v>42728</v>
      </c>
      <c r="E625">
        <v>42729</v>
      </c>
      <c r="F625" t="s">
        <v>669</v>
      </c>
      <c r="G625">
        <v>2</v>
      </c>
      <c r="H625">
        <v>6</v>
      </c>
    </row>
    <row r="626" spans="1:8" x14ac:dyDescent="0.25">
      <c r="A626">
        <v>625</v>
      </c>
      <c r="B626">
        <v>1163</v>
      </c>
      <c r="C626">
        <v>4</v>
      </c>
      <c r="D626" s="3">
        <v>42729</v>
      </c>
      <c r="E626">
        <v>42732</v>
      </c>
      <c r="F626" t="s">
        <v>670</v>
      </c>
      <c r="G626">
        <v>1</v>
      </c>
      <c r="H626">
        <v>2</v>
      </c>
    </row>
    <row r="627" spans="1:8" x14ac:dyDescent="0.25">
      <c r="A627">
        <v>626</v>
      </c>
      <c r="B627">
        <v>130</v>
      </c>
      <c r="C627">
        <v>4</v>
      </c>
      <c r="D627" s="3">
        <v>42729</v>
      </c>
      <c r="E627">
        <v>42732</v>
      </c>
      <c r="F627" t="s">
        <v>669</v>
      </c>
      <c r="G627">
        <v>2</v>
      </c>
      <c r="H627">
        <v>7</v>
      </c>
    </row>
    <row r="628" spans="1:8" x14ac:dyDescent="0.25">
      <c r="A628">
        <v>627</v>
      </c>
      <c r="B628">
        <v>1119</v>
      </c>
      <c r="C628">
        <v>4</v>
      </c>
      <c r="D628" s="3">
        <v>42729</v>
      </c>
      <c r="E628">
        <v>42730</v>
      </c>
      <c r="F628" t="s">
        <v>671</v>
      </c>
      <c r="G628">
        <v>2</v>
      </c>
      <c r="H628">
        <v>6</v>
      </c>
    </row>
    <row r="629" spans="1:8" x14ac:dyDescent="0.25">
      <c r="A629">
        <v>628</v>
      </c>
      <c r="B629">
        <v>561</v>
      </c>
      <c r="C629">
        <v>4</v>
      </c>
      <c r="D629" s="3">
        <v>42730</v>
      </c>
      <c r="E629">
        <v>42733</v>
      </c>
      <c r="F629" t="s">
        <v>669</v>
      </c>
      <c r="G629">
        <v>1</v>
      </c>
      <c r="H629">
        <v>3</v>
      </c>
    </row>
    <row r="630" spans="1:8" x14ac:dyDescent="0.25">
      <c r="A630">
        <v>629</v>
      </c>
      <c r="B630">
        <v>973</v>
      </c>
      <c r="C630">
        <v>4</v>
      </c>
      <c r="D630" s="3">
        <v>42730</v>
      </c>
      <c r="E630">
        <v>42731</v>
      </c>
      <c r="F630" t="s">
        <v>672</v>
      </c>
      <c r="G630">
        <v>1</v>
      </c>
      <c r="H630">
        <v>2</v>
      </c>
    </row>
    <row r="631" spans="1:8" x14ac:dyDescent="0.25">
      <c r="A631">
        <v>630</v>
      </c>
      <c r="B631">
        <v>1404</v>
      </c>
      <c r="C631">
        <v>4</v>
      </c>
      <c r="D631" s="3">
        <v>42730</v>
      </c>
      <c r="E631">
        <v>42731</v>
      </c>
      <c r="F631" t="s">
        <v>671</v>
      </c>
      <c r="G631">
        <v>2</v>
      </c>
      <c r="H631">
        <v>6</v>
      </c>
    </row>
    <row r="632" spans="1:8" x14ac:dyDescent="0.25">
      <c r="A632">
        <v>631</v>
      </c>
      <c r="B632">
        <v>855</v>
      </c>
      <c r="C632">
        <v>4</v>
      </c>
      <c r="D632" s="3">
        <v>42731</v>
      </c>
      <c r="E632">
        <v>42733</v>
      </c>
      <c r="F632" t="s">
        <v>672</v>
      </c>
      <c r="G632">
        <v>1</v>
      </c>
      <c r="H632">
        <v>3</v>
      </c>
    </row>
    <row r="633" spans="1:8" x14ac:dyDescent="0.25">
      <c r="A633">
        <v>632</v>
      </c>
      <c r="B633">
        <v>163</v>
      </c>
      <c r="C633">
        <v>4</v>
      </c>
      <c r="D633" s="3">
        <v>42731</v>
      </c>
      <c r="E633">
        <v>42733</v>
      </c>
      <c r="F633" t="s">
        <v>672</v>
      </c>
      <c r="G633">
        <v>2</v>
      </c>
      <c r="H633">
        <v>7</v>
      </c>
    </row>
    <row r="634" spans="1:8" x14ac:dyDescent="0.25">
      <c r="A634">
        <v>633</v>
      </c>
      <c r="B634">
        <v>1040</v>
      </c>
      <c r="C634">
        <v>4</v>
      </c>
      <c r="D634" s="3">
        <v>42732</v>
      </c>
      <c r="E634">
        <v>42735</v>
      </c>
      <c r="F634" t="s">
        <v>673</v>
      </c>
      <c r="G634">
        <v>3</v>
      </c>
      <c r="H634">
        <v>8</v>
      </c>
    </row>
    <row r="635" spans="1:8" x14ac:dyDescent="0.25">
      <c r="A635">
        <v>634</v>
      </c>
      <c r="B635">
        <v>27</v>
      </c>
      <c r="C635">
        <v>4</v>
      </c>
      <c r="D635" s="3">
        <v>42733</v>
      </c>
      <c r="E635">
        <v>42736</v>
      </c>
      <c r="F635" t="s">
        <v>673</v>
      </c>
      <c r="G635">
        <v>2</v>
      </c>
      <c r="H635">
        <v>6</v>
      </c>
    </row>
    <row r="636" spans="1:8" x14ac:dyDescent="0.25">
      <c r="A636">
        <v>635</v>
      </c>
      <c r="B636">
        <v>520</v>
      </c>
      <c r="C636">
        <v>4</v>
      </c>
      <c r="D636" s="3">
        <v>42734</v>
      </c>
      <c r="E636">
        <v>42737</v>
      </c>
      <c r="F636" t="s">
        <v>674</v>
      </c>
      <c r="G636">
        <v>2</v>
      </c>
      <c r="H636">
        <v>6</v>
      </c>
    </row>
    <row r="637" spans="1:8" x14ac:dyDescent="0.25">
      <c r="A637">
        <v>636</v>
      </c>
      <c r="B637">
        <v>532</v>
      </c>
      <c r="C637">
        <v>4</v>
      </c>
      <c r="D637" s="3">
        <v>42738</v>
      </c>
      <c r="E637">
        <v>42739</v>
      </c>
      <c r="F637" t="s">
        <v>675</v>
      </c>
      <c r="G637">
        <v>1</v>
      </c>
      <c r="H637">
        <v>2</v>
      </c>
    </row>
    <row r="638" spans="1:8" x14ac:dyDescent="0.25">
      <c r="A638">
        <v>637</v>
      </c>
      <c r="B638">
        <v>512</v>
      </c>
      <c r="C638">
        <v>4</v>
      </c>
      <c r="D638" s="3">
        <v>42738</v>
      </c>
      <c r="E638">
        <v>42740</v>
      </c>
      <c r="F638" t="s">
        <v>675</v>
      </c>
      <c r="G638">
        <v>2</v>
      </c>
      <c r="H638">
        <v>6</v>
      </c>
    </row>
    <row r="639" spans="1:8" x14ac:dyDescent="0.25">
      <c r="A639">
        <v>638</v>
      </c>
      <c r="B639">
        <v>1302</v>
      </c>
      <c r="C639">
        <v>4</v>
      </c>
      <c r="D639" s="3">
        <v>42739</v>
      </c>
      <c r="E639">
        <v>42740</v>
      </c>
      <c r="F639" t="s">
        <v>676</v>
      </c>
      <c r="G639">
        <v>2</v>
      </c>
      <c r="H639">
        <v>7</v>
      </c>
    </row>
    <row r="640" spans="1:8" x14ac:dyDescent="0.25">
      <c r="A640">
        <v>639</v>
      </c>
      <c r="B640">
        <v>550</v>
      </c>
      <c r="C640">
        <v>4</v>
      </c>
      <c r="D640" s="3">
        <v>42741</v>
      </c>
      <c r="E640">
        <v>42742</v>
      </c>
      <c r="F640" t="s">
        <v>677</v>
      </c>
      <c r="G640">
        <v>2</v>
      </c>
      <c r="H640">
        <v>6</v>
      </c>
    </row>
    <row r="641" spans="1:8" x14ac:dyDescent="0.25">
      <c r="A641">
        <v>640</v>
      </c>
      <c r="B641">
        <v>1093</v>
      </c>
      <c r="C641">
        <v>4</v>
      </c>
      <c r="D641" s="3">
        <v>42741</v>
      </c>
      <c r="E641">
        <v>42743</v>
      </c>
      <c r="F641" t="s">
        <v>677</v>
      </c>
      <c r="G641">
        <v>2</v>
      </c>
      <c r="H641">
        <v>6</v>
      </c>
    </row>
    <row r="642" spans="1:8" x14ac:dyDescent="0.25">
      <c r="A642">
        <v>641</v>
      </c>
      <c r="B642">
        <v>673</v>
      </c>
      <c r="C642">
        <v>4</v>
      </c>
      <c r="D642" s="3">
        <v>42742</v>
      </c>
      <c r="E642">
        <v>42745</v>
      </c>
      <c r="F642" t="s">
        <v>678</v>
      </c>
      <c r="G642">
        <v>1</v>
      </c>
      <c r="H642">
        <v>3</v>
      </c>
    </row>
    <row r="643" spans="1:8" x14ac:dyDescent="0.25">
      <c r="A643">
        <v>642</v>
      </c>
      <c r="B643">
        <v>847</v>
      </c>
      <c r="C643">
        <v>4</v>
      </c>
      <c r="D643" s="3">
        <v>42742</v>
      </c>
      <c r="E643">
        <v>42744</v>
      </c>
      <c r="F643" t="s">
        <v>679</v>
      </c>
      <c r="G643">
        <v>2</v>
      </c>
      <c r="H643">
        <v>7</v>
      </c>
    </row>
    <row r="644" spans="1:8" x14ac:dyDescent="0.25">
      <c r="A644">
        <v>643</v>
      </c>
      <c r="B644">
        <v>901</v>
      </c>
      <c r="C644">
        <v>4</v>
      </c>
      <c r="D644" s="3">
        <v>42743</v>
      </c>
      <c r="E644">
        <v>42744</v>
      </c>
      <c r="F644" t="s">
        <v>680</v>
      </c>
      <c r="G644">
        <v>1</v>
      </c>
      <c r="H644">
        <v>3</v>
      </c>
    </row>
    <row r="645" spans="1:8" x14ac:dyDescent="0.25">
      <c r="A645">
        <v>644</v>
      </c>
      <c r="B645">
        <v>439</v>
      </c>
      <c r="C645">
        <v>4</v>
      </c>
      <c r="D645" s="3">
        <v>42743</v>
      </c>
      <c r="E645">
        <v>42746</v>
      </c>
      <c r="F645" t="s">
        <v>679</v>
      </c>
      <c r="G645">
        <v>2</v>
      </c>
      <c r="H645">
        <v>6</v>
      </c>
    </row>
    <row r="646" spans="1:8" x14ac:dyDescent="0.25">
      <c r="A646">
        <v>645</v>
      </c>
      <c r="B646">
        <v>1199</v>
      </c>
      <c r="C646">
        <v>4</v>
      </c>
      <c r="D646" s="3">
        <v>42743</v>
      </c>
      <c r="E646">
        <v>42746</v>
      </c>
      <c r="F646" t="s">
        <v>679</v>
      </c>
      <c r="G646">
        <v>2</v>
      </c>
      <c r="H646">
        <v>6</v>
      </c>
    </row>
    <row r="647" spans="1:8" x14ac:dyDescent="0.25">
      <c r="A647">
        <v>646</v>
      </c>
      <c r="B647">
        <v>975</v>
      </c>
      <c r="C647">
        <v>4</v>
      </c>
      <c r="D647" s="3">
        <v>42744</v>
      </c>
      <c r="E647">
        <v>42747</v>
      </c>
      <c r="F647" t="s">
        <v>680</v>
      </c>
      <c r="G647">
        <v>1</v>
      </c>
      <c r="H647">
        <v>2</v>
      </c>
    </row>
    <row r="648" spans="1:8" x14ac:dyDescent="0.25">
      <c r="A648">
        <v>647</v>
      </c>
      <c r="B648">
        <v>283</v>
      </c>
      <c r="C648">
        <v>4</v>
      </c>
      <c r="D648" s="3">
        <v>42744</v>
      </c>
      <c r="E648">
        <v>42745</v>
      </c>
      <c r="F648" t="s">
        <v>680</v>
      </c>
      <c r="G648">
        <v>2</v>
      </c>
      <c r="H648">
        <v>7</v>
      </c>
    </row>
    <row r="649" spans="1:8" x14ac:dyDescent="0.25">
      <c r="A649">
        <v>648</v>
      </c>
      <c r="B649">
        <v>684</v>
      </c>
      <c r="C649">
        <v>4</v>
      </c>
      <c r="D649" s="3">
        <v>42744</v>
      </c>
      <c r="E649">
        <v>42746</v>
      </c>
      <c r="F649" t="s">
        <v>680</v>
      </c>
      <c r="G649">
        <v>2</v>
      </c>
      <c r="H649">
        <v>6</v>
      </c>
    </row>
    <row r="650" spans="1:8" x14ac:dyDescent="0.25">
      <c r="A650">
        <v>649</v>
      </c>
      <c r="B650">
        <v>1153</v>
      </c>
      <c r="C650">
        <v>4</v>
      </c>
      <c r="D650" s="3">
        <v>42745</v>
      </c>
      <c r="E650">
        <v>42746</v>
      </c>
      <c r="F650" t="s">
        <v>681</v>
      </c>
      <c r="G650">
        <v>1</v>
      </c>
      <c r="H650">
        <v>3</v>
      </c>
    </row>
    <row r="651" spans="1:8" x14ac:dyDescent="0.25">
      <c r="A651">
        <v>650</v>
      </c>
      <c r="B651">
        <v>729</v>
      </c>
      <c r="C651">
        <v>4</v>
      </c>
      <c r="D651" s="3">
        <v>42746</v>
      </c>
      <c r="E651">
        <v>42749</v>
      </c>
      <c r="F651" t="s">
        <v>682</v>
      </c>
      <c r="G651">
        <v>1</v>
      </c>
      <c r="H651">
        <v>2</v>
      </c>
    </row>
    <row r="652" spans="1:8" x14ac:dyDescent="0.25">
      <c r="A652">
        <v>651</v>
      </c>
      <c r="B652">
        <v>190</v>
      </c>
      <c r="C652">
        <v>4</v>
      </c>
      <c r="D652" s="3">
        <v>42746</v>
      </c>
      <c r="E652">
        <v>42748</v>
      </c>
      <c r="F652" t="s">
        <v>681</v>
      </c>
      <c r="G652">
        <v>2</v>
      </c>
      <c r="H652">
        <v>7</v>
      </c>
    </row>
    <row r="653" spans="1:8" x14ac:dyDescent="0.25">
      <c r="A653">
        <v>652</v>
      </c>
      <c r="B653">
        <v>985</v>
      </c>
      <c r="C653">
        <v>4</v>
      </c>
      <c r="D653" s="3">
        <v>42747</v>
      </c>
      <c r="E653">
        <v>42750</v>
      </c>
      <c r="F653" t="s">
        <v>681</v>
      </c>
      <c r="G653">
        <v>3</v>
      </c>
      <c r="H653">
        <v>9</v>
      </c>
    </row>
    <row r="654" spans="1:8" x14ac:dyDescent="0.25">
      <c r="A654">
        <v>653</v>
      </c>
      <c r="B654">
        <v>1249</v>
      </c>
      <c r="C654">
        <v>4</v>
      </c>
      <c r="D654" s="3">
        <v>42749</v>
      </c>
      <c r="E654">
        <v>42752</v>
      </c>
      <c r="F654" t="s">
        <v>683</v>
      </c>
      <c r="G654">
        <v>1</v>
      </c>
      <c r="H654">
        <v>2</v>
      </c>
    </row>
    <row r="655" spans="1:8" x14ac:dyDescent="0.25">
      <c r="A655">
        <v>654</v>
      </c>
      <c r="B655">
        <v>1129</v>
      </c>
      <c r="C655">
        <v>4</v>
      </c>
      <c r="D655" s="3">
        <v>42749</v>
      </c>
      <c r="E655">
        <v>42750</v>
      </c>
      <c r="F655" t="s">
        <v>684</v>
      </c>
      <c r="G655">
        <v>2</v>
      </c>
      <c r="H655">
        <v>7</v>
      </c>
    </row>
    <row r="656" spans="1:8" x14ac:dyDescent="0.25">
      <c r="A656">
        <v>655</v>
      </c>
      <c r="B656">
        <v>347</v>
      </c>
      <c r="C656">
        <v>4</v>
      </c>
      <c r="D656" s="3">
        <v>42751</v>
      </c>
      <c r="E656">
        <v>42752</v>
      </c>
      <c r="F656" t="s">
        <v>685</v>
      </c>
      <c r="G656">
        <v>1</v>
      </c>
      <c r="H656">
        <v>3</v>
      </c>
    </row>
    <row r="657" spans="1:8" x14ac:dyDescent="0.25">
      <c r="A657">
        <v>656</v>
      </c>
      <c r="B657">
        <v>949</v>
      </c>
      <c r="C657">
        <v>4</v>
      </c>
      <c r="D657" s="3">
        <v>42751</v>
      </c>
      <c r="E657">
        <v>42752</v>
      </c>
      <c r="F657" t="s">
        <v>685</v>
      </c>
      <c r="G657">
        <v>2</v>
      </c>
      <c r="H657">
        <v>7</v>
      </c>
    </row>
    <row r="658" spans="1:8" x14ac:dyDescent="0.25">
      <c r="A658">
        <v>657</v>
      </c>
      <c r="B658">
        <v>349</v>
      </c>
      <c r="C658">
        <v>4</v>
      </c>
      <c r="D658" s="3">
        <v>42752</v>
      </c>
      <c r="E658">
        <v>42754</v>
      </c>
      <c r="F658" t="s">
        <v>686</v>
      </c>
      <c r="G658">
        <v>1</v>
      </c>
      <c r="H658">
        <v>2</v>
      </c>
    </row>
    <row r="659" spans="1:8" x14ac:dyDescent="0.25">
      <c r="A659">
        <v>658</v>
      </c>
      <c r="B659">
        <v>1051</v>
      </c>
      <c r="C659">
        <v>4</v>
      </c>
      <c r="D659" s="3">
        <v>42752</v>
      </c>
      <c r="E659">
        <v>42753</v>
      </c>
      <c r="F659" t="s">
        <v>685</v>
      </c>
      <c r="G659">
        <v>2</v>
      </c>
      <c r="H659">
        <v>7</v>
      </c>
    </row>
    <row r="660" spans="1:8" x14ac:dyDescent="0.25">
      <c r="A660">
        <v>659</v>
      </c>
      <c r="B660">
        <v>1391</v>
      </c>
      <c r="C660">
        <v>4</v>
      </c>
      <c r="D660" s="3">
        <v>42752</v>
      </c>
      <c r="E660">
        <v>42754</v>
      </c>
      <c r="F660" t="s">
        <v>685</v>
      </c>
      <c r="G660">
        <v>2</v>
      </c>
      <c r="H660">
        <v>7</v>
      </c>
    </row>
    <row r="661" spans="1:8" x14ac:dyDescent="0.25">
      <c r="A661">
        <v>660</v>
      </c>
      <c r="B661">
        <v>383</v>
      </c>
      <c r="C661">
        <v>4</v>
      </c>
      <c r="D661" s="3">
        <v>42753</v>
      </c>
      <c r="E661">
        <v>42754</v>
      </c>
      <c r="F661" t="s">
        <v>687</v>
      </c>
      <c r="G661">
        <v>2</v>
      </c>
      <c r="H661">
        <v>7</v>
      </c>
    </row>
    <row r="662" spans="1:8" x14ac:dyDescent="0.25">
      <c r="A662">
        <v>661</v>
      </c>
      <c r="B662">
        <v>626</v>
      </c>
      <c r="C662">
        <v>4</v>
      </c>
      <c r="D662" s="3">
        <v>42753</v>
      </c>
      <c r="E662">
        <v>42754</v>
      </c>
      <c r="F662" t="s">
        <v>686</v>
      </c>
      <c r="G662">
        <v>2</v>
      </c>
      <c r="H662">
        <v>6</v>
      </c>
    </row>
    <row r="663" spans="1:8" x14ac:dyDescent="0.25">
      <c r="A663">
        <v>662</v>
      </c>
      <c r="B663">
        <v>1125</v>
      </c>
      <c r="C663">
        <v>4</v>
      </c>
      <c r="D663" s="3">
        <v>42754</v>
      </c>
      <c r="E663">
        <v>42755</v>
      </c>
      <c r="F663" t="s">
        <v>686</v>
      </c>
      <c r="G663">
        <v>1</v>
      </c>
      <c r="H663">
        <v>3</v>
      </c>
    </row>
    <row r="664" spans="1:8" x14ac:dyDescent="0.25">
      <c r="A664">
        <v>663</v>
      </c>
      <c r="B664">
        <v>344</v>
      </c>
      <c r="C664">
        <v>4</v>
      </c>
      <c r="D664" s="3">
        <v>42755</v>
      </c>
      <c r="E664">
        <v>42757</v>
      </c>
      <c r="F664" t="s">
        <v>688</v>
      </c>
      <c r="G664">
        <v>1</v>
      </c>
      <c r="H664">
        <v>3</v>
      </c>
    </row>
    <row r="665" spans="1:8" x14ac:dyDescent="0.25">
      <c r="A665">
        <v>664</v>
      </c>
      <c r="B665">
        <v>681</v>
      </c>
      <c r="C665">
        <v>4</v>
      </c>
      <c r="D665" s="3">
        <v>42755</v>
      </c>
      <c r="E665">
        <v>42758</v>
      </c>
      <c r="F665" t="s">
        <v>689</v>
      </c>
      <c r="G665">
        <v>2</v>
      </c>
      <c r="H665">
        <v>7</v>
      </c>
    </row>
    <row r="666" spans="1:8" x14ac:dyDescent="0.25">
      <c r="A666">
        <v>665</v>
      </c>
      <c r="B666">
        <v>29</v>
      </c>
      <c r="C666">
        <v>4</v>
      </c>
      <c r="D666" s="3">
        <v>42756</v>
      </c>
      <c r="E666">
        <v>42757</v>
      </c>
      <c r="F666" t="s">
        <v>688</v>
      </c>
      <c r="G666">
        <v>2</v>
      </c>
      <c r="H666">
        <v>6</v>
      </c>
    </row>
    <row r="667" spans="1:8" x14ac:dyDescent="0.25">
      <c r="A667">
        <v>666</v>
      </c>
      <c r="B667">
        <v>770</v>
      </c>
      <c r="C667">
        <v>4</v>
      </c>
      <c r="D667" s="3">
        <v>42756</v>
      </c>
      <c r="E667">
        <v>42757</v>
      </c>
      <c r="F667" t="s">
        <v>690</v>
      </c>
      <c r="G667">
        <v>2</v>
      </c>
      <c r="H667">
        <v>7</v>
      </c>
    </row>
    <row r="668" spans="1:8" x14ac:dyDescent="0.25">
      <c r="A668">
        <v>667</v>
      </c>
      <c r="B668">
        <v>858</v>
      </c>
      <c r="C668">
        <v>4</v>
      </c>
      <c r="D668" s="3">
        <v>42757</v>
      </c>
      <c r="E668">
        <v>42759</v>
      </c>
      <c r="F668" t="s">
        <v>691</v>
      </c>
      <c r="G668">
        <v>2</v>
      </c>
      <c r="H668">
        <v>7</v>
      </c>
    </row>
    <row r="669" spans="1:8" x14ac:dyDescent="0.25">
      <c r="A669">
        <v>668</v>
      </c>
      <c r="B669">
        <v>297</v>
      </c>
      <c r="C669">
        <v>4</v>
      </c>
      <c r="D669" s="3">
        <v>42757</v>
      </c>
      <c r="E669">
        <v>42758</v>
      </c>
      <c r="F669" t="s">
        <v>690</v>
      </c>
      <c r="G669">
        <v>3</v>
      </c>
      <c r="H669">
        <v>8</v>
      </c>
    </row>
    <row r="670" spans="1:8" x14ac:dyDescent="0.25">
      <c r="A670">
        <v>669</v>
      </c>
      <c r="B670">
        <v>745</v>
      </c>
      <c r="C670">
        <v>4</v>
      </c>
      <c r="D670" s="3">
        <v>42758</v>
      </c>
      <c r="E670">
        <v>42759</v>
      </c>
      <c r="F670" t="s">
        <v>692</v>
      </c>
      <c r="G670">
        <v>2</v>
      </c>
      <c r="H670">
        <v>7</v>
      </c>
    </row>
    <row r="671" spans="1:8" x14ac:dyDescent="0.25">
      <c r="A671">
        <v>670</v>
      </c>
      <c r="B671">
        <v>361</v>
      </c>
      <c r="C671">
        <v>4</v>
      </c>
      <c r="D671" s="3">
        <v>42759</v>
      </c>
      <c r="E671">
        <v>42760</v>
      </c>
      <c r="F671" t="s">
        <v>691</v>
      </c>
      <c r="G671">
        <v>2</v>
      </c>
      <c r="H671">
        <v>6</v>
      </c>
    </row>
    <row r="672" spans="1:8" x14ac:dyDescent="0.25">
      <c r="A672">
        <v>671</v>
      </c>
      <c r="B672">
        <v>922</v>
      </c>
      <c r="C672">
        <v>4</v>
      </c>
      <c r="D672" s="3">
        <v>42760</v>
      </c>
      <c r="E672">
        <v>42763</v>
      </c>
      <c r="F672" t="s">
        <v>692</v>
      </c>
      <c r="G672">
        <v>2</v>
      </c>
      <c r="H672">
        <v>7</v>
      </c>
    </row>
    <row r="673" spans="1:8" x14ac:dyDescent="0.25">
      <c r="A673">
        <v>672</v>
      </c>
      <c r="B673">
        <v>908</v>
      </c>
      <c r="C673">
        <v>4</v>
      </c>
      <c r="D673" s="3">
        <v>42761</v>
      </c>
      <c r="E673">
        <v>42764</v>
      </c>
      <c r="F673" t="s">
        <v>693</v>
      </c>
      <c r="G673">
        <v>2</v>
      </c>
      <c r="H673">
        <v>6</v>
      </c>
    </row>
    <row r="674" spans="1:8" x14ac:dyDescent="0.25">
      <c r="A674">
        <v>673</v>
      </c>
      <c r="B674">
        <v>64</v>
      </c>
      <c r="C674">
        <v>4</v>
      </c>
      <c r="D674" s="3">
        <v>42761</v>
      </c>
      <c r="E674">
        <v>42763</v>
      </c>
      <c r="F674" t="s">
        <v>694</v>
      </c>
      <c r="G674">
        <v>3</v>
      </c>
      <c r="H674">
        <v>9</v>
      </c>
    </row>
    <row r="675" spans="1:8" x14ac:dyDescent="0.25">
      <c r="A675">
        <v>674</v>
      </c>
      <c r="B675">
        <v>733</v>
      </c>
      <c r="C675">
        <v>4</v>
      </c>
      <c r="D675" s="3">
        <v>42762</v>
      </c>
      <c r="E675">
        <v>42763</v>
      </c>
      <c r="F675" t="s">
        <v>693</v>
      </c>
      <c r="G675">
        <v>2</v>
      </c>
      <c r="H675">
        <v>6</v>
      </c>
    </row>
    <row r="676" spans="1:8" x14ac:dyDescent="0.25">
      <c r="A676">
        <v>675</v>
      </c>
      <c r="B676">
        <v>291</v>
      </c>
      <c r="C676">
        <v>4</v>
      </c>
      <c r="D676" s="3">
        <v>42763</v>
      </c>
      <c r="E676">
        <v>42766</v>
      </c>
      <c r="F676" t="s">
        <v>695</v>
      </c>
      <c r="G676">
        <v>2</v>
      </c>
      <c r="H676">
        <v>7</v>
      </c>
    </row>
    <row r="677" spans="1:8" x14ac:dyDescent="0.25">
      <c r="A677">
        <v>676</v>
      </c>
      <c r="B677">
        <v>790</v>
      </c>
      <c r="C677">
        <v>4</v>
      </c>
      <c r="D677" s="3">
        <v>42763</v>
      </c>
      <c r="E677">
        <v>42765</v>
      </c>
      <c r="F677" t="s">
        <v>696</v>
      </c>
      <c r="G677">
        <v>2</v>
      </c>
      <c r="H677">
        <v>7</v>
      </c>
    </row>
    <row r="678" spans="1:8" x14ac:dyDescent="0.25">
      <c r="A678">
        <v>677</v>
      </c>
      <c r="B678">
        <v>809</v>
      </c>
      <c r="C678">
        <v>4</v>
      </c>
      <c r="D678" s="3">
        <v>42763</v>
      </c>
      <c r="E678">
        <v>42766</v>
      </c>
      <c r="F678" t="s">
        <v>695</v>
      </c>
      <c r="G678">
        <v>2</v>
      </c>
      <c r="H678">
        <v>7</v>
      </c>
    </row>
    <row r="679" spans="1:8" x14ac:dyDescent="0.25">
      <c r="A679">
        <v>678</v>
      </c>
      <c r="B679">
        <v>250</v>
      </c>
      <c r="C679">
        <v>4</v>
      </c>
      <c r="D679" s="3">
        <v>42763</v>
      </c>
      <c r="E679">
        <v>42764</v>
      </c>
      <c r="F679" t="s">
        <v>696</v>
      </c>
      <c r="G679">
        <v>3</v>
      </c>
      <c r="H679">
        <v>9</v>
      </c>
    </row>
    <row r="680" spans="1:8" x14ac:dyDescent="0.25">
      <c r="A680">
        <v>679</v>
      </c>
      <c r="B680">
        <v>81</v>
      </c>
      <c r="C680">
        <v>4</v>
      </c>
      <c r="D680" s="3">
        <v>42764</v>
      </c>
      <c r="E680">
        <v>42765</v>
      </c>
      <c r="F680" t="s">
        <v>695</v>
      </c>
      <c r="G680">
        <v>1</v>
      </c>
      <c r="H680">
        <v>3</v>
      </c>
    </row>
    <row r="681" spans="1:8" x14ac:dyDescent="0.25">
      <c r="A681">
        <v>680</v>
      </c>
      <c r="B681">
        <v>245</v>
      </c>
      <c r="C681">
        <v>4</v>
      </c>
      <c r="D681" s="3">
        <v>42764</v>
      </c>
      <c r="E681">
        <v>42767</v>
      </c>
      <c r="F681" t="s">
        <v>695</v>
      </c>
      <c r="G681">
        <v>1</v>
      </c>
      <c r="H681">
        <v>3</v>
      </c>
    </row>
    <row r="682" spans="1:8" x14ac:dyDescent="0.25">
      <c r="A682">
        <v>681</v>
      </c>
      <c r="B682">
        <v>499</v>
      </c>
      <c r="C682">
        <v>4</v>
      </c>
      <c r="D682" s="3">
        <v>42764</v>
      </c>
      <c r="E682">
        <v>42767</v>
      </c>
      <c r="F682" t="s">
        <v>696</v>
      </c>
      <c r="G682">
        <v>2</v>
      </c>
      <c r="H682">
        <v>7</v>
      </c>
    </row>
    <row r="683" spans="1:8" x14ac:dyDescent="0.25">
      <c r="A683">
        <v>682</v>
      </c>
      <c r="B683">
        <v>614</v>
      </c>
      <c r="C683">
        <v>4</v>
      </c>
      <c r="D683" s="3">
        <v>42764</v>
      </c>
      <c r="E683">
        <v>42765</v>
      </c>
      <c r="F683" t="s">
        <v>695</v>
      </c>
      <c r="G683">
        <v>2</v>
      </c>
      <c r="H683">
        <v>6</v>
      </c>
    </row>
    <row r="684" spans="1:8" x14ac:dyDescent="0.25">
      <c r="A684">
        <v>683</v>
      </c>
      <c r="B684">
        <v>741</v>
      </c>
      <c r="C684">
        <v>4</v>
      </c>
      <c r="D684" s="3">
        <v>42764</v>
      </c>
      <c r="E684">
        <v>42766</v>
      </c>
      <c r="F684" t="s">
        <v>697</v>
      </c>
      <c r="G684">
        <v>2</v>
      </c>
      <c r="H684">
        <v>6</v>
      </c>
    </row>
    <row r="685" spans="1:8" x14ac:dyDescent="0.25">
      <c r="A685">
        <v>684</v>
      </c>
      <c r="B685">
        <v>762</v>
      </c>
      <c r="C685">
        <v>4</v>
      </c>
      <c r="D685" s="3">
        <v>42766</v>
      </c>
      <c r="E685">
        <v>42767</v>
      </c>
      <c r="F685" t="s">
        <v>698</v>
      </c>
      <c r="G685">
        <v>2</v>
      </c>
      <c r="H685">
        <v>6</v>
      </c>
    </row>
    <row r="686" spans="1:8" x14ac:dyDescent="0.25">
      <c r="A686">
        <v>685</v>
      </c>
      <c r="B686">
        <v>976</v>
      </c>
      <c r="C686">
        <v>4</v>
      </c>
      <c r="D686" s="3">
        <v>42766</v>
      </c>
      <c r="E686">
        <v>42769</v>
      </c>
      <c r="F686" t="s">
        <v>698</v>
      </c>
      <c r="G686">
        <v>2</v>
      </c>
      <c r="H686">
        <v>7</v>
      </c>
    </row>
    <row r="687" spans="1:8" x14ac:dyDescent="0.25">
      <c r="A687">
        <v>686</v>
      </c>
      <c r="B687">
        <v>380</v>
      </c>
      <c r="C687">
        <v>4</v>
      </c>
      <c r="D687" s="3">
        <v>42767</v>
      </c>
      <c r="E687">
        <v>42769</v>
      </c>
      <c r="F687" t="s">
        <v>699</v>
      </c>
      <c r="G687">
        <v>2</v>
      </c>
      <c r="H687">
        <v>7</v>
      </c>
    </row>
    <row r="688" spans="1:8" x14ac:dyDescent="0.25">
      <c r="A688">
        <v>687</v>
      </c>
      <c r="B688">
        <v>530</v>
      </c>
      <c r="C688">
        <v>4</v>
      </c>
      <c r="D688" s="3">
        <v>42768</v>
      </c>
      <c r="E688">
        <v>42771</v>
      </c>
      <c r="F688" t="s">
        <v>699</v>
      </c>
      <c r="G688">
        <v>1</v>
      </c>
      <c r="H688">
        <v>3</v>
      </c>
    </row>
    <row r="689" spans="1:8" x14ac:dyDescent="0.25">
      <c r="A689">
        <v>688</v>
      </c>
      <c r="B689">
        <v>343</v>
      </c>
      <c r="C689">
        <v>4</v>
      </c>
      <c r="D689" s="3">
        <v>42768</v>
      </c>
      <c r="E689">
        <v>42769</v>
      </c>
      <c r="F689" t="s">
        <v>700</v>
      </c>
      <c r="G689">
        <v>2</v>
      </c>
      <c r="H689">
        <v>7</v>
      </c>
    </row>
    <row r="690" spans="1:8" x14ac:dyDescent="0.25">
      <c r="A690">
        <v>689</v>
      </c>
      <c r="B690">
        <v>884</v>
      </c>
      <c r="C690">
        <v>4</v>
      </c>
      <c r="D690" s="3">
        <v>42768</v>
      </c>
      <c r="E690">
        <v>42769</v>
      </c>
      <c r="F690" t="s">
        <v>700</v>
      </c>
      <c r="G690">
        <v>2</v>
      </c>
      <c r="H690">
        <v>7</v>
      </c>
    </row>
    <row r="691" spans="1:8" x14ac:dyDescent="0.25">
      <c r="A691">
        <v>690</v>
      </c>
      <c r="B691">
        <v>1097</v>
      </c>
      <c r="C691">
        <v>4</v>
      </c>
      <c r="D691" s="3">
        <v>42769</v>
      </c>
      <c r="E691">
        <v>42770</v>
      </c>
      <c r="F691" t="s">
        <v>701</v>
      </c>
      <c r="G691">
        <v>1</v>
      </c>
      <c r="H691">
        <v>2</v>
      </c>
    </row>
    <row r="692" spans="1:8" x14ac:dyDescent="0.25">
      <c r="A692">
        <v>691</v>
      </c>
      <c r="B692">
        <v>1081</v>
      </c>
      <c r="C692">
        <v>4</v>
      </c>
      <c r="D692" s="3">
        <v>42770</v>
      </c>
      <c r="E692">
        <v>42772</v>
      </c>
      <c r="F692" t="s">
        <v>701</v>
      </c>
      <c r="G692">
        <v>2</v>
      </c>
      <c r="H692">
        <v>7</v>
      </c>
    </row>
    <row r="693" spans="1:8" x14ac:dyDescent="0.25">
      <c r="A693">
        <v>692</v>
      </c>
      <c r="B693">
        <v>2</v>
      </c>
      <c r="C693">
        <v>3</v>
      </c>
      <c r="D693" s="3">
        <v>42771</v>
      </c>
      <c r="E693">
        <v>42771</v>
      </c>
      <c r="F693" t="s">
        <v>35</v>
      </c>
      <c r="G693">
        <v>1</v>
      </c>
      <c r="H693">
        <v>3</v>
      </c>
    </row>
    <row r="694" spans="1:8" x14ac:dyDescent="0.25">
      <c r="A694">
        <v>693</v>
      </c>
      <c r="B694">
        <v>1233</v>
      </c>
      <c r="C694">
        <v>4</v>
      </c>
      <c r="D694" s="3">
        <v>42771</v>
      </c>
      <c r="E694">
        <v>42773</v>
      </c>
      <c r="F694" t="s">
        <v>701</v>
      </c>
      <c r="G694">
        <v>1</v>
      </c>
      <c r="H694">
        <v>3</v>
      </c>
    </row>
    <row r="695" spans="1:8" x14ac:dyDescent="0.25">
      <c r="A695">
        <v>694</v>
      </c>
      <c r="B695">
        <v>58</v>
      </c>
      <c r="C695">
        <v>4</v>
      </c>
      <c r="D695" s="3">
        <v>42771</v>
      </c>
      <c r="E695">
        <v>42772</v>
      </c>
      <c r="F695" t="s">
        <v>702</v>
      </c>
      <c r="G695">
        <v>2</v>
      </c>
      <c r="H695">
        <v>7</v>
      </c>
    </row>
    <row r="696" spans="1:8" x14ac:dyDescent="0.25">
      <c r="A696">
        <v>695</v>
      </c>
      <c r="B696">
        <v>606</v>
      </c>
      <c r="C696">
        <v>4</v>
      </c>
      <c r="D696" s="3">
        <v>42771</v>
      </c>
      <c r="E696">
        <v>42774</v>
      </c>
      <c r="F696" t="s">
        <v>703</v>
      </c>
      <c r="G696">
        <v>2</v>
      </c>
      <c r="H696">
        <v>7</v>
      </c>
    </row>
    <row r="697" spans="1:8" x14ac:dyDescent="0.25">
      <c r="A697">
        <v>696</v>
      </c>
      <c r="B697">
        <v>1242</v>
      </c>
      <c r="C697">
        <v>4</v>
      </c>
      <c r="D697" s="3">
        <v>42771</v>
      </c>
      <c r="E697">
        <v>42774</v>
      </c>
      <c r="F697" t="s">
        <v>702</v>
      </c>
      <c r="G697">
        <v>2</v>
      </c>
      <c r="H697">
        <v>7</v>
      </c>
    </row>
    <row r="698" spans="1:8" x14ac:dyDescent="0.25">
      <c r="A698">
        <v>697</v>
      </c>
      <c r="B698">
        <v>562</v>
      </c>
      <c r="C698">
        <v>4</v>
      </c>
      <c r="D698" s="3">
        <v>42772</v>
      </c>
      <c r="E698">
        <v>42774</v>
      </c>
      <c r="F698" t="s">
        <v>704</v>
      </c>
      <c r="G698">
        <v>1</v>
      </c>
      <c r="H698">
        <v>2</v>
      </c>
    </row>
    <row r="699" spans="1:8" x14ac:dyDescent="0.25">
      <c r="A699">
        <v>698</v>
      </c>
      <c r="B699">
        <v>543</v>
      </c>
      <c r="C699">
        <v>4</v>
      </c>
      <c r="D699" s="3">
        <v>42772</v>
      </c>
      <c r="E699">
        <v>42774</v>
      </c>
      <c r="F699" t="s">
        <v>704</v>
      </c>
      <c r="G699">
        <v>3</v>
      </c>
      <c r="H699">
        <v>8</v>
      </c>
    </row>
    <row r="700" spans="1:8" x14ac:dyDescent="0.25">
      <c r="A700">
        <v>699</v>
      </c>
      <c r="B700">
        <v>958</v>
      </c>
      <c r="C700">
        <v>4</v>
      </c>
      <c r="D700" s="3">
        <v>42772</v>
      </c>
      <c r="E700">
        <v>42774</v>
      </c>
      <c r="F700" t="s">
        <v>704</v>
      </c>
      <c r="G700">
        <v>3</v>
      </c>
      <c r="H700">
        <v>9</v>
      </c>
    </row>
    <row r="701" spans="1:8" x14ac:dyDescent="0.25">
      <c r="A701">
        <v>700</v>
      </c>
      <c r="B701">
        <v>4</v>
      </c>
      <c r="C701">
        <v>4</v>
      </c>
      <c r="D701" s="3">
        <v>42773</v>
      </c>
      <c r="E701">
        <v>42776</v>
      </c>
      <c r="F701" t="s">
        <v>702</v>
      </c>
      <c r="G701">
        <v>2</v>
      </c>
      <c r="H701">
        <v>6</v>
      </c>
    </row>
    <row r="702" spans="1:8" x14ac:dyDescent="0.25">
      <c r="A702">
        <v>701</v>
      </c>
      <c r="B702">
        <v>850</v>
      </c>
      <c r="C702">
        <v>4</v>
      </c>
      <c r="D702" s="3">
        <v>42773</v>
      </c>
      <c r="E702">
        <v>42774</v>
      </c>
      <c r="F702" t="s">
        <v>704</v>
      </c>
      <c r="G702">
        <v>3</v>
      </c>
      <c r="H702">
        <v>9</v>
      </c>
    </row>
    <row r="703" spans="1:8" x14ac:dyDescent="0.25">
      <c r="A703">
        <v>702</v>
      </c>
      <c r="B703">
        <v>1352</v>
      </c>
      <c r="C703">
        <v>4</v>
      </c>
      <c r="D703" s="3">
        <v>42774</v>
      </c>
      <c r="E703">
        <v>42775</v>
      </c>
      <c r="F703" t="s">
        <v>705</v>
      </c>
      <c r="G703">
        <v>1</v>
      </c>
      <c r="H703">
        <v>3</v>
      </c>
    </row>
    <row r="704" spans="1:8" x14ac:dyDescent="0.25">
      <c r="A704">
        <v>703</v>
      </c>
      <c r="B704">
        <v>417</v>
      </c>
      <c r="C704">
        <v>4</v>
      </c>
      <c r="D704" s="3">
        <v>42774</v>
      </c>
      <c r="E704">
        <v>42775</v>
      </c>
      <c r="F704" t="s">
        <v>704</v>
      </c>
      <c r="G704">
        <v>2</v>
      </c>
      <c r="H704">
        <v>7</v>
      </c>
    </row>
    <row r="705" spans="1:8" x14ac:dyDescent="0.25">
      <c r="A705">
        <v>704</v>
      </c>
      <c r="B705">
        <v>1137</v>
      </c>
      <c r="C705">
        <v>4</v>
      </c>
      <c r="D705" s="3">
        <v>42774</v>
      </c>
      <c r="E705">
        <v>42775</v>
      </c>
      <c r="F705" t="s">
        <v>705</v>
      </c>
      <c r="G705">
        <v>2</v>
      </c>
      <c r="H705">
        <v>6</v>
      </c>
    </row>
    <row r="706" spans="1:8" x14ac:dyDescent="0.25">
      <c r="A706">
        <v>705</v>
      </c>
      <c r="B706">
        <v>1196</v>
      </c>
      <c r="C706">
        <v>4</v>
      </c>
      <c r="D706" s="3">
        <v>42774</v>
      </c>
      <c r="E706">
        <v>42777</v>
      </c>
      <c r="F706" t="s">
        <v>705</v>
      </c>
      <c r="G706">
        <v>2</v>
      </c>
      <c r="H706">
        <v>7</v>
      </c>
    </row>
    <row r="707" spans="1:8" x14ac:dyDescent="0.25">
      <c r="A707">
        <v>706</v>
      </c>
      <c r="B707">
        <v>1271</v>
      </c>
      <c r="C707">
        <v>4</v>
      </c>
      <c r="D707" s="3">
        <v>42775</v>
      </c>
      <c r="E707">
        <v>42778</v>
      </c>
      <c r="F707" t="s">
        <v>706</v>
      </c>
      <c r="G707">
        <v>1</v>
      </c>
      <c r="H707">
        <v>2</v>
      </c>
    </row>
    <row r="708" spans="1:8" x14ac:dyDescent="0.25">
      <c r="A708">
        <v>707</v>
      </c>
      <c r="B708">
        <v>79</v>
      </c>
      <c r="C708">
        <v>4</v>
      </c>
      <c r="D708" s="3">
        <v>42775</v>
      </c>
      <c r="E708">
        <v>42777</v>
      </c>
      <c r="F708" t="s">
        <v>705</v>
      </c>
      <c r="G708">
        <v>2</v>
      </c>
      <c r="H708">
        <v>7</v>
      </c>
    </row>
    <row r="709" spans="1:8" x14ac:dyDescent="0.25">
      <c r="A709">
        <v>708</v>
      </c>
      <c r="B709">
        <v>660</v>
      </c>
      <c r="C709">
        <v>4</v>
      </c>
      <c r="D709" s="3">
        <v>42776</v>
      </c>
      <c r="E709">
        <v>42778</v>
      </c>
      <c r="F709" t="s">
        <v>705</v>
      </c>
      <c r="G709">
        <v>1</v>
      </c>
      <c r="H709">
        <v>2</v>
      </c>
    </row>
    <row r="710" spans="1:8" x14ac:dyDescent="0.25">
      <c r="A710">
        <v>709</v>
      </c>
      <c r="B710">
        <v>1162</v>
      </c>
      <c r="C710">
        <v>4</v>
      </c>
      <c r="D710" s="3">
        <v>42777</v>
      </c>
      <c r="E710">
        <v>42779</v>
      </c>
      <c r="F710" t="s">
        <v>707</v>
      </c>
      <c r="G710">
        <v>2</v>
      </c>
      <c r="H710">
        <v>6</v>
      </c>
    </row>
    <row r="711" spans="1:8" x14ac:dyDescent="0.25">
      <c r="A711">
        <v>710</v>
      </c>
      <c r="B711">
        <v>295</v>
      </c>
      <c r="C711">
        <v>4</v>
      </c>
      <c r="D711" s="3">
        <v>42779</v>
      </c>
      <c r="E711">
        <v>42781</v>
      </c>
      <c r="F711" t="s">
        <v>708</v>
      </c>
      <c r="G711">
        <v>2</v>
      </c>
      <c r="H711">
        <v>6</v>
      </c>
    </row>
    <row r="712" spans="1:8" x14ac:dyDescent="0.25">
      <c r="A712">
        <v>711</v>
      </c>
      <c r="B712">
        <v>1246</v>
      </c>
      <c r="C712">
        <v>4</v>
      </c>
      <c r="D712" s="3">
        <v>42779</v>
      </c>
      <c r="E712">
        <v>42782</v>
      </c>
      <c r="F712" t="s">
        <v>709</v>
      </c>
      <c r="G712">
        <v>2</v>
      </c>
      <c r="H712">
        <v>6</v>
      </c>
    </row>
    <row r="713" spans="1:8" x14ac:dyDescent="0.25">
      <c r="A713">
        <v>712</v>
      </c>
      <c r="B713">
        <v>173</v>
      </c>
      <c r="C713">
        <v>4</v>
      </c>
      <c r="D713" s="3">
        <v>42779</v>
      </c>
      <c r="E713">
        <v>42780</v>
      </c>
      <c r="F713" t="s">
        <v>708</v>
      </c>
      <c r="G713">
        <v>3</v>
      </c>
      <c r="H713">
        <v>9</v>
      </c>
    </row>
    <row r="714" spans="1:8" x14ac:dyDescent="0.25">
      <c r="A714">
        <v>713</v>
      </c>
      <c r="B714">
        <v>207</v>
      </c>
      <c r="C714">
        <v>4</v>
      </c>
      <c r="D714" s="3">
        <v>42779</v>
      </c>
      <c r="E714">
        <v>42780</v>
      </c>
      <c r="F714" t="s">
        <v>710</v>
      </c>
      <c r="G714">
        <v>3</v>
      </c>
      <c r="H714">
        <v>8</v>
      </c>
    </row>
    <row r="715" spans="1:8" x14ac:dyDescent="0.25">
      <c r="A715">
        <v>714</v>
      </c>
      <c r="B715">
        <v>805</v>
      </c>
      <c r="C715">
        <v>4</v>
      </c>
      <c r="D715" s="3">
        <v>42780</v>
      </c>
      <c r="E715">
        <v>42783</v>
      </c>
      <c r="F715" t="s">
        <v>710</v>
      </c>
      <c r="G715">
        <v>2</v>
      </c>
      <c r="H715">
        <v>7</v>
      </c>
    </row>
    <row r="716" spans="1:8" x14ac:dyDescent="0.25">
      <c r="A716">
        <v>715</v>
      </c>
      <c r="B716">
        <v>12</v>
      </c>
      <c r="C716">
        <v>3</v>
      </c>
      <c r="D716" s="3">
        <v>42781</v>
      </c>
      <c r="E716">
        <v>42781</v>
      </c>
      <c r="F716" t="s">
        <v>35</v>
      </c>
      <c r="G716">
        <v>2</v>
      </c>
      <c r="H716">
        <v>6</v>
      </c>
    </row>
    <row r="717" spans="1:8" x14ac:dyDescent="0.25">
      <c r="A717">
        <v>716</v>
      </c>
      <c r="B717">
        <v>672</v>
      </c>
      <c r="C717">
        <v>4</v>
      </c>
      <c r="D717" s="3">
        <v>42781</v>
      </c>
      <c r="E717">
        <v>42783</v>
      </c>
      <c r="F717" t="s">
        <v>711</v>
      </c>
      <c r="G717">
        <v>2</v>
      </c>
      <c r="H717">
        <v>6</v>
      </c>
    </row>
    <row r="718" spans="1:8" x14ac:dyDescent="0.25">
      <c r="A718">
        <v>717</v>
      </c>
      <c r="B718">
        <v>1312</v>
      </c>
      <c r="C718">
        <v>4</v>
      </c>
      <c r="D718" s="3">
        <v>42781</v>
      </c>
      <c r="E718">
        <v>42784</v>
      </c>
      <c r="F718" t="s">
        <v>712</v>
      </c>
      <c r="G718">
        <v>2</v>
      </c>
      <c r="H718">
        <v>6</v>
      </c>
    </row>
    <row r="719" spans="1:8" x14ac:dyDescent="0.25">
      <c r="A719">
        <v>718</v>
      </c>
      <c r="B719">
        <v>38</v>
      </c>
      <c r="C719">
        <v>4</v>
      </c>
      <c r="D719" s="3">
        <v>42782</v>
      </c>
      <c r="E719">
        <v>42783</v>
      </c>
      <c r="F719" t="s">
        <v>712</v>
      </c>
      <c r="G719">
        <v>2</v>
      </c>
      <c r="H719">
        <v>7</v>
      </c>
    </row>
    <row r="720" spans="1:8" x14ac:dyDescent="0.25">
      <c r="A720">
        <v>719</v>
      </c>
      <c r="B720">
        <v>200</v>
      </c>
      <c r="C720">
        <v>4</v>
      </c>
      <c r="D720" s="3">
        <v>42782</v>
      </c>
      <c r="E720">
        <v>42785</v>
      </c>
      <c r="F720" t="s">
        <v>711</v>
      </c>
      <c r="G720">
        <v>2</v>
      </c>
      <c r="H720">
        <v>6</v>
      </c>
    </row>
    <row r="721" spans="1:8" x14ac:dyDescent="0.25">
      <c r="A721">
        <v>720</v>
      </c>
      <c r="B721">
        <v>382</v>
      </c>
      <c r="C721">
        <v>4</v>
      </c>
      <c r="D721" s="3">
        <v>42782</v>
      </c>
      <c r="E721">
        <v>42785</v>
      </c>
      <c r="F721" t="s">
        <v>713</v>
      </c>
      <c r="G721">
        <v>2</v>
      </c>
      <c r="H721">
        <v>6</v>
      </c>
    </row>
    <row r="722" spans="1:8" x14ac:dyDescent="0.25">
      <c r="A722">
        <v>721</v>
      </c>
      <c r="B722">
        <v>625</v>
      </c>
      <c r="C722">
        <v>4</v>
      </c>
      <c r="D722" s="3">
        <v>42782</v>
      </c>
      <c r="E722">
        <v>42785</v>
      </c>
      <c r="F722" t="s">
        <v>712</v>
      </c>
      <c r="G722">
        <v>2</v>
      </c>
      <c r="H722">
        <v>7</v>
      </c>
    </row>
    <row r="723" spans="1:8" x14ac:dyDescent="0.25">
      <c r="A723">
        <v>722</v>
      </c>
      <c r="B723">
        <v>1399</v>
      </c>
      <c r="C723">
        <v>4</v>
      </c>
      <c r="D723" s="3">
        <v>42784</v>
      </c>
      <c r="E723">
        <v>42786</v>
      </c>
      <c r="F723" t="s">
        <v>714</v>
      </c>
      <c r="G723">
        <v>2</v>
      </c>
      <c r="H723">
        <v>7</v>
      </c>
    </row>
    <row r="724" spans="1:8" x14ac:dyDescent="0.25">
      <c r="A724">
        <v>723</v>
      </c>
      <c r="B724">
        <v>845</v>
      </c>
      <c r="C724">
        <v>4</v>
      </c>
      <c r="D724" s="3">
        <v>42785</v>
      </c>
      <c r="E724">
        <v>42787</v>
      </c>
      <c r="F724" t="s">
        <v>715</v>
      </c>
      <c r="G724">
        <v>2</v>
      </c>
      <c r="H724">
        <v>6</v>
      </c>
    </row>
    <row r="725" spans="1:8" x14ac:dyDescent="0.25">
      <c r="A725">
        <v>724</v>
      </c>
      <c r="B725">
        <v>864</v>
      </c>
      <c r="C725">
        <v>4</v>
      </c>
      <c r="D725" s="3">
        <v>42785</v>
      </c>
      <c r="E725">
        <v>42788</v>
      </c>
      <c r="F725" t="s">
        <v>714</v>
      </c>
      <c r="G725">
        <v>2</v>
      </c>
      <c r="H725">
        <v>6</v>
      </c>
    </row>
    <row r="726" spans="1:8" x14ac:dyDescent="0.25">
      <c r="A726">
        <v>725</v>
      </c>
      <c r="B726">
        <v>870</v>
      </c>
      <c r="C726">
        <v>4</v>
      </c>
      <c r="D726" s="3">
        <v>42785</v>
      </c>
      <c r="E726">
        <v>42788</v>
      </c>
      <c r="F726" t="s">
        <v>715</v>
      </c>
      <c r="G726">
        <v>2</v>
      </c>
      <c r="H726">
        <v>7</v>
      </c>
    </row>
    <row r="727" spans="1:8" x14ac:dyDescent="0.25">
      <c r="A727">
        <v>726</v>
      </c>
      <c r="B727">
        <v>969</v>
      </c>
      <c r="C727">
        <v>4</v>
      </c>
      <c r="D727" s="3">
        <v>42785</v>
      </c>
      <c r="E727">
        <v>42788</v>
      </c>
      <c r="F727" t="s">
        <v>716</v>
      </c>
      <c r="G727">
        <v>2</v>
      </c>
      <c r="H727">
        <v>6</v>
      </c>
    </row>
    <row r="728" spans="1:8" x14ac:dyDescent="0.25">
      <c r="A728">
        <v>727</v>
      </c>
      <c r="B728">
        <v>962</v>
      </c>
      <c r="C728">
        <v>4</v>
      </c>
      <c r="D728" s="3">
        <v>42785</v>
      </c>
      <c r="E728">
        <v>42788</v>
      </c>
      <c r="F728" t="s">
        <v>714</v>
      </c>
      <c r="G728">
        <v>3</v>
      </c>
      <c r="H728">
        <v>9</v>
      </c>
    </row>
    <row r="729" spans="1:8" x14ac:dyDescent="0.25">
      <c r="A729">
        <v>728</v>
      </c>
      <c r="B729">
        <v>1138</v>
      </c>
      <c r="C729">
        <v>4</v>
      </c>
      <c r="D729" s="3">
        <v>42786</v>
      </c>
      <c r="E729">
        <v>42787</v>
      </c>
      <c r="F729" t="s">
        <v>717</v>
      </c>
      <c r="G729">
        <v>1</v>
      </c>
      <c r="H729">
        <v>3</v>
      </c>
    </row>
    <row r="730" spans="1:8" x14ac:dyDescent="0.25">
      <c r="A730">
        <v>729</v>
      </c>
      <c r="B730">
        <v>897</v>
      </c>
      <c r="C730">
        <v>4</v>
      </c>
      <c r="D730" s="3">
        <v>42786</v>
      </c>
      <c r="E730">
        <v>42788</v>
      </c>
      <c r="F730" t="s">
        <v>714</v>
      </c>
      <c r="G730">
        <v>2</v>
      </c>
      <c r="H730">
        <v>7</v>
      </c>
    </row>
    <row r="731" spans="1:8" x14ac:dyDescent="0.25">
      <c r="A731">
        <v>730</v>
      </c>
      <c r="B731">
        <v>500</v>
      </c>
      <c r="C731">
        <v>4</v>
      </c>
      <c r="D731" s="3">
        <v>42787</v>
      </c>
      <c r="E731">
        <v>42790</v>
      </c>
      <c r="F731" t="s">
        <v>715</v>
      </c>
      <c r="G731">
        <v>2</v>
      </c>
      <c r="H731">
        <v>6</v>
      </c>
    </row>
    <row r="732" spans="1:8" x14ac:dyDescent="0.25">
      <c r="A732">
        <v>731</v>
      </c>
      <c r="B732">
        <v>910</v>
      </c>
      <c r="C732">
        <v>4</v>
      </c>
      <c r="D732" s="3">
        <v>42791</v>
      </c>
      <c r="E732">
        <v>42793</v>
      </c>
      <c r="F732" t="s">
        <v>718</v>
      </c>
      <c r="G732">
        <v>3</v>
      </c>
      <c r="H732">
        <v>9</v>
      </c>
    </row>
    <row r="733" spans="1:8" x14ac:dyDescent="0.25">
      <c r="A733">
        <v>732</v>
      </c>
      <c r="B733">
        <v>147</v>
      </c>
      <c r="C733">
        <v>4</v>
      </c>
      <c r="D733" s="3">
        <v>42792</v>
      </c>
      <c r="E733">
        <v>42793</v>
      </c>
      <c r="F733" t="s">
        <v>719</v>
      </c>
      <c r="G733">
        <v>2</v>
      </c>
      <c r="H733">
        <v>7</v>
      </c>
    </row>
    <row r="734" spans="1:8" x14ac:dyDescent="0.25">
      <c r="A734">
        <v>733</v>
      </c>
      <c r="B734">
        <v>832</v>
      </c>
      <c r="C734">
        <v>4</v>
      </c>
      <c r="D734" s="3">
        <v>42792</v>
      </c>
      <c r="E734">
        <v>42795</v>
      </c>
      <c r="F734" t="s">
        <v>718</v>
      </c>
      <c r="G734">
        <v>2</v>
      </c>
      <c r="H734">
        <v>7</v>
      </c>
    </row>
    <row r="735" spans="1:8" x14ac:dyDescent="0.25">
      <c r="A735">
        <v>734</v>
      </c>
      <c r="B735">
        <v>939</v>
      </c>
      <c r="C735">
        <v>4</v>
      </c>
      <c r="D735" s="3">
        <v>42792</v>
      </c>
      <c r="E735">
        <v>42794</v>
      </c>
      <c r="F735" t="s">
        <v>719</v>
      </c>
      <c r="G735">
        <v>3</v>
      </c>
      <c r="H735">
        <v>9</v>
      </c>
    </row>
    <row r="736" spans="1:8" x14ac:dyDescent="0.25">
      <c r="A736">
        <v>735</v>
      </c>
      <c r="B736">
        <v>20</v>
      </c>
      <c r="C736">
        <v>3</v>
      </c>
      <c r="D736" s="3">
        <v>42793</v>
      </c>
      <c r="E736">
        <v>42793</v>
      </c>
      <c r="F736" t="s">
        <v>35</v>
      </c>
      <c r="G736">
        <v>3</v>
      </c>
      <c r="H736">
        <v>9</v>
      </c>
    </row>
    <row r="737" spans="1:8" x14ac:dyDescent="0.25">
      <c r="A737">
        <v>736</v>
      </c>
      <c r="B737">
        <v>184</v>
      </c>
      <c r="C737">
        <v>4</v>
      </c>
      <c r="D737" s="3">
        <v>42793</v>
      </c>
      <c r="E737">
        <v>42794</v>
      </c>
      <c r="F737" t="s">
        <v>720</v>
      </c>
      <c r="G737">
        <v>2</v>
      </c>
      <c r="H737">
        <v>7</v>
      </c>
    </row>
    <row r="738" spans="1:8" x14ac:dyDescent="0.25">
      <c r="A738">
        <v>737</v>
      </c>
      <c r="B738">
        <v>694</v>
      </c>
      <c r="C738">
        <v>4</v>
      </c>
      <c r="D738" s="3">
        <v>42793</v>
      </c>
      <c r="E738">
        <v>42795</v>
      </c>
      <c r="F738" t="s">
        <v>720</v>
      </c>
      <c r="G738">
        <v>2</v>
      </c>
      <c r="H738">
        <v>6</v>
      </c>
    </row>
    <row r="739" spans="1:8" x14ac:dyDescent="0.25">
      <c r="A739">
        <v>738</v>
      </c>
      <c r="B739">
        <v>124</v>
      </c>
      <c r="C739">
        <v>4</v>
      </c>
      <c r="D739" s="3">
        <v>42794</v>
      </c>
      <c r="E739">
        <v>42795</v>
      </c>
      <c r="F739" t="s">
        <v>721</v>
      </c>
      <c r="G739">
        <v>1</v>
      </c>
      <c r="H739">
        <v>2</v>
      </c>
    </row>
    <row r="740" spans="1:8" x14ac:dyDescent="0.25">
      <c r="A740">
        <v>739</v>
      </c>
      <c r="B740">
        <v>49</v>
      </c>
      <c r="C740">
        <v>4</v>
      </c>
      <c r="D740" s="3">
        <v>42794</v>
      </c>
      <c r="E740">
        <v>42795</v>
      </c>
      <c r="F740" t="s">
        <v>722</v>
      </c>
      <c r="G740">
        <v>2</v>
      </c>
      <c r="H740">
        <v>6</v>
      </c>
    </row>
    <row r="741" spans="1:8" x14ac:dyDescent="0.25">
      <c r="A741">
        <v>740</v>
      </c>
      <c r="B741">
        <v>1113</v>
      </c>
      <c r="C741">
        <v>4</v>
      </c>
      <c r="D741" s="3">
        <v>42794</v>
      </c>
      <c r="E741">
        <v>42795</v>
      </c>
      <c r="F741" t="s">
        <v>722</v>
      </c>
      <c r="G741">
        <v>2</v>
      </c>
      <c r="H741">
        <v>6</v>
      </c>
    </row>
    <row r="742" spans="1:8" x14ac:dyDescent="0.25">
      <c r="A742">
        <v>741</v>
      </c>
      <c r="B742">
        <v>119</v>
      </c>
      <c r="C742">
        <v>4</v>
      </c>
      <c r="D742" s="3">
        <v>42794</v>
      </c>
      <c r="E742">
        <v>42795</v>
      </c>
      <c r="F742" t="s">
        <v>719</v>
      </c>
      <c r="G742">
        <v>3</v>
      </c>
      <c r="H742">
        <v>8</v>
      </c>
    </row>
    <row r="743" spans="1:8" x14ac:dyDescent="0.25">
      <c r="A743">
        <v>742</v>
      </c>
      <c r="B743">
        <v>433</v>
      </c>
      <c r="C743">
        <v>4</v>
      </c>
      <c r="D743" s="3">
        <v>42794</v>
      </c>
      <c r="E743">
        <v>42795</v>
      </c>
      <c r="F743" t="s">
        <v>719</v>
      </c>
      <c r="G743">
        <v>3</v>
      </c>
      <c r="H743">
        <v>9</v>
      </c>
    </row>
    <row r="744" spans="1:8" x14ac:dyDescent="0.25">
      <c r="A744">
        <v>743</v>
      </c>
      <c r="B744">
        <v>137</v>
      </c>
      <c r="C744">
        <v>4</v>
      </c>
      <c r="D744" s="3">
        <v>42795</v>
      </c>
      <c r="E744">
        <v>42798</v>
      </c>
      <c r="F744" t="s">
        <v>723</v>
      </c>
      <c r="G744">
        <v>2</v>
      </c>
      <c r="H744">
        <v>6</v>
      </c>
    </row>
    <row r="745" spans="1:8" x14ac:dyDescent="0.25">
      <c r="A745">
        <v>744</v>
      </c>
      <c r="B745">
        <v>166</v>
      </c>
      <c r="C745">
        <v>4</v>
      </c>
      <c r="D745" s="3">
        <v>42795</v>
      </c>
      <c r="E745">
        <v>42796</v>
      </c>
      <c r="F745" t="s">
        <v>722</v>
      </c>
      <c r="G745">
        <v>2</v>
      </c>
      <c r="H745">
        <v>7</v>
      </c>
    </row>
    <row r="746" spans="1:8" x14ac:dyDescent="0.25">
      <c r="A746">
        <v>745</v>
      </c>
      <c r="B746">
        <v>698</v>
      </c>
      <c r="C746">
        <v>4</v>
      </c>
      <c r="D746" s="3">
        <v>42795</v>
      </c>
      <c r="E746">
        <v>42797</v>
      </c>
      <c r="F746" t="s">
        <v>721</v>
      </c>
      <c r="G746">
        <v>2</v>
      </c>
      <c r="H746">
        <v>7</v>
      </c>
    </row>
    <row r="747" spans="1:8" x14ac:dyDescent="0.25">
      <c r="A747">
        <v>746</v>
      </c>
      <c r="B747">
        <v>391</v>
      </c>
      <c r="C747">
        <v>4</v>
      </c>
      <c r="D747" s="3">
        <v>42796</v>
      </c>
      <c r="E747">
        <v>42798</v>
      </c>
      <c r="F747" t="s">
        <v>724</v>
      </c>
      <c r="G747">
        <v>1</v>
      </c>
      <c r="H747">
        <v>3</v>
      </c>
    </row>
    <row r="748" spans="1:8" x14ac:dyDescent="0.25">
      <c r="A748">
        <v>747</v>
      </c>
      <c r="B748">
        <v>87</v>
      </c>
      <c r="C748">
        <v>4</v>
      </c>
      <c r="D748" s="3">
        <v>42797</v>
      </c>
      <c r="E748">
        <v>42798</v>
      </c>
      <c r="F748" t="s">
        <v>724</v>
      </c>
      <c r="G748">
        <v>1</v>
      </c>
      <c r="H748">
        <v>3</v>
      </c>
    </row>
    <row r="749" spans="1:8" x14ac:dyDescent="0.25">
      <c r="A749">
        <v>748</v>
      </c>
      <c r="B749">
        <v>1072</v>
      </c>
      <c r="C749">
        <v>4</v>
      </c>
      <c r="D749" s="3">
        <v>42797</v>
      </c>
      <c r="E749">
        <v>42799</v>
      </c>
      <c r="F749" t="s">
        <v>723</v>
      </c>
      <c r="G749">
        <v>3</v>
      </c>
      <c r="H749">
        <v>8</v>
      </c>
    </row>
    <row r="750" spans="1:8" x14ac:dyDescent="0.25">
      <c r="A750">
        <v>749</v>
      </c>
      <c r="B750">
        <v>255</v>
      </c>
      <c r="C750">
        <v>4</v>
      </c>
      <c r="D750" s="3">
        <v>42798</v>
      </c>
      <c r="E750">
        <v>42801</v>
      </c>
      <c r="F750" t="s">
        <v>724</v>
      </c>
      <c r="G750">
        <v>2</v>
      </c>
      <c r="H750">
        <v>7</v>
      </c>
    </row>
    <row r="751" spans="1:8" x14ac:dyDescent="0.25">
      <c r="A751">
        <v>750</v>
      </c>
      <c r="B751">
        <v>232</v>
      </c>
      <c r="C751">
        <v>4</v>
      </c>
      <c r="D751" s="3">
        <v>42798</v>
      </c>
      <c r="E751">
        <v>42801</v>
      </c>
      <c r="F751" t="s">
        <v>724</v>
      </c>
      <c r="G751">
        <v>3</v>
      </c>
      <c r="H751">
        <v>8</v>
      </c>
    </row>
    <row r="752" spans="1:8" x14ac:dyDescent="0.25">
      <c r="A752">
        <v>751</v>
      </c>
      <c r="B752">
        <v>731</v>
      </c>
      <c r="C752">
        <v>4</v>
      </c>
      <c r="D752" s="3">
        <v>42799</v>
      </c>
      <c r="E752">
        <v>42802</v>
      </c>
      <c r="F752" t="s">
        <v>725</v>
      </c>
      <c r="G752">
        <v>1</v>
      </c>
      <c r="H752">
        <v>3</v>
      </c>
    </row>
    <row r="753" spans="1:8" x14ac:dyDescent="0.25">
      <c r="A753">
        <v>752</v>
      </c>
      <c r="B753">
        <v>335</v>
      </c>
      <c r="C753">
        <v>4</v>
      </c>
      <c r="D753" s="3">
        <v>42799</v>
      </c>
      <c r="E753">
        <v>42800</v>
      </c>
      <c r="F753" t="s">
        <v>725</v>
      </c>
      <c r="G753">
        <v>2</v>
      </c>
      <c r="H753">
        <v>6</v>
      </c>
    </row>
    <row r="754" spans="1:8" x14ac:dyDescent="0.25">
      <c r="A754">
        <v>753</v>
      </c>
      <c r="B754">
        <v>1201</v>
      </c>
      <c r="C754">
        <v>4</v>
      </c>
      <c r="D754" s="3">
        <v>42799</v>
      </c>
      <c r="E754">
        <v>42802</v>
      </c>
      <c r="F754" t="s">
        <v>726</v>
      </c>
      <c r="G754">
        <v>2</v>
      </c>
      <c r="H754">
        <v>7</v>
      </c>
    </row>
    <row r="755" spans="1:8" x14ac:dyDescent="0.25">
      <c r="A755">
        <v>754</v>
      </c>
      <c r="B755">
        <v>646</v>
      </c>
      <c r="C755">
        <v>4</v>
      </c>
      <c r="D755" s="3">
        <v>42800</v>
      </c>
      <c r="E755">
        <v>42801</v>
      </c>
      <c r="F755" t="s">
        <v>726</v>
      </c>
      <c r="G755">
        <v>1</v>
      </c>
      <c r="H755">
        <v>2</v>
      </c>
    </row>
    <row r="756" spans="1:8" x14ac:dyDescent="0.25">
      <c r="A756">
        <v>755</v>
      </c>
      <c r="B756">
        <v>531</v>
      </c>
      <c r="C756">
        <v>4</v>
      </c>
      <c r="D756" s="3">
        <v>42800</v>
      </c>
      <c r="E756">
        <v>42801</v>
      </c>
      <c r="F756" t="s">
        <v>725</v>
      </c>
      <c r="G756">
        <v>2</v>
      </c>
      <c r="H756">
        <v>6</v>
      </c>
    </row>
    <row r="757" spans="1:8" x14ac:dyDescent="0.25">
      <c r="A757">
        <v>756</v>
      </c>
      <c r="B757">
        <v>1143</v>
      </c>
      <c r="C757">
        <v>4</v>
      </c>
      <c r="D757" s="3">
        <v>42800</v>
      </c>
      <c r="E757">
        <v>42801</v>
      </c>
      <c r="F757" t="s">
        <v>727</v>
      </c>
      <c r="G757">
        <v>2</v>
      </c>
      <c r="H757">
        <v>6</v>
      </c>
    </row>
    <row r="758" spans="1:8" x14ac:dyDescent="0.25">
      <c r="A758">
        <v>757</v>
      </c>
      <c r="B758">
        <v>1336</v>
      </c>
      <c r="C758">
        <v>4</v>
      </c>
      <c r="D758" s="3">
        <v>42800</v>
      </c>
      <c r="E758">
        <v>42802</v>
      </c>
      <c r="F758" t="s">
        <v>727</v>
      </c>
      <c r="G758">
        <v>2</v>
      </c>
      <c r="H758">
        <v>7</v>
      </c>
    </row>
    <row r="759" spans="1:8" x14ac:dyDescent="0.25">
      <c r="A759">
        <v>758</v>
      </c>
      <c r="B759">
        <v>953</v>
      </c>
      <c r="C759">
        <v>4</v>
      </c>
      <c r="D759" s="3">
        <v>42800</v>
      </c>
      <c r="E759">
        <v>42802</v>
      </c>
      <c r="F759" t="s">
        <v>725</v>
      </c>
      <c r="G759">
        <v>3</v>
      </c>
      <c r="H759">
        <v>9</v>
      </c>
    </row>
    <row r="760" spans="1:8" x14ac:dyDescent="0.25">
      <c r="A760">
        <v>759</v>
      </c>
      <c r="B760">
        <v>284</v>
      </c>
      <c r="C760">
        <v>4</v>
      </c>
      <c r="D760" s="3">
        <v>42801</v>
      </c>
      <c r="E760">
        <v>42803</v>
      </c>
      <c r="F760" t="s">
        <v>726</v>
      </c>
      <c r="G760">
        <v>2</v>
      </c>
      <c r="H760">
        <v>7</v>
      </c>
    </row>
    <row r="761" spans="1:8" x14ac:dyDescent="0.25">
      <c r="A761">
        <v>760</v>
      </c>
      <c r="B761">
        <v>1104</v>
      </c>
      <c r="C761">
        <v>4</v>
      </c>
      <c r="D761" s="3">
        <v>42801</v>
      </c>
      <c r="E761">
        <v>42804</v>
      </c>
      <c r="F761" t="s">
        <v>728</v>
      </c>
      <c r="G761">
        <v>2</v>
      </c>
      <c r="H761">
        <v>6</v>
      </c>
    </row>
    <row r="762" spans="1:8" x14ac:dyDescent="0.25">
      <c r="A762">
        <v>761</v>
      </c>
      <c r="B762">
        <v>1291</v>
      </c>
      <c r="C762">
        <v>4</v>
      </c>
      <c r="D762" s="3">
        <v>42801</v>
      </c>
      <c r="E762">
        <v>42802</v>
      </c>
      <c r="F762" t="s">
        <v>728</v>
      </c>
      <c r="G762">
        <v>2</v>
      </c>
      <c r="H762">
        <v>7</v>
      </c>
    </row>
    <row r="763" spans="1:8" x14ac:dyDescent="0.25">
      <c r="A763">
        <v>762</v>
      </c>
      <c r="B763">
        <v>572</v>
      </c>
      <c r="C763">
        <v>4</v>
      </c>
      <c r="D763" s="3">
        <v>42802</v>
      </c>
      <c r="E763">
        <v>42803</v>
      </c>
      <c r="F763" t="s">
        <v>727</v>
      </c>
      <c r="G763">
        <v>2</v>
      </c>
      <c r="H763">
        <v>6</v>
      </c>
    </row>
    <row r="764" spans="1:8" x14ac:dyDescent="0.25">
      <c r="A764">
        <v>763</v>
      </c>
      <c r="B764">
        <v>842</v>
      </c>
      <c r="C764">
        <v>4</v>
      </c>
      <c r="D764" s="3">
        <v>42802</v>
      </c>
      <c r="E764">
        <v>42804</v>
      </c>
      <c r="F764" t="s">
        <v>727</v>
      </c>
      <c r="G764">
        <v>3</v>
      </c>
      <c r="H764">
        <v>9</v>
      </c>
    </row>
    <row r="765" spans="1:8" x14ac:dyDescent="0.25">
      <c r="A765">
        <v>764</v>
      </c>
      <c r="B765">
        <v>701</v>
      </c>
      <c r="C765">
        <v>4</v>
      </c>
      <c r="D765" s="3">
        <v>42803</v>
      </c>
      <c r="E765">
        <v>42804</v>
      </c>
      <c r="F765" t="s">
        <v>729</v>
      </c>
      <c r="G765">
        <v>1</v>
      </c>
      <c r="H765">
        <v>2</v>
      </c>
    </row>
    <row r="766" spans="1:8" x14ac:dyDescent="0.25">
      <c r="A766">
        <v>765</v>
      </c>
      <c r="B766">
        <v>1152</v>
      </c>
      <c r="C766">
        <v>4</v>
      </c>
      <c r="D766" s="3">
        <v>42803</v>
      </c>
      <c r="E766">
        <v>42805</v>
      </c>
      <c r="F766" t="s">
        <v>729</v>
      </c>
      <c r="G766">
        <v>1</v>
      </c>
      <c r="H766">
        <v>2</v>
      </c>
    </row>
    <row r="767" spans="1:8" x14ac:dyDescent="0.25">
      <c r="A767">
        <v>766</v>
      </c>
      <c r="B767">
        <v>141</v>
      </c>
      <c r="C767">
        <v>4</v>
      </c>
      <c r="D767" s="3">
        <v>42803</v>
      </c>
      <c r="E767">
        <v>42805</v>
      </c>
      <c r="F767" t="s">
        <v>729</v>
      </c>
      <c r="G767">
        <v>2</v>
      </c>
      <c r="H767">
        <v>6</v>
      </c>
    </row>
    <row r="768" spans="1:8" x14ac:dyDescent="0.25">
      <c r="A768">
        <v>767</v>
      </c>
      <c r="B768">
        <v>564</v>
      </c>
      <c r="C768">
        <v>4</v>
      </c>
      <c r="D768" s="3">
        <v>42803</v>
      </c>
      <c r="E768">
        <v>42804</v>
      </c>
      <c r="F768" t="s">
        <v>730</v>
      </c>
      <c r="G768">
        <v>2</v>
      </c>
      <c r="H768">
        <v>7</v>
      </c>
    </row>
    <row r="769" spans="1:8" x14ac:dyDescent="0.25">
      <c r="A769">
        <v>768</v>
      </c>
      <c r="B769">
        <v>841</v>
      </c>
      <c r="C769">
        <v>4</v>
      </c>
      <c r="D769" s="3">
        <v>42803</v>
      </c>
      <c r="E769">
        <v>42806</v>
      </c>
      <c r="F769" t="s">
        <v>728</v>
      </c>
      <c r="G769">
        <v>2</v>
      </c>
      <c r="H769">
        <v>7</v>
      </c>
    </row>
    <row r="770" spans="1:8" x14ac:dyDescent="0.25">
      <c r="A770">
        <v>769</v>
      </c>
      <c r="B770">
        <v>946</v>
      </c>
      <c r="C770">
        <v>4</v>
      </c>
      <c r="D770" s="3">
        <v>42803</v>
      </c>
      <c r="E770">
        <v>42805</v>
      </c>
      <c r="F770" t="s">
        <v>730</v>
      </c>
      <c r="G770">
        <v>2</v>
      </c>
      <c r="H770">
        <v>6</v>
      </c>
    </row>
    <row r="771" spans="1:8" x14ac:dyDescent="0.25">
      <c r="A771">
        <v>770</v>
      </c>
      <c r="B771">
        <v>135</v>
      </c>
      <c r="C771">
        <v>4</v>
      </c>
      <c r="D771" s="3">
        <v>42803</v>
      </c>
      <c r="E771">
        <v>42805</v>
      </c>
      <c r="F771" t="s">
        <v>730</v>
      </c>
      <c r="G771">
        <v>3</v>
      </c>
      <c r="H771">
        <v>9</v>
      </c>
    </row>
    <row r="772" spans="1:8" x14ac:dyDescent="0.25">
      <c r="A772">
        <v>771</v>
      </c>
      <c r="B772">
        <v>671</v>
      </c>
      <c r="C772">
        <v>4</v>
      </c>
      <c r="D772" s="3">
        <v>42805</v>
      </c>
      <c r="E772">
        <v>42808</v>
      </c>
      <c r="F772" t="s">
        <v>729</v>
      </c>
      <c r="G772">
        <v>1</v>
      </c>
      <c r="H772">
        <v>3</v>
      </c>
    </row>
    <row r="773" spans="1:8" x14ac:dyDescent="0.25">
      <c r="A773">
        <v>772</v>
      </c>
      <c r="B773">
        <v>448</v>
      </c>
      <c r="C773">
        <v>4</v>
      </c>
      <c r="D773" s="3">
        <v>42805</v>
      </c>
      <c r="E773">
        <v>42806</v>
      </c>
      <c r="F773" t="s">
        <v>731</v>
      </c>
      <c r="G773">
        <v>2</v>
      </c>
      <c r="H773">
        <v>7</v>
      </c>
    </row>
    <row r="774" spans="1:8" x14ac:dyDescent="0.25">
      <c r="A774">
        <v>773</v>
      </c>
      <c r="B774">
        <v>1385</v>
      </c>
      <c r="C774">
        <v>4</v>
      </c>
      <c r="D774" s="3">
        <v>42805</v>
      </c>
      <c r="E774">
        <v>42806</v>
      </c>
      <c r="F774" t="s">
        <v>729</v>
      </c>
      <c r="G774">
        <v>2</v>
      </c>
      <c r="H774">
        <v>6</v>
      </c>
    </row>
    <row r="775" spans="1:8" x14ac:dyDescent="0.25">
      <c r="A775">
        <v>774</v>
      </c>
      <c r="B775">
        <v>690</v>
      </c>
      <c r="C775">
        <v>4</v>
      </c>
      <c r="D775" s="3">
        <v>42806</v>
      </c>
      <c r="E775">
        <v>42808</v>
      </c>
      <c r="F775" t="s">
        <v>732</v>
      </c>
      <c r="G775">
        <v>2</v>
      </c>
      <c r="H775">
        <v>6</v>
      </c>
    </row>
    <row r="776" spans="1:8" x14ac:dyDescent="0.25">
      <c r="A776">
        <v>775</v>
      </c>
      <c r="B776">
        <v>968</v>
      </c>
      <c r="C776">
        <v>4</v>
      </c>
      <c r="D776" s="3">
        <v>42806</v>
      </c>
      <c r="E776">
        <v>42807</v>
      </c>
      <c r="F776" t="s">
        <v>731</v>
      </c>
      <c r="G776">
        <v>2</v>
      </c>
      <c r="H776">
        <v>6</v>
      </c>
    </row>
    <row r="777" spans="1:8" x14ac:dyDescent="0.25">
      <c r="A777">
        <v>776</v>
      </c>
      <c r="B777">
        <v>490</v>
      </c>
      <c r="C777">
        <v>4</v>
      </c>
      <c r="D777" s="3">
        <v>42807</v>
      </c>
      <c r="E777">
        <v>42809</v>
      </c>
      <c r="F777" t="s">
        <v>733</v>
      </c>
      <c r="G777">
        <v>2</v>
      </c>
      <c r="H777">
        <v>6</v>
      </c>
    </row>
    <row r="778" spans="1:8" x14ac:dyDescent="0.25">
      <c r="A778">
        <v>777</v>
      </c>
      <c r="B778">
        <v>496</v>
      </c>
      <c r="C778">
        <v>4</v>
      </c>
      <c r="D778" s="3">
        <v>42807</v>
      </c>
      <c r="E778">
        <v>42810</v>
      </c>
      <c r="F778" t="s">
        <v>733</v>
      </c>
      <c r="G778">
        <v>2</v>
      </c>
      <c r="H778">
        <v>6</v>
      </c>
    </row>
    <row r="779" spans="1:8" x14ac:dyDescent="0.25">
      <c r="A779">
        <v>778</v>
      </c>
      <c r="B779">
        <v>56</v>
      </c>
      <c r="C779">
        <v>3</v>
      </c>
      <c r="D779" s="3">
        <v>42809</v>
      </c>
      <c r="E779">
        <v>42809</v>
      </c>
      <c r="F779" t="s">
        <v>35</v>
      </c>
      <c r="G779">
        <v>3</v>
      </c>
      <c r="H779">
        <v>9</v>
      </c>
    </row>
    <row r="780" spans="1:8" x14ac:dyDescent="0.25">
      <c r="A780">
        <v>779</v>
      </c>
      <c r="B780">
        <v>367</v>
      </c>
      <c r="C780">
        <v>4</v>
      </c>
      <c r="D780" s="3">
        <v>42809</v>
      </c>
      <c r="E780">
        <v>42810</v>
      </c>
      <c r="F780" t="s">
        <v>734</v>
      </c>
      <c r="G780">
        <v>2</v>
      </c>
      <c r="H780">
        <v>6</v>
      </c>
    </row>
    <row r="781" spans="1:8" x14ac:dyDescent="0.25">
      <c r="A781">
        <v>780</v>
      </c>
      <c r="B781">
        <v>592</v>
      </c>
      <c r="C781">
        <v>4</v>
      </c>
      <c r="D781" s="3">
        <v>42809</v>
      </c>
      <c r="E781">
        <v>42811</v>
      </c>
      <c r="F781" t="s">
        <v>735</v>
      </c>
      <c r="G781">
        <v>2</v>
      </c>
      <c r="H781">
        <v>6</v>
      </c>
    </row>
    <row r="782" spans="1:8" x14ac:dyDescent="0.25">
      <c r="A782">
        <v>781</v>
      </c>
      <c r="B782">
        <v>1018</v>
      </c>
      <c r="C782">
        <v>4</v>
      </c>
      <c r="D782" s="3">
        <v>42809</v>
      </c>
      <c r="E782">
        <v>42810</v>
      </c>
      <c r="F782" t="s">
        <v>735</v>
      </c>
      <c r="G782">
        <v>2</v>
      </c>
      <c r="H782">
        <v>6</v>
      </c>
    </row>
    <row r="783" spans="1:8" x14ac:dyDescent="0.25">
      <c r="A783">
        <v>782</v>
      </c>
      <c r="B783">
        <v>1298</v>
      </c>
      <c r="C783">
        <v>4</v>
      </c>
      <c r="D783" s="3">
        <v>42809</v>
      </c>
      <c r="E783">
        <v>42810</v>
      </c>
      <c r="F783" t="s">
        <v>734</v>
      </c>
      <c r="G783">
        <v>2</v>
      </c>
      <c r="H783">
        <v>7</v>
      </c>
    </row>
    <row r="784" spans="1:8" x14ac:dyDescent="0.25">
      <c r="A784">
        <v>783</v>
      </c>
      <c r="B784">
        <v>1343</v>
      </c>
      <c r="C784">
        <v>4</v>
      </c>
      <c r="D784" s="3">
        <v>42810</v>
      </c>
      <c r="E784">
        <v>42813</v>
      </c>
      <c r="F784" t="s">
        <v>735</v>
      </c>
      <c r="G784">
        <v>1</v>
      </c>
      <c r="H784">
        <v>2</v>
      </c>
    </row>
    <row r="785" spans="1:8" x14ac:dyDescent="0.25">
      <c r="A785">
        <v>784</v>
      </c>
      <c r="B785">
        <v>430</v>
      </c>
      <c r="C785">
        <v>4</v>
      </c>
      <c r="D785" s="3">
        <v>42810</v>
      </c>
      <c r="E785">
        <v>42813</v>
      </c>
      <c r="F785" t="s">
        <v>736</v>
      </c>
      <c r="G785">
        <v>2</v>
      </c>
      <c r="H785">
        <v>7</v>
      </c>
    </row>
    <row r="786" spans="1:8" x14ac:dyDescent="0.25">
      <c r="A786">
        <v>785</v>
      </c>
      <c r="B786">
        <v>794</v>
      </c>
      <c r="C786">
        <v>4</v>
      </c>
      <c r="D786" s="3">
        <v>42812</v>
      </c>
      <c r="E786">
        <v>42813</v>
      </c>
      <c r="F786" t="s">
        <v>737</v>
      </c>
      <c r="G786">
        <v>1</v>
      </c>
      <c r="H786">
        <v>2</v>
      </c>
    </row>
    <row r="787" spans="1:8" x14ac:dyDescent="0.25">
      <c r="A787">
        <v>786</v>
      </c>
      <c r="B787">
        <v>249</v>
      </c>
      <c r="C787">
        <v>4</v>
      </c>
      <c r="D787" s="3">
        <v>42812</v>
      </c>
      <c r="E787">
        <v>42814</v>
      </c>
      <c r="F787" t="s">
        <v>736</v>
      </c>
      <c r="G787">
        <v>2</v>
      </c>
      <c r="H787">
        <v>6</v>
      </c>
    </row>
    <row r="788" spans="1:8" x14ac:dyDescent="0.25">
      <c r="A788">
        <v>787</v>
      </c>
      <c r="B788">
        <v>700</v>
      </c>
      <c r="C788">
        <v>4</v>
      </c>
      <c r="D788" s="3">
        <v>42812</v>
      </c>
      <c r="E788">
        <v>42814</v>
      </c>
      <c r="F788" t="s">
        <v>736</v>
      </c>
      <c r="G788">
        <v>3</v>
      </c>
      <c r="H788">
        <v>9</v>
      </c>
    </row>
    <row r="789" spans="1:8" x14ac:dyDescent="0.25">
      <c r="A789">
        <v>788</v>
      </c>
      <c r="B789">
        <v>1363</v>
      </c>
      <c r="C789">
        <v>4</v>
      </c>
      <c r="D789" s="3">
        <v>42812</v>
      </c>
      <c r="E789">
        <v>42814</v>
      </c>
      <c r="F789" t="s">
        <v>737</v>
      </c>
      <c r="G789">
        <v>3</v>
      </c>
      <c r="H789">
        <v>9</v>
      </c>
    </row>
    <row r="790" spans="1:8" x14ac:dyDescent="0.25">
      <c r="A790">
        <v>789</v>
      </c>
      <c r="B790">
        <v>772</v>
      </c>
      <c r="C790">
        <v>4</v>
      </c>
      <c r="D790" s="3">
        <v>42813</v>
      </c>
      <c r="E790">
        <v>42814</v>
      </c>
      <c r="F790" t="s">
        <v>737</v>
      </c>
      <c r="G790">
        <v>2</v>
      </c>
      <c r="H790">
        <v>6</v>
      </c>
    </row>
    <row r="791" spans="1:8" x14ac:dyDescent="0.25">
      <c r="A791">
        <v>790</v>
      </c>
      <c r="B791">
        <v>1015</v>
      </c>
      <c r="C791">
        <v>4</v>
      </c>
      <c r="D791" s="3">
        <v>42813</v>
      </c>
      <c r="E791">
        <v>42815</v>
      </c>
      <c r="F791" t="s">
        <v>738</v>
      </c>
      <c r="G791">
        <v>2</v>
      </c>
      <c r="H791">
        <v>7</v>
      </c>
    </row>
    <row r="792" spans="1:8" x14ac:dyDescent="0.25">
      <c r="A792">
        <v>791</v>
      </c>
      <c r="B792">
        <v>432</v>
      </c>
      <c r="C792">
        <v>4</v>
      </c>
      <c r="D792" s="3">
        <v>42814</v>
      </c>
      <c r="E792">
        <v>42816</v>
      </c>
      <c r="F792" t="s">
        <v>739</v>
      </c>
      <c r="G792">
        <v>2</v>
      </c>
      <c r="H792">
        <v>6</v>
      </c>
    </row>
    <row r="793" spans="1:8" x14ac:dyDescent="0.25">
      <c r="A793">
        <v>792</v>
      </c>
      <c r="B793">
        <v>479</v>
      </c>
      <c r="C793">
        <v>4</v>
      </c>
      <c r="D793" s="3">
        <v>42816</v>
      </c>
      <c r="E793">
        <v>42817</v>
      </c>
      <c r="F793" t="s">
        <v>740</v>
      </c>
      <c r="G793">
        <v>2</v>
      </c>
      <c r="H793">
        <v>6</v>
      </c>
    </row>
    <row r="794" spans="1:8" x14ac:dyDescent="0.25">
      <c r="A794">
        <v>793</v>
      </c>
      <c r="B794">
        <v>653</v>
      </c>
      <c r="C794">
        <v>4</v>
      </c>
      <c r="D794" s="3">
        <v>42817</v>
      </c>
      <c r="E794">
        <v>42818</v>
      </c>
      <c r="F794" t="s">
        <v>740</v>
      </c>
      <c r="G794">
        <v>2</v>
      </c>
      <c r="H794">
        <v>6</v>
      </c>
    </row>
    <row r="795" spans="1:8" x14ac:dyDescent="0.25">
      <c r="A795">
        <v>794</v>
      </c>
      <c r="B795">
        <v>863</v>
      </c>
      <c r="C795">
        <v>4</v>
      </c>
      <c r="D795" s="3">
        <v>42817</v>
      </c>
      <c r="E795">
        <v>42819</v>
      </c>
      <c r="F795" t="s">
        <v>740</v>
      </c>
      <c r="G795">
        <v>2</v>
      </c>
      <c r="H795">
        <v>7</v>
      </c>
    </row>
    <row r="796" spans="1:8" x14ac:dyDescent="0.25">
      <c r="A796">
        <v>795</v>
      </c>
      <c r="B796">
        <v>992</v>
      </c>
      <c r="C796">
        <v>4</v>
      </c>
      <c r="D796" s="3">
        <v>42817</v>
      </c>
      <c r="E796">
        <v>42819</v>
      </c>
      <c r="F796" t="s">
        <v>741</v>
      </c>
      <c r="G796">
        <v>2</v>
      </c>
      <c r="H796">
        <v>7</v>
      </c>
    </row>
    <row r="797" spans="1:8" x14ac:dyDescent="0.25">
      <c r="A797">
        <v>796</v>
      </c>
      <c r="B797">
        <v>154</v>
      </c>
      <c r="C797">
        <v>4</v>
      </c>
      <c r="D797" s="3">
        <v>42817</v>
      </c>
      <c r="E797">
        <v>42820</v>
      </c>
      <c r="F797" t="s">
        <v>742</v>
      </c>
      <c r="G797">
        <v>3</v>
      </c>
      <c r="H797">
        <v>9</v>
      </c>
    </row>
    <row r="798" spans="1:8" x14ac:dyDescent="0.25">
      <c r="A798">
        <v>797</v>
      </c>
      <c r="B798">
        <v>374</v>
      </c>
      <c r="C798">
        <v>4</v>
      </c>
      <c r="D798" s="3">
        <v>42818</v>
      </c>
      <c r="E798">
        <v>42820</v>
      </c>
      <c r="F798" t="s">
        <v>741</v>
      </c>
      <c r="G798">
        <v>2</v>
      </c>
      <c r="H798">
        <v>7</v>
      </c>
    </row>
    <row r="799" spans="1:8" x14ac:dyDescent="0.25">
      <c r="A799">
        <v>798</v>
      </c>
      <c r="B799">
        <v>619</v>
      </c>
      <c r="C799">
        <v>4</v>
      </c>
      <c r="D799" s="3">
        <v>42820</v>
      </c>
      <c r="E799">
        <v>42822</v>
      </c>
      <c r="F799" t="s">
        <v>743</v>
      </c>
      <c r="G799">
        <v>1</v>
      </c>
      <c r="H799">
        <v>3</v>
      </c>
    </row>
    <row r="800" spans="1:8" x14ac:dyDescent="0.25">
      <c r="A800">
        <v>799</v>
      </c>
      <c r="B800">
        <v>607</v>
      </c>
      <c r="C800">
        <v>4</v>
      </c>
      <c r="D800" s="3">
        <v>42821</v>
      </c>
      <c r="E800">
        <v>42822</v>
      </c>
      <c r="F800" t="s">
        <v>743</v>
      </c>
      <c r="G800">
        <v>1</v>
      </c>
      <c r="H800">
        <v>3</v>
      </c>
    </row>
    <row r="801" spans="1:8" x14ac:dyDescent="0.25">
      <c r="A801">
        <v>800</v>
      </c>
      <c r="B801">
        <v>1057</v>
      </c>
      <c r="C801">
        <v>4</v>
      </c>
      <c r="D801" s="3">
        <v>42821</v>
      </c>
      <c r="E801">
        <v>42823</v>
      </c>
      <c r="F801" t="s">
        <v>744</v>
      </c>
      <c r="G801">
        <v>2</v>
      </c>
      <c r="H801">
        <v>6</v>
      </c>
    </row>
    <row r="802" spans="1:8" x14ac:dyDescent="0.25">
      <c r="A802">
        <v>801</v>
      </c>
      <c r="B802">
        <v>78</v>
      </c>
      <c r="C802">
        <v>4</v>
      </c>
      <c r="D802" s="3">
        <v>42822</v>
      </c>
      <c r="E802">
        <v>42823</v>
      </c>
      <c r="F802" t="s">
        <v>745</v>
      </c>
      <c r="G802">
        <v>1</v>
      </c>
      <c r="H802">
        <v>2</v>
      </c>
    </row>
    <row r="803" spans="1:8" x14ac:dyDescent="0.25">
      <c r="A803">
        <v>802</v>
      </c>
      <c r="B803">
        <v>340</v>
      </c>
      <c r="C803">
        <v>4</v>
      </c>
      <c r="D803" s="3">
        <v>42822</v>
      </c>
      <c r="E803">
        <v>42823</v>
      </c>
      <c r="F803" t="s">
        <v>745</v>
      </c>
      <c r="G803">
        <v>2</v>
      </c>
      <c r="H803">
        <v>6</v>
      </c>
    </row>
    <row r="804" spans="1:8" x14ac:dyDescent="0.25">
      <c r="A804">
        <v>803</v>
      </c>
      <c r="B804">
        <v>1105</v>
      </c>
      <c r="C804">
        <v>4</v>
      </c>
      <c r="D804" s="3">
        <v>42822</v>
      </c>
      <c r="E804">
        <v>42825</v>
      </c>
      <c r="F804" t="s">
        <v>745</v>
      </c>
      <c r="G804">
        <v>3</v>
      </c>
      <c r="H804">
        <v>8</v>
      </c>
    </row>
    <row r="805" spans="1:8" x14ac:dyDescent="0.25">
      <c r="A805">
        <v>804</v>
      </c>
      <c r="B805">
        <v>95</v>
      </c>
      <c r="C805">
        <v>4</v>
      </c>
      <c r="D805" s="3">
        <v>42823</v>
      </c>
      <c r="E805">
        <v>42825</v>
      </c>
      <c r="F805" t="s">
        <v>745</v>
      </c>
      <c r="G805">
        <v>2</v>
      </c>
      <c r="H805">
        <v>6</v>
      </c>
    </row>
    <row r="806" spans="1:8" x14ac:dyDescent="0.25">
      <c r="A806">
        <v>805</v>
      </c>
      <c r="B806">
        <v>420</v>
      </c>
      <c r="C806">
        <v>4</v>
      </c>
      <c r="D806" s="3">
        <v>42823</v>
      </c>
      <c r="E806">
        <v>42824</v>
      </c>
      <c r="F806" t="s">
        <v>746</v>
      </c>
      <c r="G806">
        <v>2</v>
      </c>
      <c r="H806">
        <v>6</v>
      </c>
    </row>
    <row r="807" spans="1:8" x14ac:dyDescent="0.25">
      <c r="A807">
        <v>806</v>
      </c>
      <c r="B807">
        <v>234</v>
      </c>
      <c r="C807">
        <v>4</v>
      </c>
      <c r="D807" s="3">
        <v>42824</v>
      </c>
      <c r="E807">
        <v>42825</v>
      </c>
      <c r="F807" t="s">
        <v>747</v>
      </c>
      <c r="G807">
        <v>2</v>
      </c>
      <c r="H807">
        <v>7</v>
      </c>
    </row>
    <row r="808" spans="1:8" x14ac:dyDescent="0.25">
      <c r="A808">
        <v>807</v>
      </c>
      <c r="B808">
        <v>1148</v>
      </c>
      <c r="C808">
        <v>4</v>
      </c>
      <c r="D808" s="3">
        <v>42824</v>
      </c>
      <c r="E808">
        <v>42826</v>
      </c>
      <c r="F808" t="s">
        <v>748</v>
      </c>
      <c r="G808">
        <v>2</v>
      </c>
      <c r="H808">
        <v>6</v>
      </c>
    </row>
    <row r="809" spans="1:8" x14ac:dyDescent="0.25">
      <c r="A809">
        <v>808</v>
      </c>
      <c r="B809">
        <v>315</v>
      </c>
      <c r="C809">
        <v>4</v>
      </c>
      <c r="D809" s="3">
        <v>42825</v>
      </c>
      <c r="E809">
        <v>42827</v>
      </c>
      <c r="F809" t="s">
        <v>748</v>
      </c>
      <c r="G809">
        <v>2</v>
      </c>
      <c r="H809">
        <v>6</v>
      </c>
    </row>
    <row r="810" spans="1:8" x14ac:dyDescent="0.25">
      <c r="A810">
        <v>809</v>
      </c>
      <c r="B810">
        <v>1222</v>
      </c>
      <c r="C810">
        <v>4</v>
      </c>
      <c r="D810" s="3">
        <v>42825</v>
      </c>
      <c r="E810">
        <v>42828</v>
      </c>
      <c r="F810" t="s">
        <v>749</v>
      </c>
      <c r="G810">
        <v>2</v>
      </c>
      <c r="H810">
        <v>7</v>
      </c>
    </row>
    <row r="811" spans="1:8" x14ac:dyDescent="0.25">
      <c r="A811">
        <v>810</v>
      </c>
      <c r="B811">
        <v>153</v>
      </c>
      <c r="C811">
        <v>3</v>
      </c>
      <c r="D811" s="3">
        <v>42826</v>
      </c>
      <c r="E811">
        <v>42826</v>
      </c>
      <c r="F811" t="s">
        <v>35</v>
      </c>
      <c r="G811">
        <v>3</v>
      </c>
      <c r="H811">
        <v>8</v>
      </c>
    </row>
    <row r="812" spans="1:8" x14ac:dyDescent="0.25">
      <c r="A812">
        <v>811</v>
      </c>
      <c r="B812">
        <v>524</v>
      </c>
      <c r="C812">
        <v>4</v>
      </c>
      <c r="D812" s="3">
        <v>42826</v>
      </c>
      <c r="E812">
        <v>42829</v>
      </c>
      <c r="F812" t="s">
        <v>750</v>
      </c>
      <c r="G812">
        <v>2</v>
      </c>
      <c r="H812">
        <v>7</v>
      </c>
    </row>
    <row r="813" spans="1:8" x14ac:dyDescent="0.25">
      <c r="A813">
        <v>812</v>
      </c>
      <c r="B813">
        <v>1164</v>
      </c>
      <c r="C813">
        <v>4</v>
      </c>
      <c r="D813" s="3">
        <v>42826</v>
      </c>
      <c r="E813">
        <v>42827</v>
      </c>
      <c r="F813" t="s">
        <v>749</v>
      </c>
      <c r="G813">
        <v>2</v>
      </c>
      <c r="H813">
        <v>7</v>
      </c>
    </row>
    <row r="814" spans="1:8" x14ac:dyDescent="0.25">
      <c r="A814">
        <v>813</v>
      </c>
      <c r="B814">
        <v>1203</v>
      </c>
      <c r="C814">
        <v>4</v>
      </c>
      <c r="D814" s="3">
        <v>42826</v>
      </c>
      <c r="E814">
        <v>42828</v>
      </c>
      <c r="F814" t="s">
        <v>748</v>
      </c>
      <c r="G814">
        <v>3</v>
      </c>
      <c r="H814">
        <v>9</v>
      </c>
    </row>
    <row r="815" spans="1:8" x14ac:dyDescent="0.25">
      <c r="A815">
        <v>814</v>
      </c>
      <c r="B815">
        <v>629</v>
      </c>
      <c r="C815">
        <v>4</v>
      </c>
      <c r="D815" s="3">
        <v>42827</v>
      </c>
      <c r="E815">
        <v>42830</v>
      </c>
      <c r="F815" t="s">
        <v>749</v>
      </c>
      <c r="G815">
        <v>2</v>
      </c>
      <c r="H815">
        <v>7</v>
      </c>
    </row>
    <row r="816" spans="1:8" x14ac:dyDescent="0.25">
      <c r="A816">
        <v>815</v>
      </c>
      <c r="B816">
        <v>1251</v>
      </c>
      <c r="C816">
        <v>4</v>
      </c>
      <c r="D816" s="3">
        <v>42828</v>
      </c>
      <c r="E816">
        <v>42830</v>
      </c>
      <c r="F816" t="s">
        <v>750</v>
      </c>
      <c r="G816">
        <v>1</v>
      </c>
      <c r="H816">
        <v>3</v>
      </c>
    </row>
    <row r="817" spans="1:8" x14ac:dyDescent="0.25">
      <c r="A817">
        <v>816</v>
      </c>
      <c r="B817">
        <v>811</v>
      </c>
      <c r="C817">
        <v>4</v>
      </c>
      <c r="D817" s="3">
        <v>42828</v>
      </c>
      <c r="E817">
        <v>42830</v>
      </c>
      <c r="F817" t="s">
        <v>751</v>
      </c>
      <c r="G817">
        <v>2</v>
      </c>
      <c r="H817">
        <v>6</v>
      </c>
    </row>
    <row r="818" spans="1:8" x14ac:dyDescent="0.25">
      <c r="A818">
        <v>817</v>
      </c>
      <c r="B818">
        <v>301</v>
      </c>
      <c r="C818">
        <v>4</v>
      </c>
      <c r="D818" s="3">
        <v>42829</v>
      </c>
      <c r="E818">
        <v>42830</v>
      </c>
      <c r="F818" t="s">
        <v>752</v>
      </c>
      <c r="G818">
        <v>2</v>
      </c>
      <c r="H818">
        <v>7</v>
      </c>
    </row>
    <row r="819" spans="1:8" x14ac:dyDescent="0.25">
      <c r="A819">
        <v>818</v>
      </c>
      <c r="B819">
        <v>1319</v>
      </c>
      <c r="C819">
        <v>4</v>
      </c>
      <c r="D819" s="3">
        <v>42829</v>
      </c>
      <c r="E819">
        <v>42832</v>
      </c>
      <c r="F819" t="s">
        <v>752</v>
      </c>
      <c r="G819">
        <v>2</v>
      </c>
      <c r="H819">
        <v>6</v>
      </c>
    </row>
    <row r="820" spans="1:8" x14ac:dyDescent="0.25">
      <c r="A820">
        <v>819</v>
      </c>
      <c r="B820">
        <v>221</v>
      </c>
      <c r="C820">
        <v>4</v>
      </c>
      <c r="D820" s="3">
        <v>42829</v>
      </c>
      <c r="E820">
        <v>42832</v>
      </c>
      <c r="F820" t="s">
        <v>751</v>
      </c>
      <c r="G820">
        <v>3</v>
      </c>
      <c r="H820">
        <v>9</v>
      </c>
    </row>
    <row r="821" spans="1:8" x14ac:dyDescent="0.25">
      <c r="A821">
        <v>820</v>
      </c>
      <c r="B821">
        <v>725</v>
      </c>
      <c r="C821">
        <v>4</v>
      </c>
      <c r="D821" s="3">
        <v>42830</v>
      </c>
      <c r="E821">
        <v>42833</v>
      </c>
      <c r="F821" t="s">
        <v>752</v>
      </c>
      <c r="G821">
        <v>2</v>
      </c>
      <c r="H821">
        <v>7</v>
      </c>
    </row>
    <row r="822" spans="1:8" x14ac:dyDescent="0.25">
      <c r="A822">
        <v>821</v>
      </c>
      <c r="B822">
        <v>1181</v>
      </c>
      <c r="C822">
        <v>4</v>
      </c>
      <c r="D822" s="3">
        <v>42830</v>
      </c>
      <c r="E822">
        <v>42832</v>
      </c>
      <c r="F822" t="s">
        <v>753</v>
      </c>
      <c r="G822">
        <v>2</v>
      </c>
      <c r="H822">
        <v>7</v>
      </c>
    </row>
    <row r="823" spans="1:8" x14ac:dyDescent="0.25">
      <c r="A823">
        <v>822</v>
      </c>
      <c r="B823">
        <v>294</v>
      </c>
      <c r="C823">
        <v>4</v>
      </c>
      <c r="D823" s="3">
        <v>42831</v>
      </c>
      <c r="E823">
        <v>42833</v>
      </c>
      <c r="F823" t="s">
        <v>754</v>
      </c>
      <c r="G823">
        <v>2</v>
      </c>
      <c r="H823">
        <v>7</v>
      </c>
    </row>
    <row r="824" spans="1:8" x14ac:dyDescent="0.25">
      <c r="A824">
        <v>823</v>
      </c>
      <c r="B824">
        <v>415</v>
      </c>
      <c r="C824">
        <v>4</v>
      </c>
      <c r="D824" s="3">
        <v>42831</v>
      </c>
      <c r="E824">
        <v>42832</v>
      </c>
      <c r="F824" t="s">
        <v>753</v>
      </c>
      <c r="G824">
        <v>3</v>
      </c>
      <c r="H824">
        <v>8</v>
      </c>
    </row>
    <row r="825" spans="1:8" x14ac:dyDescent="0.25">
      <c r="A825">
        <v>824</v>
      </c>
      <c r="B825">
        <v>993</v>
      </c>
      <c r="C825">
        <v>4</v>
      </c>
      <c r="D825" s="3">
        <v>42832</v>
      </c>
      <c r="E825">
        <v>42834</v>
      </c>
      <c r="F825" t="s">
        <v>755</v>
      </c>
      <c r="G825">
        <v>1</v>
      </c>
      <c r="H825">
        <v>2</v>
      </c>
    </row>
    <row r="826" spans="1:8" x14ac:dyDescent="0.25">
      <c r="A826">
        <v>825</v>
      </c>
      <c r="B826">
        <v>10</v>
      </c>
      <c r="C826">
        <v>4</v>
      </c>
      <c r="D826" s="3">
        <v>42832</v>
      </c>
      <c r="E826">
        <v>42833</v>
      </c>
      <c r="F826" t="s">
        <v>754</v>
      </c>
      <c r="G826">
        <v>2</v>
      </c>
      <c r="H826">
        <v>7</v>
      </c>
    </row>
    <row r="827" spans="1:8" x14ac:dyDescent="0.25">
      <c r="A827">
        <v>826</v>
      </c>
      <c r="B827">
        <v>45</v>
      </c>
      <c r="C827">
        <v>4</v>
      </c>
      <c r="D827" s="3">
        <v>42832</v>
      </c>
      <c r="E827">
        <v>42835</v>
      </c>
      <c r="F827" t="s">
        <v>755</v>
      </c>
      <c r="G827">
        <v>2</v>
      </c>
      <c r="H827">
        <v>6</v>
      </c>
    </row>
    <row r="828" spans="1:8" x14ac:dyDescent="0.25">
      <c r="A828">
        <v>827</v>
      </c>
      <c r="B828">
        <v>666</v>
      </c>
      <c r="C828">
        <v>4</v>
      </c>
      <c r="D828" s="3">
        <v>42832</v>
      </c>
      <c r="E828">
        <v>42835</v>
      </c>
      <c r="F828" t="s">
        <v>755</v>
      </c>
      <c r="G828">
        <v>2</v>
      </c>
      <c r="H828">
        <v>7</v>
      </c>
    </row>
    <row r="829" spans="1:8" x14ac:dyDescent="0.25">
      <c r="A829">
        <v>828</v>
      </c>
      <c r="B829">
        <v>246</v>
      </c>
      <c r="C829">
        <v>4</v>
      </c>
      <c r="D829" s="3">
        <v>42834</v>
      </c>
      <c r="E829">
        <v>42835</v>
      </c>
      <c r="F829" t="s">
        <v>756</v>
      </c>
      <c r="G829">
        <v>2</v>
      </c>
      <c r="H829">
        <v>6</v>
      </c>
    </row>
    <row r="830" spans="1:8" x14ac:dyDescent="0.25">
      <c r="A830">
        <v>829</v>
      </c>
      <c r="B830">
        <v>674</v>
      </c>
      <c r="C830">
        <v>4</v>
      </c>
      <c r="D830" s="3">
        <v>42834</v>
      </c>
      <c r="E830">
        <v>42835</v>
      </c>
      <c r="F830" t="s">
        <v>755</v>
      </c>
      <c r="G830">
        <v>2</v>
      </c>
      <c r="H830">
        <v>7</v>
      </c>
    </row>
    <row r="831" spans="1:8" x14ac:dyDescent="0.25">
      <c r="A831">
        <v>830</v>
      </c>
      <c r="B831">
        <v>431</v>
      </c>
      <c r="C831">
        <v>4</v>
      </c>
      <c r="D831" s="3">
        <v>42836</v>
      </c>
      <c r="E831">
        <v>42839</v>
      </c>
      <c r="F831" t="s">
        <v>756</v>
      </c>
      <c r="G831">
        <v>2</v>
      </c>
      <c r="H831">
        <v>6</v>
      </c>
    </row>
    <row r="832" spans="1:8" x14ac:dyDescent="0.25">
      <c r="A832">
        <v>831</v>
      </c>
      <c r="B832">
        <v>1000</v>
      </c>
      <c r="C832">
        <v>4</v>
      </c>
      <c r="D832" s="3">
        <v>42836</v>
      </c>
      <c r="E832">
        <v>42837</v>
      </c>
      <c r="F832" t="s">
        <v>756</v>
      </c>
      <c r="G832">
        <v>2</v>
      </c>
      <c r="H832">
        <v>7</v>
      </c>
    </row>
    <row r="833" spans="1:8" x14ac:dyDescent="0.25">
      <c r="A833">
        <v>832</v>
      </c>
      <c r="B833">
        <v>1215</v>
      </c>
      <c r="C833">
        <v>4</v>
      </c>
      <c r="D833" s="3">
        <v>42836</v>
      </c>
      <c r="E833">
        <v>42837</v>
      </c>
      <c r="F833" t="s">
        <v>756</v>
      </c>
      <c r="G833">
        <v>2</v>
      </c>
      <c r="H833">
        <v>7</v>
      </c>
    </row>
    <row r="834" spans="1:8" x14ac:dyDescent="0.25">
      <c r="A834">
        <v>833</v>
      </c>
      <c r="B834">
        <v>406</v>
      </c>
      <c r="C834">
        <v>4</v>
      </c>
      <c r="D834" s="3">
        <v>42837</v>
      </c>
      <c r="E834">
        <v>42839</v>
      </c>
      <c r="F834" t="s">
        <v>757</v>
      </c>
      <c r="G834">
        <v>2</v>
      </c>
      <c r="H834">
        <v>7</v>
      </c>
    </row>
    <row r="835" spans="1:8" x14ac:dyDescent="0.25">
      <c r="A835">
        <v>834</v>
      </c>
      <c r="B835">
        <v>890</v>
      </c>
      <c r="C835">
        <v>4</v>
      </c>
      <c r="D835" s="3">
        <v>42837</v>
      </c>
      <c r="E835">
        <v>42838</v>
      </c>
      <c r="F835" t="s">
        <v>757</v>
      </c>
      <c r="G835">
        <v>2</v>
      </c>
      <c r="H835">
        <v>6</v>
      </c>
    </row>
    <row r="836" spans="1:8" x14ac:dyDescent="0.25">
      <c r="A836">
        <v>835</v>
      </c>
      <c r="B836">
        <v>940</v>
      </c>
      <c r="C836">
        <v>4</v>
      </c>
      <c r="D836" s="3">
        <v>42838</v>
      </c>
      <c r="E836">
        <v>42840</v>
      </c>
      <c r="F836" t="s">
        <v>758</v>
      </c>
      <c r="G836">
        <v>1</v>
      </c>
      <c r="H836">
        <v>2</v>
      </c>
    </row>
    <row r="837" spans="1:8" x14ac:dyDescent="0.25">
      <c r="A837">
        <v>836</v>
      </c>
      <c r="B837">
        <v>455</v>
      </c>
      <c r="C837">
        <v>4</v>
      </c>
      <c r="D837" s="3">
        <v>42838</v>
      </c>
      <c r="E837">
        <v>42841</v>
      </c>
      <c r="F837" t="s">
        <v>758</v>
      </c>
      <c r="G837">
        <v>2</v>
      </c>
      <c r="H837">
        <v>6</v>
      </c>
    </row>
    <row r="838" spans="1:8" x14ac:dyDescent="0.25">
      <c r="A838">
        <v>837</v>
      </c>
      <c r="B838">
        <v>948</v>
      </c>
      <c r="C838">
        <v>4</v>
      </c>
      <c r="D838" s="3">
        <v>42838</v>
      </c>
      <c r="E838">
        <v>42841</v>
      </c>
      <c r="F838" t="s">
        <v>758</v>
      </c>
      <c r="G838">
        <v>2</v>
      </c>
      <c r="H838">
        <v>7</v>
      </c>
    </row>
    <row r="839" spans="1:8" x14ac:dyDescent="0.25">
      <c r="A839">
        <v>838</v>
      </c>
      <c r="B839">
        <v>1395</v>
      </c>
      <c r="C839">
        <v>4</v>
      </c>
      <c r="D839" s="3">
        <v>42839</v>
      </c>
      <c r="E839">
        <v>42842</v>
      </c>
      <c r="F839" t="s">
        <v>757</v>
      </c>
      <c r="G839">
        <v>2</v>
      </c>
      <c r="H839">
        <v>7</v>
      </c>
    </row>
    <row r="840" spans="1:8" x14ac:dyDescent="0.25">
      <c r="A840">
        <v>839</v>
      </c>
      <c r="B840">
        <v>1332</v>
      </c>
      <c r="C840">
        <v>4</v>
      </c>
      <c r="D840" s="3">
        <v>42840</v>
      </c>
      <c r="E840">
        <v>42843</v>
      </c>
      <c r="F840" t="s">
        <v>759</v>
      </c>
      <c r="G840">
        <v>1</v>
      </c>
      <c r="H840">
        <v>3</v>
      </c>
    </row>
    <row r="841" spans="1:8" x14ac:dyDescent="0.25">
      <c r="A841">
        <v>840</v>
      </c>
      <c r="B841">
        <v>372</v>
      </c>
      <c r="C841">
        <v>4</v>
      </c>
      <c r="D841" s="3">
        <v>42840</v>
      </c>
      <c r="E841">
        <v>42841</v>
      </c>
      <c r="F841" t="s">
        <v>759</v>
      </c>
      <c r="G841">
        <v>2</v>
      </c>
      <c r="H841">
        <v>6</v>
      </c>
    </row>
    <row r="842" spans="1:8" x14ac:dyDescent="0.25">
      <c r="A842">
        <v>841</v>
      </c>
      <c r="B842">
        <v>428</v>
      </c>
      <c r="C842">
        <v>4</v>
      </c>
      <c r="D842" s="3">
        <v>42840</v>
      </c>
      <c r="E842">
        <v>42843</v>
      </c>
      <c r="F842" t="s">
        <v>760</v>
      </c>
      <c r="G842">
        <v>2</v>
      </c>
      <c r="H842">
        <v>7</v>
      </c>
    </row>
    <row r="843" spans="1:8" x14ac:dyDescent="0.25">
      <c r="A843">
        <v>842</v>
      </c>
      <c r="B843">
        <v>1133</v>
      </c>
      <c r="C843">
        <v>4</v>
      </c>
      <c r="D843" s="3">
        <v>42840</v>
      </c>
      <c r="E843">
        <v>42843</v>
      </c>
      <c r="F843" t="s">
        <v>759</v>
      </c>
      <c r="G843">
        <v>2</v>
      </c>
      <c r="H843">
        <v>6</v>
      </c>
    </row>
    <row r="844" spans="1:8" x14ac:dyDescent="0.25">
      <c r="A844">
        <v>843</v>
      </c>
      <c r="B844">
        <v>1059</v>
      </c>
      <c r="C844">
        <v>4</v>
      </c>
      <c r="D844" s="3">
        <v>42841</v>
      </c>
      <c r="E844">
        <v>42842</v>
      </c>
      <c r="F844" t="s">
        <v>761</v>
      </c>
      <c r="G844">
        <v>2</v>
      </c>
      <c r="H844">
        <v>7</v>
      </c>
    </row>
    <row r="845" spans="1:8" x14ac:dyDescent="0.25">
      <c r="A845">
        <v>844</v>
      </c>
      <c r="B845">
        <v>1436</v>
      </c>
      <c r="C845">
        <v>4</v>
      </c>
      <c r="D845" s="3">
        <v>42841</v>
      </c>
      <c r="E845">
        <v>42842</v>
      </c>
      <c r="F845" t="s">
        <v>762</v>
      </c>
      <c r="G845">
        <v>2</v>
      </c>
      <c r="H845">
        <v>6</v>
      </c>
    </row>
    <row r="846" spans="1:8" x14ac:dyDescent="0.25">
      <c r="A846">
        <v>845</v>
      </c>
      <c r="B846">
        <v>662</v>
      </c>
      <c r="C846">
        <v>4</v>
      </c>
      <c r="D846" s="3">
        <v>42842</v>
      </c>
      <c r="E846">
        <v>42843</v>
      </c>
      <c r="F846" t="s">
        <v>762</v>
      </c>
      <c r="G846">
        <v>2</v>
      </c>
      <c r="H846">
        <v>7</v>
      </c>
    </row>
    <row r="847" spans="1:8" x14ac:dyDescent="0.25">
      <c r="A847">
        <v>846</v>
      </c>
      <c r="B847">
        <v>715</v>
      </c>
      <c r="C847">
        <v>4</v>
      </c>
      <c r="D847" s="3">
        <v>42842</v>
      </c>
      <c r="E847">
        <v>42844</v>
      </c>
      <c r="F847" t="s">
        <v>761</v>
      </c>
      <c r="G847">
        <v>2</v>
      </c>
      <c r="H847">
        <v>6</v>
      </c>
    </row>
    <row r="848" spans="1:8" x14ac:dyDescent="0.25">
      <c r="A848">
        <v>847</v>
      </c>
      <c r="B848">
        <v>329</v>
      </c>
      <c r="C848">
        <v>4</v>
      </c>
      <c r="D848" s="3">
        <v>42843</v>
      </c>
      <c r="E848">
        <v>42844</v>
      </c>
      <c r="F848" t="s">
        <v>761</v>
      </c>
      <c r="G848">
        <v>2</v>
      </c>
      <c r="H848">
        <v>7</v>
      </c>
    </row>
    <row r="849" spans="1:8" x14ac:dyDescent="0.25">
      <c r="A849">
        <v>848</v>
      </c>
      <c r="B849">
        <v>597</v>
      </c>
      <c r="C849">
        <v>4</v>
      </c>
      <c r="D849" s="3">
        <v>42843</v>
      </c>
      <c r="E849">
        <v>42845</v>
      </c>
      <c r="F849" t="s">
        <v>763</v>
      </c>
      <c r="G849">
        <v>2</v>
      </c>
      <c r="H849">
        <v>7</v>
      </c>
    </row>
    <row r="850" spans="1:8" x14ac:dyDescent="0.25">
      <c r="A850">
        <v>849</v>
      </c>
      <c r="B850">
        <v>776</v>
      </c>
      <c r="C850">
        <v>4</v>
      </c>
      <c r="D850" s="3">
        <v>42844</v>
      </c>
      <c r="E850">
        <v>42845</v>
      </c>
      <c r="F850" t="s">
        <v>764</v>
      </c>
      <c r="G850">
        <v>1</v>
      </c>
      <c r="H850">
        <v>2</v>
      </c>
    </row>
    <row r="851" spans="1:8" x14ac:dyDescent="0.25">
      <c r="A851">
        <v>850</v>
      </c>
      <c r="B851">
        <v>1346</v>
      </c>
      <c r="C851">
        <v>4</v>
      </c>
      <c r="D851" s="3">
        <v>42844</v>
      </c>
      <c r="E851">
        <v>42847</v>
      </c>
      <c r="F851" t="s">
        <v>765</v>
      </c>
      <c r="G851">
        <v>1</v>
      </c>
      <c r="H851">
        <v>3</v>
      </c>
    </row>
    <row r="852" spans="1:8" x14ac:dyDescent="0.25">
      <c r="A852">
        <v>851</v>
      </c>
      <c r="B852">
        <v>1139</v>
      </c>
      <c r="C852">
        <v>4</v>
      </c>
      <c r="D852" s="3">
        <v>42845</v>
      </c>
      <c r="E852">
        <v>42846</v>
      </c>
      <c r="F852" t="s">
        <v>765</v>
      </c>
      <c r="G852">
        <v>2</v>
      </c>
      <c r="H852">
        <v>6</v>
      </c>
    </row>
    <row r="853" spans="1:8" x14ac:dyDescent="0.25">
      <c r="A853">
        <v>852</v>
      </c>
      <c r="B853">
        <v>13</v>
      </c>
      <c r="C853">
        <v>4</v>
      </c>
      <c r="D853" s="3">
        <v>42846</v>
      </c>
      <c r="E853">
        <v>42848</v>
      </c>
      <c r="F853" t="s">
        <v>765</v>
      </c>
      <c r="G853">
        <v>3</v>
      </c>
      <c r="H853">
        <v>9</v>
      </c>
    </row>
    <row r="854" spans="1:8" x14ac:dyDescent="0.25">
      <c r="A854">
        <v>853</v>
      </c>
      <c r="B854">
        <v>883</v>
      </c>
      <c r="C854">
        <v>4</v>
      </c>
      <c r="D854" s="3">
        <v>42846</v>
      </c>
      <c r="E854">
        <v>42849</v>
      </c>
      <c r="F854" t="s">
        <v>766</v>
      </c>
      <c r="G854">
        <v>3</v>
      </c>
      <c r="H854">
        <v>8</v>
      </c>
    </row>
    <row r="855" spans="1:8" x14ac:dyDescent="0.25">
      <c r="A855">
        <v>854</v>
      </c>
      <c r="B855">
        <v>177</v>
      </c>
      <c r="C855">
        <v>4</v>
      </c>
      <c r="D855" s="3">
        <v>42847</v>
      </c>
      <c r="E855">
        <v>42850</v>
      </c>
      <c r="F855" t="s">
        <v>767</v>
      </c>
      <c r="G855">
        <v>2</v>
      </c>
      <c r="H855">
        <v>6</v>
      </c>
    </row>
    <row r="856" spans="1:8" x14ac:dyDescent="0.25">
      <c r="A856">
        <v>855</v>
      </c>
      <c r="B856">
        <v>775</v>
      </c>
      <c r="C856">
        <v>4</v>
      </c>
      <c r="D856" s="3">
        <v>42847</v>
      </c>
      <c r="E856">
        <v>42848</v>
      </c>
      <c r="F856" t="s">
        <v>768</v>
      </c>
      <c r="G856">
        <v>2</v>
      </c>
      <c r="H856">
        <v>6</v>
      </c>
    </row>
    <row r="857" spans="1:8" x14ac:dyDescent="0.25">
      <c r="A857">
        <v>856</v>
      </c>
      <c r="B857">
        <v>477</v>
      </c>
      <c r="C857">
        <v>4</v>
      </c>
      <c r="D857" s="3">
        <v>42848</v>
      </c>
      <c r="E857">
        <v>42850</v>
      </c>
      <c r="F857" t="s">
        <v>769</v>
      </c>
      <c r="G857">
        <v>2</v>
      </c>
      <c r="H857">
        <v>6</v>
      </c>
    </row>
    <row r="858" spans="1:8" x14ac:dyDescent="0.25">
      <c r="A858">
        <v>857</v>
      </c>
      <c r="B858">
        <v>1402</v>
      </c>
      <c r="C858">
        <v>4</v>
      </c>
      <c r="D858" s="3">
        <v>42849</v>
      </c>
      <c r="E858">
        <v>42850</v>
      </c>
      <c r="F858" t="s">
        <v>769</v>
      </c>
      <c r="G858">
        <v>2</v>
      </c>
      <c r="H858">
        <v>7</v>
      </c>
    </row>
    <row r="859" spans="1:8" x14ac:dyDescent="0.25">
      <c r="A859">
        <v>858</v>
      </c>
      <c r="B859">
        <v>162</v>
      </c>
      <c r="C859">
        <v>4</v>
      </c>
      <c r="D859" s="3">
        <v>42850</v>
      </c>
      <c r="E859">
        <v>42852</v>
      </c>
      <c r="F859" t="s">
        <v>770</v>
      </c>
      <c r="G859">
        <v>2</v>
      </c>
      <c r="H859">
        <v>6</v>
      </c>
    </row>
    <row r="860" spans="1:8" x14ac:dyDescent="0.25">
      <c r="A860">
        <v>859</v>
      </c>
      <c r="B860">
        <v>644</v>
      </c>
      <c r="C860">
        <v>4</v>
      </c>
      <c r="D860" s="3">
        <v>42850</v>
      </c>
      <c r="E860">
        <v>42851</v>
      </c>
      <c r="F860" t="s">
        <v>769</v>
      </c>
      <c r="G860">
        <v>2</v>
      </c>
      <c r="H860">
        <v>6</v>
      </c>
    </row>
    <row r="861" spans="1:8" x14ac:dyDescent="0.25">
      <c r="A861">
        <v>860</v>
      </c>
      <c r="B861">
        <v>473</v>
      </c>
      <c r="C861">
        <v>4</v>
      </c>
      <c r="D861" s="3">
        <v>42852</v>
      </c>
      <c r="E861">
        <v>42854</v>
      </c>
      <c r="F861" t="s">
        <v>770</v>
      </c>
      <c r="G861">
        <v>2</v>
      </c>
      <c r="H861">
        <v>7</v>
      </c>
    </row>
    <row r="862" spans="1:8" x14ac:dyDescent="0.25">
      <c r="A862">
        <v>861</v>
      </c>
      <c r="B862">
        <v>1177</v>
      </c>
      <c r="C862">
        <v>4</v>
      </c>
      <c r="D862" s="3">
        <v>42852</v>
      </c>
      <c r="E862">
        <v>42854</v>
      </c>
      <c r="F862" t="s">
        <v>771</v>
      </c>
      <c r="G862">
        <v>2</v>
      </c>
      <c r="H862">
        <v>7</v>
      </c>
    </row>
    <row r="863" spans="1:8" x14ac:dyDescent="0.25">
      <c r="A863">
        <v>862</v>
      </c>
      <c r="B863">
        <v>1230</v>
      </c>
      <c r="C863">
        <v>4</v>
      </c>
      <c r="D863" s="3">
        <v>42852</v>
      </c>
      <c r="E863">
        <v>42855</v>
      </c>
      <c r="F863" t="s">
        <v>772</v>
      </c>
      <c r="G863">
        <v>3</v>
      </c>
      <c r="H863">
        <v>8</v>
      </c>
    </row>
    <row r="864" spans="1:8" x14ac:dyDescent="0.25">
      <c r="A864">
        <v>863</v>
      </c>
      <c r="B864">
        <v>446</v>
      </c>
      <c r="C864">
        <v>4</v>
      </c>
      <c r="D864" s="3">
        <v>42853</v>
      </c>
      <c r="E864">
        <v>42855</v>
      </c>
      <c r="F864" t="s">
        <v>773</v>
      </c>
      <c r="G864">
        <v>2</v>
      </c>
      <c r="H864">
        <v>7</v>
      </c>
    </row>
    <row r="865" spans="1:8" x14ac:dyDescent="0.25">
      <c r="A865">
        <v>864</v>
      </c>
      <c r="B865">
        <v>902</v>
      </c>
      <c r="C865">
        <v>4</v>
      </c>
      <c r="D865" s="3">
        <v>42853</v>
      </c>
      <c r="E865">
        <v>42855</v>
      </c>
      <c r="F865" t="s">
        <v>772</v>
      </c>
      <c r="G865">
        <v>2</v>
      </c>
      <c r="H865">
        <v>6</v>
      </c>
    </row>
    <row r="866" spans="1:8" x14ac:dyDescent="0.25">
      <c r="A866">
        <v>865</v>
      </c>
      <c r="B866">
        <v>974</v>
      </c>
      <c r="C866">
        <v>4</v>
      </c>
      <c r="D866" s="3">
        <v>42854</v>
      </c>
      <c r="E866">
        <v>42857</v>
      </c>
      <c r="F866" t="s">
        <v>773</v>
      </c>
      <c r="G866">
        <v>2</v>
      </c>
      <c r="H866">
        <v>6</v>
      </c>
    </row>
    <row r="867" spans="1:8" x14ac:dyDescent="0.25">
      <c r="A867">
        <v>866</v>
      </c>
      <c r="B867">
        <v>1410</v>
      </c>
      <c r="C867">
        <v>4</v>
      </c>
      <c r="D867" s="3">
        <v>42854</v>
      </c>
      <c r="E867">
        <v>42855</v>
      </c>
      <c r="F867" t="s">
        <v>773</v>
      </c>
      <c r="G867">
        <v>2</v>
      </c>
      <c r="H867">
        <v>6</v>
      </c>
    </row>
    <row r="868" spans="1:8" x14ac:dyDescent="0.25">
      <c r="A868">
        <v>867</v>
      </c>
      <c r="B868">
        <v>97</v>
      </c>
      <c r="C868">
        <v>4</v>
      </c>
      <c r="D868" s="3">
        <v>42856</v>
      </c>
      <c r="E868">
        <v>42858</v>
      </c>
      <c r="F868" t="s">
        <v>774</v>
      </c>
      <c r="G868">
        <v>1</v>
      </c>
      <c r="H868">
        <v>3</v>
      </c>
    </row>
    <row r="869" spans="1:8" x14ac:dyDescent="0.25">
      <c r="A869">
        <v>868</v>
      </c>
      <c r="B869">
        <v>868</v>
      </c>
      <c r="C869">
        <v>4</v>
      </c>
      <c r="D869" s="3">
        <v>42856</v>
      </c>
      <c r="E869">
        <v>42859</v>
      </c>
      <c r="F869" t="s">
        <v>774</v>
      </c>
      <c r="G869">
        <v>1</v>
      </c>
      <c r="H869">
        <v>3</v>
      </c>
    </row>
    <row r="870" spans="1:8" x14ac:dyDescent="0.25">
      <c r="A870">
        <v>869</v>
      </c>
      <c r="B870">
        <v>844</v>
      </c>
      <c r="C870">
        <v>4</v>
      </c>
      <c r="D870" s="3">
        <v>42856</v>
      </c>
      <c r="E870">
        <v>42859</v>
      </c>
      <c r="F870" t="s">
        <v>774</v>
      </c>
      <c r="G870">
        <v>2</v>
      </c>
      <c r="H870">
        <v>7</v>
      </c>
    </row>
    <row r="871" spans="1:8" x14ac:dyDescent="0.25">
      <c r="A871">
        <v>870</v>
      </c>
      <c r="B871">
        <v>1416</v>
      </c>
      <c r="C871">
        <v>4</v>
      </c>
      <c r="D871" s="3">
        <v>42856</v>
      </c>
      <c r="E871">
        <v>42859</v>
      </c>
      <c r="F871" t="s">
        <v>774</v>
      </c>
      <c r="G871">
        <v>2</v>
      </c>
      <c r="H871">
        <v>6</v>
      </c>
    </row>
    <row r="872" spans="1:8" x14ac:dyDescent="0.25">
      <c r="A872">
        <v>871</v>
      </c>
      <c r="B872">
        <v>358</v>
      </c>
      <c r="C872">
        <v>4</v>
      </c>
      <c r="D872" s="3">
        <v>42857</v>
      </c>
      <c r="E872">
        <v>42859</v>
      </c>
      <c r="F872" t="s">
        <v>775</v>
      </c>
      <c r="G872">
        <v>2</v>
      </c>
      <c r="H872">
        <v>7</v>
      </c>
    </row>
    <row r="873" spans="1:8" x14ac:dyDescent="0.25">
      <c r="A873">
        <v>872</v>
      </c>
      <c r="B873">
        <v>394</v>
      </c>
      <c r="C873">
        <v>4</v>
      </c>
      <c r="D873" s="3">
        <v>42858</v>
      </c>
      <c r="E873">
        <v>42861</v>
      </c>
      <c r="F873" t="s">
        <v>776</v>
      </c>
      <c r="G873">
        <v>1</v>
      </c>
      <c r="H873">
        <v>3</v>
      </c>
    </row>
    <row r="874" spans="1:8" x14ac:dyDescent="0.25">
      <c r="A874">
        <v>873</v>
      </c>
      <c r="B874">
        <v>829</v>
      </c>
      <c r="C874">
        <v>4</v>
      </c>
      <c r="D874" s="3">
        <v>42858</v>
      </c>
      <c r="E874">
        <v>42860</v>
      </c>
      <c r="F874" t="s">
        <v>777</v>
      </c>
      <c r="G874">
        <v>2</v>
      </c>
      <c r="H874">
        <v>7</v>
      </c>
    </row>
    <row r="875" spans="1:8" x14ac:dyDescent="0.25">
      <c r="A875">
        <v>874</v>
      </c>
      <c r="B875">
        <v>661</v>
      </c>
      <c r="C875">
        <v>4</v>
      </c>
      <c r="D875" s="3">
        <v>42859</v>
      </c>
      <c r="E875">
        <v>42860</v>
      </c>
      <c r="F875" t="s">
        <v>776</v>
      </c>
      <c r="G875">
        <v>2</v>
      </c>
      <c r="H875">
        <v>7</v>
      </c>
    </row>
    <row r="876" spans="1:8" x14ac:dyDescent="0.25">
      <c r="A876">
        <v>875</v>
      </c>
      <c r="B876">
        <v>386</v>
      </c>
      <c r="C876">
        <v>4</v>
      </c>
      <c r="D876" s="3">
        <v>42860</v>
      </c>
      <c r="E876">
        <v>42861</v>
      </c>
      <c r="F876" t="s">
        <v>778</v>
      </c>
      <c r="G876">
        <v>1</v>
      </c>
      <c r="H876">
        <v>3</v>
      </c>
    </row>
    <row r="877" spans="1:8" x14ac:dyDescent="0.25">
      <c r="A877">
        <v>876</v>
      </c>
      <c r="B877">
        <v>1046</v>
      </c>
      <c r="C877">
        <v>4</v>
      </c>
      <c r="D877" s="3">
        <v>42860</v>
      </c>
      <c r="E877">
        <v>42863</v>
      </c>
      <c r="F877" t="s">
        <v>776</v>
      </c>
      <c r="G877">
        <v>2</v>
      </c>
      <c r="H877">
        <v>7</v>
      </c>
    </row>
    <row r="878" spans="1:8" x14ac:dyDescent="0.25">
      <c r="A878">
        <v>877</v>
      </c>
      <c r="B878">
        <v>784</v>
      </c>
      <c r="C878">
        <v>4</v>
      </c>
      <c r="D878" s="3">
        <v>42861</v>
      </c>
      <c r="E878">
        <v>42862</v>
      </c>
      <c r="F878" t="s">
        <v>778</v>
      </c>
      <c r="G878">
        <v>2</v>
      </c>
      <c r="H878">
        <v>6</v>
      </c>
    </row>
    <row r="879" spans="1:8" x14ac:dyDescent="0.25">
      <c r="A879">
        <v>878</v>
      </c>
      <c r="B879">
        <v>224</v>
      </c>
      <c r="C879">
        <v>4</v>
      </c>
      <c r="D879" s="3">
        <v>42862</v>
      </c>
      <c r="E879">
        <v>42865</v>
      </c>
      <c r="F879" t="s">
        <v>779</v>
      </c>
      <c r="G879">
        <v>1</v>
      </c>
      <c r="H879">
        <v>3</v>
      </c>
    </row>
    <row r="880" spans="1:8" x14ac:dyDescent="0.25">
      <c r="A880">
        <v>879</v>
      </c>
      <c r="B880">
        <v>214</v>
      </c>
      <c r="C880">
        <v>4</v>
      </c>
      <c r="D880" s="3">
        <v>42863</v>
      </c>
      <c r="E880">
        <v>42864</v>
      </c>
      <c r="F880" t="s">
        <v>779</v>
      </c>
      <c r="G880">
        <v>2</v>
      </c>
      <c r="H880">
        <v>7</v>
      </c>
    </row>
    <row r="881" spans="1:8" x14ac:dyDescent="0.25">
      <c r="A881">
        <v>880</v>
      </c>
      <c r="B881">
        <v>1206</v>
      </c>
      <c r="C881">
        <v>4</v>
      </c>
      <c r="D881" s="3">
        <v>42863</v>
      </c>
      <c r="E881">
        <v>42866</v>
      </c>
      <c r="F881" t="s">
        <v>780</v>
      </c>
      <c r="G881">
        <v>2</v>
      </c>
      <c r="H881">
        <v>6</v>
      </c>
    </row>
    <row r="882" spans="1:8" x14ac:dyDescent="0.25">
      <c r="A882">
        <v>881</v>
      </c>
      <c r="B882">
        <v>1024</v>
      </c>
      <c r="C882">
        <v>4</v>
      </c>
      <c r="D882" s="3">
        <v>42863</v>
      </c>
      <c r="E882">
        <v>42866</v>
      </c>
      <c r="F882" t="s">
        <v>781</v>
      </c>
      <c r="G882">
        <v>3</v>
      </c>
      <c r="H882">
        <v>9</v>
      </c>
    </row>
    <row r="883" spans="1:8" x14ac:dyDescent="0.25">
      <c r="A883">
        <v>882</v>
      </c>
      <c r="B883">
        <v>196</v>
      </c>
      <c r="C883">
        <v>4</v>
      </c>
      <c r="D883" s="3">
        <v>42864</v>
      </c>
      <c r="E883">
        <v>42867</v>
      </c>
      <c r="F883" t="s">
        <v>780</v>
      </c>
      <c r="G883">
        <v>2</v>
      </c>
      <c r="H883">
        <v>6</v>
      </c>
    </row>
    <row r="884" spans="1:8" x14ac:dyDescent="0.25">
      <c r="A884">
        <v>883</v>
      </c>
      <c r="B884">
        <v>507</v>
      </c>
      <c r="C884">
        <v>4</v>
      </c>
      <c r="D884" s="3">
        <v>42866</v>
      </c>
      <c r="E884">
        <v>42868</v>
      </c>
      <c r="F884" t="s">
        <v>782</v>
      </c>
      <c r="G884">
        <v>2</v>
      </c>
      <c r="H884">
        <v>6</v>
      </c>
    </row>
    <row r="885" spans="1:8" x14ac:dyDescent="0.25">
      <c r="A885">
        <v>884</v>
      </c>
      <c r="B885">
        <v>871</v>
      </c>
      <c r="C885">
        <v>4</v>
      </c>
      <c r="D885" s="3">
        <v>42866</v>
      </c>
      <c r="E885">
        <v>42868</v>
      </c>
      <c r="F885" t="s">
        <v>783</v>
      </c>
      <c r="G885">
        <v>2</v>
      </c>
      <c r="H885">
        <v>7</v>
      </c>
    </row>
    <row r="886" spans="1:8" x14ac:dyDescent="0.25">
      <c r="A886">
        <v>885</v>
      </c>
      <c r="B886">
        <v>66</v>
      </c>
      <c r="C886">
        <v>3</v>
      </c>
      <c r="D886" s="3">
        <v>42868</v>
      </c>
      <c r="E886">
        <v>42868</v>
      </c>
      <c r="F886" t="s">
        <v>35</v>
      </c>
      <c r="G886">
        <v>3</v>
      </c>
      <c r="H886">
        <v>8</v>
      </c>
    </row>
    <row r="887" spans="1:8" x14ac:dyDescent="0.25">
      <c r="A887">
        <v>886</v>
      </c>
      <c r="B887">
        <v>1396</v>
      </c>
      <c r="C887">
        <v>4</v>
      </c>
      <c r="D887" s="3">
        <v>42868</v>
      </c>
      <c r="E887">
        <v>42869</v>
      </c>
      <c r="F887" t="s">
        <v>784</v>
      </c>
      <c r="G887">
        <v>1</v>
      </c>
      <c r="H887">
        <v>2</v>
      </c>
    </row>
    <row r="888" spans="1:8" x14ac:dyDescent="0.25">
      <c r="A888">
        <v>887</v>
      </c>
      <c r="B888">
        <v>1195</v>
      </c>
      <c r="C888">
        <v>4</v>
      </c>
      <c r="D888" s="3">
        <v>42868</v>
      </c>
      <c r="E888">
        <v>42870</v>
      </c>
      <c r="F888" t="s">
        <v>784</v>
      </c>
      <c r="G888">
        <v>2</v>
      </c>
      <c r="H888">
        <v>6</v>
      </c>
    </row>
    <row r="889" spans="1:8" x14ac:dyDescent="0.25">
      <c r="A889">
        <v>888</v>
      </c>
      <c r="B889">
        <v>1038</v>
      </c>
      <c r="C889">
        <v>4</v>
      </c>
      <c r="D889" s="3">
        <v>42869</v>
      </c>
      <c r="E889">
        <v>42871</v>
      </c>
      <c r="F889" t="s">
        <v>785</v>
      </c>
      <c r="G889">
        <v>2</v>
      </c>
      <c r="H889">
        <v>7</v>
      </c>
    </row>
    <row r="890" spans="1:8" x14ac:dyDescent="0.25">
      <c r="A890">
        <v>889</v>
      </c>
      <c r="B890">
        <v>830</v>
      </c>
      <c r="C890">
        <v>4</v>
      </c>
      <c r="D890" s="3">
        <v>42869</v>
      </c>
      <c r="E890">
        <v>42872</v>
      </c>
      <c r="F890" t="s">
        <v>784</v>
      </c>
      <c r="G890">
        <v>3</v>
      </c>
      <c r="H890">
        <v>8</v>
      </c>
    </row>
    <row r="891" spans="1:8" x14ac:dyDescent="0.25">
      <c r="A891">
        <v>890</v>
      </c>
      <c r="B891">
        <v>171</v>
      </c>
      <c r="C891">
        <v>4</v>
      </c>
      <c r="D891" s="3">
        <v>42870</v>
      </c>
      <c r="E891">
        <v>42873</v>
      </c>
      <c r="F891" t="s">
        <v>786</v>
      </c>
      <c r="G891">
        <v>2</v>
      </c>
      <c r="H891">
        <v>6</v>
      </c>
    </row>
    <row r="892" spans="1:8" x14ac:dyDescent="0.25">
      <c r="A892">
        <v>891</v>
      </c>
      <c r="B892">
        <v>384</v>
      </c>
      <c r="C892">
        <v>4</v>
      </c>
      <c r="D892" s="3">
        <v>42870</v>
      </c>
      <c r="E892">
        <v>42873</v>
      </c>
      <c r="F892" t="s">
        <v>785</v>
      </c>
      <c r="G892">
        <v>2</v>
      </c>
      <c r="H892">
        <v>6</v>
      </c>
    </row>
    <row r="893" spans="1:8" x14ac:dyDescent="0.25">
      <c r="A893">
        <v>892</v>
      </c>
      <c r="B893">
        <v>651</v>
      </c>
      <c r="C893">
        <v>4</v>
      </c>
      <c r="D893" s="3">
        <v>42870</v>
      </c>
      <c r="E893">
        <v>42873</v>
      </c>
      <c r="F893" t="s">
        <v>787</v>
      </c>
      <c r="G893">
        <v>2</v>
      </c>
      <c r="H893">
        <v>7</v>
      </c>
    </row>
    <row r="894" spans="1:8" x14ac:dyDescent="0.25">
      <c r="A894">
        <v>893</v>
      </c>
      <c r="B894">
        <v>1293</v>
      </c>
      <c r="C894">
        <v>4</v>
      </c>
      <c r="D894" s="3">
        <v>42871</v>
      </c>
      <c r="E894">
        <v>42874</v>
      </c>
      <c r="F894" t="s">
        <v>788</v>
      </c>
      <c r="G894">
        <v>2</v>
      </c>
      <c r="H894">
        <v>7</v>
      </c>
    </row>
    <row r="895" spans="1:8" x14ac:dyDescent="0.25">
      <c r="A895">
        <v>894</v>
      </c>
      <c r="B895">
        <v>1320</v>
      </c>
      <c r="C895">
        <v>4</v>
      </c>
      <c r="D895" s="3">
        <v>42871</v>
      </c>
      <c r="E895">
        <v>42874</v>
      </c>
      <c r="F895" t="s">
        <v>788</v>
      </c>
      <c r="G895">
        <v>2</v>
      </c>
      <c r="H895">
        <v>6</v>
      </c>
    </row>
    <row r="896" spans="1:8" x14ac:dyDescent="0.25">
      <c r="A896">
        <v>895</v>
      </c>
      <c r="B896">
        <v>857</v>
      </c>
      <c r="C896">
        <v>4</v>
      </c>
      <c r="D896" s="3">
        <v>42873</v>
      </c>
      <c r="E896">
        <v>42876</v>
      </c>
      <c r="F896" t="s">
        <v>788</v>
      </c>
      <c r="G896">
        <v>2</v>
      </c>
      <c r="H896">
        <v>6</v>
      </c>
    </row>
    <row r="897" spans="1:8" x14ac:dyDescent="0.25">
      <c r="A897">
        <v>896</v>
      </c>
      <c r="B897">
        <v>376</v>
      </c>
      <c r="C897">
        <v>4</v>
      </c>
      <c r="D897" s="3">
        <v>42874</v>
      </c>
      <c r="E897">
        <v>42877</v>
      </c>
      <c r="F897" t="s">
        <v>789</v>
      </c>
      <c r="G897">
        <v>3</v>
      </c>
      <c r="H897">
        <v>9</v>
      </c>
    </row>
    <row r="898" spans="1:8" x14ac:dyDescent="0.25">
      <c r="A898">
        <v>897</v>
      </c>
      <c r="B898">
        <v>47</v>
      </c>
      <c r="C898">
        <v>4</v>
      </c>
      <c r="D898" s="3">
        <v>42875</v>
      </c>
      <c r="E898">
        <v>42876</v>
      </c>
      <c r="F898" t="s">
        <v>789</v>
      </c>
      <c r="G898">
        <v>1</v>
      </c>
      <c r="H898">
        <v>2</v>
      </c>
    </row>
    <row r="899" spans="1:8" x14ac:dyDescent="0.25">
      <c r="A899">
        <v>898</v>
      </c>
      <c r="B899">
        <v>352</v>
      </c>
      <c r="C899">
        <v>4</v>
      </c>
      <c r="D899" s="3">
        <v>42875</v>
      </c>
      <c r="E899">
        <v>42876</v>
      </c>
      <c r="F899" t="s">
        <v>790</v>
      </c>
      <c r="G899">
        <v>2</v>
      </c>
      <c r="H899">
        <v>6</v>
      </c>
    </row>
    <row r="900" spans="1:8" x14ac:dyDescent="0.25">
      <c r="A900">
        <v>899</v>
      </c>
      <c r="B900">
        <v>605</v>
      </c>
      <c r="C900">
        <v>4</v>
      </c>
      <c r="D900" s="3">
        <v>42875</v>
      </c>
      <c r="E900">
        <v>42876</v>
      </c>
      <c r="F900" t="s">
        <v>789</v>
      </c>
      <c r="G900">
        <v>2</v>
      </c>
      <c r="H900">
        <v>7</v>
      </c>
    </row>
    <row r="901" spans="1:8" x14ac:dyDescent="0.25">
      <c r="A901">
        <v>900</v>
      </c>
      <c r="B901">
        <v>971</v>
      </c>
      <c r="C901">
        <v>4</v>
      </c>
      <c r="D901" s="3">
        <v>42875</v>
      </c>
      <c r="E901">
        <v>42876</v>
      </c>
      <c r="F901" t="s">
        <v>790</v>
      </c>
      <c r="G901">
        <v>2</v>
      </c>
      <c r="H901">
        <v>6</v>
      </c>
    </row>
    <row r="902" spans="1:8" x14ac:dyDescent="0.25">
      <c r="A902">
        <v>901</v>
      </c>
      <c r="B902">
        <v>345</v>
      </c>
      <c r="C902">
        <v>4</v>
      </c>
      <c r="D902" s="3">
        <v>42876</v>
      </c>
      <c r="E902">
        <v>42877</v>
      </c>
      <c r="F902" t="s">
        <v>791</v>
      </c>
      <c r="G902">
        <v>2</v>
      </c>
      <c r="H902">
        <v>7</v>
      </c>
    </row>
    <row r="903" spans="1:8" x14ac:dyDescent="0.25">
      <c r="A903">
        <v>902</v>
      </c>
      <c r="B903">
        <v>1278</v>
      </c>
      <c r="C903">
        <v>4</v>
      </c>
      <c r="D903" s="3">
        <v>42876</v>
      </c>
      <c r="E903">
        <v>42879</v>
      </c>
      <c r="F903" t="s">
        <v>790</v>
      </c>
      <c r="G903">
        <v>2</v>
      </c>
      <c r="H903">
        <v>6</v>
      </c>
    </row>
    <row r="904" spans="1:8" x14ac:dyDescent="0.25">
      <c r="A904">
        <v>903</v>
      </c>
      <c r="B904">
        <v>179</v>
      </c>
      <c r="C904">
        <v>4</v>
      </c>
      <c r="D904" s="3">
        <v>42877</v>
      </c>
      <c r="E904">
        <v>42878</v>
      </c>
      <c r="F904" t="s">
        <v>791</v>
      </c>
      <c r="G904">
        <v>2</v>
      </c>
      <c r="H904">
        <v>7</v>
      </c>
    </row>
    <row r="905" spans="1:8" x14ac:dyDescent="0.25">
      <c r="A905">
        <v>904</v>
      </c>
      <c r="B905">
        <v>1020</v>
      </c>
      <c r="C905">
        <v>4</v>
      </c>
      <c r="D905" s="3">
        <v>42878</v>
      </c>
      <c r="E905">
        <v>42881</v>
      </c>
      <c r="F905" t="s">
        <v>791</v>
      </c>
      <c r="G905">
        <v>1</v>
      </c>
      <c r="H905">
        <v>2</v>
      </c>
    </row>
    <row r="906" spans="1:8" x14ac:dyDescent="0.25">
      <c r="A906">
        <v>905</v>
      </c>
      <c r="B906">
        <v>609</v>
      </c>
      <c r="C906">
        <v>4</v>
      </c>
      <c r="D906" s="3">
        <v>42878</v>
      </c>
      <c r="E906">
        <v>42881</v>
      </c>
      <c r="F906" t="s">
        <v>791</v>
      </c>
      <c r="G906">
        <v>2</v>
      </c>
      <c r="H906">
        <v>6</v>
      </c>
    </row>
    <row r="907" spans="1:8" x14ac:dyDescent="0.25">
      <c r="A907">
        <v>906</v>
      </c>
      <c r="B907">
        <v>877</v>
      </c>
      <c r="C907">
        <v>4</v>
      </c>
      <c r="D907" s="3">
        <v>42878</v>
      </c>
      <c r="E907">
        <v>42881</v>
      </c>
      <c r="F907" t="s">
        <v>792</v>
      </c>
      <c r="G907">
        <v>2</v>
      </c>
      <c r="H907">
        <v>7</v>
      </c>
    </row>
    <row r="908" spans="1:8" x14ac:dyDescent="0.25">
      <c r="A908">
        <v>907</v>
      </c>
      <c r="B908">
        <v>120</v>
      </c>
      <c r="C908">
        <v>4</v>
      </c>
      <c r="D908" s="3">
        <v>42879</v>
      </c>
      <c r="E908">
        <v>42881</v>
      </c>
      <c r="F908" t="s">
        <v>793</v>
      </c>
      <c r="G908">
        <v>1</v>
      </c>
      <c r="H908">
        <v>2</v>
      </c>
    </row>
    <row r="909" spans="1:8" x14ac:dyDescent="0.25">
      <c r="A909">
        <v>908</v>
      </c>
      <c r="B909">
        <v>402</v>
      </c>
      <c r="C909">
        <v>4</v>
      </c>
      <c r="D909" s="3">
        <v>42880</v>
      </c>
      <c r="E909">
        <v>42883</v>
      </c>
      <c r="F909" t="s">
        <v>793</v>
      </c>
      <c r="G909">
        <v>2</v>
      </c>
      <c r="H909">
        <v>7</v>
      </c>
    </row>
    <row r="910" spans="1:8" x14ac:dyDescent="0.25">
      <c r="A910">
        <v>909</v>
      </c>
      <c r="B910">
        <v>188</v>
      </c>
      <c r="C910">
        <v>4</v>
      </c>
      <c r="D910" s="3">
        <v>42881</v>
      </c>
      <c r="E910">
        <v>42882</v>
      </c>
      <c r="F910" t="s">
        <v>794</v>
      </c>
      <c r="G910">
        <v>1</v>
      </c>
      <c r="H910">
        <v>2</v>
      </c>
    </row>
    <row r="911" spans="1:8" x14ac:dyDescent="0.25">
      <c r="A911">
        <v>910</v>
      </c>
      <c r="B911">
        <v>342</v>
      </c>
      <c r="C911">
        <v>4</v>
      </c>
      <c r="D911" s="3">
        <v>42881</v>
      </c>
      <c r="E911">
        <v>42883</v>
      </c>
      <c r="F911" t="s">
        <v>794</v>
      </c>
      <c r="G911">
        <v>2</v>
      </c>
      <c r="H911">
        <v>7</v>
      </c>
    </row>
    <row r="912" spans="1:8" x14ac:dyDescent="0.25">
      <c r="A912">
        <v>911</v>
      </c>
      <c r="B912">
        <v>887</v>
      </c>
      <c r="C912">
        <v>4</v>
      </c>
      <c r="D912" s="3">
        <v>42881</v>
      </c>
      <c r="E912">
        <v>42884</v>
      </c>
      <c r="F912" t="s">
        <v>795</v>
      </c>
      <c r="G912">
        <v>2</v>
      </c>
      <c r="H912">
        <v>6</v>
      </c>
    </row>
    <row r="913" spans="1:8" x14ac:dyDescent="0.25">
      <c r="A913">
        <v>912</v>
      </c>
      <c r="B913">
        <v>519</v>
      </c>
      <c r="C913">
        <v>4</v>
      </c>
      <c r="D913" s="3">
        <v>42882</v>
      </c>
      <c r="E913">
        <v>42884</v>
      </c>
      <c r="F913" t="s">
        <v>795</v>
      </c>
      <c r="G913">
        <v>1</v>
      </c>
      <c r="H913">
        <v>2</v>
      </c>
    </row>
    <row r="914" spans="1:8" x14ac:dyDescent="0.25">
      <c r="A914">
        <v>913</v>
      </c>
      <c r="B914">
        <v>699</v>
      </c>
      <c r="C914">
        <v>4</v>
      </c>
      <c r="D914" s="3">
        <v>42882</v>
      </c>
      <c r="E914">
        <v>42884</v>
      </c>
      <c r="F914" t="s">
        <v>795</v>
      </c>
      <c r="G914">
        <v>2</v>
      </c>
      <c r="H914">
        <v>6</v>
      </c>
    </row>
    <row r="915" spans="1:8" x14ac:dyDescent="0.25">
      <c r="A915">
        <v>914</v>
      </c>
      <c r="B915">
        <v>1068</v>
      </c>
      <c r="C915">
        <v>4</v>
      </c>
      <c r="D915" s="3">
        <v>42883</v>
      </c>
      <c r="E915">
        <v>42886</v>
      </c>
      <c r="F915" t="s">
        <v>796</v>
      </c>
      <c r="G915">
        <v>1</v>
      </c>
      <c r="H915">
        <v>2</v>
      </c>
    </row>
    <row r="916" spans="1:8" x14ac:dyDescent="0.25">
      <c r="A916">
        <v>915</v>
      </c>
      <c r="B916">
        <v>215</v>
      </c>
      <c r="C916">
        <v>4</v>
      </c>
      <c r="D916" s="3">
        <v>42883</v>
      </c>
      <c r="E916">
        <v>42885</v>
      </c>
      <c r="F916" t="s">
        <v>797</v>
      </c>
      <c r="G916">
        <v>2</v>
      </c>
      <c r="H916">
        <v>6</v>
      </c>
    </row>
    <row r="917" spans="1:8" x14ac:dyDescent="0.25">
      <c r="A917">
        <v>916</v>
      </c>
      <c r="B917">
        <v>718</v>
      </c>
      <c r="C917">
        <v>4</v>
      </c>
      <c r="D917" s="3">
        <v>42883</v>
      </c>
      <c r="E917">
        <v>42884</v>
      </c>
      <c r="F917" t="s">
        <v>795</v>
      </c>
      <c r="G917">
        <v>2</v>
      </c>
      <c r="H917">
        <v>6</v>
      </c>
    </row>
    <row r="918" spans="1:8" x14ac:dyDescent="0.25">
      <c r="A918">
        <v>917</v>
      </c>
      <c r="B918">
        <v>881</v>
      </c>
      <c r="C918">
        <v>4</v>
      </c>
      <c r="D918" s="3">
        <v>42884</v>
      </c>
      <c r="E918">
        <v>42886</v>
      </c>
      <c r="F918" t="s">
        <v>798</v>
      </c>
      <c r="G918">
        <v>1</v>
      </c>
      <c r="H918">
        <v>2</v>
      </c>
    </row>
    <row r="919" spans="1:8" x14ac:dyDescent="0.25">
      <c r="A919">
        <v>918</v>
      </c>
      <c r="B919">
        <v>242</v>
      </c>
      <c r="C919">
        <v>4</v>
      </c>
      <c r="D919" s="3">
        <v>42885</v>
      </c>
      <c r="E919">
        <v>42886</v>
      </c>
      <c r="F919" t="s">
        <v>796</v>
      </c>
      <c r="G919">
        <v>1</v>
      </c>
      <c r="H919">
        <v>3</v>
      </c>
    </row>
    <row r="920" spans="1:8" x14ac:dyDescent="0.25">
      <c r="A920">
        <v>919</v>
      </c>
      <c r="B920">
        <v>781</v>
      </c>
      <c r="C920">
        <v>4</v>
      </c>
      <c r="D920" s="3">
        <v>42885</v>
      </c>
      <c r="E920">
        <v>42886</v>
      </c>
      <c r="F920" t="s">
        <v>796</v>
      </c>
      <c r="G920">
        <v>2</v>
      </c>
      <c r="H920">
        <v>7</v>
      </c>
    </row>
    <row r="921" spans="1:8" x14ac:dyDescent="0.25">
      <c r="A921">
        <v>920</v>
      </c>
      <c r="B921">
        <v>966</v>
      </c>
      <c r="C921">
        <v>4</v>
      </c>
      <c r="D921" s="3">
        <v>42885</v>
      </c>
      <c r="E921">
        <v>42887</v>
      </c>
      <c r="F921" t="s">
        <v>799</v>
      </c>
      <c r="G921">
        <v>2</v>
      </c>
      <c r="H921">
        <v>7</v>
      </c>
    </row>
    <row r="922" spans="1:8" x14ac:dyDescent="0.25">
      <c r="A922">
        <v>921</v>
      </c>
      <c r="B922">
        <v>628</v>
      </c>
      <c r="C922">
        <v>4</v>
      </c>
      <c r="D922" s="3">
        <v>42886</v>
      </c>
      <c r="E922">
        <v>42888</v>
      </c>
      <c r="F922" t="s">
        <v>799</v>
      </c>
      <c r="G922">
        <v>2</v>
      </c>
      <c r="H922">
        <v>6</v>
      </c>
    </row>
    <row r="923" spans="1:8" x14ac:dyDescent="0.25">
      <c r="A923">
        <v>922</v>
      </c>
      <c r="B923">
        <v>656</v>
      </c>
      <c r="C923">
        <v>4</v>
      </c>
      <c r="D923" s="3">
        <v>42886</v>
      </c>
      <c r="E923">
        <v>42887</v>
      </c>
      <c r="F923" t="s">
        <v>800</v>
      </c>
      <c r="G923">
        <v>2</v>
      </c>
      <c r="H923">
        <v>6</v>
      </c>
    </row>
    <row r="924" spans="1:8" x14ac:dyDescent="0.25">
      <c r="A924">
        <v>923</v>
      </c>
      <c r="B924">
        <v>769</v>
      </c>
      <c r="C924">
        <v>4</v>
      </c>
      <c r="D924" s="3">
        <v>42886</v>
      </c>
      <c r="E924">
        <v>42889</v>
      </c>
      <c r="F924" t="s">
        <v>799</v>
      </c>
      <c r="G924">
        <v>2</v>
      </c>
      <c r="H924">
        <v>7</v>
      </c>
    </row>
    <row r="925" spans="1:8" x14ac:dyDescent="0.25">
      <c r="A925">
        <v>924</v>
      </c>
      <c r="B925">
        <v>68</v>
      </c>
      <c r="C925">
        <v>3</v>
      </c>
      <c r="D925" s="3">
        <v>42888</v>
      </c>
      <c r="E925">
        <v>42888</v>
      </c>
      <c r="F925" t="s">
        <v>35</v>
      </c>
      <c r="G925">
        <v>3</v>
      </c>
      <c r="H925">
        <v>8</v>
      </c>
    </row>
    <row r="926" spans="1:8" x14ac:dyDescent="0.25">
      <c r="A926">
        <v>925</v>
      </c>
      <c r="B926">
        <v>1316</v>
      </c>
      <c r="C926">
        <v>4</v>
      </c>
      <c r="D926" s="3">
        <v>42888</v>
      </c>
      <c r="E926">
        <v>42891</v>
      </c>
      <c r="F926" t="s">
        <v>800</v>
      </c>
      <c r="G926">
        <v>2</v>
      </c>
      <c r="H926">
        <v>7</v>
      </c>
    </row>
    <row r="927" spans="1:8" x14ac:dyDescent="0.25">
      <c r="A927">
        <v>926</v>
      </c>
      <c r="B927">
        <v>233</v>
      </c>
      <c r="C927">
        <v>4</v>
      </c>
      <c r="D927" s="3">
        <v>42889</v>
      </c>
      <c r="E927">
        <v>42891</v>
      </c>
      <c r="F927" t="s">
        <v>801</v>
      </c>
      <c r="G927">
        <v>1</v>
      </c>
      <c r="H927">
        <v>2</v>
      </c>
    </row>
    <row r="928" spans="1:8" x14ac:dyDescent="0.25">
      <c r="A928">
        <v>927</v>
      </c>
      <c r="B928">
        <v>1438</v>
      </c>
      <c r="C928">
        <v>4</v>
      </c>
      <c r="D928" s="3">
        <v>42889</v>
      </c>
      <c r="E928">
        <v>42891</v>
      </c>
      <c r="F928" t="s">
        <v>801</v>
      </c>
      <c r="G928">
        <v>1</v>
      </c>
      <c r="H928">
        <v>2</v>
      </c>
    </row>
    <row r="929" spans="1:8" x14ac:dyDescent="0.25">
      <c r="A929">
        <v>928</v>
      </c>
      <c r="B929">
        <v>957</v>
      </c>
      <c r="C929">
        <v>4</v>
      </c>
      <c r="D929" s="3">
        <v>42891</v>
      </c>
      <c r="E929">
        <v>42892</v>
      </c>
      <c r="F929" t="s">
        <v>801</v>
      </c>
      <c r="G929">
        <v>1</v>
      </c>
      <c r="H929">
        <v>3</v>
      </c>
    </row>
    <row r="930" spans="1:8" x14ac:dyDescent="0.25">
      <c r="A930">
        <v>929</v>
      </c>
      <c r="B930">
        <v>472</v>
      </c>
      <c r="C930">
        <v>4</v>
      </c>
      <c r="D930" s="3">
        <v>42891</v>
      </c>
      <c r="E930">
        <v>42892</v>
      </c>
      <c r="F930" t="s">
        <v>802</v>
      </c>
      <c r="G930">
        <v>2</v>
      </c>
      <c r="H930">
        <v>6</v>
      </c>
    </row>
    <row r="931" spans="1:8" x14ac:dyDescent="0.25">
      <c r="A931">
        <v>930</v>
      </c>
      <c r="B931">
        <v>1224</v>
      </c>
      <c r="C931">
        <v>4</v>
      </c>
      <c r="D931" s="3">
        <v>42891</v>
      </c>
      <c r="E931">
        <v>42892</v>
      </c>
      <c r="F931" t="s">
        <v>801</v>
      </c>
      <c r="G931">
        <v>3</v>
      </c>
      <c r="H931">
        <v>9</v>
      </c>
    </row>
    <row r="932" spans="1:8" x14ac:dyDescent="0.25">
      <c r="A932">
        <v>931</v>
      </c>
      <c r="B932">
        <v>631</v>
      </c>
      <c r="C932">
        <v>4</v>
      </c>
      <c r="D932" s="3">
        <v>42893</v>
      </c>
      <c r="E932">
        <v>42894</v>
      </c>
      <c r="F932" t="s">
        <v>802</v>
      </c>
      <c r="G932">
        <v>2</v>
      </c>
      <c r="H932">
        <v>6</v>
      </c>
    </row>
    <row r="933" spans="1:8" x14ac:dyDescent="0.25">
      <c r="A933">
        <v>932</v>
      </c>
      <c r="B933">
        <v>804</v>
      </c>
      <c r="C933">
        <v>4</v>
      </c>
      <c r="D933" s="3">
        <v>42893</v>
      </c>
      <c r="E933">
        <v>42894</v>
      </c>
      <c r="F933" t="s">
        <v>803</v>
      </c>
      <c r="G933">
        <v>2</v>
      </c>
      <c r="H933">
        <v>6</v>
      </c>
    </row>
    <row r="934" spans="1:8" x14ac:dyDescent="0.25">
      <c r="A934">
        <v>933</v>
      </c>
      <c r="B934">
        <v>909</v>
      </c>
      <c r="C934">
        <v>4</v>
      </c>
      <c r="D934" s="3">
        <v>42893</v>
      </c>
      <c r="E934">
        <v>42896</v>
      </c>
      <c r="F934" t="s">
        <v>802</v>
      </c>
      <c r="G934">
        <v>2</v>
      </c>
      <c r="H934">
        <v>6</v>
      </c>
    </row>
    <row r="935" spans="1:8" x14ac:dyDescent="0.25">
      <c r="A935">
        <v>934</v>
      </c>
      <c r="B935">
        <v>93</v>
      </c>
      <c r="C935">
        <v>4</v>
      </c>
      <c r="D935" s="3">
        <v>42895</v>
      </c>
      <c r="E935">
        <v>42896</v>
      </c>
      <c r="F935" t="s">
        <v>804</v>
      </c>
      <c r="G935">
        <v>2</v>
      </c>
      <c r="H935">
        <v>7</v>
      </c>
    </row>
    <row r="936" spans="1:8" x14ac:dyDescent="0.25">
      <c r="A936">
        <v>935</v>
      </c>
      <c r="B936">
        <v>43</v>
      </c>
      <c r="C936">
        <v>3</v>
      </c>
      <c r="D936" s="3">
        <v>42896</v>
      </c>
      <c r="E936">
        <v>42896</v>
      </c>
      <c r="F936" t="s">
        <v>35</v>
      </c>
      <c r="G936">
        <v>3</v>
      </c>
      <c r="H936">
        <v>8</v>
      </c>
    </row>
    <row r="937" spans="1:8" x14ac:dyDescent="0.25">
      <c r="A937">
        <v>936</v>
      </c>
      <c r="B937">
        <v>265</v>
      </c>
      <c r="C937">
        <v>4</v>
      </c>
      <c r="D937" s="3">
        <v>42896</v>
      </c>
      <c r="E937">
        <v>42899</v>
      </c>
      <c r="F937" t="s">
        <v>804</v>
      </c>
      <c r="G937">
        <v>2</v>
      </c>
      <c r="H937">
        <v>6</v>
      </c>
    </row>
    <row r="938" spans="1:8" x14ac:dyDescent="0.25">
      <c r="A938">
        <v>937</v>
      </c>
      <c r="B938">
        <v>73</v>
      </c>
      <c r="C938">
        <v>4</v>
      </c>
      <c r="D938" s="3">
        <v>42897</v>
      </c>
      <c r="E938">
        <v>42900</v>
      </c>
      <c r="F938" t="s">
        <v>805</v>
      </c>
      <c r="G938">
        <v>2</v>
      </c>
      <c r="H938">
        <v>7</v>
      </c>
    </row>
    <row r="939" spans="1:8" x14ac:dyDescent="0.25">
      <c r="A939">
        <v>938</v>
      </c>
      <c r="B939">
        <v>129</v>
      </c>
      <c r="C939">
        <v>4</v>
      </c>
      <c r="D939" s="3">
        <v>42897</v>
      </c>
      <c r="E939">
        <v>42898</v>
      </c>
      <c r="F939" t="s">
        <v>804</v>
      </c>
      <c r="G939">
        <v>2</v>
      </c>
      <c r="H939">
        <v>6</v>
      </c>
    </row>
    <row r="940" spans="1:8" x14ac:dyDescent="0.25">
      <c r="A940">
        <v>939</v>
      </c>
      <c r="B940">
        <v>1407</v>
      </c>
      <c r="C940">
        <v>4</v>
      </c>
      <c r="D940" s="3">
        <v>42897</v>
      </c>
      <c r="E940">
        <v>42898</v>
      </c>
      <c r="F940" t="s">
        <v>806</v>
      </c>
      <c r="G940">
        <v>2</v>
      </c>
      <c r="H940">
        <v>6</v>
      </c>
    </row>
    <row r="941" spans="1:8" x14ac:dyDescent="0.25">
      <c r="A941">
        <v>940</v>
      </c>
      <c r="B941">
        <v>585</v>
      </c>
      <c r="C941">
        <v>4</v>
      </c>
      <c r="D941" s="3">
        <v>42898</v>
      </c>
      <c r="E941">
        <v>42900</v>
      </c>
      <c r="F941" t="s">
        <v>805</v>
      </c>
      <c r="G941">
        <v>1</v>
      </c>
      <c r="H941">
        <v>2</v>
      </c>
    </row>
    <row r="942" spans="1:8" x14ac:dyDescent="0.25">
      <c r="A942">
        <v>941</v>
      </c>
      <c r="B942">
        <v>736</v>
      </c>
      <c r="C942">
        <v>4</v>
      </c>
      <c r="D942" s="3">
        <v>42898</v>
      </c>
      <c r="E942">
        <v>42900</v>
      </c>
      <c r="F942" t="s">
        <v>806</v>
      </c>
      <c r="G942">
        <v>1</v>
      </c>
      <c r="H942">
        <v>2</v>
      </c>
    </row>
    <row r="943" spans="1:8" x14ac:dyDescent="0.25">
      <c r="A943">
        <v>942</v>
      </c>
      <c r="B943">
        <v>537</v>
      </c>
      <c r="C943">
        <v>4</v>
      </c>
      <c r="D943" s="3">
        <v>42899</v>
      </c>
      <c r="E943">
        <v>42902</v>
      </c>
      <c r="F943" t="s">
        <v>807</v>
      </c>
      <c r="G943">
        <v>2</v>
      </c>
      <c r="H943">
        <v>6</v>
      </c>
    </row>
    <row r="944" spans="1:8" x14ac:dyDescent="0.25">
      <c r="A944">
        <v>943</v>
      </c>
      <c r="B944">
        <v>1025</v>
      </c>
      <c r="C944">
        <v>4</v>
      </c>
      <c r="D944" s="3">
        <v>42899</v>
      </c>
      <c r="E944">
        <v>42901</v>
      </c>
      <c r="F944" t="s">
        <v>807</v>
      </c>
      <c r="G944">
        <v>2</v>
      </c>
      <c r="H944">
        <v>6</v>
      </c>
    </row>
    <row r="945" spans="1:8" x14ac:dyDescent="0.25">
      <c r="A945">
        <v>944</v>
      </c>
      <c r="B945">
        <v>138</v>
      </c>
      <c r="C945">
        <v>4</v>
      </c>
      <c r="D945" s="3">
        <v>42900</v>
      </c>
      <c r="E945">
        <v>42901</v>
      </c>
      <c r="F945" t="s">
        <v>808</v>
      </c>
      <c r="G945">
        <v>1</v>
      </c>
      <c r="H945">
        <v>3</v>
      </c>
    </row>
    <row r="946" spans="1:8" x14ac:dyDescent="0.25">
      <c r="A946">
        <v>945</v>
      </c>
      <c r="B946">
        <v>167</v>
      </c>
      <c r="C946">
        <v>4</v>
      </c>
      <c r="D946" s="3">
        <v>42900</v>
      </c>
      <c r="E946">
        <v>42901</v>
      </c>
      <c r="F946" t="s">
        <v>809</v>
      </c>
      <c r="G946">
        <v>2</v>
      </c>
      <c r="H946">
        <v>7</v>
      </c>
    </row>
    <row r="947" spans="1:8" x14ac:dyDescent="0.25">
      <c r="A947">
        <v>946</v>
      </c>
      <c r="B947">
        <v>525</v>
      </c>
      <c r="C947">
        <v>4</v>
      </c>
      <c r="D947" s="3">
        <v>42900</v>
      </c>
      <c r="E947">
        <v>42902</v>
      </c>
      <c r="F947" t="s">
        <v>807</v>
      </c>
      <c r="G947">
        <v>2</v>
      </c>
      <c r="H947">
        <v>6</v>
      </c>
    </row>
    <row r="948" spans="1:8" x14ac:dyDescent="0.25">
      <c r="A948">
        <v>947</v>
      </c>
      <c r="B948">
        <v>278</v>
      </c>
      <c r="C948">
        <v>4</v>
      </c>
      <c r="D948" s="3">
        <v>42901</v>
      </c>
      <c r="E948">
        <v>42904</v>
      </c>
      <c r="F948" t="s">
        <v>808</v>
      </c>
      <c r="G948">
        <v>1</v>
      </c>
      <c r="H948">
        <v>3</v>
      </c>
    </row>
    <row r="949" spans="1:8" x14ac:dyDescent="0.25">
      <c r="A949">
        <v>948</v>
      </c>
      <c r="B949">
        <v>618</v>
      </c>
      <c r="C949">
        <v>4</v>
      </c>
      <c r="D949" s="3">
        <v>42901</v>
      </c>
      <c r="E949">
        <v>42903</v>
      </c>
      <c r="F949" t="s">
        <v>808</v>
      </c>
      <c r="G949">
        <v>2</v>
      </c>
      <c r="H949">
        <v>6</v>
      </c>
    </row>
    <row r="950" spans="1:8" x14ac:dyDescent="0.25">
      <c r="A950">
        <v>949</v>
      </c>
      <c r="B950">
        <v>867</v>
      </c>
      <c r="C950">
        <v>4</v>
      </c>
      <c r="D950" s="3">
        <v>42902</v>
      </c>
      <c r="E950">
        <v>42904</v>
      </c>
      <c r="F950" t="s">
        <v>808</v>
      </c>
      <c r="G950">
        <v>1</v>
      </c>
      <c r="H950">
        <v>3</v>
      </c>
    </row>
    <row r="951" spans="1:8" x14ac:dyDescent="0.25">
      <c r="A951">
        <v>950</v>
      </c>
      <c r="B951">
        <v>142</v>
      </c>
      <c r="C951">
        <v>4</v>
      </c>
      <c r="D951" s="3">
        <v>42902</v>
      </c>
      <c r="E951">
        <v>42905</v>
      </c>
      <c r="F951" t="s">
        <v>810</v>
      </c>
      <c r="G951">
        <v>2</v>
      </c>
      <c r="H951">
        <v>6</v>
      </c>
    </row>
    <row r="952" spans="1:8" x14ac:dyDescent="0.25">
      <c r="A952">
        <v>951</v>
      </c>
      <c r="B952">
        <v>339</v>
      </c>
      <c r="C952">
        <v>4</v>
      </c>
      <c r="D952" s="3">
        <v>42902</v>
      </c>
      <c r="E952">
        <v>42905</v>
      </c>
      <c r="F952" t="s">
        <v>811</v>
      </c>
      <c r="G952">
        <v>2</v>
      </c>
      <c r="H952">
        <v>7</v>
      </c>
    </row>
    <row r="953" spans="1:8" x14ac:dyDescent="0.25">
      <c r="A953">
        <v>952</v>
      </c>
      <c r="B953">
        <v>355</v>
      </c>
      <c r="C953">
        <v>4</v>
      </c>
      <c r="D953" s="3">
        <v>42902</v>
      </c>
      <c r="E953">
        <v>42904</v>
      </c>
      <c r="F953" t="s">
        <v>810</v>
      </c>
      <c r="G953">
        <v>2</v>
      </c>
      <c r="H953">
        <v>7</v>
      </c>
    </row>
    <row r="954" spans="1:8" x14ac:dyDescent="0.25">
      <c r="A954">
        <v>953</v>
      </c>
      <c r="B954">
        <v>658</v>
      </c>
      <c r="C954">
        <v>4</v>
      </c>
      <c r="D954" s="3">
        <v>42902</v>
      </c>
      <c r="E954">
        <v>42904</v>
      </c>
      <c r="F954" t="s">
        <v>808</v>
      </c>
      <c r="G954">
        <v>2</v>
      </c>
      <c r="H954">
        <v>7</v>
      </c>
    </row>
    <row r="955" spans="1:8" x14ac:dyDescent="0.25">
      <c r="A955">
        <v>954</v>
      </c>
      <c r="B955">
        <v>611</v>
      </c>
      <c r="C955">
        <v>4</v>
      </c>
      <c r="D955" s="3">
        <v>42903</v>
      </c>
      <c r="E955">
        <v>42906</v>
      </c>
      <c r="F955" t="s">
        <v>812</v>
      </c>
      <c r="G955">
        <v>2</v>
      </c>
      <c r="H955">
        <v>6</v>
      </c>
    </row>
    <row r="956" spans="1:8" x14ac:dyDescent="0.25">
      <c r="A956">
        <v>955</v>
      </c>
      <c r="B956">
        <v>880</v>
      </c>
      <c r="C956">
        <v>4</v>
      </c>
      <c r="D956" s="3">
        <v>42903</v>
      </c>
      <c r="E956">
        <v>42905</v>
      </c>
      <c r="F956" t="s">
        <v>810</v>
      </c>
      <c r="G956">
        <v>2</v>
      </c>
      <c r="H956">
        <v>6</v>
      </c>
    </row>
    <row r="957" spans="1:8" x14ac:dyDescent="0.25">
      <c r="A957">
        <v>956</v>
      </c>
      <c r="B957">
        <v>1184</v>
      </c>
      <c r="C957">
        <v>4</v>
      </c>
      <c r="D957" s="3">
        <v>42903</v>
      </c>
      <c r="E957">
        <v>42905</v>
      </c>
      <c r="F957" t="s">
        <v>812</v>
      </c>
      <c r="G957">
        <v>2</v>
      </c>
      <c r="H957">
        <v>6</v>
      </c>
    </row>
    <row r="958" spans="1:8" x14ac:dyDescent="0.25">
      <c r="A958">
        <v>957</v>
      </c>
      <c r="B958">
        <v>722</v>
      </c>
      <c r="C958">
        <v>4</v>
      </c>
      <c r="D958" s="3">
        <v>42903</v>
      </c>
      <c r="E958">
        <v>42906</v>
      </c>
      <c r="F958" t="s">
        <v>812</v>
      </c>
      <c r="G958">
        <v>3</v>
      </c>
      <c r="H958">
        <v>9</v>
      </c>
    </row>
    <row r="959" spans="1:8" x14ac:dyDescent="0.25">
      <c r="A959">
        <v>958</v>
      </c>
      <c r="B959">
        <v>1276</v>
      </c>
      <c r="C959">
        <v>4</v>
      </c>
      <c r="D959" s="3">
        <v>42904</v>
      </c>
      <c r="E959">
        <v>42906</v>
      </c>
      <c r="F959" t="s">
        <v>811</v>
      </c>
      <c r="G959">
        <v>1</v>
      </c>
      <c r="H959">
        <v>2</v>
      </c>
    </row>
    <row r="960" spans="1:8" x14ac:dyDescent="0.25">
      <c r="A960">
        <v>959</v>
      </c>
      <c r="B960">
        <v>650</v>
      </c>
      <c r="C960">
        <v>4</v>
      </c>
      <c r="D960" s="3">
        <v>42904</v>
      </c>
      <c r="E960">
        <v>42907</v>
      </c>
      <c r="F960" t="s">
        <v>813</v>
      </c>
      <c r="G960">
        <v>2</v>
      </c>
      <c r="H960">
        <v>7</v>
      </c>
    </row>
    <row r="961" spans="1:8" x14ac:dyDescent="0.25">
      <c r="A961">
        <v>960</v>
      </c>
      <c r="B961">
        <v>1390</v>
      </c>
      <c r="C961">
        <v>4</v>
      </c>
      <c r="D961" s="3">
        <v>42904</v>
      </c>
      <c r="E961">
        <v>42905</v>
      </c>
      <c r="F961" t="s">
        <v>811</v>
      </c>
      <c r="G961">
        <v>2</v>
      </c>
      <c r="H961">
        <v>7</v>
      </c>
    </row>
    <row r="962" spans="1:8" x14ac:dyDescent="0.25">
      <c r="A962">
        <v>961</v>
      </c>
      <c r="B962">
        <v>82</v>
      </c>
      <c r="C962">
        <v>4</v>
      </c>
      <c r="D962" s="3">
        <v>42905</v>
      </c>
      <c r="E962">
        <v>42907</v>
      </c>
      <c r="F962" t="s">
        <v>814</v>
      </c>
      <c r="G962">
        <v>1</v>
      </c>
      <c r="H962">
        <v>2</v>
      </c>
    </row>
    <row r="963" spans="1:8" x14ac:dyDescent="0.25">
      <c r="A963">
        <v>962</v>
      </c>
      <c r="B963">
        <v>570</v>
      </c>
      <c r="C963">
        <v>4</v>
      </c>
      <c r="D963" s="3">
        <v>42905</v>
      </c>
      <c r="E963">
        <v>42908</v>
      </c>
      <c r="F963" t="s">
        <v>812</v>
      </c>
      <c r="G963">
        <v>2</v>
      </c>
      <c r="H963">
        <v>7</v>
      </c>
    </row>
    <row r="964" spans="1:8" x14ac:dyDescent="0.25">
      <c r="A964">
        <v>963</v>
      </c>
      <c r="B964">
        <v>1432</v>
      </c>
      <c r="C964">
        <v>4</v>
      </c>
      <c r="D964" s="3">
        <v>42905</v>
      </c>
      <c r="E964">
        <v>42907</v>
      </c>
      <c r="F964" t="s">
        <v>813</v>
      </c>
      <c r="G964">
        <v>2</v>
      </c>
      <c r="H964">
        <v>6</v>
      </c>
    </row>
    <row r="965" spans="1:8" x14ac:dyDescent="0.25">
      <c r="A965">
        <v>964</v>
      </c>
      <c r="B965">
        <v>404</v>
      </c>
      <c r="C965">
        <v>4</v>
      </c>
      <c r="D965" s="3">
        <v>42906</v>
      </c>
      <c r="E965">
        <v>42908</v>
      </c>
      <c r="F965" t="s">
        <v>814</v>
      </c>
      <c r="G965">
        <v>2</v>
      </c>
      <c r="H965">
        <v>7</v>
      </c>
    </row>
    <row r="966" spans="1:8" x14ac:dyDescent="0.25">
      <c r="A966">
        <v>965</v>
      </c>
      <c r="B966">
        <v>457</v>
      </c>
      <c r="C966">
        <v>4</v>
      </c>
      <c r="D966" s="3">
        <v>42906</v>
      </c>
      <c r="E966">
        <v>42908</v>
      </c>
      <c r="F966" t="s">
        <v>815</v>
      </c>
      <c r="G966">
        <v>2</v>
      </c>
      <c r="H966">
        <v>6</v>
      </c>
    </row>
    <row r="967" spans="1:8" x14ac:dyDescent="0.25">
      <c r="A967">
        <v>966</v>
      </c>
      <c r="B967">
        <v>389</v>
      </c>
      <c r="C967">
        <v>4</v>
      </c>
      <c r="D967" s="3">
        <v>42906</v>
      </c>
      <c r="E967">
        <v>42908</v>
      </c>
      <c r="F967" t="s">
        <v>814</v>
      </c>
      <c r="G967">
        <v>3</v>
      </c>
      <c r="H967">
        <v>8</v>
      </c>
    </row>
    <row r="968" spans="1:8" x14ac:dyDescent="0.25">
      <c r="A968">
        <v>967</v>
      </c>
      <c r="B968">
        <v>1323</v>
      </c>
      <c r="C968">
        <v>4</v>
      </c>
      <c r="D968" s="3">
        <v>42907</v>
      </c>
      <c r="E968">
        <v>42910</v>
      </c>
      <c r="F968" t="s">
        <v>816</v>
      </c>
      <c r="G968">
        <v>2</v>
      </c>
      <c r="H968">
        <v>6</v>
      </c>
    </row>
    <row r="969" spans="1:8" x14ac:dyDescent="0.25">
      <c r="A969">
        <v>968</v>
      </c>
      <c r="B969">
        <v>1403</v>
      </c>
      <c r="C969">
        <v>4</v>
      </c>
      <c r="D969" s="3">
        <v>42907</v>
      </c>
      <c r="E969">
        <v>42909</v>
      </c>
      <c r="F969" t="s">
        <v>815</v>
      </c>
      <c r="G969">
        <v>2</v>
      </c>
      <c r="H969">
        <v>6</v>
      </c>
    </row>
    <row r="970" spans="1:8" x14ac:dyDescent="0.25">
      <c r="A970">
        <v>969</v>
      </c>
      <c r="B970">
        <v>248</v>
      </c>
      <c r="C970">
        <v>4</v>
      </c>
      <c r="D970" s="3">
        <v>42907</v>
      </c>
      <c r="E970">
        <v>42910</v>
      </c>
      <c r="F970" t="s">
        <v>814</v>
      </c>
      <c r="G970">
        <v>3</v>
      </c>
      <c r="H970">
        <v>9</v>
      </c>
    </row>
    <row r="971" spans="1:8" x14ac:dyDescent="0.25">
      <c r="A971">
        <v>970</v>
      </c>
      <c r="B971">
        <v>836</v>
      </c>
      <c r="C971">
        <v>4</v>
      </c>
      <c r="D971" s="3">
        <v>42908</v>
      </c>
      <c r="E971">
        <v>42911</v>
      </c>
      <c r="F971" t="s">
        <v>815</v>
      </c>
      <c r="G971">
        <v>2</v>
      </c>
      <c r="H971">
        <v>7</v>
      </c>
    </row>
    <row r="972" spans="1:8" x14ac:dyDescent="0.25">
      <c r="A972">
        <v>971</v>
      </c>
      <c r="B972">
        <v>1426</v>
      </c>
      <c r="C972">
        <v>4</v>
      </c>
      <c r="D972" s="3">
        <v>42908</v>
      </c>
      <c r="E972">
        <v>42909</v>
      </c>
      <c r="F972" t="s">
        <v>816</v>
      </c>
      <c r="G972">
        <v>3</v>
      </c>
      <c r="H972">
        <v>8</v>
      </c>
    </row>
    <row r="973" spans="1:8" x14ac:dyDescent="0.25">
      <c r="A973">
        <v>972</v>
      </c>
      <c r="B973">
        <v>270</v>
      </c>
      <c r="C973">
        <v>4</v>
      </c>
      <c r="D973" s="3">
        <v>42909</v>
      </c>
      <c r="E973">
        <v>42910</v>
      </c>
      <c r="F973" t="s">
        <v>817</v>
      </c>
      <c r="G973">
        <v>2</v>
      </c>
      <c r="H973">
        <v>7</v>
      </c>
    </row>
    <row r="974" spans="1:8" x14ac:dyDescent="0.25">
      <c r="A974">
        <v>973</v>
      </c>
      <c r="B974">
        <v>238</v>
      </c>
      <c r="C974">
        <v>4</v>
      </c>
      <c r="D974" s="3">
        <v>42910</v>
      </c>
      <c r="E974">
        <v>42913</v>
      </c>
      <c r="F974" t="s">
        <v>818</v>
      </c>
      <c r="G974">
        <v>2</v>
      </c>
      <c r="H974">
        <v>6</v>
      </c>
    </row>
    <row r="975" spans="1:8" x14ac:dyDescent="0.25">
      <c r="A975">
        <v>974</v>
      </c>
      <c r="B975">
        <v>511</v>
      </c>
      <c r="C975">
        <v>4</v>
      </c>
      <c r="D975" s="3">
        <v>42910</v>
      </c>
      <c r="E975">
        <v>42913</v>
      </c>
      <c r="F975" t="s">
        <v>818</v>
      </c>
      <c r="G975">
        <v>3</v>
      </c>
      <c r="H975">
        <v>8</v>
      </c>
    </row>
    <row r="976" spans="1:8" x14ac:dyDescent="0.25">
      <c r="A976">
        <v>975</v>
      </c>
      <c r="B976">
        <v>1092</v>
      </c>
      <c r="C976">
        <v>4</v>
      </c>
      <c r="D976" s="3">
        <v>42911</v>
      </c>
      <c r="E976">
        <v>42913</v>
      </c>
      <c r="F976" t="s">
        <v>819</v>
      </c>
      <c r="G976">
        <v>2</v>
      </c>
      <c r="H976">
        <v>6</v>
      </c>
    </row>
    <row r="977" spans="1:8" x14ac:dyDescent="0.25">
      <c r="A977">
        <v>976</v>
      </c>
      <c r="B977">
        <v>1266</v>
      </c>
      <c r="C977">
        <v>4</v>
      </c>
      <c r="D977" s="3">
        <v>42911</v>
      </c>
      <c r="E977">
        <v>42914</v>
      </c>
      <c r="F977" t="s">
        <v>818</v>
      </c>
      <c r="G977">
        <v>3</v>
      </c>
      <c r="H977">
        <v>9</v>
      </c>
    </row>
    <row r="978" spans="1:8" x14ac:dyDescent="0.25">
      <c r="A978">
        <v>977</v>
      </c>
      <c r="B978">
        <v>400</v>
      </c>
      <c r="C978">
        <v>4</v>
      </c>
      <c r="D978" s="3">
        <v>42912</v>
      </c>
      <c r="E978">
        <v>42914</v>
      </c>
      <c r="F978" t="s">
        <v>818</v>
      </c>
      <c r="G978">
        <v>2</v>
      </c>
      <c r="H978">
        <v>7</v>
      </c>
    </row>
    <row r="979" spans="1:8" x14ac:dyDescent="0.25">
      <c r="A979">
        <v>978</v>
      </c>
      <c r="B979">
        <v>1123</v>
      </c>
      <c r="C979">
        <v>4</v>
      </c>
      <c r="D979" s="3">
        <v>42912</v>
      </c>
      <c r="E979">
        <v>42914</v>
      </c>
      <c r="F979" t="s">
        <v>818</v>
      </c>
      <c r="G979">
        <v>2</v>
      </c>
      <c r="H979">
        <v>6</v>
      </c>
    </row>
    <row r="980" spans="1:8" x14ac:dyDescent="0.25">
      <c r="A980">
        <v>979</v>
      </c>
      <c r="B980">
        <v>1190</v>
      </c>
      <c r="C980">
        <v>4</v>
      </c>
      <c r="D980" s="3">
        <v>42912</v>
      </c>
      <c r="E980">
        <v>42915</v>
      </c>
      <c r="F980" t="s">
        <v>818</v>
      </c>
      <c r="G980">
        <v>2</v>
      </c>
      <c r="H980">
        <v>6</v>
      </c>
    </row>
    <row r="981" spans="1:8" x14ac:dyDescent="0.25">
      <c r="A981">
        <v>980</v>
      </c>
      <c r="B981">
        <v>328</v>
      </c>
      <c r="C981">
        <v>4</v>
      </c>
      <c r="D981" s="3">
        <v>42912</v>
      </c>
      <c r="E981">
        <v>42914</v>
      </c>
      <c r="F981" t="s">
        <v>818</v>
      </c>
      <c r="G981">
        <v>3</v>
      </c>
      <c r="H981">
        <v>9</v>
      </c>
    </row>
    <row r="982" spans="1:8" x14ac:dyDescent="0.25">
      <c r="A982">
        <v>981</v>
      </c>
      <c r="B982">
        <v>687</v>
      </c>
      <c r="C982">
        <v>4</v>
      </c>
      <c r="D982" s="3">
        <v>42912</v>
      </c>
      <c r="E982">
        <v>42915</v>
      </c>
      <c r="F982" t="s">
        <v>819</v>
      </c>
      <c r="G982">
        <v>3</v>
      </c>
      <c r="H982">
        <v>8</v>
      </c>
    </row>
    <row r="983" spans="1:8" x14ac:dyDescent="0.25">
      <c r="A983">
        <v>982</v>
      </c>
      <c r="B983">
        <v>1423</v>
      </c>
      <c r="C983">
        <v>4</v>
      </c>
      <c r="D983" s="3">
        <v>42912</v>
      </c>
      <c r="E983">
        <v>42915</v>
      </c>
      <c r="F983" t="s">
        <v>819</v>
      </c>
      <c r="G983">
        <v>3</v>
      </c>
      <c r="H983">
        <v>9</v>
      </c>
    </row>
    <row r="984" spans="1:8" x14ac:dyDescent="0.25">
      <c r="A984">
        <v>983</v>
      </c>
      <c r="B984">
        <v>1158</v>
      </c>
      <c r="C984">
        <v>4</v>
      </c>
      <c r="D984" s="3">
        <v>42913</v>
      </c>
      <c r="E984">
        <v>42914</v>
      </c>
      <c r="F984" t="s">
        <v>820</v>
      </c>
      <c r="G984">
        <v>2</v>
      </c>
      <c r="H984">
        <v>6</v>
      </c>
    </row>
    <row r="985" spans="1:8" x14ac:dyDescent="0.25">
      <c r="A985">
        <v>984</v>
      </c>
      <c r="B985">
        <v>1287</v>
      </c>
      <c r="C985">
        <v>4</v>
      </c>
      <c r="D985" s="3">
        <v>42913</v>
      </c>
      <c r="E985">
        <v>42914</v>
      </c>
      <c r="F985" t="s">
        <v>820</v>
      </c>
      <c r="G985">
        <v>2</v>
      </c>
      <c r="H985">
        <v>7</v>
      </c>
    </row>
    <row r="986" spans="1:8" x14ac:dyDescent="0.25">
      <c r="A986">
        <v>985</v>
      </c>
      <c r="B986">
        <v>461</v>
      </c>
      <c r="C986">
        <v>4</v>
      </c>
      <c r="D986" s="3">
        <v>42916</v>
      </c>
      <c r="E986">
        <v>42918</v>
      </c>
      <c r="F986" t="s">
        <v>821</v>
      </c>
      <c r="G986">
        <v>2</v>
      </c>
      <c r="H986">
        <v>6</v>
      </c>
    </row>
    <row r="987" spans="1:8" x14ac:dyDescent="0.25">
      <c r="A987">
        <v>986</v>
      </c>
      <c r="B987">
        <v>556</v>
      </c>
      <c r="C987">
        <v>4</v>
      </c>
      <c r="D987" s="3">
        <v>42916</v>
      </c>
      <c r="E987">
        <v>42919</v>
      </c>
      <c r="F987" t="s">
        <v>821</v>
      </c>
      <c r="G987">
        <v>2</v>
      </c>
      <c r="H987">
        <v>7</v>
      </c>
    </row>
    <row r="988" spans="1:8" x14ac:dyDescent="0.25">
      <c r="A988">
        <v>987</v>
      </c>
      <c r="B988">
        <v>172</v>
      </c>
      <c r="C988">
        <v>4</v>
      </c>
      <c r="D988" s="3">
        <v>42918</v>
      </c>
      <c r="E988">
        <v>42920</v>
      </c>
      <c r="F988" t="s">
        <v>822</v>
      </c>
      <c r="G988">
        <v>1</v>
      </c>
      <c r="H988">
        <v>2</v>
      </c>
    </row>
    <row r="989" spans="1:8" x14ac:dyDescent="0.25">
      <c r="A989">
        <v>988</v>
      </c>
      <c r="B989">
        <v>436</v>
      </c>
      <c r="C989">
        <v>4</v>
      </c>
      <c r="D989" s="3">
        <v>42918</v>
      </c>
      <c r="E989">
        <v>42920</v>
      </c>
      <c r="F989" t="s">
        <v>823</v>
      </c>
      <c r="G989">
        <v>2</v>
      </c>
      <c r="H989">
        <v>6</v>
      </c>
    </row>
    <row r="990" spans="1:8" x14ac:dyDescent="0.25">
      <c r="A990">
        <v>989</v>
      </c>
      <c r="B990">
        <v>1145</v>
      </c>
      <c r="C990">
        <v>4</v>
      </c>
      <c r="D990" s="3">
        <v>42918</v>
      </c>
      <c r="E990">
        <v>42920</v>
      </c>
      <c r="F990" t="s">
        <v>824</v>
      </c>
      <c r="G990">
        <v>2</v>
      </c>
      <c r="H990">
        <v>6</v>
      </c>
    </row>
    <row r="991" spans="1:8" x14ac:dyDescent="0.25">
      <c r="A991">
        <v>990</v>
      </c>
      <c r="B991">
        <v>706</v>
      </c>
      <c r="C991">
        <v>4</v>
      </c>
      <c r="D991" s="3">
        <v>42920</v>
      </c>
      <c r="E991">
        <v>42923</v>
      </c>
      <c r="F991" t="s">
        <v>825</v>
      </c>
      <c r="G991">
        <v>2</v>
      </c>
      <c r="H991">
        <v>7</v>
      </c>
    </row>
    <row r="992" spans="1:8" x14ac:dyDescent="0.25">
      <c r="A992">
        <v>991</v>
      </c>
      <c r="B992">
        <v>751</v>
      </c>
      <c r="C992">
        <v>4</v>
      </c>
      <c r="D992" s="3">
        <v>42922</v>
      </c>
      <c r="E992">
        <v>42923</v>
      </c>
      <c r="F992" t="s">
        <v>826</v>
      </c>
      <c r="G992">
        <v>1</v>
      </c>
      <c r="H992">
        <v>2</v>
      </c>
    </row>
    <row r="993" spans="1:8" x14ac:dyDescent="0.25">
      <c r="A993">
        <v>992</v>
      </c>
      <c r="B993">
        <v>723</v>
      </c>
      <c r="C993">
        <v>4</v>
      </c>
      <c r="D993" s="3">
        <v>42923</v>
      </c>
      <c r="E993">
        <v>42926</v>
      </c>
      <c r="F993" t="s">
        <v>826</v>
      </c>
      <c r="G993">
        <v>2</v>
      </c>
      <c r="H993">
        <v>7</v>
      </c>
    </row>
    <row r="994" spans="1:8" x14ac:dyDescent="0.25">
      <c r="A994">
        <v>993</v>
      </c>
      <c r="B994">
        <v>1415</v>
      </c>
      <c r="C994">
        <v>4</v>
      </c>
      <c r="D994" s="3">
        <v>42925</v>
      </c>
      <c r="E994">
        <v>42927</v>
      </c>
      <c r="F994" t="s">
        <v>827</v>
      </c>
      <c r="G994">
        <v>1</v>
      </c>
      <c r="H994">
        <v>3</v>
      </c>
    </row>
    <row r="995" spans="1:8" x14ac:dyDescent="0.25">
      <c r="A995">
        <v>994</v>
      </c>
      <c r="B995">
        <v>419</v>
      </c>
      <c r="C995">
        <v>4</v>
      </c>
      <c r="D995" s="3">
        <v>42925</v>
      </c>
      <c r="E995">
        <v>42927</v>
      </c>
      <c r="F995" t="s">
        <v>827</v>
      </c>
      <c r="G995">
        <v>2</v>
      </c>
      <c r="H995">
        <v>7</v>
      </c>
    </row>
    <row r="996" spans="1:8" x14ac:dyDescent="0.25">
      <c r="A996">
        <v>995</v>
      </c>
      <c r="B996">
        <v>621</v>
      </c>
      <c r="C996">
        <v>4</v>
      </c>
      <c r="D996" s="3">
        <v>42927</v>
      </c>
      <c r="E996">
        <v>42929</v>
      </c>
      <c r="F996" t="s">
        <v>828</v>
      </c>
      <c r="G996">
        <v>1</v>
      </c>
      <c r="H996">
        <v>2</v>
      </c>
    </row>
    <row r="997" spans="1:8" x14ac:dyDescent="0.25">
      <c r="A997">
        <v>996</v>
      </c>
      <c r="B997">
        <v>915</v>
      </c>
      <c r="C997">
        <v>4</v>
      </c>
      <c r="D997" s="3">
        <v>42927</v>
      </c>
      <c r="E997">
        <v>42928</v>
      </c>
      <c r="F997" t="s">
        <v>829</v>
      </c>
      <c r="G997">
        <v>1</v>
      </c>
      <c r="H997">
        <v>2</v>
      </c>
    </row>
    <row r="998" spans="1:8" x14ac:dyDescent="0.25">
      <c r="A998">
        <v>997</v>
      </c>
      <c r="B998">
        <v>485</v>
      </c>
      <c r="C998">
        <v>4</v>
      </c>
      <c r="D998" s="3">
        <v>42927</v>
      </c>
      <c r="E998">
        <v>42929</v>
      </c>
      <c r="F998" t="s">
        <v>828</v>
      </c>
      <c r="G998">
        <v>2</v>
      </c>
      <c r="H998">
        <v>7</v>
      </c>
    </row>
    <row r="999" spans="1:8" x14ac:dyDescent="0.25">
      <c r="A999">
        <v>998</v>
      </c>
      <c r="B999">
        <v>219</v>
      </c>
      <c r="C999">
        <v>4</v>
      </c>
      <c r="D999" s="3">
        <v>42928</v>
      </c>
      <c r="E999">
        <v>42929</v>
      </c>
      <c r="F999" t="s">
        <v>828</v>
      </c>
      <c r="G999">
        <v>2</v>
      </c>
      <c r="H999">
        <v>7</v>
      </c>
    </row>
    <row r="1000" spans="1:8" x14ac:dyDescent="0.25">
      <c r="A1000">
        <v>999</v>
      </c>
      <c r="B1000">
        <v>590</v>
      </c>
      <c r="C1000">
        <v>4</v>
      </c>
      <c r="D1000" s="3">
        <v>42928</v>
      </c>
      <c r="E1000">
        <v>42929</v>
      </c>
      <c r="F1000" t="s">
        <v>828</v>
      </c>
      <c r="G1000">
        <v>2</v>
      </c>
      <c r="H1000">
        <v>6</v>
      </c>
    </row>
    <row r="1001" spans="1:8" x14ac:dyDescent="0.25">
      <c r="A1001">
        <v>1000</v>
      </c>
      <c r="B1001">
        <v>645</v>
      </c>
      <c r="C1001">
        <v>4</v>
      </c>
      <c r="D1001" s="3">
        <v>42928</v>
      </c>
      <c r="E1001">
        <v>42930</v>
      </c>
      <c r="F1001" t="s">
        <v>830</v>
      </c>
      <c r="G1001">
        <v>2</v>
      </c>
      <c r="H1001">
        <v>7</v>
      </c>
    </row>
    <row r="1002" spans="1:8" x14ac:dyDescent="0.25">
      <c r="A1002">
        <v>1001</v>
      </c>
      <c r="B1002">
        <v>354</v>
      </c>
      <c r="C1002">
        <v>4</v>
      </c>
      <c r="D1002" s="3">
        <v>42929</v>
      </c>
      <c r="E1002">
        <v>42932</v>
      </c>
      <c r="F1002" t="s">
        <v>830</v>
      </c>
      <c r="G1002">
        <v>2</v>
      </c>
      <c r="H1002">
        <v>6</v>
      </c>
    </row>
    <row r="1003" spans="1:8" x14ac:dyDescent="0.25">
      <c r="A1003">
        <v>1002</v>
      </c>
      <c r="B1003">
        <v>1418</v>
      </c>
      <c r="C1003">
        <v>4</v>
      </c>
      <c r="D1003" s="3">
        <v>42930</v>
      </c>
      <c r="E1003">
        <v>42932</v>
      </c>
      <c r="F1003" t="s">
        <v>831</v>
      </c>
      <c r="G1003">
        <v>1</v>
      </c>
      <c r="H1003">
        <v>3</v>
      </c>
    </row>
    <row r="1004" spans="1:8" x14ac:dyDescent="0.25">
      <c r="A1004">
        <v>1003</v>
      </c>
      <c r="B1004">
        <v>503</v>
      </c>
      <c r="C1004">
        <v>4</v>
      </c>
      <c r="D1004" s="3">
        <v>42930</v>
      </c>
      <c r="E1004">
        <v>42932</v>
      </c>
      <c r="F1004" t="s">
        <v>831</v>
      </c>
      <c r="G1004">
        <v>2</v>
      </c>
      <c r="H1004">
        <v>7</v>
      </c>
    </row>
    <row r="1005" spans="1:8" x14ac:dyDescent="0.25">
      <c r="A1005">
        <v>1004</v>
      </c>
      <c r="B1005">
        <v>1389</v>
      </c>
      <c r="C1005">
        <v>4</v>
      </c>
      <c r="D1005" s="3">
        <v>42930</v>
      </c>
      <c r="E1005">
        <v>42933</v>
      </c>
      <c r="F1005" t="s">
        <v>831</v>
      </c>
      <c r="G1005">
        <v>2</v>
      </c>
      <c r="H1005">
        <v>6</v>
      </c>
    </row>
    <row r="1006" spans="1:8" x14ac:dyDescent="0.25">
      <c r="A1006">
        <v>1005</v>
      </c>
      <c r="B1006">
        <v>266</v>
      </c>
      <c r="C1006">
        <v>4</v>
      </c>
      <c r="D1006" s="3">
        <v>42931</v>
      </c>
      <c r="E1006">
        <v>42933</v>
      </c>
      <c r="F1006" t="s">
        <v>831</v>
      </c>
      <c r="G1006">
        <v>2</v>
      </c>
      <c r="H1006">
        <v>7</v>
      </c>
    </row>
    <row r="1007" spans="1:8" x14ac:dyDescent="0.25">
      <c r="A1007">
        <v>1006</v>
      </c>
      <c r="B1007">
        <v>1070</v>
      </c>
      <c r="C1007">
        <v>4</v>
      </c>
      <c r="D1007" s="3">
        <v>42931</v>
      </c>
      <c r="E1007">
        <v>42934</v>
      </c>
      <c r="F1007" t="s">
        <v>832</v>
      </c>
      <c r="G1007">
        <v>2</v>
      </c>
      <c r="H1007">
        <v>7</v>
      </c>
    </row>
    <row r="1008" spans="1:8" x14ac:dyDescent="0.25">
      <c r="A1008">
        <v>1007</v>
      </c>
      <c r="B1008">
        <v>1115</v>
      </c>
      <c r="C1008">
        <v>4</v>
      </c>
      <c r="D1008" s="3">
        <v>42932</v>
      </c>
      <c r="E1008">
        <v>42933</v>
      </c>
      <c r="F1008" t="s">
        <v>832</v>
      </c>
      <c r="G1008">
        <v>2</v>
      </c>
      <c r="H1008">
        <v>6</v>
      </c>
    </row>
    <row r="1009" spans="1:8" x14ac:dyDescent="0.25">
      <c r="A1009">
        <v>1008</v>
      </c>
      <c r="B1009">
        <v>1345</v>
      </c>
      <c r="C1009">
        <v>4</v>
      </c>
      <c r="D1009" s="3">
        <v>42932</v>
      </c>
      <c r="E1009">
        <v>42934</v>
      </c>
      <c r="F1009" t="s">
        <v>833</v>
      </c>
      <c r="G1009">
        <v>2</v>
      </c>
      <c r="H1009">
        <v>6</v>
      </c>
    </row>
    <row r="1010" spans="1:8" x14ac:dyDescent="0.25">
      <c r="A1010">
        <v>1009</v>
      </c>
      <c r="B1010">
        <v>1064</v>
      </c>
      <c r="C1010">
        <v>4</v>
      </c>
      <c r="D1010" s="3">
        <v>42932</v>
      </c>
      <c r="E1010">
        <v>42935</v>
      </c>
      <c r="F1010" t="s">
        <v>834</v>
      </c>
      <c r="G1010">
        <v>3</v>
      </c>
      <c r="H1010">
        <v>8</v>
      </c>
    </row>
    <row r="1011" spans="1:8" x14ac:dyDescent="0.25">
      <c r="A1011">
        <v>1010</v>
      </c>
      <c r="B1011">
        <v>8</v>
      </c>
      <c r="C1011">
        <v>3</v>
      </c>
      <c r="D1011" s="3">
        <v>42934</v>
      </c>
      <c r="E1011">
        <v>42934</v>
      </c>
      <c r="F1011" t="s">
        <v>35</v>
      </c>
      <c r="G1011">
        <v>2</v>
      </c>
      <c r="H1011">
        <v>7</v>
      </c>
    </row>
    <row r="1012" spans="1:8" x14ac:dyDescent="0.25">
      <c r="A1012">
        <v>1011</v>
      </c>
      <c r="B1012">
        <v>495</v>
      </c>
      <c r="C1012">
        <v>4</v>
      </c>
      <c r="D1012" s="3">
        <v>42934</v>
      </c>
      <c r="E1012">
        <v>42937</v>
      </c>
      <c r="F1012" t="s">
        <v>835</v>
      </c>
      <c r="G1012">
        <v>1</v>
      </c>
      <c r="H1012">
        <v>3</v>
      </c>
    </row>
    <row r="1013" spans="1:8" x14ac:dyDescent="0.25">
      <c r="A1013">
        <v>1012</v>
      </c>
      <c r="B1013">
        <v>620</v>
      </c>
      <c r="C1013">
        <v>4</v>
      </c>
      <c r="D1013" s="3">
        <v>42934</v>
      </c>
      <c r="E1013">
        <v>42936</v>
      </c>
      <c r="F1013" t="s">
        <v>836</v>
      </c>
      <c r="G1013">
        <v>2</v>
      </c>
      <c r="H1013">
        <v>7</v>
      </c>
    </row>
    <row r="1014" spans="1:8" x14ac:dyDescent="0.25">
      <c r="A1014">
        <v>1013</v>
      </c>
      <c r="B1014">
        <v>174</v>
      </c>
      <c r="C1014">
        <v>4</v>
      </c>
      <c r="D1014" s="3">
        <v>42935</v>
      </c>
      <c r="E1014">
        <v>42938</v>
      </c>
      <c r="F1014" t="s">
        <v>835</v>
      </c>
      <c r="G1014">
        <v>2</v>
      </c>
      <c r="H1014">
        <v>6</v>
      </c>
    </row>
    <row r="1015" spans="1:8" x14ac:dyDescent="0.25">
      <c r="A1015">
        <v>1014</v>
      </c>
      <c r="B1015">
        <v>748</v>
      </c>
      <c r="C1015">
        <v>4</v>
      </c>
      <c r="D1015" s="3">
        <v>42935</v>
      </c>
      <c r="E1015">
        <v>42937</v>
      </c>
      <c r="F1015" t="s">
        <v>835</v>
      </c>
      <c r="G1015">
        <v>2</v>
      </c>
      <c r="H1015">
        <v>6</v>
      </c>
    </row>
    <row r="1016" spans="1:8" x14ac:dyDescent="0.25">
      <c r="A1016">
        <v>1015</v>
      </c>
      <c r="B1016">
        <v>799</v>
      </c>
      <c r="C1016">
        <v>4</v>
      </c>
      <c r="D1016" s="3">
        <v>42935</v>
      </c>
      <c r="E1016">
        <v>42938</v>
      </c>
      <c r="F1016" t="s">
        <v>835</v>
      </c>
      <c r="G1016">
        <v>2</v>
      </c>
      <c r="H1016">
        <v>7</v>
      </c>
    </row>
    <row r="1017" spans="1:8" x14ac:dyDescent="0.25">
      <c r="A1017">
        <v>1016</v>
      </c>
      <c r="B1017">
        <v>1417</v>
      </c>
      <c r="C1017">
        <v>4</v>
      </c>
      <c r="D1017" s="3">
        <v>42935</v>
      </c>
      <c r="E1017">
        <v>42936</v>
      </c>
      <c r="F1017" t="s">
        <v>835</v>
      </c>
      <c r="G1017">
        <v>3</v>
      </c>
      <c r="H1017">
        <v>9</v>
      </c>
    </row>
    <row r="1018" spans="1:8" x14ac:dyDescent="0.25">
      <c r="A1018">
        <v>1017</v>
      </c>
      <c r="B1018">
        <v>168</v>
      </c>
      <c r="C1018">
        <v>4</v>
      </c>
      <c r="D1018" s="3">
        <v>42936</v>
      </c>
      <c r="E1018">
        <v>42937</v>
      </c>
      <c r="F1018" t="s">
        <v>837</v>
      </c>
      <c r="G1018">
        <v>2</v>
      </c>
      <c r="H1018">
        <v>6</v>
      </c>
    </row>
    <row r="1019" spans="1:8" x14ac:dyDescent="0.25">
      <c r="A1019">
        <v>1018</v>
      </c>
      <c r="B1019">
        <v>290</v>
      </c>
      <c r="C1019">
        <v>4</v>
      </c>
      <c r="D1019" s="3">
        <v>42938</v>
      </c>
      <c r="E1019">
        <v>42939</v>
      </c>
      <c r="F1019" t="s">
        <v>837</v>
      </c>
      <c r="G1019">
        <v>2</v>
      </c>
      <c r="H1019">
        <v>6</v>
      </c>
    </row>
    <row r="1020" spans="1:8" x14ac:dyDescent="0.25">
      <c r="A1020">
        <v>1019</v>
      </c>
      <c r="B1020">
        <v>408</v>
      </c>
      <c r="C1020">
        <v>4</v>
      </c>
      <c r="D1020" s="3">
        <v>42938</v>
      </c>
      <c r="E1020">
        <v>42939</v>
      </c>
      <c r="F1020" t="s">
        <v>838</v>
      </c>
      <c r="G1020">
        <v>2</v>
      </c>
      <c r="H1020">
        <v>7</v>
      </c>
    </row>
    <row r="1021" spans="1:8" x14ac:dyDescent="0.25">
      <c r="A1021">
        <v>1020</v>
      </c>
      <c r="B1021">
        <v>16</v>
      </c>
      <c r="C1021">
        <v>3</v>
      </c>
      <c r="D1021" s="3">
        <v>42939</v>
      </c>
      <c r="E1021">
        <v>42939</v>
      </c>
      <c r="F1021" t="s">
        <v>35</v>
      </c>
      <c r="G1021">
        <v>2</v>
      </c>
      <c r="H1021">
        <v>6</v>
      </c>
    </row>
    <row r="1022" spans="1:8" x14ac:dyDescent="0.25">
      <c r="A1022">
        <v>1021</v>
      </c>
      <c r="B1022">
        <v>125</v>
      </c>
      <c r="C1022">
        <v>4</v>
      </c>
      <c r="D1022" s="3">
        <v>42939</v>
      </c>
      <c r="E1022">
        <v>42940</v>
      </c>
      <c r="F1022" t="s">
        <v>839</v>
      </c>
      <c r="G1022">
        <v>2</v>
      </c>
      <c r="H1022">
        <v>6</v>
      </c>
    </row>
    <row r="1023" spans="1:8" x14ac:dyDescent="0.25">
      <c r="A1023">
        <v>1022</v>
      </c>
      <c r="B1023">
        <v>353</v>
      </c>
      <c r="C1023">
        <v>4</v>
      </c>
      <c r="D1023" s="3">
        <v>42939</v>
      </c>
      <c r="E1023">
        <v>42942</v>
      </c>
      <c r="F1023" t="s">
        <v>838</v>
      </c>
      <c r="G1023">
        <v>2</v>
      </c>
      <c r="H1023">
        <v>7</v>
      </c>
    </row>
    <row r="1024" spans="1:8" x14ac:dyDescent="0.25">
      <c r="A1024">
        <v>1023</v>
      </c>
      <c r="B1024">
        <v>356</v>
      </c>
      <c r="C1024">
        <v>4</v>
      </c>
      <c r="D1024" s="3">
        <v>42939</v>
      </c>
      <c r="E1024">
        <v>42942</v>
      </c>
      <c r="F1024" t="s">
        <v>840</v>
      </c>
      <c r="G1024">
        <v>2</v>
      </c>
      <c r="H1024">
        <v>6</v>
      </c>
    </row>
    <row r="1025" spans="1:8" x14ac:dyDescent="0.25">
      <c r="A1025">
        <v>1024</v>
      </c>
      <c r="B1025">
        <v>837</v>
      </c>
      <c r="C1025">
        <v>4</v>
      </c>
      <c r="D1025" s="3">
        <v>42939</v>
      </c>
      <c r="E1025">
        <v>42941</v>
      </c>
      <c r="F1025" t="s">
        <v>839</v>
      </c>
      <c r="G1025">
        <v>2</v>
      </c>
      <c r="H1025">
        <v>7</v>
      </c>
    </row>
    <row r="1026" spans="1:8" x14ac:dyDescent="0.25">
      <c r="A1026">
        <v>1025</v>
      </c>
      <c r="B1026">
        <v>1304</v>
      </c>
      <c r="C1026">
        <v>4</v>
      </c>
      <c r="D1026" s="3">
        <v>42939</v>
      </c>
      <c r="E1026">
        <v>42942</v>
      </c>
      <c r="F1026" t="s">
        <v>839</v>
      </c>
      <c r="G1026">
        <v>2</v>
      </c>
      <c r="H1026">
        <v>6</v>
      </c>
    </row>
    <row r="1027" spans="1:8" x14ac:dyDescent="0.25">
      <c r="A1027">
        <v>1026</v>
      </c>
      <c r="B1027">
        <v>1370</v>
      </c>
      <c r="C1027">
        <v>4</v>
      </c>
      <c r="D1027" s="3">
        <v>42942</v>
      </c>
      <c r="E1027">
        <v>42944</v>
      </c>
      <c r="F1027" t="s">
        <v>841</v>
      </c>
      <c r="G1027">
        <v>1</v>
      </c>
      <c r="H1027">
        <v>2</v>
      </c>
    </row>
    <row r="1028" spans="1:8" x14ac:dyDescent="0.25">
      <c r="A1028">
        <v>1027</v>
      </c>
      <c r="B1028">
        <v>588</v>
      </c>
      <c r="C1028">
        <v>4</v>
      </c>
      <c r="D1028" s="3">
        <v>42942</v>
      </c>
      <c r="E1028">
        <v>42944</v>
      </c>
      <c r="F1028" t="s">
        <v>842</v>
      </c>
      <c r="G1028">
        <v>2</v>
      </c>
      <c r="H1028">
        <v>6</v>
      </c>
    </row>
    <row r="1029" spans="1:8" x14ac:dyDescent="0.25">
      <c r="A1029">
        <v>1028</v>
      </c>
      <c r="B1029">
        <v>1273</v>
      </c>
      <c r="C1029">
        <v>4</v>
      </c>
      <c r="D1029" s="3">
        <v>42943</v>
      </c>
      <c r="E1029">
        <v>42944</v>
      </c>
      <c r="F1029" t="s">
        <v>843</v>
      </c>
      <c r="G1029">
        <v>2</v>
      </c>
      <c r="H1029">
        <v>7</v>
      </c>
    </row>
    <row r="1030" spans="1:8" x14ac:dyDescent="0.25">
      <c r="A1030">
        <v>1029</v>
      </c>
      <c r="B1030">
        <v>407</v>
      </c>
      <c r="C1030">
        <v>4</v>
      </c>
      <c r="D1030" s="3">
        <v>42945</v>
      </c>
      <c r="E1030">
        <v>42946</v>
      </c>
      <c r="F1030" t="s">
        <v>844</v>
      </c>
      <c r="G1030">
        <v>1</v>
      </c>
      <c r="H1030">
        <v>3</v>
      </c>
    </row>
    <row r="1031" spans="1:8" x14ac:dyDescent="0.25">
      <c r="A1031">
        <v>1030</v>
      </c>
      <c r="B1031">
        <v>161</v>
      </c>
      <c r="C1031">
        <v>4</v>
      </c>
      <c r="D1031" s="3">
        <v>42945</v>
      </c>
      <c r="E1031">
        <v>42946</v>
      </c>
      <c r="F1031" t="s">
        <v>845</v>
      </c>
      <c r="G1031">
        <v>2</v>
      </c>
      <c r="H1031">
        <v>6</v>
      </c>
    </row>
    <row r="1032" spans="1:8" x14ac:dyDescent="0.25">
      <c r="A1032">
        <v>1031</v>
      </c>
      <c r="B1032">
        <v>1308</v>
      </c>
      <c r="C1032">
        <v>4</v>
      </c>
      <c r="D1032" s="3">
        <v>42946</v>
      </c>
      <c r="E1032">
        <v>42948</v>
      </c>
      <c r="F1032" t="s">
        <v>846</v>
      </c>
      <c r="G1032">
        <v>1</v>
      </c>
      <c r="H1032">
        <v>2</v>
      </c>
    </row>
    <row r="1033" spans="1:8" x14ac:dyDescent="0.25">
      <c r="A1033">
        <v>1032</v>
      </c>
      <c r="B1033">
        <v>429</v>
      </c>
      <c r="C1033">
        <v>4</v>
      </c>
      <c r="D1033" s="3">
        <v>42946</v>
      </c>
      <c r="E1033">
        <v>42949</v>
      </c>
      <c r="F1033" t="s">
        <v>844</v>
      </c>
      <c r="G1033">
        <v>2</v>
      </c>
      <c r="H1033">
        <v>6</v>
      </c>
    </row>
    <row r="1034" spans="1:8" x14ac:dyDescent="0.25">
      <c r="A1034">
        <v>1033</v>
      </c>
      <c r="B1034">
        <v>582</v>
      </c>
      <c r="C1034">
        <v>4</v>
      </c>
      <c r="D1034" s="3">
        <v>42946</v>
      </c>
      <c r="E1034">
        <v>42947</v>
      </c>
      <c r="F1034" t="s">
        <v>846</v>
      </c>
      <c r="G1034">
        <v>2</v>
      </c>
      <c r="H1034">
        <v>7</v>
      </c>
    </row>
    <row r="1035" spans="1:8" x14ac:dyDescent="0.25">
      <c r="A1035">
        <v>1034</v>
      </c>
      <c r="B1035">
        <v>895</v>
      </c>
      <c r="C1035">
        <v>4</v>
      </c>
      <c r="D1035" s="3">
        <v>42946</v>
      </c>
      <c r="E1035">
        <v>42947</v>
      </c>
      <c r="F1035" t="s">
        <v>845</v>
      </c>
      <c r="G1035">
        <v>2</v>
      </c>
      <c r="H1035">
        <v>7</v>
      </c>
    </row>
    <row r="1036" spans="1:8" x14ac:dyDescent="0.25">
      <c r="A1036">
        <v>1035</v>
      </c>
      <c r="B1036">
        <v>1283</v>
      </c>
      <c r="C1036">
        <v>4</v>
      </c>
      <c r="D1036" s="3">
        <v>42946</v>
      </c>
      <c r="E1036">
        <v>42949</v>
      </c>
      <c r="F1036" t="s">
        <v>846</v>
      </c>
      <c r="G1036">
        <v>2</v>
      </c>
      <c r="H1036">
        <v>6</v>
      </c>
    </row>
    <row r="1037" spans="1:8" x14ac:dyDescent="0.25">
      <c r="A1037">
        <v>1036</v>
      </c>
      <c r="B1037">
        <v>1442</v>
      </c>
      <c r="C1037">
        <v>4</v>
      </c>
      <c r="D1037" s="3">
        <v>42946</v>
      </c>
      <c r="E1037">
        <v>42948</v>
      </c>
      <c r="F1037" t="s">
        <v>845</v>
      </c>
      <c r="G1037">
        <v>2</v>
      </c>
      <c r="H1037">
        <v>6</v>
      </c>
    </row>
    <row r="1038" spans="1:8" x14ac:dyDescent="0.25">
      <c r="A1038">
        <v>1037</v>
      </c>
      <c r="B1038">
        <v>1229</v>
      </c>
      <c r="C1038">
        <v>4</v>
      </c>
      <c r="D1038" s="3">
        <v>42947</v>
      </c>
      <c r="E1038">
        <v>42949</v>
      </c>
      <c r="F1038" t="s">
        <v>847</v>
      </c>
      <c r="G1038">
        <v>2</v>
      </c>
      <c r="H1038">
        <v>6</v>
      </c>
    </row>
    <row r="1039" spans="1:8" x14ac:dyDescent="0.25">
      <c r="A1039">
        <v>1038</v>
      </c>
      <c r="B1039">
        <v>1281</v>
      </c>
      <c r="C1039">
        <v>4</v>
      </c>
      <c r="D1039" s="3">
        <v>42947</v>
      </c>
      <c r="E1039">
        <v>42948</v>
      </c>
      <c r="F1039" t="s">
        <v>847</v>
      </c>
      <c r="G1039">
        <v>2</v>
      </c>
      <c r="H1039">
        <v>7</v>
      </c>
    </row>
    <row r="1040" spans="1:8" x14ac:dyDescent="0.25">
      <c r="A1040">
        <v>1039</v>
      </c>
      <c r="B1040">
        <v>1077</v>
      </c>
      <c r="C1040">
        <v>4</v>
      </c>
      <c r="D1040" s="3">
        <v>42949</v>
      </c>
      <c r="E1040">
        <v>42951</v>
      </c>
      <c r="F1040" t="s">
        <v>847</v>
      </c>
      <c r="G1040">
        <v>2</v>
      </c>
      <c r="H1040">
        <v>7</v>
      </c>
    </row>
    <row r="1041" spans="1:8" x14ac:dyDescent="0.25">
      <c r="A1041">
        <v>1040</v>
      </c>
      <c r="B1041">
        <v>1225</v>
      </c>
      <c r="C1041">
        <v>4</v>
      </c>
      <c r="D1041" s="3">
        <v>42951</v>
      </c>
      <c r="E1041">
        <v>42954</v>
      </c>
      <c r="F1041" t="s">
        <v>848</v>
      </c>
      <c r="G1041">
        <v>1</v>
      </c>
      <c r="H1041">
        <v>2</v>
      </c>
    </row>
    <row r="1042" spans="1:8" x14ac:dyDescent="0.25">
      <c r="A1042">
        <v>1041</v>
      </c>
      <c r="B1042">
        <v>70</v>
      </c>
      <c r="C1042">
        <v>4</v>
      </c>
      <c r="D1042" s="3">
        <v>42951</v>
      </c>
      <c r="E1042">
        <v>42953</v>
      </c>
      <c r="F1042" t="s">
        <v>848</v>
      </c>
      <c r="G1042">
        <v>2</v>
      </c>
      <c r="H1042">
        <v>7</v>
      </c>
    </row>
    <row r="1043" spans="1:8" x14ac:dyDescent="0.25">
      <c r="A1043">
        <v>1042</v>
      </c>
      <c r="B1043">
        <v>539</v>
      </c>
      <c r="C1043">
        <v>4</v>
      </c>
      <c r="D1043" s="3">
        <v>42953</v>
      </c>
      <c r="E1043">
        <v>42954</v>
      </c>
      <c r="F1043" t="s">
        <v>849</v>
      </c>
      <c r="G1043">
        <v>2</v>
      </c>
      <c r="H1043">
        <v>7</v>
      </c>
    </row>
    <row r="1044" spans="1:8" x14ac:dyDescent="0.25">
      <c r="A1044">
        <v>1043</v>
      </c>
      <c r="B1044">
        <v>1235</v>
      </c>
      <c r="C1044">
        <v>4</v>
      </c>
      <c r="D1044" s="3">
        <v>42953</v>
      </c>
      <c r="E1044">
        <v>42956</v>
      </c>
      <c r="F1044" t="s">
        <v>850</v>
      </c>
      <c r="G1044">
        <v>2</v>
      </c>
      <c r="H1044">
        <v>6</v>
      </c>
    </row>
    <row r="1045" spans="1:8" x14ac:dyDescent="0.25">
      <c r="A1045">
        <v>1044</v>
      </c>
      <c r="B1045">
        <v>1270</v>
      </c>
      <c r="C1045">
        <v>4</v>
      </c>
      <c r="D1045" s="3">
        <v>42954</v>
      </c>
      <c r="E1045">
        <v>42957</v>
      </c>
      <c r="F1045" t="s">
        <v>850</v>
      </c>
      <c r="G1045">
        <v>2</v>
      </c>
      <c r="H1045">
        <v>7</v>
      </c>
    </row>
    <row r="1046" spans="1:8" x14ac:dyDescent="0.25">
      <c r="A1046">
        <v>1045</v>
      </c>
      <c r="B1046">
        <v>185</v>
      </c>
      <c r="C1046">
        <v>4</v>
      </c>
      <c r="D1046" s="3">
        <v>42954</v>
      </c>
      <c r="E1046">
        <v>42956</v>
      </c>
      <c r="F1046" t="s">
        <v>851</v>
      </c>
      <c r="G1046">
        <v>3</v>
      </c>
      <c r="H1046">
        <v>9</v>
      </c>
    </row>
    <row r="1047" spans="1:8" x14ac:dyDescent="0.25">
      <c r="A1047">
        <v>1046</v>
      </c>
      <c r="B1047">
        <v>1134</v>
      </c>
      <c r="C1047">
        <v>4</v>
      </c>
      <c r="D1047" s="3">
        <v>42954</v>
      </c>
      <c r="E1047">
        <v>42956</v>
      </c>
      <c r="F1047" t="s">
        <v>850</v>
      </c>
      <c r="G1047">
        <v>3</v>
      </c>
      <c r="H1047">
        <v>8</v>
      </c>
    </row>
    <row r="1048" spans="1:8" x14ac:dyDescent="0.25">
      <c r="A1048">
        <v>1047</v>
      </c>
      <c r="B1048">
        <v>116</v>
      </c>
      <c r="C1048">
        <v>3</v>
      </c>
      <c r="D1048" s="3">
        <v>42955</v>
      </c>
      <c r="E1048">
        <v>42955</v>
      </c>
      <c r="F1048" t="s">
        <v>35</v>
      </c>
      <c r="G1048">
        <v>3</v>
      </c>
      <c r="H1048">
        <v>8</v>
      </c>
    </row>
    <row r="1049" spans="1:8" x14ac:dyDescent="0.25">
      <c r="A1049">
        <v>1048</v>
      </c>
      <c r="B1049">
        <v>777</v>
      </c>
      <c r="C1049">
        <v>4</v>
      </c>
      <c r="D1049" s="3">
        <v>42955</v>
      </c>
      <c r="E1049">
        <v>42957</v>
      </c>
      <c r="F1049" t="s">
        <v>852</v>
      </c>
      <c r="G1049">
        <v>2</v>
      </c>
      <c r="H1049">
        <v>7</v>
      </c>
    </row>
    <row r="1050" spans="1:8" x14ac:dyDescent="0.25">
      <c r="A1050">
        <v>1049</v>
      </c>
      <c r="B1050">
        <v>194</v>
      </c>
      <c r="C1050">
        <v>4</v>
      </c>
      <c r="D1050" s="3">
        <v>42956</v>
      </c>
      <c r="E1050">
        <v>42958</v>
      </c>
      <c r="F1050" t="s">
        <v>851</v>
      </c>
      <c r="G1050">
        <v>1</v>
      </c>
      <c r="H1050">
        <v>2</v>
      </c>
    </row>
    <row r="1051" spans="1:8" x14ac:dyDescent="0.25">
      <c r="A1051">
        <v>1050</v>
      </c>
      <c r="B1051">
        <v>239</v>
      </c>
      <c r="C1051">
        <v>4</v>
      </c>
      <c r="D1051" s="3">
        <v>42956</v>
      </c>
      <c r="E1051">
        <v>42959</v>
      </c>
      <c r="F1051" t="s">
        <v>853</v>
      </c>
      <c r="G1051">
        <v>1</v>
      </c>
      <c r="H1051">
        <v>3</v>
      </c>
    </row>
    <row r="1052" spans="1:8" x14ac:dyDescent="0.25">
      <c r="A1052">
        <v>1051</v>
      </c>
      <c r="B1052">
        <v>209</v>
      </c>
      <c r="C1052">
        <v>4</v>
      </c>
      <c r="D1052" s="3">
        <v>42957</v>
      </c>
      <c r="E1052">
        <v>42958</v>
      </c>
      <c r="F1052" t="s">
        <v>854</v>
      </c>
      <c r="G1052">
        <v>2</v>
      </c>
      <c r="H1052">
        <v>7</v>
      </c>
    </row>
    <row r="1053" spans="1:8" x14ac:dyDescent="0.25">
      <c r="A1053">
        <v>1052</v>
      </c>
      <c r="B1053">
        <v>460</v>
      </c>
      <c r="C1053">
        <v>4</v>
      </c>
      <c r="D1053" s="3">
        <v>42957</v>
      </c>
      <c r="E1053">
        <v>42959</v>
      </c>
      <c r="F1053" t="s">
        <v>855</v>
      </c>
      <c r="G1053">
        <v>2</v>
      </c>
      <c r="H1053">
        <v>6</v>
      </c>
    </row>
    <row r="1054" spans="1:8" x14ac:dyDescent="0.25">
      <c r="A1054">
        <v>1053</v>
      </c>
      <c r="B1054">
        <v>1439</v>
      </c>
      <c r="C1054">
        <v>4</v>
      </c>
      <c r="D1054" s="3">
        <v>42957</v>
      </c>
      <c r="E1054">
        <v>42958</v>
      </c>
      <c r="F1054" t="s">
        <v>853</v>
      </c>
      <c r="G1054">
        <v>2</v>
      </c>
      <c r="H1054">
        <v>6</v>
      </c>
    </row>
    <row r="1055" spans="1:8" x14ac:dyDescent="0.25">
      <c r="A1055">
        <v>1054</v>
      </c>
      <c r="B1055">
        <v>189</v>
      </c>
      <c r="C1055">
        <v>4</v>
      </c>
      <c r="D1055" s="3">
        <v>42958</v>
      </c>
      <c r="E1055">
        <v>42959</v>
      </c>
      <c r="F1055" t="s">
        <v>853</v>
      </c>
      <c r="G1055">
        <v>2</v>
      </c>
      <c r="H1055">
        <v>7</v>
      </c>
    </row>
    <row r="1056" spans="1:8" x14ac:dyDescent="0.25">
      <c r="A1056">
        <v>1055</v>
      </c>
      <c r="B1056">
        <v>140</v>
      </c>
      <c r="C1056">
        <v>4</v>
      </c>
      <c r="D1056" s="3">
        <v>42959</v>
      </c>
      <c r="E1056">
        <v>42962</v>
      </c>
      <c r="F1056" t="s">
        <v>856</v>
      </c>
      <c r="G1056">
        <v>2</v>
      </c>
      <c r="H1056">
        <v>6</v>
      </c>
    </row>
    <row r="1057" spans="1:8" x14ac:dyDescent="0.25">
      <c r="A1057">
        <v>1056</v>
      </c>
      <c r="B1057">
        <v>325</v>
      </c>
      <c r="C1057">
        <v>4</v>
      </c>
      <c r="D1057" s="3">
        <v>42959</v>
      </c>
      <c r="E1057">
        <v>42962</v>
      </c>
      <c r="F1057" t="s">
        <v>855</v>
      </c>
      <c r="G1057">
        <v>2</v>
      </c>
      <c r="H1057">
        <v>7</v>
      </c>
    </row>
    <row r="1058" spans="1:8" x14ac:dyDescent="0.25">
      <c r="A1058">
        <v>1057</v>
      </c>
      <c r="B1058">
        <v>456</v>
      </c>
      <c r="C1058">
        <v>4</v>
      </c>
      <c r="D1058" s="3">
        <v>42959</v>
      </c>
      <c r="E1058">
        <v>42962</v>
      </c>
      <c r="F1058" t="s">
        <v>855</v>
      </c>
      <c r="G1058">
        <v>2</v>
      </c>
      <c r="H1058">
        <v>7</v>
      </c>
    </row>
    <row r="1059" spans="1:8" x14ac:dyDescent="0.25">
      <c r="A1059">
        <v>1058</v>
      </c>
      <c r="B1059">
        <v>782</v>
      </c>
      <c r="C1059">
        <v>4</v>
      </c>
      <c r="D1059" s="3">
        <v>42960</v>
      </c>
      <c r="E1059">
        <v>42963</v>
      </c>
      <c r="F1059" t="s">
        <v>857</v>
      </c>
      <c r="G1059">
        <v>2</v>
      </c>
      <c r="H1059">
        <v>6</v>
      </c>
    </row>
    <row r="1060" spans="1:8" x14ac:dyDescent="0.25">
      <c r="A1060">
        <v>1059</v>
      </c>
      <c r="B1060">
        <v>6</v>
      </c>
      <c r="C1060">
        <v>4</v>
      </c>
      <c r="D1060" s="3">
        <v>42961</v>
      </c>
      <c r="E1060">
        <v>42964</v>
      </c>
      <c r="F1060" t="s">
        <v>858</v>
      </c>
      <c r="G1060">
        <v>2</v>
      </c>
      <c r="H1060">
        <v>7</v>
      </c>
    </row>
    <row r="1061" spans="1:8" x14ac:dyDescent="0.25">
      <c r="A1061">
        <v>1060</v>
      </c>
      <c r="B1061">
        <v>182</v>
      </c>
      <c r="C1061">
        <v>4</v>
      </c>
      <c r="D1061" s="3">
        <v>42962</v>
      </c>
      <c r="E1061">
        <v>42965</v>
      </c>
      <c r="F1061" t="s">
        <v>858</v>
      </c>
      <c r="G1061">
        <v>2</v>
      </c>
      <c r="H1061">
        <v>6</v>
      </c>
    </row>
    <row r="1062" spans="1:8" x14ac:dyDescent="0.25">
      <c r="A1062">
        <v>1061</v>
      </c>
      <c r="B1062">
        <v>655</v>
      </c>
      <c r="C1062">
        <v>4</v>
      </c>
      <c r="D1062" s="3">
        <v>42962</v>
      </c>
      <c r="E1062">
        <v>42965</v>
      </c>
      <c r="F1062" t="s">
        <v>859</v>
      </c>
      <c r="G1062">
        <v>2</v>
      </c>
      <c r="H1062">
        <v>7</v>
      </c>
    </row>
    <row r="1063" spans="1:8" x14ac:dyDescent="0.25">
      <c r="A1063">
        <v>1062</v>
      </c>
      <c r="B1063">
        <v>1210</v>
      </c>
      <c r="C1063">
        <v>4</v>
      </c>
      <c r="D1063" s="3">
        <v>42962</v>
      </c>
      <c r="E1063">
        <v>42964</v>
      </c>
      <c r="F1063" t="s">
        <v>859</v>
      </c>
      <c r="G1063">
        <v>2</v>
      </c>
      <c r="H1063">
        <v>6</v>
      </c>
    </row>
    <row r="1064" spans="1:8" x14ac:dyDescent="0.25">
      <c r="A1064">
        <v>1063</v>
      </c>
      <c r="B1064">
        <v>198</v>
      </c>
      <c r="C1064">
        <v>4</v>
      </c>
      <c r="D1064" s="3">
        <v>42963</v>
      </c>
      <c r="E1064">
        <v>42966</v>
      </c>
      <c r="F1064" t="s">
        <v>860</v>
      </c>
      <c r="G1064">
        <v>3</v>
      </c>
      <c r="H1064">
        <v>8</v>
      </c>
    </row>
    <row r="1065" spans="1:8" x14ac:dyDescent="0.25">
      <c r="A1065">
        <v>1064</v>
      </c>
      <c r="B1065">
        <v>898</v>
      </c>
      <c r="C1065">
        <v>4</v>
      </c>
      <c r="D1065" s="3">
        <v>42963</v>
      </c>
      <c r="E1065">
        <v>42965</v>
      </c>
      <c r="F1065" t="s">
        <v>860</v>
      </c>
      <c r="G1065">
        <v>3</v>
      </c>
      <c r="H1065">
        <v>9</v>
      </c>
    </row>
    <row r="1066" spans="1:8" x14ac:dyDescent="0.25">
      <c r="A1066">
        <v>1065</v>
      </c>
      <c r="B1066">
        <v>25</v>
      </c>
      <c r="C1066">
        <v>4</v>
      </c>
      <c r="D1066" s="3">
        <v>42964</v>
      </c>
      <c r="E1066">
        <v>42966</v>
      </c>
      <c r="F1066" t="s">
        <v>860</v>
      </c>
      <c r="G1066">
        <v>2</v>
      </c>
      <c r="H1066">
        <v>7</v>
      </c>
    </row>
    <row r="1067" spans="1:8" x14ac:dyDescent="0.25">
      <c r="A1067">
        <v>1066</v>
      </c>
      <c r="B1067">
        <v>106</v>
      </c>
      <c r="C1067">
        <v>4</v>
      </c>
      <c r="D1067" s="3">
        <v>42964</v>
      </c>
      <c r="E1067">
        <v>42967</v>
      </c>
      <c r="F1067" t="s">
        <v>860</v>
      </c>
      <c r="G1067">
        <v>2</v>
      </c>
      <c r="H1067">
        <v>7</v>
      </c>
    </row>
    <row r="1068" spans="1:8" x14ac:dyDescent="0.25">
      <c r="A1068">
        <v>1067</v>
      </c>
      <c r="B1068">
        <v>225</v>
      </c>
      <c r="C1068">
        <v>4</v>
      </c>
      <c r="D1068" s="3">
        <v>42964</v>
      </c>
      <c r="E1068">
        <v>42966</v>
      </c>
      <c r="F1068" t="s">
        <v>860</v>
      </c>
      <c r="G1068">
        <v>2</v>
      </c>
      <c r="H1068">
        <v>7</v>
      </c>
    </row>
    <row r="1069" spans="1:8" x14ac:dyDescent="0.25">
      <c r="A1069">
        <v>1068</v>
      </c>
      <c r="B1069">
        <v>453</v>
      </c>
      <c r="C1069">
        <v>4</v>
      </c>
      <c r="D1069" s="3">
        <v>42964</v>
      </c>
      <c r="E1069">
        <v>42967</v>
      </c>
      <c r="F1069" t="s">
        <v>860</v>
      </c>
      <c r="G1069">
        <v>2</v>
      </c>
      <c r="H1069">
        <v>7</v>
      </c>
    </row>
    <row r="1070" spans="1:8" x14ac:dyDescent="0.25">
      <c r="A1070">
        <v>1069</v>
      </c>
      <c r="B1070">
        <v>493</v>
      </c>
      <c r="C1070">
        <v>4</v>
      </c>
      <c r="D1070" s="3">
        <v>42964</v>
      </c>
      <c r="E1070">
        <v>42966</v>
      </c>
      <c r="F1070" t="s">
        <v>859</v>
      </c>
      <c r="G1070">
        <v>2</v>
      </c>
      <c r="H1070">
        <v>6</v>
      </c>
    </row>
    <row r="1071" spans="1:8" x14ac:dyDescent="0.25">
      <c r="A1071">
        <v>1070</v>
      </c>
      <c r="B1071">
        <v>596</v>
      </c>
      <c r="C1071">
        <v>4</v>
      </c>
      <c r="D1071" s="3">
        <v>42964</v>
      </c>
      <c r="E1071">
        <v>42967</v>
      </c>
      <c r="F1071" t="s">
        <v>859</v>
      </c>
      <c r="G1071">
        <v>2</v>
      </c>
      <c r="H1071">
        <v>7</v>
      </c>
    </row>
    <row r="1072" spans="1:8" x14ac:dyDescent="0.25">
      <c r="A1072">
        <v>1071</v>
      </c>
      <c r="B1072">
        <v>602</v>
      </c>
      <c r="C1072">
        <v>4</v>
      </c>
      <c r="D1072" s="3">
        <v>42964</v>
      </c>
      <c r="E1072">
        <v>42967</v>
      </c>
      <c r="F1072" t="s">
        <v>859</v>
      </c>
      <c r="G1072">
        <v>3</v>
      </c>
      <c r="H1072">
        <v>8</v>
      </c>
    </row>
    <row r="1073" spans="1:8" x14ac:dyDescent="0.25">
      <c r="A1073">
        <v>1072</v>
      </c>
      <c r="B1073">
        <v>47</v>
      </c>
      <c r="C1073">
        <v>3</v>
      </c>
      <c r="D1073" s="3">
        <v>42965</v>
      </c>
      <c r="E1073">
        <v>42965</v>
      </c>
      <c r="F1073" t="s">
        <v>35</v>
      </c>
      <c r="G1073">
        <v>1</v>
      </c>
      <c r="H1073">
        <v>3</v>
      </c>
    </row>
    <row r="1074" spans="1:8" x14ac:dyDescent="0.25">
      <c r="A1074">
        <v>1073</v>
      </c>
      <c r="B1074">
        <v>911</v>
      </c>
      <c r="C1074">
        <v>4</v>
      </c>
      <c r="D1074" s="3">
        <v>42965</v>
      </c>
      <c r="E1074">
        <v>42966</v>
      </c>
      <c r="F1074" t="s">
        <v>861</v>
      </c>
      <c r="G1074">
        <v>2</v>
      </c>
      <c r="H1074">
        <v>7</v>
      </c>
    </row>
    <row r="1075" spans="1:8" x14ac:dyDescent="0.25">
      <c r="A1075">
        <v>1074</v>
      </c>
      <c r="B1075">
        <v>11</v>
      </c>
      <c r="C1075">
        <v>3</v>
      </c>
      <c r="D1075" s="3">
        <v>42966</v>
      </c>
      <c r="E1075">
        <v>42966</v>
      </c>
      <c r="F1075" t="s">
        <v>35</v>
      </c>
      <c r="G1075">
        <v>2</v>
      </c>
      <c r="H1075">
        <v>6</v>
      </c>
    </row>
    <row r="1076" spans="1:8" x14ac:dyDescent="0.25">
      <c r="A1076">
        <v>1075</v>
      </c>
      <c r="B1076">
        <v>1003</v>
      </c>
      <c r="C1076">
        <v>4</v>
      </c>
      <c r="D1076" s="3">
        <v>42966</v>
      </c>
      <c r="E1076">
        <v>42968</v>
      </c>
      <c r="F1076" t="s">
        <v>862</v>
      </c>
      <c r="G1076">
        <v>1</v>
      </c>
      <c r="H1076">
        <v>3</v>
      </c>
    </row>
    <row r="1077" spans="1:8" x14ac:dyDescent="0.25">
      <c r="A1077">
        <v>1076</v>
      </c>
      <c r="B1077">
        <v>42</v>
      </c>
      <c r="C1077">
        <v>4</v>
      </c>
      <c r="D1077" s="3">
        <v>42966</v>
      </c>
      <c r="E1077">
        <v>42969</v>
      </c>
      <c r="F1077" t="s">
        <v>862</v>
      </c>
      <c r="G1077">
        <v>2</v>
      </c>
      <c r="H1077">
        <v>6</v>
      </c>
    </row>
    <row r="1078" spans="1:8" x14ac:dyDescent="0.25">
      <c r="A1078">
        <v>1077</v>
      </c>
      <c r="B1078">
        <v>412</v>
      </c>
      <c r="C1078">
        <v>4</v>
      </c>
      <c r="D1078" s="3">
        <v>42966</v>
      </c>
      <c r="E1078">
        <v>42967</v>
      </c>
      <c r="F1078" t="s">
        <v>861</v>
      </c>
      <c r="G1078">
        <v>2</v>
      </c>
      <c r="H1078">
        <v>6</v>
      </c>
    </row>
    <row r="1079" spans="1:8" x14ac:dyDescent="0.25">
      <c r="A1079">
        <v>1078</v>
      </c>
      <c r="B1079">
        <v>793</v>
      </c>
      <c r="C1079">
        <v>4</v>
      </c>
      <c r="D1079" s="3">
        <v>42966</v>
      </c>
      <c r="E1079">
        <v>42968</v>
      </c>
      <c r="F1079" t="s">
        <v>863</v>
      </c>
      <c r="G1079">
        <v>2</v>
      </c>
      <c r="H1079">
        <v>6</v>
      </c>
    </row>
    <row r="1080" spans="1:8" x14ac:dyDescent="0.25">
      <c r="A1080">
        <v>1079</v>
      </c>
      <c r="B1080">
        <v>812</v>
      </c>
      <c r="C1080">
        <v>4</v>
      </c>
      <c r="D1080" s="3">
        <v>42966</v>
      </c>
      <c r="E1080">
        <v>42967</v>
      </c>
      <c r="F1080" t="s">
        <v>863</v>
      </c>
      <c r="G1080">
        <v>2</v>
      </c>
      <c r="H1080">
        <v>7</v>
      </c>
    </row>
    <row r="1081" spans="1:8" x14ac:dyDescent="0.25">
      <c r="A1081">
        <v>1080</v>
      </c>
      <c r="B1081">
        <v>1086</v>
      </c>
      <c r="C1081">
        <v>4</v>
      </c>
      <c r="D1081" s="3">
        <v>42966</v>
      </c>
      <c r="E1081">
        <v>42967</v>
      </c>
      <c r="F1081" t="s">
        <v>863</v>
      </c>
      <c r="G1081">
        <v>2</v>
      </c>
      <c r="H1081">
        <v>7</v>
      </c>
    </row>
    <row r="1082" spans="1:8" x14ac:dyDescent="0.25">
      <c r="A1082">
        <v>1081</v>
      </c>
      <c r="B1082">
        <v>1106</v>
      </c>
      <c r="C1082">
        <v>4</v>
      </c>
      <c r="D1082" s="3">
        <v>42966</v>
      </c>
      <c r="E1082">
        <v>42969</v>
      </c>
      <c r="F1082" t="s">
        <v>862</v>
      </c>
      <c r="G1082">
        <v>2</v>
      </c>
      <c r="H1082">
        <v>6</v>
      </c>
    </row>
    <row r="1083" spans="1:8" x14ac:dyDescent="0.25">
      <c r="A1083">
        <v>1082</v>
      </c>
      <c r="B1083">
        <v>1327</v>
      </c>
      <c r="C1083">
        <v>4</v>
      </c>
      <c r="D1083" s="3">
        <v>42967</v>
      </c>
      <c r="E1083">
        <v>42969</v>
      </c>
      <c r="F1083" t="s">
        <v>861</v>
      </c>
      <c r="G1083">
        <v>2</v>
      </c>
      <c r="H1083">
        <v>6</v>
      </c>
    </row>
    <row r="1084" spans="1:8" x14ac:dyDescent="0.25">
      <c r="A1084">
        <v>1083</v>
      </c>
      <c r="B1084">
        <v>1372</v>
      </c>
      <c r="C1084">
        <v>4</v>
      </c>
      <c r="D1084" s="3">
        <v>42967</v>
      </c>
      <c r="E1084">
        <v>42970</v>
      </c>
      <c r="F1084" t="s">
        <v>864</v>
      </c>
      <c r="G1084">
        <v>2</v>
      </c>
      <c r="H1084">
        <v>6</v>
      </c>
    </row>
    <row r="1085" spans="1:8" x14ac:dyDescent="0.25">
      <c r="A1085">
        <v>1084</v>
      </c>
      <c r="B1085">
        <v>2</v>
      </c>
      <c r="C1085">
        <v>4</v>
      </c>
      <c r="D1085" s="3">
        <v>42968</v>
      </c>
      <c r="E1085">
        <v>42971</v>
      </c>
      <c r="F1085" t="s">
        <v>864</v>
      </c>
      <c r="G1085">
        <v>1</v>
      </c>
      <c r="H1085">
        <v>2</v>
      </c>
    </row>
    <row r="1086" spans="1:8" x14ac:dyDescent="0.25">
      <c r="A1086">
        <v>1085</v>
      </c>
      <c r="B1086">
        <v>305</v>
      </c>
      <c r="C1086">
        <v>4</v>
      </c>
      <c r="D1086" s="3">
        <v>42968</v>
      </c>
      <c r="E1086">
        <v>42970</v>
      </c>
      <c r="F1086" t="s">
        <v>864</v>
      </c>
      <c r="G1086">
        <v>1</v>
      </c>
      <c r="H1086">
        <v>3</v>
      </c>
    </row>
    <row r="1087" spans="1:8" x14ac:dyDescent="0.25">
      <c r="A1087">
        <v>1086</v>
      </c>
      <c r="B1087">
        <v>220</v>
      </c>
      <c r="C1087">
        <v>4</v>
      </c>
      <c r="D1087" s="3">
        <v>42968</v>
      </c>
      <c r="E1087">
        <v>42970</v>
      </c>
      <c r="F1087" t="s">
        <v>865</v>
      </c>
      <c r="G1087">
        <v>2</v>
      </c>
      <c r="H1087">
        <v>7</v>
      </c>
    </row>
    <row r="1088" spans="1:8" x14ac:dyDescent="0.25">
      <c r="A1088">
        <v>1087</v>
      </c>
      <c r="B1088">
        <v>675</v>
      </c>
      <c r="C1088">
        <v>4</v>
      </c>
      <c r="D1088" s="3">
        <v>42969</v>
      </c>
      <c r="E1088">
        <v>42970</v>
      </c>
      <c r="F1088" t="s">
        <v>866</v>
      </c>
      <c r="G1088">
        <v>3</v>
      </c>
      <c r="H1088">
        <v>8</v>
      </c>
    </row>
    <row r="1089" spans="1:8" x14ac:dyDescent="0.25">
      <c r="A1089">
        <v>1088</v>
      </c>
      <c r="B1089">
        <v>1160</v>
      </c>
      <c r="C1089">
        <v>4</v>
      </c>
      <c r="D1089" s="3">
        <v>42969</v>
      </c>
      <c r="E1089">
        <v>42970</v>
      </c>
      <c r="F1089" t="s">
        <v>864</v>
      </c>
      <c r="G1089">
        <v>3</v>
      </c>
      <c r="H1089">
        <v>8</v>
      </c>
    </row>
    <row r="1090" spans="1:8" x14ac:dyDescent="0.25">
      <c r="A1090">
        <v>1089</v>
      </c>
      <c r="B1090">
        <v>46</v>
      </c>
      <c r="C1090">
        <v>3</v>
      </c>
      <c r="D1090" s="3">
        <v>42970</v>
      </c>
      <c r="E1090">
        <v>42970</v>
      </c>
      <c r="F1090" t="s">
        <v>35</v>
      </c>
      <c r="G1090">
        <v>1</v>
      </c>
      <c r="H1090">
        <v>2</v>
      </c>
    </row>
    <row r="1091" spans="1:8" x14ac:dyDescent="0.25">
      <c r="A1091">
        <v>1090</v>
      </c>
      <c r="B1091">
        <v>1427</v>
      </c>
      <c r="C1091">
        <v>4</v>
      </c>
      <c r="D1091" s="3">
        <v>42971</v>
      </c>
      <c r="E1091">
        <v>42973</v>
      </c>
      <c r="F1091" t="s">
        <v>867</v>
      </c>
      <c r="G1091">
        <v>1</v>
      </c>
      <c r="H1091">
        <v>2</v>
      </c>
    </row>
    <row r="1092" spans="1:8" x14ac:dyDescent="0.25">
      <c r="A1092">
        <v>1091</v>
      </c>
      <c r="B1092">
        <v>1260</v>
      </c>
      <c r="C1092">
        <v>4</v>
      </c>
      <c r="D1092" s="3">
        <v>42971</v>
      </c>
      <c r="E1092">
        <v>42972</v>
      </c>
      <c r="F1092" t="s">
        <v>866</v>
      </c>
      <c r="G1092">
        <v>2</v>
      </c>
      <c r="H1092">
        <v>7</v>
      </c>
    </row>
    <row r="1093" spans="1:8" x14ac:dyDescent="0.25">
      <c r="A1093">
        <v>1092</v>
      </c>
      <c r="B1093">
        <v>40</v>
      </c>
      <c r="C1093">
        <v>4</v>
      </c>
      <c r="D1093" s="3">
        <v>42972</v>
      </c>
      <c r="E1093">
        <v>42975</v>
      </c>
      <c r="F1093" t="s">
        <v>868</v>
      </c>
      <c r="G1093">
        <v>1</v>
      </c>
      <c r="H1093">
        <v>2</v>
      </c>
    </row>
    <row r="1094" spans="1:8" x14ac:dyDescent="0.25">
      <c r="A1094">
        <v>1093</v>
      </c>
      <c r="B1094">
        <v>326</v>
      </c>
      <c r="C1094">
        <v>4</v>
      </c>
      <c r="D1094" s="3">
        <v>42972</v>
      </c>
      <c r="E1094">
        <v>42975</v>
      </c>
      <c r="F1094" t="s">
        <v>867</v>
      </c>
      <c r="G1094">
        <v>1</v>
      </c>
      <c r="H1094">
        <v>3</v>
      </c>
    </row>
    <row r="1095" spans="1:8" x14ac:dyDescent="0.25">
      <c r="A1095">
        <v>1094</v>
      </c>
      <c r="B1095">
        <v>828</v>
      </c>
      <c r="C1095">
        <v>4</v>
      </c>
      <c r="D1095" s="3">
        <v>42972</v>
      </c>
      <c r="E1095">
        <v>42974</v>
      </c>
      <c r="F1095" t="s">
        <v>869</v>
      </c>
      <c r="G1095">
        <v>2</v>
      </c>
      <c r="H1095">
        <v>6</v>
      </c>
    </row>
    <row r="1096" spans="1:8" x14ac:dyDescent="0.25">
      <c r="A1096">
        <v>1095</v>
      </c>
      <c r="B1096">
        <v>1382</v>
      </c>
      <c r="C1096">
        <v>4</v>
      </c>
      <c r="D1096" s="3">
        <v>42973</v>
      </c>
      <c r="E1096">
        <v>42975</v>
      </c>
      <c r="F1096" t="s">
        <v>868</v>
      </c>
      <c r="G1096">
        <v>3</v>
      </c>
      <c r="H1096">
        <v>9</v>
      </c>
    </row>
    <row r="1097" spans="1:8" x14ac:dyDescent="0.25">
      <c r="A1097">
        <v>1096</v>
      </c>
      <c r="B1097">
        <v>589</v>
      </c>
      <c r="C1097">
        <v>4</v>
      </c>
      <c r="D1097" s="3">
        <v>42974</v>
      </c>
      <c r="E1097">
        <v>42976</v>
      </c>
      <c r="F1097" t="s">
        <v>870</v>
      </c>
      <c r="G1097">
        <v>1</v>
      </c>
      <c r="H1097">
        <v>2</v>
      </c>
    </row>
    <row r="1098" spans="1:8" x14ac:dyDescent="0.25">
      <c r="A1098">
        <v>1097</v>
      </c>
      <c r="B1098">
        <v>1311</v>
      </c>
      <c r="C1098">
        <v>4</v>
      </c>
      <c r="D1098" s="3">
        <v>42974</v>
      </c>
      <c r="E1098">
        <v>42977</v>
      </c>
      <c r="F1098" t="s">
        <v>869</v>
      </c>
      <c r="G1098">
        <v>2</v>
      </c>
      <c r="H1098">
        <v>6</v>
      </c>
    </row>
    <row r="1099" spans="1:8" x14ac:dyDescent="0.25">
      <c r="A1099">
        <v>1098</v>
      </c>
      <c r="B1099">
        <v>752</v>
      </c>
      <c r="C1099">
        <v>4</v>
      </c>
      <c r="D1099" s="3">
        <v>42975</v>
      </c>
      <c r="E1099">
        <v>42977</v>
      </c>
      <c r="F1099" t="s">
        <v>871</v>
      </c>
      <c r="G1099">
        <v>1</v>
      </c>
      <c r="H1099">
        <v>2</v>
      </c>
    </row>
    <row r="1100" spans="1:8" x14ac:dyDescent="0.25">
      <c r="A1100">
        <v>1099</v>
      </c>
      <c r="B1100">
        <v>1128</v>
      </c>
      <c r="C1100">
        <v>4</v>
      </c>
      <c r="D1100" s="3">
        <v>42975</v>
      </c>
      <c r="E1100">
        <v>42976</v>
      </c>
      <c r="F1100" t="s">
        <v>871</v>
      </c>
      <c r="G1100">
        <v>2</v>
      </c>
      <c r="H1100">
        <v>6</v>
      </c>
    </row>
    <row r="1101" spans="1:8" x14ac:dyDescent="0.25">
      <c r="A1101">
        <v>1100</v>
      </c>
      <c r="B1101">
        <v>1392</v>
      </c>
      <c r="C1101">
        <v>4</v>
      </c>
      <c r="D1101" s="3">
        <v>42975</v>
      </c>
      <c r="E1101">
        <v>42976</v>
      </c>
      <c r="F1101" t="s">
        <v>870</v>
      </c>
      <c r="G1101">
        <v>2</v>
      </c>
      <c r="H1101">
        <v>7</v>
      </c>
    </row>
    <row r="1102" spans="1:8" x14ac:dyDescent="0.25">
      <c r="A1102">
        <v>1101</v>
      </c>
      <c r="B1102">
        <v>379</v>
      </c>
      <c r="C1102">
        <v>4</v>
      </c>
      <c r="D1102" s="3">
        <v>42976</v>
      </c>
      <c r="E1102">
        <v>42977</v>
      </c>
      <c r="F1102" t="s">
        <v>871</v>
      </c>
      <c r="G1102">
        <v>2</v>
      </c>
      <c r="H1102">
        <v>7</v>
      </c>
    </row>
    <row r="1103" spans="1:8" x14ac:dyDescent="0.25">
      <c r="A1103">
        <v>1102</v>
      </c>
      <c r="B1103">
        <v>1317</v>
      </c>
      <c r="C1103">
        <v>4</v>
      </c>
      <c r="D1103" s="3">
        <v>42976</v>
      </c>
      <c r="E1103">
        <v>42978</v>
      </c>
      <c r="F1103" t="s">
        <v>872</v>
      </c>
      <c r="G1103">
        <v>2</v>
      </c>
      <c r="H1103">
        <v>6</v>
      </c>
    </row>
    <row r="1104" spans="1:8" x14ac:dyDescent="0.25">
      <c r="A1104">
        <v>1103</v>
      </c>
      <c r="B1104">
        <v>1394</v>
      </c>
      <c r="C1104">
        <v>4</v>
      </c>
      <c r="D1104" s="3">
        <v>42978</v>
      </c>
      <c r="E1104">
        <v>42980</v>
      </c>
      <c r="F1104" t="s">
        <v>873</v>
      </c>
      <c r="G1104">
        <v>2</v>
      </c>
      <c r="H1104">
        <v>7</v>
      </c>
    </row>
    <row r="1105" spans="1:8" x14ac:dyDescent="0.25">
      <c r="A1105">
        <v>1104</v>
      </c>
      <c r="B1105">
        <v>268</v>
      </c>
      <c r="C1105">
        <v>4</v>
      </c>
      <c r="D1105" s="3">
        <v>42979</v>
      </c>
      <c r="E1105">
        <v>42982</v>
      </c>
      <c r="F1105" t="s">
        <v>874</v>
      </c>
      <c r="G1105">
        <v>2</v>
      </c>
      <c r="H1105">
        <v>6</v>
      </c>
    </row>
    <row r="1106" spans="1:8" x14ac:dyDescent="0.25">
      <c r="A1106">
        <v>1105</v>
      </c>
      <c r="B1106">
        <v>747</v>
      </c>
      <c r="C1106">
        <v>4</v>
      </c>
      <c r="D1106" s="3">
        <v>42979</v>
      </c>
      <c r="E1106">
        <v>42982</v>
      </c>
      <c r="F1106" t="s">
        <v>874</v>
      </c>
      <c r="G1106">
        <v>3</v>
      </c>
      <c r="H1106">
        <v>8</v>
      </c>
    </row>
    <row r="1107" spans="1:8" x14ac:dyDescent="0.25">
      <c r="A1107">
        <v>1106</v>
      </c>
      <c r="B1107">
        <v>1009</v>
      </c>
      <c r="C1107">
        <v>4</v>
      </c>
      <c r="D1107" s="3">
        <v>42980</v>
      </c>
      <c r="E1107">
        <v>42982</v>
      </c>
      <c r="F1107" t="s">
        <v>875</v>
      </c>
      <c r="G1107">
        <v>2</v>
      </c>
      <c r="H1107">
        <v>6</v>
      </c>
    </row>
    <row r="1108" spans="1:8" x14ac:dyDescent="0.25">
      <c r="A1108">
        <v>1107</v>
      </c>
      <c r="B1108">
        <v>1424</v>
      </c>
      <c r="C1108">
        <v>4</v>
      </c>
      <c r="D1108" s="3">
        <v>42980</v>
      </c>
      <c r="E1108">
        <v>42983</v>
      </c>
      <c r="F1108" t="s">
        <v>876</v>
      </c>
      <c r="G1108">
        <v>2</v>
      </c>
      <c r="H1108">
        <v>7</v>
      </c>
    </row>
    <row r="1109" spans="1:8" x14ac:dyDescent="0.25">
      <c r="A1109">
        <v>1108</v>
      </c>
      <c r="B1109">
        <v>735</v>
      </c>
      <c r="C1109">
        <v>4</v>
      </c>
      <c r="D1109" s="3">
        <v>42981</v>
      </c>
      <c r="E1109">
        <v>42983</v>
      </c>
      <c r="F1109" t="s">
        <v>875</v>
      </c>
      <c r="G1109">
        <v>1</v>
      </c>
      <c r="H1109">
        <v>3</v>
      </c>
    </row>
    <row r="1110" spans="1:8" x14ac:dyDescent="0.25">
      <c r="A1110">
        <v>1109</v>
      </c>
      <c r="B1110">
        <v>23</v>
      </c>
      <c r="C1110">
        <v>4</v>
      </c>
      <c r="D1110" s="3">
        <v>42981</v>
      </c>
      <c r="E1110">
        <v>42982</v>
      </c>
      <c r="F1110" t="s">
        <v>875</v>
      </c>
      <c r="G1110">
        <v>2</v>
      </c>
      <c r="H1110">
        <v>6</v>
      </c>
    </row>
    <row r="1111" spans="1:8" x14ac:dyDescent="0.25">
      <c r="A1111">
        <v>1110</v>
      </c>
      <c r="B1111">
        <v>912</v>
      </c>
      <c r="C1111">
        <v>4</v>
      </c>
      <c r="D1111" s="3">
        <v>42982</v>
      </c>
      <c r="E1111">
        <v>42985</v>
      </c>
      <c r="F1111" t="s">
        <v>877</v>
      </c>
      <c r="G1111">
        <v>2</v>
      </c>
      <c r="H1111">
        <v>6</v>
      </c>
    </row>
    <row r="1112" spans="1:8" x14ac:dyDescent="0.25">
      <c r="A1112">
        <v>1111</v>
      </c>
      <c r="B1112">
        <v>930</v>
      </c>
      <c r="C1112">
        <v>4</v>
      </c>
      <c r="D1112" s="3">
        <v>42982</v>
      </c>
      <c r="E1112">
        <v>42984</v>
      </c>
      <c r="F1112" t="s">
        <v>876</v>
      </c>
      <c r="G1112">
        <v>2</v>
      </c>
      <c r="H1112">
        <v>6</v>
      </c>
    </row>
    <row r="1113" spans="1:8" x14ac:dyDescent="0.25">
      <c r="A1113">
        <v>1112</v>
      </c>
      <c r="B1113">
        <v>798</v>
      </c>
      <c r="C1113">
        <v>4</v>
      </c>
      <c r="D1113" s="3">
        <v>42983</v>
      </c>
      <c r="E1113">
        <v>42986</v>
      </c>
      <c r="F1113" t="s">
        <v>877</v>
      </c>
      <c r="G1113">
        <v>2</v>
      </c>
      <c r="H1113">
        <v>7</v>
      </c>
    </row>
    <row r="1114" spans="1:8" x14ac:dyDescent="0.25">
      <c r="A1114">
        <v>1113</v>
      </c>
      <c r="B1114">
        <v>388</v>
      </c>
      <c r="C1114">
        <v>4</v>
      </c>
      <c r="D1114" s="3">
        <v>42984</v>
      </c>
      <c r="E1114">
        <v>42986</v>
      </c>
      <c r="F1114" t="s">
        <v>877</v>
      </c>
      <c r="G1114">
        <v>2</v>
      </c>
      <c r="H1114">
        <v>7</v>
      </c>
    </row>
    <row r="1115" spans="1:8" x14ac:dyDescent="0.25">
      <c r="A1115">
        <v>1114</v>
      </c>
      <c r="B1115">
        <v>1036</v>
      </c>
      <c r="C1115">
        <v>4</v>
      </c>
      <c r="D1115" s="3">
        <v>42984</v>
      </c>
      <c r="E1115">
        <v>42986</v>
      </c>
      <c r="F1115" t="s">
        <v>878</v>
      </c>
      <c r="G1115">
        <v>2</v>
      </c>
      <c r="H1115">
        <v>6</v>
      </c>
    </row>
    <row r="1116" spans="1:8" x14ac:dyDescent="0.25">
      <c r="A1116">
        <v>1115</v>
      </c>
      <c r="B1116">
        <v>1100</v>
      </c>
      <c r="C1116">
        <v>4</v>
      </c>
      <c r="D1116" s="3">
        <v>42985</v>
      </c>
      <c r="E1116">
        <v>42987</v>
      </c>
      <c r="F1116" t="s">
        <v>879</v>
      </c>
      <c r="G1116">
        <v>2</v>
      </c>
      <c r="H1116">
        <v>6</v>
      </c>
    </row>
    <row r="1117" spans="1:8" x14ac:dyDescent="0.25">
      <c r="A1117">
        <v>1116</v>
      </c>
      <c r="B1117">
        <v>52</v>
      </c>
      <c r="C1117">
        <v>4</v>
      </c>
      <c r="D1117" s="3">
        <v>42986</v>
      </c>
      <c r="E1117">
        <v>42988</v>
      </c>
      <c r="F1117" t="s">
        <v>880</v>
      </c>
      <c r="G1117">
        <v>2</v>
      </c>
      <c r="H1117">
        <v>7</v>
      </c>
    </row>
    <row r="1118" spans="1:8" x14ac:dyDescent="0.25">
      <c r="A1118">
        <v>1117</v>
      </c>
      <c r="B1118">
        <v>334</v>
      </c>
      <c r="C1118">
        <v>4</v>
      </c>
      <c r="D1118" s="3">
        <v>42986</v>
      </c>
      <c r="E1118">
        <v>42988</v>
      </c>
      <c r="F1118" t="s">
        <v>880</v>
      </c>
      <c r="G1118">
        <v>2</v>
      </c>
      <c r="H1118">
        <v>6</v>
      </c>
    </row>
    <row r="1119" spans="1:8" x14ac:dyDescent="0.25">
      <c r="A1119">
        <v>1118</v>
      </c>
      <c r="B1119">
        <v>1023</v>
      </c>
      <c r="C1119">
        <v>4</v>
      </c>
      <c r="D1119" s="3">
        <v>42986</v>
      </c>
      <c r="E1119">
        <v>42989</v>
      </c>
      <c r="F1119" t="s">
        <v>881</v>
      </c>
      <c r="G1119">
        <v>2</v>
      </c>
      <c r="H1119">
        <v>6</v>
      </c>
    </row>
    <row r="1120" spans="1:8" x14ac:dyDescent="0.25">
      <c r="A1120">
        <v>1119</v>
      </c>
      <c r="B1120">
        <v>749</v>
      </c>
      <c r="C1120">
        <v>4</v>
      </c>
      <c r="D1120" s="3">
        <v>42988</v>
      </c>
      <c r="E1120">
        <v>42990</v>
      </c>
      <c r="F1120" t="s">
        <v>882</v>
      </c>
      <c r="G1120">
        <v>1</v>
      </c>
      <c r="H1120">
        <v>2</v>
      </c>
    </row>
    <row r="1121" spans="1:8" x14ac:dyDescent="0.25">
      <c r="A1121">
        <v>1120</v>
      </c>
      <c r="B1121">
        <v>1269</v>
      </c>
      <c r="C1121">
        <v>4</v>
      </c>
      <c r="D1121" s="3">
        <v>42988</v>
      </c>
      <c r="E1121">
        <v>42990</v>
      </c>
      <c r="F1121" t="s">
        <v>882</v>
      </c>
      <c r="G1121">
        <v>2</v>
      </c>
      <c r="H1121">
        <v>7</v>
      </c>
    </row>
    <row r="1122" spans="1:8" x14ac:dyDescent="0.25">
      <c r="A1122">
        <v>1121</v>
      </c>
      <c r="B1122">
        <v>143</v>
      </c>
      <c r="C1122">
        <v>4</v>
      </c>
      <c r="D1122" s="3">
        <v>42989</v>
      </c>
      <c r="E1122">
        <v>42991</v>
      </c>
      <c r="F1122" t="s">
        <v>883</v>
      </c>
      <c r="G1122">
        <v>2</v>
      </c>
      <c r="H1122">
        <v>7</v>
      </c>
    </row>
    <row r="1123" spans="1:8" x14ac:dyDescent="0.25">
      <c r="A1123">
        <v>1122</v>
      </c>
      <c r="B1123">
        <v>1132</v>
      </c>
      <c r="C1123">
        <v>4</v>
      </c>
      <c r="D1123" s="3">
        <v>42990</v>
      </c>
      <c r="E1123">
        <v>42992</v>
      </c>
      <c r="F1123" t="s">
        <v>884</v>
      </c>
      <c r="G1123">
        <v>2</v>
      </c>
      <c r="H1123">
        <v>6</v>
      </c>
    </row>
    <row r="1124" spans="1:8" x14ac:dyDescent="0.25">
      <c r="A1124">
        <v>1123</v>
      </c>
      <c r="B1124">
        <v>598</v>
      </c>
      <c r="C1124">
        <v>4</v>
      </c>
      <c r="D1124" s="3">
        <v>42991</v>
      </c>
      <c r="E1124">
        <v>42992</v>
      </c>
      <c r="F1124" t="s">
        <v>884</v>
      </c>
      <c r="G1124">
        <v>2</v>
      </c>
      <c r="H1124">
        <v>7</v>
      </c>
    </row>
    <row r="1125" spans="1:8" x14ac:dyDescent="0.25">
      <c r="A1125">
        <v>1124</v>
      </c>
      <c r="B1125">
        <v>275</v>
      </c>
      <c r="C1125">
        <v>4</v>
      </c>
      <c r="D1125" s="3">
        <v>42991</v>
      </c>
      <c r="E1125">
        <v>42992</v>
      </c>
      <c r="F1125" t="s">
        <v>885</v>
      </c>
      <c r="G1125">
        <v>3</v>
      </c>
      <c r="H1125">
        <v>9</v>
      </c>
    </row>
    <row r="1126" spans="1:8" x14ac:dyDescent="0.25">
      <c r="A1126">
        <v>1125</v>
      </c>
      <c r="B1126">
        <v>945</v>
      </c>
      <c r="C1126">
        <v>4</v>
      </c>
      <c r="D1126" s="3">
        <v>42992</v>
      </c>
      <c r="E1126">
        <v>42993</v>
      </c>
      <c r="F1126" t="s">
        <v>886</v>
      </c>
      <c r="G1126">
        <v>2</v>
      </c>
      <c r="H1126">
        <v>7</v>
      </c>
    </row>
    <row r="1127" spans="1:8" x14ac:dyDescent="0.25">
      <c r="A1127">
        <v>1126</v>
      </c>
      <c r="B1127">
        <v>1213</v>
      </c>
      <c r="C1127">
        <v>4</v>
      </c>
      <c r="D1127" s="3">
        <v>42992</v>
      </c>
      <c r="E1127">
        <v>42994</v>
      </c>
      <c r="F1127" t="s">
        <v>886</v>
      </c>
      <c r="G1127">
        <v>3</v>
      </c>
      <c r="H1127">
        <v>8</v>
      </c>
    </row>
    <row r="1128" spans="1:8" x14ac:dyDescent="0.25">
      <c r="A1128">
        <v>1127</v>
      </c>
      <c r="B1128">
        <v>494</v>
      </c>
      <c r="C1128">
        <v>4</v>
      </c>
      <c r="D1128" s="3">
        <v>42993</v>
      </c>
      <c r="E1128">
        <v>42994</v>
      </c>
      <c r="F1128" t="s">
        <v>885</v>
      </c>
      <c r="G1128">
        <v>2</v>
      </c>
      <c r="H1128">
        <v>7</v>
      </c>
    </row>
    <row r="1129" spans="1:8" x14ac:dyDescent="0.25">
      <c r="A1129">
        <v>1128</v>
      </c>
      <c r="B1129">
        <v>936</v>
      </c>
      <c r="C1129">
        <v>4</v>
      </c>
      <c r="D1129" s="3">
        <v>42993</v>
      </c>
      <c r="E1129">
        <v>42995</v>
      </c>
      <c r="F1129" t="s">
        <v>885</v>
      </c>
      <c r="G1129">
        <v>2</v>
      </c>
      <c r="H1129">
        <v>6</v>
      </c>
    </row>
    <row r="1130" spans="1:8" x14ac:dyDescent="0.25">
      <c r="A1130">
        <v>1129</v>
      </c>
      <c r="B1130">
        <v>663</v>
      </c>
      <c r="C1130">
        <v>4</v>
      </c>
      <c r="D1130" s="3">
        <v>42995</v>
      </c>
      <c r="E1130">
        <v>42996</v>
      </c>
      <c r="F1130" t="s">
        <v>887</v>
      </c>
      <c r="G1130">
        <v>2</v>
      </c>
      <c r="H1130">
        <v>6</v>
      </c>
    </row>
    <row r="1131" spans="1:8" x14ac:dyDescent="0.25">
      <c r="A1131">
        <v>1130</v>
      </c>
      <c r="B1131">
        <v>69</v>
      </c>
      <c r="C1131">
        <v>4</v>
      </c>
      <c r="D1131" s="3">
        <v>42996</v>
      </c>
      <c r="E1131">
        <v>42998</v>
      </c>
      <c r="F1131" t="s">
        <v>887</v>
      </c>
      <c r="G1131">
        <v>1</v>
      </c>
      <c r="H1131">
        <v>3</v>
      </c>
    </row>
    <row r="1132" spans="1:8" x14ac:dyDescent="0.25">
      <c r="A1132">
        <v>1131</v>
      </c>
      <c r="B1132">
        <v>1178</v>
      </c>
      <c r="C1132">
        <v>4</v>
      </c>
      <c r="D1132" s="3">
        <v>42996</v>
      </c>
      <c r="E1132">
        <v>42998</v>
      </c>
      <c r="F1132" t="s">
        <v>888</v>
      </c>
      <c r="G1132">
        <v>1</v>
      </c>
      <c r="H1132">
        <v>3</v>
      </c>
    </row>
    <row r="1133" spans="1:8" x14ac:dyDescent="0.25">
      <c r="A1133">
        <v>1132</v>
      </c>
      <c r="B1133">
        <v>351</v>
      </c>
      <c r="C1133">
        <v>4</v>
      </c>
      <c r="D1133" s="3">
        <v>42997</v>
      </c>
      <c r="E1133">
        <v>42998</v>
      </c>
      <c r="F1133" t="s">
        <v>887</v>
      </c>
      <c r="G1133">
        <v>2</v>
      </c>
      <c r="H1133">
        <v>6</v>
      </c>
    </row>
    <row r="1134" spans="1:8" x14ac:dyDescent="0.25">
      <c r="A1134">
        <v>1133</v>
      </c>
      <c r="B1134">
        <v>517</v>
      </c>
      <c r="C1134">
        <v>4</v>
      </c>
      <c r="D1134" s="3">
        <v>42997</v>
      </c>
      <c r="E1134">
        <v>42999</v>
      </c>
      <c r="F1134" t="s">
        <v>889</v>
      </c>
      <c r="G1134">
        <v>2</v>
      </c>
      <c r="H1134">
        <v>7</v>
      </c>
    </row>
    <row r="1135" spans="1:8" x14ac:dyDescent="0.25">
      <c r="A1135">
        <v>1134</v>
      </c>
      <c r="B1135">
        <v>978</v>
      </c>
      <c r="C1135">
        <v>4</v>
      </c>
      <c r="D1135" s="3">
        <v>42997</v>
      </c>
      <c r="E1135">
        <v>43000</v>
      </c>
      <c r="F1135" t="s">
        <v>887</v>
      </c>
      <c r="G1135">
        <v>2</v>
      </c>
      <c r="H1135">
        <v>6</v>
      </c>
    </row>
    <row r="1136" spans="1:8" x14ac:dyDescent="0.25">
      <c r="A1136">
        <v>1135</v>
      </c>
      <c r="B1136">
        <v>1347</v>
      </c>
      <c r="C1136">
        <v>4</v>
      </c>
      <c r="D1136" s="3">
        <v>42997</v>
      </c>
      <c r="E1136">
        <v>42999</v>
      </c>
      <c r="F1136" t="s">
        <v>887</v>
      </c>
      <c r="G1136">
        <v>2</v>
      </c>
      <c r="H1136">
        <v>6</v>
      </c>
    </row>
    <row r="1137" spans="1:8" x14ac:dyDescent="0.25">
      <c r="A1137">
        <v>1136</v>
      </c>
      <c r="B1137">
        <v>1050</v>
      </c>
      <c r="C1137">
        <v>4</v>
      </c>
      <c r="D1137" s="3">
        <v>42998</v>
      </c>
      <c r="E1137">
        <v>42999</v>
      </c>
      <c r="F1137" t="s">
        <v>889</v>
      </c>
      <c r="G1137">
        <v>2</v>
      </c>
      <c r="H1137">
        <v>6</v>
      </c>
    </row>
    <row r="1138" spans="1:8" x14ac:dyDescent="0.25">
      <c r="A1138">
        <v>1137</v>
      </c>
      <c r="B1138">
        <v>810</v>
      </c>
      <c r="C1138">
        <v>4</v>
      </c>
      <c r="D1138" s="3">
        <v>42998</v>
      </c>
      <c r="E1138">
        <v>43001</v>
      </c>
      <c r="F1138" t="s">
        <v>890</v>
      </c>
      <c r="G1138">
        <v>3</v>
      </c>
      <c r="H1138">
        <v>8</v>
      </c>
    </row>
    <row r="1139" spans="1:8" x14ac:dyDescent="0.25">
      <c r="A1139">
        <v>1138</v>
      </c>
      <c r="B1139">
        <v>254</v>
      </c>
      <c r="C1139">
        <v>4</v>
      </c>
      <c r="D1139" s="3">
        <v>42999</v>
      </c>
      <c r="E1139">
        <v>43001</v>
      </c>
      <c r="F1139" t="s">
        <v>891</v>
      </c>
      <c r="G1139">
        <v>1</v>
      </c>
      <c r="H1139">
        <v>2</v>
      </c>
    </row>
    <row r="1140" spans="1:8" x14ac:dyDescent="0.25">
      <c r="A1140">
        <v>1139</v>
      </c>
      <c r="B1140">
        <v>1006</v>
      </c>
      <c r="C1140">
        <v>4</v>
      </c>
      <c r="D1140" s="3">
        <v>42999</v>
      </c>
      <c r="E1140">
        <v>43000</v>
      </c>
      <c r="F1140" t="s">
        <v>890</v>
      </c>
      <c r="G1140">
        <v>1</v>
      </c>
      <c r="H1140">
        <v>2</v>
      </c>
    </row>
    <row r="1141" spans="1:8" x14ac:dyDescent="0.25">
      <c r="A1141">
        <v>1140</v>
      </c>
      <c r="B1141">
        <v>1063</v>
      </c>
      <c r="C1141">
        <v>4</v>
      </c>
      <c r="D1141" s="3">
        <v>42999</v>
      </c>
      <c r="E1141">
        <v>43000</v>
      </c>
      <c r="F1141" t="s">
        <v>891</v>
      </c>
      <c r="G1141">
        <v>3</v>
      </c>
      <c r="H1141">
        <v>8</v>
      </c>
    </row>
    <row r="1142" spans="1:8" x14ac:dyDescent="0.25">
      <c r="A1142">
        <v>1141</v>
      </c>
      <c r="B1142">
        <v>1076</v>
      </c>
      <c r="C1142">
        <v>4</v>
      </c>
      <c r="D1142" s="3">
        <v>43000</v>
      </c>
      <c r="E1142">
        <v>43001</v>
      </c>
      <c r="F1142" t="s">
        <v>892</v>
      </c>
      <c r="G1142">
        <v>1</v>
      </c>
      <c r="H1142">
        <v>2</v>
      </c>
    </row>
    <row r="1143" spans="1:8" x14ac:dyDescent="0.25">
      <c r="A1143">
        <v>1142</v>
      </c>
      <c r="B1143">
        <v>554</v>
      </c>
      <c r="C1143">
        <v>4</v>
      </c>
      <c r="D1143" s="3">
        <v>43001</v>
      </c>
      <c r="E1143">
        <v>43004</v>
      </c>
      <c r="F1143" t="s">
        <v>893</v>
      </c>
      <c r="G1143">
        <v>1</v>
      </c>
      <c r="H1143">
        <v>3</v>
      </c>
    </row>
    <row r="1144" spans="1:8" x14ac:dyDescent="0.25">
      <c r="A1144">
        <v>1143</v>
      </c>
      <c r="B1144">
        <v>1087</v>
      </c>
      <c r="C1144">
        <v>4</v>
      </c>
      <c r="D1144" s="3">
        <v>43002</v>
      </c>
      <c r="E1144">
        <v>43004</v>
      </c>
      <c r="F1144" t="s">
        <v>894</v>
      </c>
      <c r="G1144">
        <v>1</v>
      </c>
      <c r="H1144">
        <v>2</v>
      </c>
    </row>
    <row r="1145" spans="1:8" x14ac:dyDescent="0.25">
      <c r="A1145">
        <v>1144</v>
      </c>
      <c r="B1145">
        <v>1414</v>
      </c>
      <c r="C1145">
        <v>4</v>
      </c>
      <c r="D1145" s="3">
        <v>43002</v>
      </c>
      <c r="E1145">
        <v>43005</v>
      </c>
      <c r="F1145" t="s">
        <v>894</v>
      </c>
      <c r="G1145">
        <v>2</v>
      </c>
      <c r="H1145">
        <v>7</v>
      </c>
    </row>
    <row r="1146" spans="1:8" x14ac:dyDescent="0.25">
      <c r="A1146">
        <v>1145</v>
      </c>
      <c r="B1146">
        <v>617</v>
      </c>
      <c r="C1146">
        <v>4</v>
      </c>
      <c r="D1146" s="3">
        <v>43003</v>
      </c>
      <c r="E1146">
        <v>43005</v>
      </c>
      <c r="F1146" t="s">
        <v>893</v>
      </c>
      <c r="G1146">
        <v>2</v>
      </c>
      <c r="H1146">
        <v>6</v>
      </c>
    </row>
    <row r="1147" spans="1:8" x14ac:dyDescent="0.25">
      <c r="A1147">
        <v>1146</v>
      </c>
      <c r="B1147">
        <v>757</v>
      </c>
      <c r="C1147">
        <v>4</v>
      </c>
      <c r="D1147" s="3">
        <v>43003</v>
      </c>
      <c r="E1147">
        <v>43004</v>
      </c>
      <c r="F1147" t="s">
        <v>895</v>
      </c>
      <c r="G1147">
        <v>2</v>
      </c>
      <c r="H1147">
        <v>7</v>
      </c>
    </row>
    <row r="1148" spans="1:8" x14ac:dyDescent="0.25">
      <c r="A1148">
        <v>1147</v>
      </c>
      <c r="B1148">
        <v>1344</v>
      </c>
      <c r="C1148">
        <v>4</v>
      </c>
      <c r="D1148" s="3">
        <v>43003</v>
      </c>
      <c r="E1148">
        <v>43004</v>
      </c>
      <c r="F1148" t="s">
        <v>894</v>
      </c>
      <c r="G1148">
        <v>2</v>
      </c>
      <c r="H1148">
        <v>6</v>
      </c>
    </row>
    <row r="1149" spans="1:8" x14ac:dyDescent="0.25">
      <c r="A1149">
        <v>1148</v>
      </c>
      <c r="B1149">
        <v>1379</v>
      </c>
      <c r="C1149">
        <v>4</v>
      </c>
      <c r="D1149" s="3">
        <v>43003</v>
      </c>
      <c r="E1149">
        <v>43004</v>
      </c>
      <c r="F1149" t="s">
        <v>894</v>
      </c>
      <c r="G1149">
        <v>2</v>
      </c>
      <c r="H1149">
        <v>7</v>
      </c>
    </row>
    <row r="1150" spans="1:8" x14ac:dyDescent="0.25">
      <c r="A1150">
        <v>1149</v>
      </c>
      <c r="B1150">
        <v>787</v>
      </c>
      <c r="C1150">
        <v>4</v>
      </c>
      <c r="D1150" s="3">
        <v>43005</v>
      </c>
      <c r="E1150">
        <v>43008</v>
      </c>
      <c r="F1150" t="s">
        <v>896</v>
      </c>
      <c r="G1150">
        <v>2</v>
      </c>
      <c r="H1150">
        <v>7</v>
      </c>
    </row>
    <row r="1151" spans="1:8" x14ac:dyDescent="0.25">
      <c r="A1151">
        <v>1150</v>
      </c>
      <c r="B1151">
        <v>1183</v>
      </c>
      <c r="C1151">
        <v>4</v>
      </c>
      <c r="D1151" s="3">
        <v>43006</v>
      </c>
      <c r="E1151">
        <v>43009</v>
      </c>
      <c r="F1151" t="s">
        <v>896</v>
      </c>
      <c r="G1151">
        <v>2</v>
      </c>
      <c r="H1151">
        <v>7</v>
      </c>
    </row>
    <row r="1152" spans="1:8" x14ac:dyDescent="0.25">
      <c r="A1152">
        <v>1151</v>
      </c>
      <c r="B1152">
        <v>708</v>
      </c>
      <c r="C1152">
        <v>4</v>
      </c>
      <c r="D1152" s="3">
        <v>43007</v>
      </c>
      <c r="E1152">
        <v>43008</v>
      </c>
      <c r="F1152" t="s">
        <v>896</v>
      </c>
      <c r="G1152">
        <v>1</v>
      </c>
      <c r="H1152">
        <v>3</v>
      </c>
    </row>
    <row r="1153" spans="1:8" x14ac:dyDescent="0.25">
      <c r="A1153">
        <v>1152</v>
      </c>
      <c r="B1153">
        <v>1244</v>
      </c>
      <c r="C1153">
        <v>4</v>
      </c>
      <c r="D1153" s="3">
        <v>43007</v>
      </c>
      <c r="E1153">
        <v>43010</v>
      </c>
      <c r="F1153" t="s">
        <v>897</v>
      </c>
      <c r="G1153">
        <v>2</v>
      </c>
      <c r="H1153">
        <v>6</v>
      </c>
    </row>
    <row r="1154" spans="1:8" x14ac:dyDescent="0.25">
      <c r="A1154">
        <v>1153</v>
      </c>
      <c r="B1154">
        <v>720</v>
      </c>
      <c r="C1154">
        <v>4</v>
      </c>
      <c r="D1154" s="3">
        <v>43008</v>
      </c>
      <c r="E1154">
        <v>43011</v>
      </c>
      <c r="F1154" t="s">
        <v>898</v>
      </c>
      <c r="G1154">
        <v>2</v>
      </c>
      <c r="H1154">
        <v>7</v>
      </c>
    </row>
    <row r="1155" spans="1:8" x14ac:dyDescent="0.25">
      <c r="A1155">
        <v>1154</v>
      </c>
      <c r="B1155">
        <v>789</v>
      </c>
      <c r="C1155">
        <v>4</v>
      </c>
      <c r="D1155" s="3">
        <v>43008</v>
      </c>
      <c r="E1155">
        <v>43011</v>
      </c>
      <c r="F1155" t="s">
        <v>898</v>
      </c>
      <c r="G1155">
        <v>2</v>
      </c>
      <c r="H1155">
        <v>7</v>
      </c>
    </row>
    <row r="1156" spans="1:8" x14ac:dyDescent="0.25">
      <c r="A1156">
        <v>1155</v>
      </c>
      <c r="B1156">
        <v>865</v>
      </c>
      <c r="C1156">
        <v>4</v>
      </c>
      <c r="D1156" s="3">
        <v>43008</v>
      </c>
      <c r="E1156">
        <v>43009</v>
      </c>
      <c r="F1156" t="s">
        <v>897</v>
      </c>
      <c r="G1156">
        <v>2</v>
      </c>
      <c r="H1156">
        <v>7</v>
      </c>
    </row>
    <row r="1157" spans="1:8" x14ac:dyDescent="0.25">
      <c r="A1157">
        <v>1156</v>
      </c>
      <c r="B1157">
        <v>869</v>
      </c>
      <c r="C1157">
        <v>4</v>
      </c>
      <c r="D1157" s="3">
        <v>43008</v>
      </c>
      <c r="E1157">
        <v>43011</v>
      </c>
      <c r="F1157" t="s">
        <v>898</v>
      </c>
      <c r="G1157">
        <v>2</v>
      </c>
      <c r="H1157">
        <v>7</v>
      </c>
    </row>
    <row r="1158" spans="1:8" x14ac:dyDescent="0.25">
      <c r="A1158">
        <v>1157</v>
      </c>
      <c r="B1158">
        <v>24</v>
      </c>
      <c r="C1158">
        <v>4</v>
      </c>
      <c r="D1158" s="3">
        <v>43009</v>
      </c>
      <c r="E1158">
        <v>43011</v>
      </c>
      <c r="F1158" t="s">
        <v>899</v>
      </c>
      <c r="G1158">
        <v>1</v>
      </c>
      <c r="H1158">
        <v>3</v>
      </c>
    </row>
    <row r="1159" spans="1:8" x14ac:dyDescent="0.25">
      <c r="A1159">
        <v>1158</v>
      </c>
      <c r="B1159">
        <v>889</v>
      </c>
      <c r="C1159">
        <v>4</v>
      </c>
      <c r="D1159" s="3">
        <v>43009</v>
      </c>
      <c r="E1159">
        <v>43011</v>
      </c>
      <c r="F1159" t="s">
        <v>900</v>
      </c>
      <c r="G1159">
        <v>1</v>
      </c>
      <c r="H1159">
        <v>2</v>
      </c>
    </row>
    <row r="1160" spans="1:8" x14ac:dyDescent="0.25">
      <c r="A1160">
        <v>1159</v>
      </c>
      <c r="B1160">
        <v>1221</v>
      </c>
      <c r="C1160">
        <v>4</v>
      </c>
      <c r="D1160" s="3">
        <v>43009</v>
      </c>
      <c r="E1160">
        <v>43010</v>
      </c>
      <c r="F1160" t="s">
        <v>898</v>
      </c>
      <c r="G1160">
        <v>1</v>
      </c>
      <c r="H1160">
        <v>3</v>
      </c>
    </row>
    <row r="1161" spans="1:8" x14ac:dyDescent="0.25">
      <c r="A1161">
        <v>1160</v>
      </c>
      <c r="B1161">
        <v>1262</v>
      </c>
      <c r="C1161">
        <v>4</v>
      </c>
      <c r="D1161" s="3">
        <v>43009</v>
      </c>
      <c r="E1161">
        <v>43010</v>
      </c>
      <c r="F1161" t="s">
        <v>899</v>
      </c>
      <c r="G1161">
        <v>1</v>
      </c>
      <c r="H1161">
        <v>2</v>
      </c>
    </row>
    <row r="1162" spans="1:8" x14ac:dyDescent="0.25">
      <c r="A1162">
        <v>1161</v>
      </c>
      <c r="B1162">
        <v>41</v>
      </c>
      <c r="C1162">
        <v>4</v>
      </c>
      <c r="D1162" s="3">
        <v>43009</v>
      </c>
      <c r="E1162">
        <v>43012</v>
      </c>
      <c r="F1162" t="s">
        <v>900</v>
      </c>
      <c r="G1162">
        <v>2</v>
      </c>
      <c r="H1162">
        <v>7</v>
      </c>
    </row>
    <row r="1163" spans="1:8" x14ac:dyDescent="0.25">
      <c r="A1163">
        <v>1162</v>
      </c>
      <c r="B1163">
        <v>888</v>
      </c>
      <c r="C1163">
        <v>4</v>
      </c>
      <c r="D1163" s="3">
        <v>43009</v>
      </c>
      <c r="E1163">
        <v>43011</v>
      </c>
      <c r="F1163" t="s">
        <v>898</v>
      </c>
      <c r="G1163">
        <v>2</v>
      </c>
      <c r="H1163">
        <v>6</v>
      </c>
    </row>
    <row r="1164" spans="1:8" x14ac:dyDescent="0.25">
      <c r="A1164">
        <v>1163</v>
      </c>
      <c r="B1164">
        <v>934</v>
      </c>
      <c r="C1164">
        <v>4</v>
      </c>
      <c r="D1164" s="3">
        <v>43009</v>
      </c>
      <c r="E1164">
        <v>43010</v>
      </c>
      <c r="F1164" t="s">
        <v>900</v>
      </c>
      <c r="G1164">
        <v>2</v>
      </c>
      <c r="H1164">
        <v>6</v>
      </c>
    </row>
    <row r="1165" spans="1:8" x14ac:dyDescent="0.25">
      <c r="A1165">
        <v>1164</v>
      </c>
      <c r="B1165">
        <v>1067</v>
      </c>
      <c r="C1165">
        <v>4</v>
      </c>
      <c r="D1165" s="3">
        <v>43009</v>
      </c>
      <c r="E1165">
        <v>43010</v>
      </c>
      <c r="F1165" t="s">
        <v>898</v>
      </c>
      <c r="G1165">
        <v>2</v>
      </c>
      <c r="H1165">
        <v>6</v>
      </c>
    </row>
    <row r="1166" spans="1:8" x14ac:dyDescent="0.25">
      <c r="A1166">
        <v>1165</v>
      </c>
      <c r="B1166">
        <v>652</v>
      </c>
      <c r="C1166">
        <v>4</v>
      </c>
      <c r="D1166" s="3">
        <v>43010</v>
      </c>
      <c r="E1166">
        <v>43011</v>
      </c>
      <c r="F1166" t="s">
        <v>901</v>
      </c>
      <c r="G1166">
        <v>2</v>
      </c>
      <c r="H1166">
        <v>7</v>
      </c>
    </row>
    <row r="1167" spans="1:8" x14ac:dyDescent="0.25">
      <c r="A1167">
        <v>1166</v>
      </c>
      <c r="B1167">
        <v>286</v>
      </c>
      <c r="C1167">
        <v>4</v>
      </c>
      <c r="D1167" s="3">
        <v>43011</v>
      </c>
      <c r="E1167">
        <v>43012</v>
      </c>
      <c r="F1167" t="s">
        <v>899</v>
      </c>
      <c r="G1167">
        <v>2</v>
      </c>
      <c r="H1167">
        <v>7</v>
      </c>
    </row>
    <row r="1168" spans="1:8" x14ac:dyDescent="0.25">
      <c r="A1168">
        <v>1167</v>
      </c>
      <c r="B1168">
        <v>900</v>
      </c>
      <c r="C1168">
        <v>4</v>
      </c>
      <c r="D1168" s="3">
        <v>43012</v>
      </c>
      <c r="E1168">
        <v>43015</v>
      </c>
      <c r="F1168" t="s">
        <v>902</v>
      </c>
      <c r="G1168">
        <v>1</v>
      </c>
      <c r="H1168">
        <v>2</v>
      </c>
    </row>
    <row r="1169" spans="1:8" x14ac:dyDescent="0.25">
      <c r="A1169">
        <v>1168</v>
      </c>
      <c r="B1169">
        <v>1031</v>
      </c>
      <c r="C1169">
        <v>4</v>
      </c>
      <c r="D1169" s="3">
        <v>43012</v>
      </c>
      <c r="E1169">
        <v>43013</v>
      </c>
      <c r="F1169" t="s">
        <v>902</v>
      </c>
      <c r="G1169">
        <v>2</v>
      </c>
      <c r="H1169">
        <v>6</v>
      </c>
    </row>
    <row r="1170" spans="1:8" x14ac:dyDescent="0.25">
      <c r="A1170">
        <v>1169</v>
      </c>
      <c r="B1170">
        <v>1421</v>
      </c>
      <c r="C1170">
        <v>4</v>
      </c>
      <c r="D1170" s="3">
        <v>43012</v>
      </c>
      <c r="E1170">
        <v>43014</v>
      </c>
      <c r="F1170" t="s">
        <v>903</v>
      </c>
      <c r="G1170">
        <v>2</v>
      </c>
      <c r="H1170">
        <v>7</v>
      </c>
    </row>
    <row r="1171" spans="1:8" x14ac:dyDescent="0.25">
      <c r="A1171">
        <v>1170</v>
      </c>
      <c r="B1171">
        <v>534</v>
      </c>
      <c r="C1171">
        <v>4</v>
      </c>
      <c r="D1171" s="3">
        <v>43013</v>
      </c>
      <c r="E1171">
        <v>43015</v>
      </c>
      <c r="F1171" t="s">
        <v>902</v>
      </c>
      <c r="G1171">
        <v>2</v>
      </c>
      <c r="H1171">
        <v>6</v>
      </c>
    </row>
    <row r="1172" spans="1:8" x14ac:dyDescent="0.25">
      <c r="A1172">
        <v>1171</v>
      </c>
      <c r="B1172">
        <v>826</v>
      </c>
      <c r="C1172">
        <v>4</v>
      </c>
      <c r="D1172" s="3">
        <v>43013</v>
      </c>
      <c r="E1172">
        <v>43014</v>
      </c>
      <c r="F1172" t="s">
        <v>904</v>
      </c>
      <c r="G1172">
        <v>2</v>
      </c>
      <c r="H1172">
        <v>6</v>
      </c>
    </row>
    <row r="1173" spans="1:8" x14ac:dyDescent="0.25">
      <c r="A1173">
        <v>1172</v>
      </c>
      <c r="B1173">
        <v>1339</v>
      </c>
      <c r="C1173">
        <v>4</v>
      </c>
      <c r="D1173" s="3">
        <v>43015</v>
      </c>
      <c r="E1173">
        <v>43018</v>
      </c>
      <c r="F1173" t="s">
        <v>905</v>
      </c>
      <c r="G1173">
        <v>2</v>
      </c>
      <c r="H1173">
        <v>7</v>
      </c>
    </row>
    <row r="1174" spans="1:8" x14ac:dyDescent="0.25">
      <c r="A1174">
        <v>1173</v>
      </c>
      <c r="B1174">
        <v>548</v>
      </c>
      <c r="C1174">
        <v>4</v>
      </c>
      <c r="D1174" s="3">
        <v>43016</v>
      </c>
      <c r="E1174">
        <v>43018</v>
      </c>
      <c r="F1174" t="s">
        <v>905</v>
      </c>
      <c r="G1174">
        <v>2</v>
      </c>
      <c r="H1174">
        <v>7</v>
      </c>
    </row>
    <row r="1175" spans="1:8" x14ac:dyDescent="0.25">
      <c r="A1175">
        <v>1174</v>
      </c>
      <c r="B1175">
        <v>1109</v>
      </c>
      <c r="C1175">
        <v>4</v>
      </c>
      <c r="D1175" s="3">
        <v>43016</v>
      </c>
      <c r="E1175">
        <v>43018</v>
      </c>
      <c r="F1175" t="s">
        <v>906</v>
      </c>
      <c r="G1175">
        <v>2</v>
      </c>
      <c r="H1175">
        <v>6</v>
      </c>
    </row>
    <row r="1176" spans="1:8" x14ac:dyDescent="0.25">
      <c r="A1176">
        <v>1175</v>
      </c>
      <c r="B1176">
        <v>292</v>
      </c>
      <c r="C1176">
        <v>4</v>
      </c>
      <c r="D1176" s="3">
        <v>43017</v>
      </c>
      <c r="E1176">
        <v>43019</v>
      </c>
      <c r="F1176" t="s">
        <v>907</v>
      </c>
      <c r="G1176">
        <v>2</v>
      </c>
      <c r="H1176">
        <v>6</v>
      </c>
    </row>
    <row r="1177" spans="1:8" x14ac:dyDescent="0.25">
      <c r="A1177">
        <v>1176</v>
      </c>
      <c r="B1177">
        <v>1111</v>
      </c>
      <c r="C1177">
        <v>4</v>
      </c>
      <c r="D1177" s="3">
        <v>43018</v>
      </c>
      <c r="E1177">
        <v>43021</v>
      </c>
      <c r="F1177" t="s">
        <v>906</v>
      </c>
      <c r="G1177">
        <v>3</v>
      </c>
      <c r="H1177">
        <v>9</v>
      </c>
    </row>
    <row r="1178" spans="1:8" x14ac:dyDescent="0.25">
      <c r="A1178">
        <v>1177</v>
      </c>
      <c r="B1178">
        <v>21</v>
      </c>
      <c r="C1178">
        <v>3</v>
      </c>
      <c r="D1178" s="3">
        <v>43020</v>
      </c>
      <c r="E1178">
        <v>43020</v>
      </c>
      <c r="F1178" t="s">
        <v>35</v>
      </c>
      <c r="G1178">
        <v>3</v>
      </c>
      <c r="H1178">
        <v>9</v>
      </c>
    </row>
    <row r="1179" spans="1:8" x14ac:dyDescent="0.25">
      <c r="A1179">
        <v>1178</v>
      </c>
      <c r="B1179">
        <v>771</v>
      </c>
      <c r="C1179">
        <v>4</v>
      </c>
      <c r="D1179" s="3">
        <v>43020</v>
      </c>
      <c r="E1179">
        <v>43023</v>
      </c>
      <c r="F1179" t="s">
        <v>908</v>
      </c>
      <c r="G1179">
        <v>2</v>
      </c>
      <c r="H1179">
        <v>6</v>
      </c>
    </row>
    <row r="1180" spans="1:8" x14ac:dyDescent="0.25">
      <c r="A1180">
        <v>1179</v>
      </c>
      <c r="B1180">
        <v>1150</v>
      </c>
      <c r="C1180">
        <v>4</v>
      </c>
      <c r="D1180" s="3">
        <v>43020</v>
      </c>
      <c r="E1180">
        <v>43023</v>
      </c>
      <c r="F1180" t="s">
        <v>909</v>
      </c>
      <c r="G1180">
        <v>3</v>
      </c>
      <c r="H1180">
        <v>9</v>
      </c>
    </row>
    <row r="1181" spans="1:8" x14ac:dyDescent="0.25">
      <c r="A1181">
        <v>1180</v>
      </c>
      <c r="B1181">
        <v>1065</v>
      </c>
      <c r="C1181">
        <v>4</v>
      </c>
      <c r="D1181" s="3">
        <v>43021</v>
      </c>
      <c r="E1181">
        <v>43024</v>
      </c>
      <c r="F1181" t="s">
        <v>910</v>
      </c>
      <c r="G1181">
        <v>1</v>
      </c>
      <c r="H1181">
        <v>3</v>
      </c>
    </row>
    <row r="1182" spans="1:8" x14ac:dyDescent="0.25">
      <c r="A1182">
        <v>1181</v>
      </c>
      <c r="B1182">
        <v>1022</v>
      </c>
      <c r="C1182">
        <v>4</v>
      </c>
      <c r="D1182" s="3">
        <v>43021</v>
      </c>
      <c r="E1182">
        <v>43024</v>
      </c>
      <c r="F1182" t="s">
        <v>909</v>
      </c>
      <c r="G1182">
        <v>2</v>
      </c>
      <c r="H1182">
        <v>7</v>
      </c>
    </row>
    <row r="1183" spans="1:8" x14ac:dyDescent="0.25">
      <c r="A1183">
        <v>1182</v>
      </c>
      <c r="B1183">
        <v>1422</v>
      </c>
      <c r="C1183">
        <v>4</v>
      </c>
      <c r="D1183" s="3">
        <v>43021</v>
      </c>
      <c r="E1183">
        <v>43022</v>
      </c>
      <c r="F1183" t="s">
        <v>910</v>
      </c>
      <c r="G1183">
        <v>2</v>
      </c>
      <c r="H1183">
        <v>7</v>
      </c>
    </row>
    <row r="1184" spans="1:8" x14ac:dyDescent="0.25">
      <c r="A1184">
        <v>1183</v>
      </c>
      <c r="B1184">
        <v>216</v>
      </c>
      <c r="C1184">
        <v>4</v>
      </c>
      <c r="D1184" s="3">
        <v>43022</v>
      </c>
      <c r="E1184">
        <v>43025</v>
      </c>
      <c r="F1184" t="s">
        <v>911</v>
      </c>
      <c r="G1184">
        <v>2</v>
      </c>
      <c r="H1184">
        <v>6</v>
      </c>
    </row>
    <row r="1185" spans="1:8" x14ac:dyDescent="0.25">
      <c r="A1185">
        <v>1184</v>
      </c>
      <c r="B1185">
        <v>369</v>
      </c>
      <c r="C1185">
        <v>4</v>
      </c>
      <c r="D1185" s="3">
        <v>43022</v>
      </c>
      <c r="E1185">
        <v>43023</v>
      </c>
      <c r="F1185" t="s">
        <v>910</v>
      </c>
      <c r="G1185">
        <v>2</v>
      </c>
      <c r="H1185">
        <v>6</v>
      </c>
    </row>
    <row r="1186" spans="1:8" x14ac:dyDescent="0.25">
      <c r="A1186">
        <v>1185</v>
      </c>
      <c r="B1186">
        <v>960</v>
      </c>
      <c r="C1186">
        <v>4</v>
      </c>
      <c r="D1186" s="3">
        <v>43022</v>
      </c>
      <c r="E1186">
        <v>43024</v>
      </c>
      <c r="F1186" t="s">
        <v>911</v>
      </c>
      <c r="G1186">
        <v>2</v>
      </c>
      <c r="H1186">
        <v>6</v>
      </c>
    </row>
    <row r="1187" spans="1:8" x14ac:dyDescent="0.25">
      <c r="A1187">
        <v>1186</v>
      </c>
      <c r="B1187">
        <v>1120</v>
      </c>
      <c r="C1187">
        <v>4</v>
      </c>
      <c r="D1187" s="3">
        <v>43022</v>
      </c>
      <c r="E1187">
        <v>43024</v>
      </c>
      <c r="F1187" t="s">
        <v>909</v>
      </c>
      <c r="G1187">
        <v>2</v>
      </c>
      <c r="H1187">
        <v>6</v>
      </c>
    </row>
    <row r="1188" spans="1:8" x14ac:dyDescent="0.25">
      <c r="A1188">
        <v>1187</v>
      </c>
      <c r="B1188">
        <v>486</v>
      </c>
      <c r="C1188">
        <v>4</v>
      </c>
      <c r="D1188" s="3">
        <v>43023</v>
      </c>
      <c r="E1188">
        <v>43026</v>
      </c>
      <c r="F1188" t="s">
        <v>910</v>
      </c>
      <c r="G1188">
        <v>2</v>
      </c>
      <c r="H1188">
        <v>6</v>
      </c>
    </row>
    <row r="1189" spans="1:8" x14ac:dyDescent="0.25">
      <c r="A1189">
        <v>1188</v>
      </c>
      <c r="B1189">
        <v>647</v>
      </c>
      <c r="C1189">
        <v>4</v>
      </c>
      <c r="D1189" s="3">
        <v>43023</v>
      </c>
      <c r="E1189">
        <v>43026</v>
      </c>
      <c r="F1189" t="s">
        <v>911</v>
      </c>
      <c r="G1189">
        <v>2</v>
      </c>
      <c r="H1189">
        <v>7</v>
      </c>
    </row>
    <row r="1190" spans="1:8" x14ac:dyDescent="0.25">
      <c r="A1190">
        <v>1189</v>
      </c>
      <c r="B1190">
        <v>1090</v>
      </c>
      <c r="C1190">
        <v>4</v>
      </c>
      <c r="D1190" s="3">
        <v>43023</v>
      </c>
      <c r="E1190">
        <v>43025</v>
      </c>
      <c r="F1190" t="s">
        <v>912</v>
      </c>
      <c r="G1190">
        <v>2</v>
      </c>
      <c r="H1190">
        <v>6</v>
      </c>
    </row>
    <row r="1191" spans="1:8" x14ac:dyDescent="0.25">
      <c r="A1191">
        <v>1190</v>
      </c>
      <c r="B1191">
        <v>34</v>
      </c>
      <c r="C1191">
        <v>4</v>
      </c>
      <c r="D1191" s="3">
        <v>43024</v>
      </c>
      <c r="E1191">
        <v>43027</v>
      </c>
      <c r="F1191" t="s">
        <v>911</v>
      </c>
      <c r="G1191">
        <v>2</v>
      </c>
      <c r="H1191">
        <v>6</v>
      </c>
    </row>
    <row r="1192" spans="1:8" x14ac:dyDescent="0.25">
      <c r="A1192">
        <v>1191</v>
      </c>
      <c r="B1192">
        <v>186</v>
      </c>
      <c r="C1192">
        <v>4</v>
      </c>
      <c r="D1192" s="3">
        <v>43025</v>
      </c>
      <c r="E1192">
        <v>43026</v>
      </c>
      <c r="F1192" t="s">
        <v>912</v>
      </c>
      <c r="G1192">
        <v>2</v>
      </c>
      <c r="H1192">
        <v>6</v>
      </c>
    </row>
    <row r="1193" spans="1:8" x14ac:dyDescent="0.25">
      <c r="A1193">
        <v>1192</v>
      </c>
      <c r="B1193">
        <v>1114</v>
      </c>
      <c r="C1193">
        <v>4</v>
      </c>
      <c r="D1193" s="3">
        <v>43025</v>
      </c>
      <c r="E1193">
        <v>43027</v>
      </c>
      <c r="F1193" t="s">
        <v>912</v>
      </c>
      <c r="G1193">
        <v>2</v>
      </c>
      <c r="H1193">
        <v>6</v>
      </c>
    </row>
    <row r="1194" spans="1:8" x14ac:dyDescent="0.25">
      <c r="A1194">
        <v>1193</v>
      </c>
      <c r="B1194">
        <v>1412</v>
      </c>
      <c r="C1194">
        <v>4</v>
      </c>
      <c r="D1194" s="3">
        <v>43025</v>
      </c>
      <c r="E1194">
        <v>43027</v>
      </c>
      <c r="F1194" t="s">
        <v>913</v>
      </c>
      <c r="G1194">
        <v>2</v>
      </c>
      <c r="H1194">
        <v>7</v>
      </c>
    </row>
    <row r="1195" spans="1:8" x14ac:dyDescent="0.25">
      <c r="A1195">
        <v>1194</v>
      </c>
      <c r="B1195">
        <v>192</v>
      </c>
      <c r="C1195">
        <v>4</v>
      </c>
      <c r="D1195" s="3">
        <v>43027</v>
      </c>
      <c r="E1195">
        <v>43030</v>
      </c>
      <c r="F1195" t="s">
        <v>914</v>
      </c>
      <c r="G1195">
        <v>1</v>
      </c>
      <c r="H1195">
        <v>2</v>
      </c>
    </row>
    <row r="1196" spans="1:8" x14ac:dyDescent="0.25">
      <c r="A1196">
        <v>1195</v>
      </c>
      <c r="B1196">
        <v>229</v>
      </c>
      <c r="C1196">
        <v>4</v>
      </c>
      <c r="D1196" s="3">
        <v>43027</v>
      </c>
      <c r="E1196">
        <v>43029</v>
      </c>
      <c r="F1196" t="s">
        <v>915</v>
      </c>
      <c r="G1196">
        <v>2</v>
      </c>
      <c r="H1196">
        <v>7</v>
      </c>
    </row>
    <row r="1197" spans="1:8" x14ac:dyDescent="0.25">
      <c r="A1197">
        <v>1196</v>
      </c>
      <c r="B1197">
        <v>508</v>
      </c>
      <c r="C1197">
        <v>4</v>
      </c>
      <c r="D1197" s="3">
        <v>43027</v>
      </c>
      <c r="E1197">
        <v>43029</v>
      </c>
      <c r="F1197" t="s">
        <v>916</v>
      </c>
      <c r="G1197">
        <v>2</v>
      </c>
      <c r="H1197">
        <v>6</v>
      </c>
    </row>
    <row r="1198" spans="1:8" x14ac:dyDescent="0.25">
      <c r="A1198">
        <v>1197</v>
      </c>
      <c r="B1198">
        <v>269</v>
      </c>
      <c r="C1198">
        <v>4</v>
      </c>
      <c r="D1198" s="3">
        <v>43029</v>
      </c>
      <c r="E1198">
        <v>43031</v>
      </c>
      <c r="F1198" t="s">
        <v>917</v>
      </c>
      <c r="G1198">
        <v>2</v>
      </c>
      <c r="H1198">
        <v>6</v>
      </c>
    </row>
    <row r="1199" spans="1:8" x14ac:dyDescent="0.25">
      <c r="A1199">
        <v>1198</v>
      </c>
      <c r="B1199">
        <v>1289</v>
      </c>
      <c r="C1199">
        <v>4</v>
      </c>
      <c r="D1199" s="3">
        <v>43030</v>
      </c>
      <c r="E1199">
        <v>43032</v>
      </c>
      <c r="F1199" t="s">
        <v>918</v>
      </c>
      <c r="G1199">
        <v>2</v>
      </c>
      <c r="H1199">
        <v>7</v>
      </c>
    </row>
    <row r="1200" spans="1:8" x14ac:dyDescent="0.25">
      <c r="A1200">
        <v>1199</v>
      </c>
      <c r="B1200">
        <v>318</v>
      </c>
      <c r="C1200">
        <v>4</v>
      </c>
      <c r="D1200" s="3">
        <v>43031</v>
      </c>
      <c r="E1200">
        <v>43032</v>
      </c>
      <c r="F1200" t="s">
        <v>919</v>
      </c>
      <c r="G1200">
        <v>1</v>
      </c>
      <c r="H1200">
        <v>2</v>
      </c>
    </row>
    <row r="1201" spans="1:8" x14ac:dyDescent="0.25">
      <c r="A1201">
        <v>1200</v>
      </c>
      <c r="B1201">
        <v>48</v>
      </c>
      <c r="C1201">
        <v>4</v>
      </c>
      <c r="D1201" s="3">
        <v>43031</v>
      </c>
      <c r="E1201">
        <v>43033</v>
      </c>
      <c r="F1201" t="s">
        <v>919</v>
      </c>
      <c r="G1201">
        <v>2</v>
      </c>
      <c r="H1201">
        <v>6</v>
      </c>
    </row>
    <row r="1202" spans="1:8" x14ac:dyDescent="0.25">
      <c r="A1202">
        <v>1201</v>
      </c>
      <c r="B1202">
        <v>201</v>
      </c>
      <c r="C1202">
        <v>4</v>
      </c>
      <c r="D1202" s="3">
        <v>43031</v>
      </c>
      <c r="E1202">
        <v>43032</v>
      </c>
      <c r="F1202" t="s">
        <v>918</v>
      </c>
      <c r="G1202">
        <v>2</v>
      </c>
      <c r="H1202">
        <v>6</v>
      </c>
    </row>
    <row r="1203" spans="1:8" x14ac:dyDescent="0.25">
      <c r="A1203">
        <v>1202</v>
      </c>
      <c r="B1203">
        <v>593</v>
      </c>
      <c r="C1203">
        <v>4</v>
      </c>
      <c r="D1203" s="3">
        <v>43032</v>
      </c>
      <c r="E1203">
        <v>43033</v>
      </c>
      <c r="F1203" t="s">
        <v>920</v>
      </c>
      <c r="G1203">
        <v>2</v>
      </c>
      <c r="H1203">
        <v>6</v>
      </c>
    </row>
    <row r="1204" spans="1:8" x14ac:dyDescent="0.25">
      <c r="A1204">
        <v>1203</v>
      </c>
      <c r="B1204">
        <v>1191</v>
      </c>
      <c r="C1204">
        <v>4</v>
      </c>
      <c r="D1204" s="3">
        <v>43033</v>
      </c>
      <c r="E1204">
        <v>43035</v>
      </c>
      <c r="F1204" t="s">
        <v>919</v>
      </c>
      <c r="G1204">
        <v>2</v>
      </c>
      <c r="H1204">
        <v>7</v>
      </c>
    </row>
    <row r="1205" spans="1:8" x14ac:dyDescent="0.25">
      <c r="A1205">
        <v>1204</v>
      </c>
      <c r="B1205">
        <v>1277</v>
      </c>
      <c r="C1205">
        <v>4</v>
      </c>
      <c r="D1205" s="3">
        <v>43033</v>
      </c>
      <c r="E1205">
        <v>43036</v>
      </c>
      <c r="F1205" t="s">
        <v>921</v>
      </c>
      <c r="G1205">
        <v>2</v>
      </c>
      <c r="H1205">
        <v>6</v>
      </c>
    </row>
    <row r="1206" spans="1:8" x14ac:dyDescent="0.25">
      <c r="A1206">
        <v>1205</v>
      </c>
      <c r="B1206">
        <v>1091</v>
      </c>
      <c r="C1206">
        <v>4</v>
      </c>
      <c r="D1206" s="3">
        <v>43034</v>
      </c>
      <c r="E1206">
        <v>43036</v>
      </c>
      <c r="F1206" t="s">
        <v>921</v>
      </c>
      <c r="G1206">
        <v>1</v>
      </c>
      <c r="H1206">
        <v>2</v>
      </c>
    </row>
    <row r="1207" spans="1:8" x14ac:dyDescent="0.25">
      <c r="A1207">
        <v>1206</v>
      </c>
      <c r="B1207">
        <v>222</v>
      </c>
      <c r="C1207">
        <v>4</v>
      </c>
      <c r="D1207" s="3">
        <v>43034</v>
      </c>
      <c r="E1207">
        <v>43037</v>
      </c>
      <c r="F1207" t="s">
        <v>922</v>
      </c>
      <c r="G1207">
        <v>2</v>
      </c>
      <c r="H1207">
        <v>6</v>
      </c>
    </row>
    <row r="1208" spans="1:8" x14ac:dyDescent="0.25">
      <c r="A1208">
        <v>1207</v>
      </c>
      <c r="B1208">
        <v>1002</v>
      </c>
      <c r="C1208">
        <v>4</v>
      </c>
      <c r="D1208" s="3">
        <v>43034</v>
      </c>
      <c r="E1208">
        <v>43036</v>
      </c>
      <c r="F1208" t="s">
        <v>923</v>
      </c>
      <c r="G1208">
        <v>2</v>
      </c>
      <c r="H1208">
        <v>6</v>
      </c>
    </row>
    <row r="1209" spans="1:8" x14ac:dyDescent="0.25">
      <c r="A1209">
        <v>1208</v>
      </c>
      <c r="B1209">
        <v>1226</v>
      </c>
      <c r="C1209">
        <v>4</v>
      </c>
      <c r="D1209" s="3">
        <v>43034</v>
      </c>
      <c r="E1209">
        <v>43036</v>
      </c>
      <c r="F1209" t="s">
        <v>923</v>
      </c>
      <c r="G1209">
        <v>2</v>
      </c>
      <c r="H1209">
        <v>7</v>
      </c>
    </row>
    <row r="1210" spans="1:8" x14ac:dyDescent="0.25">
      <c r="A1210">
        <v>1209</v>
      </c>
      <c r="B1210">
        <v>1342</v>
      </c>
      <c r="C1210">
        <v>4</v>
      </c>
      <c r="D1210" s="3">
        <v>43034</v>
      </c>
      <c r="E1210">
        <v>43035</v>
      </c>
      <c r="F1210" t="s">
        <v>922</v>
      </c>
      <c r="G1210">
        <v>2</v>
      </c>
      <c r="H1210">
        <v>7</v>
      </c>
    </row>
    <row r="1211" spans="1:8" x14ac:dyDescent="0.25">
      <c r="A1211">
        <v>1210</v>
      </c>
      <c r="B1211">
        <v>730</v>
      </c>
      <c r="C1211">
        <v>4</v>
      </c>
      <c r="D1211" s="3">
        <v>43034</v>
      </c>
      <c r="E1211">
        <v>43035</v>
      </c>
      <c r="F1211" t="s">
        <v>922</v>
      </c>
      <c r="G1211">
        <v>3</v>
      </c>
      <c r="H1211">
        <v>8</v>
      </c>
    </row>
    <row r="1212" spans="1:8" x14ac:dyDescent="0.25">
      <c r="A1212">
        <v>1211</v>
      </c>
      <c r="B1212">
        <v>19</v>
      </c>
      <c r="C1212">
        <v>4</v>
      </c>
      <c r="D1212" s="3">
        <v>43035</v>
      </c>
      <c r="E1212">
        <v>43036</v>
      </c>
      <c r="F1212" t="s">
        <v>922</v>
      </c>
      <c r="G1212">
        <v>2</v>
      </c>
      <c r="H1212">
        <v>7</v>
      </c>
    </row>
    <row r="1213" spans="1:8" x14ac:dyDescent="0.25">
      <c r="A1213">
        <v>1212</v>
      </c>
      <c r="B1213">
        <v>213</v>
      </c>
      <c r="C1213">
        <v>4</v>
      </c>
      <c r="D1213" s="3">
        <v>43035</v>
      </c>
      <c r="E1213">
        <v>43038</v>
      </c>
      <c r="F1213" t="s">
        <v>922</v>
      </c>
      <c r="G1213">
        <v>2</v>
      </c>
      <c r="H1213">
        <v>6</v>
      </c>
    </row>
    <row r="1214" spans="1:8" x14ac:dyDescent="0.25">
      <c r="A1214">
        <v>1213</v>
      </c>
      <c r="B1214">
        <v>669</v>
      </c>
      <c r="C1214">
        <v>4</v>
      </c>
      <c r="D1214" s="3">
        <v>43035</v>
      </c>
      <c r="E1214">
        <v>43037</v>
      </c>
      <c r="F1214" t="s">
        <v>922</v>
      </c>
      <c r="G1214">
        <v>3</v>
      </c>
      <c r="H1214">
        <v>9</v>
      </c>
    </row>
    <row r="1215" spans="1:8" x14ac:dyDescent="0.25">
      <c r="A1215">
        <v>1214</v>
      </c>
      <c r="B1215">
        <v>783</v>
      </c>
      <c r="C1215">
        <v>4</v>
      </c>
      <c r="D1215" s="3">
        <v>43036</v>
      </c>
      <c r="E1215">
        <v>43037</v>
      </c>
      <c r="F1215" t="s">
        <v>922</v>
      </c>
      <c r="G1215">
        <v>2</v>
      </c>
      <c r="H1215">
        <v>6</v>
      </c>
    </row>
    <row r="1216" spans="1:8" x14ac:dyDescent="0.25">
      <c r="A1216">
        <v>1215</v>
      </c>
      <c r="B1216">
        <v>807</v>
      </c>
      <c r="C1216">
        <v>4</v>
      </c>
      <c r="D1216" s="3">
        <v>43036</v>
      </c>
      <c r="E1216">
        <v>43039</v>
      </c>
      <c r="F1216" t="s">
        <v>924</v>
      </c>
      <c r="G1216">
        <v>2</v>
      </c>
      <c r="H1216">
        <v>7</v>
      </c>
    </row>
    <row r="1217" spans="1:8" x14ac:dyDescent="0.25">
      <c r="A1217">
        <v>1216</v>
      </c>
      <c r="B1217">
        <v>886</v>
      </c>
      <c r="C1217">
        <v>4</v>
      </c>
      <c r="D1217" s="3">
        <v>43036</v>
      </c>
      <c r="E1217">
        <v>43038</v>
      </c>
      <c r="F1217" t="s">
        <v>922</v>
      </c>
      <c r="G1217">
        <v>2</v>
      </c>
      <c r="H1217">
        <v>7</v>
      </c>
    </row>
    <row r="1218" spans="1:8" x14ac:dyDescent="0.25">
      <c r="A1218">
        <v>1217</v>
      </c>
      <c r="B1218">
        <v>1155</v>
      </c>
      <c r="C1218">
        <v>4</v>
      </c>
      <c r="D1218" s="3">
        <v>43036</v>
      </c>
      <c r="E1218">
        <v>43039</v>
      </c>
      <c r="F1218" t="s">
        <v>924</v>
      </c>
      <c r="G1218">
        <v>2</v>
      </c>
      <c r="H1218">
        <v>7</v>
      </c>
    </row>
    <row r="1219" spans="1:8" x14ac:dyDescent="0.25">
      <c r="A1219">
        <v>1218</v>
      </c>
      <c r="B1219">
        <v>1017</v>
      </c>
      <c r="C1219">
        <v>4</v>
      </c>
      <c r="D1219" s="3">
        <v>43038</v>
      </c>
      <c r="E1219">
        <v>43040</v>
      </c>
      <c r="F1219" t="s">
        <v>925</v>
      </c>
      <c r="G1219">
        <v>1</v>
      </c>
      <c r="H1219">
        <v>2</v>
      </c>
    </row>
    <row r="1220" spans="1:8" x14ac:dyDescent="0.25">
      <c r="A1220">
        <v>1219</v>
      </c>
      <c r="B1220">
        <v>840</v>
      </c>
      <c r="C1220">
        <v>4</v>
      </c>
      <c r="D1220" s="3">
        <v>43038</v>
      </c>
      <c r="E1220">
        <v>43041</v>
      </c>
      <c r="F1220" t="s">
        <v>926</v>
      </c>
      <c r="G1220">
        <v>2</v>
      </c>
      <c r="H1220">
        <v>7</v>
      </c>
    </row>
    <row r="1221" spans="1:8" x14ac:dyDescent="0.25">
      <c r="A1221">
        <v>1220</v>
      </c>
      <c r="B1221">
        <v>803</v>
      </c>
      <c r="C1221">
        <v>4</v>
      </c>
      <c r="D1221" s="3">
        <v>43039</v>
      </c>
      <c r="E1221">
        <v>43042</v>
      </c>
      <c r="F1221" t="s">
        <v>927</v>
      </c>
      <c r="G1221">
        <v>2</v>
      </c>
      <c r="H1221">
        <v>6</v>
      </c>
    </row>
    <row r="1222" spans="1:8" x14ac:dyDescent="0.25">
      <c r="A1222">
        <v>1221</v>
      </c>
      <c r="B1222">
        <v>1290</v>
      </c>
      <c r="C1222">
        <v>4</v>
      </c>
      <c r="D1222" s="3">
        <v>43039</v>
      </c>
      <c r="E1222">
        <v>43041</v>
      </c>
      <c r="F1222" t="s">
        <v>928</v>
      </c>
      <c r="G1222">
        <v>2</v>
      </c>
      <c r="H1222">
        <v>7</v>
      </c>
    </row>
    <row r="1223" spans="1:8" x14ac:dyDescent="0.25">
      <c r="A1223">
        <v>1222</v>
      </c>
      <c r="B1223">
        <v>482</v>
      </c>
      <c r="C1223">
        <v>4</v>
      </c>
      <c r="D1223" s="3">
        <v>43040</v>
      </c>
      <c r="E1223">
        <v>43043</v>
      </c>
      <c r="F1223" t="s">
        <v>927</v>
      </c>
      <c r="G1223">
        <v>3</v>
      </c>
      <c r="H1223">
        <v>9</v>
      </c>
    </row>
    <row r="1224" spans="1:8" x14ac:dyDescent="0.25">
      <c r="A1224">
        <v>1223</v>
      </c>
      <c r="B1224">
        <v>1207</v>
      </c>
      <c r="C1224">
        <v>4</v>
      </c>
      <c r="D1224" s="3">
        <v>43041</v>
      </c>
      <c r="E1224">
        <v>43042</v>
      </c>
      <c r="F1224" t="s">
        <v>927</v>
      </c>
      <c r="G1224">
        <v>2</v>
      </c>
      <c r="H1224">
        <v>6</v>
      </c>
    </row>
    <row r="1225" spans="1:8" x14ac:dyDescent="0.25">
      <c r="A1225">
        <v>1224</v>
      </c>
      <c r="B1225">
        <v>544</v>
      </c>
      <c r="C1225">
        <v>4</v>
      </c>
      <c r="D1225" s="3">
        <v>43042</v>
      </c>
      <c r="E1225">
        <v>43043</v>
      </c>
      <c r="F1225" t="s">
        <v>929</v>
      </c>
      <c r="G1225">
        <v>2</v>
      </c>
      <c r="H1225">
        <v>6</v>
      </c>
    </row>
    <row r="1226" spans="1:8" x14ac:dyDescent="0.25">
      <c r="A1226">
        <v>1225</v>
      </c>
      <c r="B1226">
        <v>768</v>
      </c>
      <c r="C1226">
        <v>4</v>
      </c>
      <c r="D1226" s="3">
        <v>43043</v>
      </c>
      <c r="E1226">
        <v>43044</v>
      </c>
      <c r="F1226" t="s">
        <v>930</v>
      </c>
      <c r="G1226">
        <v>1</v>
      </c>
      <c r="H1226">
        <v>2</v>
      </c>
    </row>
    <row r="1227" spans="1:8" x14ac:dyDescent="0.25">
      <c r="A1227">
        <v>1226</v>
      </c>
      <c r="B1227">
        <v>226</v>
      </c>
      <c r="C1227">
        <v>4</v>
      </c>
      <c r="D1227" s="3">
        <v>43043</v>
      </c>
      <c r="E1227">
        <v>43046</v>
      </c>
      <c r="F1227" t="s">
        <v>931</v>
      </c>
      <c r="G1227">
        <v>2</v>
      </c>
      <c r="H1227">
        <v>7</v>
      </c>
    </row>
    <row r="1228" spans="1:8" x14ac:dyDescent="0.25">
      <c r="A1228">
        <v>1227</v>
      </c>
      <c r="B1228">
        <v>702</v>
      </c>
      <c r="C1228">
        <v>4</v>
      </c>
      <c r="D1228" s="3">
        <v>43043</v>
      </c>
      <c r="E1228">
        <v>43046</v>
      </c>
      <c r="F1228" t="s">
        <v>931</v>
      </c>
      <c r="G1228">
        <v>2</v>
      </c>
      <c r="H1228">
        <v>6</v>
      </c>
    </row>
    <row r="1229" spans="1:8" x14ac:dyDescent="0.25">
      <c r="A1229">
        <v>1228</v>
      </c>
      <c r="B1229">
        <v>1041</v>
      </c>
      <c r="C1229">
        <v>4</v>
      </c>
      <c r="D1229" s="3">
        <v>43043</v>
      </c>
      <c r="E1229">
        <v>43045</v>
      </c>
      <c r="F1229" t="s">
        <v>931</v>
      </c>
      <c r="G1229">
        <v>2</v>
      </c>
      <c r="H1229">
        <v>6</v>
      </c>
    </row>
    <row r="1230" spans="1:8" x14ac:dyDescent="0.25">
      <c r="A1230">
        <v>1229</v>
      </c>
      <c r="B1230">
        <v>89</v>
      </c>
      <c r="C1230">
        <v>4</v>
      </c>
      <c r="D1230" s="3">
        <v>43044</v>
      </c>
      <c r="E1230">
        <v>43047</v>
      </c>
      <c r="F1230" t="s">
        <v>931</v>
      </c>
      <c r="G1230">
        <v>1</v>
      </c>
      <c r="H1230">
        <v>3</v>
      </c>
    </row>
    <row r="1231" spans="1:8" x14ac:dyDescent="0.25">
      <c r="A1231">
        <v>1230</v>
      </c>
      <c r="B1231">
        <v>1107</v>
      </c>
      <c r="C1231">
        <v>4</v>
      </c>
      <c r="D1231" s="3">
        <v>43044</v>
      </c>
      <c r="E1231">
        <v>43045</v>
      </c>
      <c r="F1231" t="s">
        <v>930</v>
      </c>
      <c r="G1231">
        <v>2</v>
      </c>
      <c r="H1231">
        <v>6</v>
      </c>
    </row>
    <row r="1232" spans="1:8" x14ac:dyDescent="0.25">
      <c r="A1232">
        <v>1231</v>
      </c>
      <c r="B1232">
        <v>1180</v>
      </c>
      <c r="C1232">
        <v>4</v>
      </c>
      <c r="D1232" s="3">
        <v>43044</v>
      </c>
      <c r="E1232">
        <v>43046</v>
      </c>
      <c r="F1232" t="s">
        <v>931</v>
      </c>
      <c r="G1232">
        <v>2</v>
      </c>
      <c r="H1232">
        <v>6</v>
      </c>
    </row>
    <row r="1233" spans="1:8" x14ac:dyDescent="0.25">
      <c r="A1233">
        <v>1232</v>
      </c>
      <c r="B1233">
        <v>665</v>
      </c>
      <c r="C1233">
        <v>4</v>
      </c>
      <c r="D1233" s="3">
        <v>43045</v>
      </c>
      <c r="E1233">
        <v>43046</v>
      </c>
      <c r="F1233" t="s">
        <v>932</v>
      </c>
      <c r="G1233">
        <v>1</v>
      </c>
      <c r="H1233">
        <v>3</v>
      </c>
    </row>
    <row r="1234" spans="1:8" x14ac:dyDescent="0.25">
      <c r="A1234">
        <v>1233</v>
      </c>
      <c r="B1234">
        <v>462</v>
      </c>
      <c r="C1234">
        <v>4</v>
      </c>
      <c r="D1234" s="3">
        <v>43045</v>
      </c>
      <c r="E1234">
        <v>43046</v>
      </c>
      <c r="F1234" t="s">
        <v>933</v>
      </c>
      <c r="G1234">
        <v>2</v>
      </c>
      <c r="H1234">
        <v>6</v>
      </c>
    </row>
    <row r="1235" spans="1:8" x14ac:dyDescent="0.25">
      <c r="A1235">
        <v>1234</v>
      </c>
      <c r="B1235">
        <v>19</v>
      </c>
      <c r="C1235">
        <v>3</v>
      </c>
      <c r="D1235" s="3">
        <v>43046</v>
      </c>
      <c r="E1235">
        <v>43046</v>
      </c>
      <c r="F1235" t="s">
        <v>35</v>
      </c>
      <c r="G1235">
        <v>2</v>
      </c>
      <c r="H1235">
        <v>6</v>
      </c>
    </row>
    <row r="1236" spans="1:8" x14ac:dyDescent="0.25">
      <c r="A1236">
        <v>1235</v>
      </c>
      <c r="B1236">
        <v>210</v>
      </c>
      <c r="C1236">
        <v>4</v>
      </c>
      <c r="D1236" s="3">
        <v>43046</v>
      </c>
      <c r="E1236">
        <v>43047</v>
      </c>
      <c r="F1236" t="s">
        <v>932</v>
      </c>
      <c r="G1236">
        <v>2</v>
      </c>
      <c r="H1236">
        <v>6</v>
      </c>
    </row>
    <row r="1237" spans="1:8" x14ac:dyDescent="0.25">
      <c r="A1237">
        <v>1236</v>
      </c>
      <c r="B1237">
        <v>243</v>
      </c>
      <c r="C1237">
        <v>4</v>
      </c>
      <c r="D1237" s="3">
        <v>43047</v>
      </c>
      <c r="E1237">
        <v>43050</v>
      </c>
      <c r="F1237" t="s">
        <v>932</v>
      </c>
      <c r="G1237">
        <v>2</v>
      </c>
      <c r="H1237">
        <v>7</v>
      </c>
    </row>
    <row r="1238" spans="1:8" x14ac:dyDescent="0.25">
      <c r="A1238">
        <v>1237</v>
      </c>
      <c r="B1238">
        <v>571</v>
      </c>
      <c r="C1238">
        <v>4</v>
      </c>
      <c r="D1238" s="3">
        <v>43048</v>
      </c>
      <c r="E1238">
        <v>43051</v>
      </c>
      <c r="F1238" t="s">
        <v>934</v>
      </c>
      <c r="G1238">
        <v>1</v>
      </c>
      <c r="H1238">
        <v>2</v>
      </c>
    </row>
    <row r="1239" spans="1:8" x14ac:dyDescent="0.25">
      <c r="A1239">
        <v>1238</v>
      </c>
      <c r="B1239">
        <v>998</v>
      </c>
      <c r="C1239">
        <v>4</v>
      </c>
      <c r="D1239" s="3">
        <v>43048</v>
      </c>
      <c r="E1239">
        <v>43049</v>
      </c>
      <c r="F1239" t="s">
        <v>934</v>
      </c>
      <c r="G1239">
        <v>2</v>
      </c>
      <c r="H1239">
        <v>6</v>
      </c>
    </row>
    <row r="1240" spans="1:8" x14ac:dyDescent="0.25">
      <c r="A1240">
        <v>1239</v>
      </c>
      <c r="B1240">
        <v>1197</v>
      </c>
      <c r="C1240">
        <v>4</v>
      </c>
      <c r="D1240" s="3">
        <v>43048</v>
      </c>
      <c r="E1240">
        <v>43049</v>
      </c>
      <c r="F1240" t="s">
        <v>934</v>
      </c>
      <c r="G1240">
        <v>2</v>
      </c>
      <c r="H1240">
        <v>7</v>
      </c>
    </row>
    <row r="1241" spans="1:8" x14ac:dyDescent="0.25">
      <c r="A1241">
        <v>1240</v>
      </c>
      <c r="B1241">
        <v>903</v>
      </c>
      <c r="C1241">
        <v>4</v>
      </c>
      <c r="D1241" s="3">
        <v>43049</v>
      </c>
      <c r="E1241">
        <v>43050</v>
      </c>
      <c r="F1241" t="s">
        <v>934</v>
      </c>
      <c r="G1241">
        <v>2</v>
      </c>
      <c r="H1241">
        <v>7</v>
      </c>
    </row>
    <row r="1242" spans="1:8" x14ac:dyDescent="0.25">
      <c r="A1242">
        <v>1241</v>
      </c>
      <c r="B1242">
        <v>1170</v>
      </c>
      <c r="C1242">
        <v>4</v>
      </c>
      <c r="D1242" s="3">
        <v>43049</v>
      </c>
      <c r="E1242">
        <v>43051</v>
      </c>
      <c r="F1242" t="s">
        <v>934</v>
      </c>
      <c r="G1242">
        <v>2</v>
      </c>
      <c r="H1242">
        <v>7</v>
      </c>
    </row>
    <row r="1243" spans="1:8" x14ac:dyDescent="0.25">
      <c r="A1243">
        <v>1242</v>
      </c>
      <c r="B1243">
        <v>303</v>
      </c>
      <c r="C1243">
        <v>4</v>
      </c>
      <c r="D1243" s="3">
        <v>43050</v>
      </c>
      <c r="E1243">
        <v>43051</v>
      </c>
      <c r="F1243" t="s">
        <v>935</v>
      </c>
      <c r="G1243">
        <v>2</v>
      </c>
      <c r="H1243">
        <v>6</v>
      </c>
    </row>
    <row r="1244" spans="1:8" x14ac:dyDescent="0.25">
      <c r="A1244">
        <v>1243</v>
      </c>
      <c r="B1244">
        <v>346</v>
      </c>
      <c r="C1244">
        <v>4</v>
      </c>
      <c r="D1244" s="3">
        <v>43050</v>
      </c>
      <c r="E1244">
        <v>43052</v>
      </c>
      <c r="F1244" t="s">
        <v>936</v>
      </c>
      <c r="G1244">
        <v>2</v>
      </c>
      <c r="H1244">
        <v>6</v>
      </c>
    </row>
    <row r="1245" spans="1:8" x14ac:dyDescent="0.25">
      <c r="A1245">
        <v>1244</v>
      </c>
      <c r="B1245">
        <v>333</v>
      </c>
      <c r="C1245">
        <v>4</v>
      </c>
      <c r="D1245" s="3">
        <v>43051</v>
      </c>
      <c r="E1245">
        <v>43053</v>
      </c>
      <c r="F1245" t="s">
        <v>937</v>
      </c>
      <c r="G1245">
        <v>2</v>
      </c>
      <c r="H1245">
        <v>6</v>
      </c>
    </row>
    <row r="1246" spans="1:8" x14ac:dyDescent="0.25">
      <c r="A1246">
        <v>1245</v>
      </c>
      <c r="B1246">
        <v>1166</v>
      </c>
      <c r="C1246">
        <v>4</v>
      </c>
      <c r="D1246" s="3">
        <v>43052</v>
      </c>
      <c r="E1246">
        <v>43055</v>
      </c>
      <c r="F1246" t="s">
        <v>936</v>
      </c>
      <c r="G1246">
        <v>2</v>
      </c>
      <c r="H1246">
        <v>7</v>
      </c>
    </row>
    <row r="1247" spans="1:8" x14ac:dyDescent="0.25">
      <c r="A1247">
        <v>1246</v>
      </c>
      <c r="B1247">
        <v>1329</v>
      </c>
      <c r="C1247">
        <v>4</v>
      </c>
      <c r="D1247" s="3">
        <v>43052</v>
      </c>
      <c r="E1247">
        <v>43055</v>
      </c>
      <c r="F1247" t="s">
        <v>938</v>
      </c>
      <c r="G1247">
        <v>2</v>
      </c>
      <c r="H1247">
        <v>7</v>
      </c>
    </row>
    <row r="1248" spans="1:8" x14ac:dyDescent="0.25">
      <c r="A1248">
        <v>1247</v>
      </c>
      <c r="B1248">
        <v>426</v>
      </c>
      <c r="C1248">
        <v>4</v>
      </c>
      <c r="D1248" s="3">
        <v>43055</v>
      </c>
      <c r="E1248">
        <v>43057</v>
      </c>
      <c r="F1248" t="s">
        <v>939</v>
      </c>
      <c r="G1248">
        <v>1</v>
      </c>
      <c r="H1248">
        <v>2</v>
      </c>
    </row>
    <row r="1249" spans="1:8" x14ac:dyDescent="0.25">
      <c r="A1249">
        <v>1248</v>
      </c>
      <c r="B1249">
        <v>1367</v>
      </c>
      <c r="C1249">
        <v>4</v>
      </c>
      <c r="D1249" s="3">
        <v>43055</v>
      </c>
      <c r="E1249">
        <v>43056</v>
      </c>
      <c r="F1249" t="s">
        <v>940</v>
      </c>
      <c r="G1249">
        <v>1</v>
      </c>
      <c r="H1249">
        <v>3</v>
      </c>
    </row>
    <row r="1250" spans="1:8" x14ac:dyDescent="0.25">
      <c r="A1250">
        <v>1249</v>
      </c>
      <c r="B1250">
        <v>545</v>
      </c>
      <c r="C1250">
        <v>4</v>
      </c>
      <c r="D1250" s="3">
        <v>43056</v>
      </c>
      <c r="E1250">
        <v>43057</v>
      </c>
      <c r="F1250" t="s">
        <v>941</v>
      </c>
      <c r="G1250">
        <v>2</v>
      </c>
      <c r="H1250">
        <v>6</v>
      </c>
    </row>
    <row r="1251" spans="1:8" x14ac:dyDescent="0.25">
      <c r="A1251">
        <v>1250</v>
      </c>
      <c r="B1251">
        <v>1188</v>
      </c>
      <c r="C1251">
        <v>4</v>
      </c>
      <c r="D1251" s="3">
        <v>43056</v>
      </c>
      <c r="E1251">
        <v>43058</v>
      </c>
      <c r="F1251" t="s">
        <v>940</v>
      </c>
      <c r="G1251">
        <v>2</v>
      </c>
      <c r="H1251">
        <v>6</v>
      </c>
    </row>
    <row r="1252" spans="1:8" x14ac:dyDescent="0.25">
      <c r="A1252">
        <v>1251</v>
      </c>
      <c r="B1252">
        <v>289</v>
      </c>
      <c r="C1252">
        <v>4</v>
      </c>
      <c r="D1252" s="3">
        <v>43056</v>
      </c>
      <c r="E1252">
        <v>43058</v>
      </c>
      <c r="F1252" t="s">
        <v>942</v>
      </c>
      <c r="G1252">
        <v>3</v>
      </c>
      <c r="H1252">
        <v>9</v>
      </c>
    </row>
    <row r="1253" spans="1:8" x14ac:dyDescent="0.25">
      <c r="A1253">
        <v>1252</v>
      </c>
      <c r="B1253">
        <v>110</v>
      </c>
      <c r="C1253">
        <v>4</v>
      </c>
      <c r="D1253" s="3">
        <v>43057</v>
      </c>
      <c r="E1253">
        <v>43059</v>
      </c>
      <c r="F1253" t="s">
        <v>943</v>
      </c>
      <c r="G1253">
        <v>1</v>
      </c>
      <c r="H1253">
        <v>3</v>
      </c>
    </row>
    <row r="1254" spans="1:8" x14ac:dyDescent="0.25">
      <c r="A1254">
        <v>1253</v>
      </c>
      <c r="B1254">
        <v>44</v>
      </c>
      <c r="C1254">
        <v>4</v>
      </c>
      <c r="D1254" s="3">
        <v>43057</v>
      </c>
      <c r="E1254">
        <v>43060</v>
      </c>
      <c r="F1254" t="s">
        <v>943</v>
      </c>
      <c r="G1254">
        <v>2</v>
      </c>
      <c r="H1254">
        <v>6</v>
      </c>
    </row>
    <row r="1255" spans="1:8" x14ac:dyDescent="0.25">
      <c r="A1255">
        <v>1254</v>
      </c>
      <c r="B1255">
        <v>1098</v>
      </c>
      <c r="C1255">
        <v>4</v>
      </c>
      <c r="D1255" s="3">
        <v>43057</v>
      </c>
      <c r="E1255">
        <v>43058</v>
      </c>
      <c r="F1255" t="s">
        <v>942</v>
      </c>
      <c r="G1255">
        <v>2</v>
      </c>
      <c r="H1255">
        <v>7</v>
      </c>
    </row>
    <row r="1256" spans="1:8" x14ac:dyDescent="0.25">
      <c r="A1256">
        <v>1255</v>
      </c>
      <c r="B1256">
        <v>375</v>
      </c>
      <c r="C1256">
        <v>4</v>
      </c>
      <c r="D1256" s="3">
        <v>43058</v>
      </c>
      <c r="E1256">
        <v>43059</v>
      </c>
      <c r="F1256" t="s">
        <v>943</v>
      </c>
      <c r="G1256">
        <v>2</v>
      </c>
      <c r="H1256">
        <v>6</v>
      </c>
    </row>
    <row r="1257" spans="1:8" x14ac:dyDescent="0.25">
      <c r="A1257">
        <v>1256</v>
      </c>
      <c r="B1257">
        <v>458</v>
      </c>
      <c r="C1257">
        <v>4</v>
      </c>
      <c r="D1257" s="3">
        <v>43058</v>
      </c>
      <c r="E1257">
        <v>43059</v>
      </c>
      <c r="F1257" t="s">
        <v>944</v>
      </c>
      <c r="G1257">
        <v>2</v>
      </c>
      <c r="H1257">
        <v>6</v>
      </c>
    </row>
    <row r="1258" spans="1:8" x14ac:dyDescent="0.25">
      <c r="A1258">
        <v>1257</v>
      </c>
      <c r="B1258">
        <v>1136</v>
      </c>
      <c r="C1258">
        <v>4</v>
      </c>
      <c r="D1258" s="3">
        <v>43058</v>
      </c>
      <c r="E1258">
        <v>43061</v>
      </c>
      <c r="F1258" t="s">
        <v>941</v>
      </c>
      <c r="G1258">
        <v>2</v>
      </c>
      <c r="H1258">
        <v>7</v>
      </c>
    </row>
    <row r="1259" spans="1:8" x14ac:dyDescent="0.25">
      <c r="A1259">
        <v>1258</v>
      </c>
      <c r="B1259">
        <v>1099</v>
      </c>
      <c r="C1259">
        <v>4</v>
      </c>
      <c r="D1259" s="3">
        <v>43059</v>
      </c>
      <c r="E1259">
        <v>43060</v>
      </c>
      <c r="F1259" t="s">
        <v>944</v>
      </c>
      <c r="G1259">
        <v>2</v>
      </c>
      <c r="H1259">
        <v>7</v>
      </c>
    </row>
    <row r="1260" spans="1:8" x14ac:dyDescent="0.25">
      <c r="A1260">
        <v>1259</v>
      </c>
      <c r="B1260">
        <v>4</v>
      </c>
      <c r="C1260">
        <v>3</v>
      </c>
      <c r="D1260" s="3">
        <v>43060</v>
      </c>
      <c r="E1260">
        <v>43060</v>
      </c>
      <c r="F1260" t="s">
        <v>35</v>
      </c>
      <c r="G1260">
        <v>2</v>
      </c>
      <c r="H1260">
        <v>7</v>
      </c>
    </row>
    <row r="1261" spans="1:8" x14ac:dyDescent="0.25">
      <c r="A1261">
        <v>1260</v>
      </c>
      <c r="B1261">
        <v>1117</v>
      </c>
      <c r="C1261">
        <v>4</v>
      </c>
      <c r="D1261" s="3">
        <v>43061</v>
      </c>
      <c r="E1261">
        <v>43062</v>
      </c>
      <c r="F1261" t="s">
        <v>945</v>
      </c>
      <c r="G1261">
        <v>2</v>
      </c>
      <c r="H1261">
        <v>6</v>
      </c>
    </row>
    <row r="1262" spans="1:8" x14ac:dyDescent="0.25">
      <c r="A1262">
        <v>1261</v>
      </c>
      <c r="B1262">
        <v>435</v>
      </c>
      <c r="C1262">
        <v>4</v>
      </c>
      <c r="D1262" s="3">
        <v>43062</v>
      </c>
      <c r="E1262">
        <v>43064</v>
      </c>
      <c r="F1262" t="s">
        <v>945</v>
      </c>
      <c r="G1262">
        <v>2</v>
      </c>
      <c r="H1262">
        <v>7</v>
      </c>
    </row>
    <row r="1263" spans="1:8" x14ac:dyDescent="0.25">
      <c r="A1263">
        <v>1262</v>
      </c>
      <c r="B1263">
        <v>509</v>
      </c>
      <c r="C1263">
        <v>4</v>
      </c>
      <c r="D1263" s="3">
        <v>43062</v>
      </c>
      <c r="E1263">
        <v>43065</v>
      </c>
      <c r="F1263" t="s">
        <v>946</v>
      </c>
      <c r="G1263">
        <v>2</v>
      </c>
      <c r="H1263">
        <v>6</v>
      </c>
    </row>
    <row r="1264" spans="1:8" x14ac:dyDescent="0.25">
      <c r="A1264">
        <v>1263</v>
      </c>
      <c r="B1264">
        <v>1408</v>
      </c>
      <c r="C1264">
        <v>4</v>
      </c>
      <c r="D1264" s="3">
        <v>43062</v>
      </c>
      <c r="E1264">
        <v>43065</v>
      </c>
      <c r="F1264" t="s">
        <v>946</v>
      </c>
      <c r="G1264">
        <v>2</v>
      </c>
      <c r="H1264">
        <v>6</v>
      </c>
    </row>
    <row r="1265" spans="1:8" x14ac:dyDescent="0.25">
      <c r="A1265">
        <v>1264</v>
      </c>
      <c r="B1265">
        <v>113</v>
      </c>
      <c r="C1265">
        <v>4</v>
      </c>
      <c r="D1265" s="3">
        <v>43063</v>
      </c>
      <c r="E1265">
        <v>43066</v>
      </c>
      <c r="F1265" t="s">
        <v>947</v>
      </c>
      <c r="G1265">
        <v>2</v>
      </c>
      <c r="H1265">
        <v>6</v>
      </c>
    </row>
    <row r="1266" spans="1:8" x14ac:dyDescent="0.25">
      <c r="A1266">
        <v>1265</v>
      </c>
      <c r="B1266">
        <v>950</v>
      </c>
      <c r="C1266">
        <v>4</v>
      </c>
      <c r="D1266" s="3">
        <v>43063</v>
      </c>
      <c r="E1266">
        <v>43066</v>
      </c>
      <c r="F1266" t="s">
        <v>948</v>
      </c>
      <c r="G1266">
        <v>2</v>
      </c>
      <c r="H1266">
        <v>7</v>
      </c>
    </row>
    <row r="1267" spans="1:8" x14ac:dyDescent="0.25">
      <c r="A1267">
        <v>1266</v>
      </c>
      <c r="B1267">
        <v>387</v>
      </c>
      <c r="C1267">
        <v>4</v>
      </c>
      <c r="D1267" s="3">
        <v>43064</v>
      </c>
      <c r="E1267">
        <v>43067</v>
      </c>
      <c r="F1267" t="s">
        <v>948</v>
      </c>
      <c r="G1267">
        <v>2</v>
      </c>
      <c r="H1267">
        <v>6</v>
      </c>
    </row>
    <row r="1268" spans="1:8" x14ac:dyDescent="0.25">
      <c r="A1268">
        <v>1267</v>
      </c>
      <c r="B1268">
        <v>467</v>
      </c>
      <c r="C1268">
        <v>4</v>
      </c>
      <c r="D1268" s="3">
        <v>43064</v>
      </c>
      <c r="E1268">
        <v>43065</v>
      </c>
      <c r="F1268" t="s">
        <v>946</v>
      </c>
      <c r="G1268">
        <v>2</v>
      </c>
      <c r="H1268">
        <v>6</v>
      </c>
    </row>
    <row r="1269" spans="1:8" x14ac:dyDescent="0.25">
      <c r="A1269">
        <v>1268</v>
      </c>
      <c r="B1269">
        <v>774</v>
      </c>
      <c r="C1269">
        <v>4</v>
      </c>
      <c r="D1269" s="3">
        <v>43065</v>
      </c>
      <c r="E1269">
        <v>43067</v>
      </c>
      <c r="F1269" t="s">
        <v>949</v>
      </c>
      <c r="G1269">
        <v>1</v>
      </c>
      <c r="H1269">
        <v>3</v>
      </c>
    </row>
    <row r="1270" spans="1:8" x14ac:dyDescent="0.25">
      <c r="A1270">
        <v>1269</v>
      </c>
      <c r="B1270">
        <v>1236</v>
      </c>
      <c r="C1270">
        <v>4</v>
      </c>
      <c r="D1270" s="3">
        <v>43065</v>
      </c>
      <c r="E1270">
        <v>43068</v>
      </c>
      <c r="F1270" t="s">
        <v>949</v>
      </c>
      <c r="G1270">
        <v>2</v>
      </c>
      <c r="H1270">
        <v>6</v>
      </c>
    </row>
    <row r="1271" spans="1:8" x14ac:dyDescent="0.25">
      <c r="A1271">
        <v>1270</v>
      </c>
      <c r="B1271">
        <v>1388</v>
      </c>
      <c r="C1271">
        <v>4</v>
      </c>
      <c r="D1271" s="3">
        <v>43065</v>
      </c>
      <c r="E1271">
        <v>43068</v>
      </c>
      <c r="F1271" t="s">
        <v>949</v>
      </c>
      <c r="G1271">
        <v>2</v>
      </c>
      <c r="H1271">
        <v>6</v>
      </c>
    </row>
    <row r="1272" spans="1:8" x14ac:dyDescent="0.25">
      <c r="A1272">
        <v>1271</v>
      </c>
      <c r="B1272">
        <v>734</v>
      </c>
      <c r="C1272">
        <v>4</v>
      </c>
      <c r="D1272" s="3">
        <v>43066</v>
      </c>
      <c r="E1272">
        <v>43069</v>
      </c>
      <c r="F1272" t="s">
        <v>950</v>
      </c>
      <c r="G1272">
        <v>2</v>
      </c>
      <c r="H1272">
        <v>6</v>
      </c>
    </row>
    <row r="1273" spans="1:8" x14ac:dyDescent="0.25">
      <c r="A1273">
        <v>1272</v>
      </c>
      <c r="B1273">
        <v>935</v>
      </c>
      <c r="C1273">
        <v>4</v>
      </c>
      <c r="D1273" s="3">
        <v>43066</v>
      </c>
      <c r="E1273">
        <v>43068</v>
      </c>
      <c r="F1273" t="s">
        <v>950</v>
      </c>
      <c r="G1273">
        <v>2</v>
      </c>
      <c r="H1273">
        <v>6</v>
      </c>
    </row>
    <row r="1274" spans="1:8" x14ac:dyDescent="0.25">
      <c r="A1274">
        <v>1273</v>
      </c>
      <c r="B1274">
        <v>1268</v>
      </c>
      <c r="C1274">
        <v>4</v>
      </c>
      <c r="D1274" s="3">
        <v>43066</v>
      </c>
      <c r="E1274">
        <v>43068</v>
      </c>
      <c r="F1274" t="s">
        <v>949</v>
      </c>
      <c r="G1274">
        <v>2</v>
      </c>
      <c r="H1274">
        <v>6</v>
      </c>
    </row>
    <row r="1275" spans="1:8" x14ac:dyDescent="0.25">
      <c r="A1275">
        <v>1274</v>
      </c>
      <c r="B1275">
        <v>1364</v>
      </c>
      <c r="C1275">
        <v>4</v>
      </c>
      <c r="D1275" s="3">
        <v>43067</v>
      </c>
      <c r="E1275">
        <v>43068</v>
      </c>
      <c r="F1275" t="s">
        <v>951</v>
      </c>
      <c r="G1275">
        <v>2</v>
      </c>
      <c r="H1275">
        <v>7</v>
      </c>
    </row>
    <row r="1276" spans="1:8" x14ac:dyDescent="0.25">
      <c r="A1276">
        <v>1275</v>
      </c>
      <c r="B1276">
        <v>165</v>
      </c>
      <c r="C1276">
        <v>4</v>
      </c>
      <c r="D1276" s="3">
        <v>43068</v>
      </c>
      <c r="E1276">
        <v>43070</v>
      </c>
      <c r="F1276" t="s">
        <v>950</v>
      </c>
      <c r="G1276">
        <v>1</v>
      </c>
      <c r="H1276">
        <v>2</v>
      </c>
    </row>
    <row r="1277" spans="1:8" x14ac:dyDescent="0.25">
      <c r="A1277">
        <v>1276</v>
      </c>
      <c r="B1277">
        <v>893</v>
      </c>
      <c r="C1277">
        <v>4</v>
      </c>
      <c r="D1277" s="3">
        <v>43069</v>
      </c>
      <c r="E1277">
        <v>43072</v>
      </c>
      <c r="F1277" t="s">
        <v>952</v>
      </c>
      <c r="G1277">
        <v>2</v>
      </c>
      <c r="H1277">
        <v>6</v>
      </c>
    </row>
    <row r="1278" spans="1:8" x14ac:dyDescent="0.25">
      <c r="A1278">
        <v>1277</v>
      </c>
      <c r="B1278">
        <v>227</v>
      </c>
      <c r="C1278">
        <v>4</v>
      </c>
      <c r="D1278" s="3">
        <v>43070</v>
      </c>
      <c r="E1278">
        <v>43073</v>
      </c>
      <c r="F1278" t="s">
        <v>952</v>
      </c>
      <c r="G1278">
        <v>2</v>
      </c>
      <c r="H1278">
        <v>6</v>
      </c>
    </row>
    <row r="1279" spans="1:8" x14ac:dyDescent="0.25">
      <c r="A1279">
        <v>1278</v>
      </c>
      <c r="B1279">
        <v>980</v>
      </c>
      <c r="C1279">
        <v>4</v>
      </c>
      <c r="D1279" s="3">
        <v>43070</v>
      </c>
      <c r="E1279">
        <v>43071</v>
      </c>
      <c r="F1279" t="s">
        <v>953</v>
      </c>
      <c r="G1279">
        <v>2</v>
      </c>
      <c r="H1279">
        <v>7</v>
      </c>
    </row>
    <row r="1280" spans="1:8" x14ac:dyDescent="0.25">
      <c r="A1280">
        <v>1279</v>
      </c>
      <c r="B1280">
        <v>1014</v>
      </c>
      <c r="C1280">
        <v>4</v>
      </c>
      <c r="D1280" s="3">
        <v>43070</v>
      </c>
      <c r="E1280">
        <v>43073</v>
      </c>
      <c r="F1280" t="s">
        <v>954</v>
      </c>
      <c r="G1280">
        <v>2</v>
      </c>
      <c r="H1280">
        <v>6</v>
      </c>
    </row>
    <row r="1281" spans="1:8" x14ac:dyDescent="0.25">
      <c r="A1281">
        <v>1280</v>
      </c>
      <c r="B1281">
        <v>123</v>
      </c>
      <c r="C1281">
        <v>4</v>
      </c>
      <c r="D1281" s="3">
        <v>43070</v>
      </c>
      <c r="E1281">
        <v>43072</v>
      </c>
      <c r="F1281" t="s">
        <v>954</v>
      </c>
      <c r="G1281">
        <v>3</v>
      </c>
      <c r="H1281">
        <v>9</v>
      </c>
    </row>
    <row r="1282" spans="1:8" x14ac:dyDescent="0.25">
      <c r="A1282">
        <v>1281</v>
      </c>
      <c r="B1282">
        <v>1060</v>
      </c>
      <c r="C1282">
        <v>4</v>
      </c>
      <c r="D1282" s="3">
        <v>43071</v>
      </c>
      <c r="E1282">
        <v>43074</v>
      </c>
      <c r="F1282" t="s">
        <v>955</v>
      </c>
      <c r="G1282">
        <v>2</v>
      </c>
      <c r="H1282">
        <v>6</v>
      </c>
    </row>
    <row r="1283" spans="1:8" x14ac:dyDescent="0.25">
      <c r="A1283">
        <v>1282</v>
      </c>
      <c r="B1283">
        <v>320</v>
      </c>
      <c r="C1283">
        <v>4</v>
      </c>
      <c r="D1283" s="3">
        <v>43072</v>
      </c>
      <c r="E1283">
        <v>43074</v>
      </c>
      <c r="F1283" t="s">
        <v>955</v>
      </c>
      <c r="G1283">
        <v>2</v>
      </c>
      <c r="H1283">
        <v>6</v>
      </c>
    </row>
    <row r="1284" spans="1:8" x14ac:dyDescent="0.25">
      <c r="A1284">
        <v>1283</v>
      </c>
      <c r="B1284">
        <v>85</v>
      </c>
      <c r="C1284">
        <v>4</v>
      </c>
      <c r="D1284" s="3">
        <v>43073</v>
      </c>
      <c r="E1284">
        <v>43076</v>
      </c>
      <c r="F1284" t="s">
        <v>956</v>
      </c>
      <c r="G1284">
        <v>2</v>
      </c>
      <c r="H1284">
        <v>7</v>
      </c>
    </row>
    <row r="1285" spans="1:8" x14ac:dyDescent="0.25">
      <c r="A1285">
        <v>1284</v>
      </c>
      <c r="B1285">
        <v>128</v>
      </c>
      <c r="C1285">
        <v>4</v>
      </c>
      <c r="D1285" s="3">
        <v>43073</v>
      </c>
      <c r="E1285">
        <v>43075</v>
      </c>
      <c r="F1285" t="s">
        <v>956</v>
      </c>
      <c r="G1285">
        <v>2</v>
      </c>
      <c r="H1285">
        <v>7</v>
      </c>
    </row>
    <row r="1286" spans="1:8" x14ac:dyDescent="0.25">
      <c r="A1286">
        <v>1285</v>
      </c>
      <c r="B1286">
        <v>262</v>
      </c>
      <c r="C1286">
        <v>4</v>
      </c>
      <c r="D1286" s="3">
        <v>43073</v>
      </c>
      <c r="E1286">
        <v>43076</v>
      </c>
      <c r="F1286" t="s">
        <v>956</v>
      </c>
      <c r="G1286">
        <v>2</v>
      </c>
      <c r="H1286">
        <v>7</v>
      </c>
    </row>
    <row r="1287" spans="1:8" x14ac:dyDescent="0.25">
      <c r="A1287">
        <v>1286</v>
      </c>
      <c r="B1287">
        <v>1033</v>
      </c>
      <c r="C1287">
        <v>4</v>
      </c>
      <c r="D1287" s="3">
        <v>43073</v>
      </c>
      <c r="E1287">
        <v>43076</v>
      </c>
      <c r="F1287" t="s">
        <v>957</v>
      </c>
      <c r="G1287">
        <v>2</v>
      </c>
      <c r="H1287">
        <v>7</v>
      </c>
    </row>
    <row r="1288" spans="1:8" x14ac:dyDescent="0.25">
      <c r="A1288">
        <v>1287</v>
      </c>
      <c r="B1288">
        <v>279</v>
      </c>
      <c r="C1288">
        <v>4</v>
      </c>
      <c r="D1288" s="3">
        <v>43076</v>
      </c>
      <c r="E1288">
        <v>43079</v>
      </c>
      <c r="F1288" t="s">
        <v>958</v>
      </c>
      <c r="G1288">
        <v>1</v>
      </c>
      <c r="H1288">
        <v>3</v>
      </c>
    </row>
    <row r="1289" spans="1:8" x14ac:dyDescent="0.25">
      <c r="A1289">
        <v>1288</v>
      </c>
      <c r="B1289">
        <v>778</v>
      </c>
      <c r="C1289">
        <v>4</v>
      </c>
      <c r="D1289" s="3">
        <v>43076</v>
      </c>
      <c r="E1289">
        <v>43079</v>
      </c>
      <c r="F1289" t="s">
        <v>958</v>
      </c>
      <c r="G1289">
        <v>3</v>
      </c>
      <c r="H1289">
        <v>9</v>
      </c>
    </row>
    <row r="1290" spans="1:8" x14ac:dyDescent="0.25">
      <c r="A1290">
        <v>1289</v>
      </c>
      <c r="B1290">
        <v>1292</v>
      </c>
      <c r="C1290">
        <v>4</v>
      </c>
      <c r="D1290" s="3">
        <v>43077</v>
      </c>
      <c r="E1290">
        <v>43080</v>
      </c>
      <c r="F1290" t="s">
        <v>959</v>
      </c>
      <c r="G1290">
        <v>1</v>
      </c>
      <c r="H1290">
        <v>3</v>
      </c>
    </row>
    <row r="1291" spans="1:8" x14ac:dyDescent="0.25">
      <c r="A1291">
        <v>1290</v>
      </c>
      <c r="B1291">
        <v>967</v>
      </c>
      <c r="C1291">
        <v>4</v>
      </c>
      <c r="D1291" s="3">
        <v>43077</v>
      </c>
      <c r="E1291">
        <v>43079</v>
      </c>
      <c r="F1291" t="s">
        <v>959</v>
      </c>
      <c r="G1291">
        <v>2</v>
      </c>
      <c r="H1291">
        <v>6</v>
      </c>
    </row>
    <row r="1292" spans="1:8" x14ac:dyDescent="0.25">
      <c r="A1292">
        <v>1291</v>
      </c>
      <c r="B1292">
        <v>1284</v>
      </c>
      <c r="C1292">
        <v>4</v>
      </c>
      <c r="D1292" s="3">
        <v>43078</v>
      </c>
      <c r="E1292">
        <v>43080</v>
      </c>
      <c r="F1292" t="s">
        <v>960</v>
      </c>
      <c r="G1292">
        <v>2</v>
      </c>
      <c r="H1292">
        <v>6</v>
      </c>
    </row>
    <row r="1293" spans="1:8" x14ac:dyDescent="0.25">
      <c r="A1293">
        <v>1292</v>
      </c>
      <c r="B1293">
        <v>285</v>
      </c>
      <c r="C1293">
        <v>4</v>
      </c>
      <c r="D1293" s="3">
        <v>43079</v>
      </c>
      <c r="E1293">
        <v>43082</v>
      </c>
      <c r="F1293" t="s">
        <v>961</v>
      </c>
      <c r="G1293">
        <v>2</v>
      </c>
      <c r="H1293">
        <v>6</v>
      </c>
    </row>
    <row r="1294" spans="1:8" x14ac:dyDescent="0.25">
      <c r="A1294">
        <v>1293</v>
      </c>
      <c r="B1294">
        <v>1401</v>
      </c>
      <c r="C1294">
        <v>4</v>
      </c>
      <c r="D1294" s="3">
        <v>43079</v>
      </c>
      <c r="E1294">
        <v>43081</v>
      </c>
      <c r="F1294" t="s">
        <v>961</v>
      </c>
      <c r="G1294">
        <v>2</v>
      </c>
      <c r="H1294">
        <v>7</v>
      </c>
    </row>
    <row r="1295" spans="1:8" x14ac:dyDescent="0.25">
      <c r="A1295">
        <v>1294</v>
      </c>
      <c r="B1295">
        <v>947</v>
      </c>
      <c r="C1295">
        <v>4</v>
      </c>
      <c r="D1295" s="3">
        <v>43080</v>
      </c>
      <c r="E1295">
        <v>43082</v>
      </c>
      <c r="F1295" t="s">
        <v>962</v>
      </c>
      <c r="G1295">
        <v>1</v>
      </c>
      <c r="H1295">
        <v>2</v>
      </c>
    </row>
    <row r="1296" spans="1:8" x14ac:dyDescent="0.25">
      <c r="A1296">
        <v>1295</v>
      </c>
      <c r="B1296">
        <v>37</v>
      </c>
      <c r="C1296">
        <v>4</v>
      </c>
      <c r="D1296" s="3">
        <v>43080</v>
      </c>
      <c r="E1296">
        <v>43081</v>
      </c>
      <c r="F1296" t="s">
        <v>962</v>
      </c>
      <c r="G1296">
        <v>2</v>
      </c>
      <c r="H1296">
        <v>7</v>
      </c>
    </row>
    <row r="1297" spans="1:8" x14ac:dyDescent="0.25">
      <c r="A1297">
        <v>1296</v>
      </c>
      <c r="B1297">
        <v>231</v>
      </c>
      <c r="C1297">
        <v>4</v>
      </c>
      <c r="D1297" s="3">
        <v>43083</v>
      </c>
      <c r="E1297">
        <v>43086</v>
      </c>
      <c r="F1297" t="s">
        <v>963</v>
      </c>
      <c r="G1297">
        <v>1</v>
      </c>
      <c r="H1297">
        <v>3</v>
      </c>
    </row>
    <row r="1298" spans="1:8" x14ac:dyDescent="0.25">
      <c r="A1298">
        <v>1297</v>
      </c>
      <c r="B1298">
        <v>108</v>
      </c>
      <c r="C1298">
        <v>4</v>
      </c>
      <c r="D1298" s="3">
        <v>43083</v>
      </c>
      <c r="E1298">
        <v>43086</v>
      </c>
      <c r="F1298" t="s">
        <v>964</v>
      </c>
      <c r="G1298">
        <v>2</v>
      </c>
      <c r="H1298">
        <v>6</v>
      </c>
    </row>
    <row r="1299" spans="1:8" x14ac:dyDescent="0.25">
      <c r="A1299">
        <v>1298</v>
      </c>
      <c r="B1299">
        <v>533</v>
      </c>
      <c r="C1299">
        <v>4</v>
      </c>
      <c r="D1299" s="3">
        <v>43083</v>
      </c>
      <c r="E1299">
        <v>43086</v>
      </c>
      <c r="F1299" t="s">
        <v>964</v>
      </c>
      <c r="G1299">
        <v>3</v>
      </c>
      <c r="H1299">
        <v>9</v>
      </c>
    </row>
    <row r="1300" spans="1:8" x14ac:dyDescent="0.25">
      <c r="A1300">
        <v>1299</v>
      </c>
      <c r="B1300">
        <v>1216</v>
      </c>
      <c r="C1300">
        <v>4</v>
      </c>
      <c r="D1300" s="3">
        <v>43084</v>
      </c>
      <c r="E1300">
        <v>43087</v>
      </c>
      <c r="F1300" t="s">
        <v>964</v>
      </c>
      <c r="G1300">
        <v>1</v>
      </c>
      <c r="H1300">
        <v>2</v>
      </c>
    </row>
    <row r="1301" spans="1:8" x14ac:dyDescent="0.25">
      <c r="A1301">
        <v>1300</v>
      </c>
      <c r="B1301">
        <v>824</v>
      </c>
      <c r="C1301">
        <v>4</v>
      </c>
      <c r="D1301" s="3">
        <v>43084</v>
      </c>
      <c r="E1301">
        <v>43086</v>
      </c>
      <c r="F1301" t="s">
        <v>965</v>
      </c>
      <c r="G1301">
        <v>2</v>
      </c>
      <c r="H1301">
        <v>6</v>
      </c>
    </row>
    <row r="1302" spans="1:8" x14ac:dyDescent="0.25">
      <c r="A1302">
        <v>1301</v>
      </c>
      <c r="B1302">
        <v>1088</v>
      </c>
      <c r="C1302">
        <v>4</v>
      </c>
      <c r="D1302" s="3">
        <v>43085</v>
      </c>
      <c r="E1302">
        <v>43088</v>
      </c>
      <c r="F1302" t="s">
        <v>966</v>
      </c>
      <c r="G1302">
        <v>1</v>
      </c>
      <c r="H1302">
        <v>3</v>
      </c>
    </row>
    <row r="1303" spans="1:8" x14ac:dyDescent="0.25">
      <c r="A1303">
        <v>1302</v>
      </c>
      <c r="B1303">
        <v>322</v>
      </c>
      <c r="C1303">
        <v>4</v>
      </c>
      <c r="D1303" s="3">
        <v>43085</v>
      </c>
      <c r="E1303">
        <v>43087</v>
      </c>
      <c r="F1303" t="s">
        <v>966</v>
      </c>
      <c r="G1303">
        <v>2</v>
      </c>
      <c r="H1303">
        <v>7</v>
      </c>
    </row>
    <row r="1304" spans="1:8" x14ac:dyDescent="0.25">
      <c r="A1304">
        <v>1303</v>
      </c>
      <c r="B1304">
        <v>878</v>
      </c>
      <c r="C1304">
        <v>4</v>
      </c>
      <c r="D1304" s="3">
        <v>43085</v>
      </c>
      <c r="E1304">
        <v>43088</v>
      </c>
      <c r="F1304" t="s">
        <v>967</v>
      </c>
      <c r="G1304">
        <v>2</v>
      </c>
      <c r="H1304">
        <v>7</v>
      </c>
    </row>
    <row r="1305" spans="1:8" x14ac:dyDescent="0.25">
      <c r="A1305">
        <v>1304</v>
      </c>
      <c r="B1305">
        <v>1409</v>
      </c>
      <c r="C1305">
        <v>4</v>
      </c>
      <c r="D1305" s="3">
        <v>43085</v>
      </c>
      <c r="E1305">
        <v>43086</v>
      </c>
      <c r="F1305" t="s">
        <v>965</v>
      </c>
      <c r="G1305">
        <v>2</v>
      </c>
      <c r="H1305">
        <v>6</v>
      </c>
    </row>
    <row r="1306" spans="1:8" x14ac:dyDescent="0.25">
      <c r="A1306">
        <v>1305</v>
      </c>
      <c r="B1306">
        <v>257</v>
      </c>
      <c r="C1306">
        <v>4</v>
      </c>
      <c r="D1306" s="3">
        <v>43086</v>
      </c>
      <c r="E1306">
        <v>43088</v>
      </c>
      <c r="F1306" t="s">
        <v>967</v>
      </c>
      <c r="G1306">
        <v>2</v>
      </c>
      <c r="H1306">
        <v>7</v>
      </c>
    </row>
    <row r="1307" spans="1:8" x14ac:dyDescent="0.25">
      <c r="A1307">
        <v>1306</v>
      </c>
      <c r="B1307">
        <v>28</v>
      </c>
      <c r="C1307">
        <v>4</v>
      </c>
      <c r="D1307" s="3">
        <v>43089</v>
      </c>
      <c r="E1307">
        <v>43090</v>
      </c>
      <c r="F1307" t="s">
        <v>968</v>
      </c>
      <c r="G1307">
        <v>2</v>
      </c>
      <c r="H1307">
        <v>6</v>
      </c>
    </row>
    <row r="1308" spans="1:8" x14ac:dyDescent="0.25">
      <c r="A1308">
        <v>1307</v>
      </c>
      <c r="B1308">
        <v>1384</v>
      </c>
      <c r="C1308">
        <v>4</v>
      </c>
      <c r="D1308" s="3">
        <v>43091</v>
      </c>
      <c r="E1308">
        <v>43092</v>
      </c>
      <c r="F1308" t="s">
        <v>969</v>
      </c>
      <c r="G1308">
        <v>1</v>
      </c>
      <c r="H1308">
        <v>2</v>
      </c>
    </row>
    <row r="1309" spans="1:8" x14ac:dyDescent="0.25">
      <c r="A1309">
        <v>1308</v>
      </c>
      <c r="B1309">
        <v>713</v>
      </c>
      <c r="C1309">
        <v>4</v>
      </c>
      <c r="D1309" s="3">
        <v>43091</v>
      </c>
      <c r="E1309">
        <v>43093</v>
      </c>
      <c r="F1309" t="s">
        <v>970</v>
      </c>
      <c r="G1309">
        <v>2</v>
      </c>
      <c r="H1309">
        <v>7</v>
      </c>
    </row>
    <row r="1310" spans="1:8" x14ac:dyDescent="0.25">
      <c r="A1310">
        <v>1309</v>
      </c>
      <c r="B1310">
        <v>821</v>
      </c>
      <c r="C1310">
        <v>4</v>
      </c>
      <c r="D1310" s="3">
        <v>43091</v>
      </c>
      <c r="E1310">
        <v>43094</v>
      </c>
      <c r="F1310" t="s">
        <v>970</v>
      </c>
      <c r="G1310">
        <v>2</v>
      </c>
      <c r="H1310">
        <v>6</v>
      </c>
    </row>
    <row r="1311" spans="1:8" x14ac:dyDescent="0.25">
      <c r="A1311">
        <v>1310</v>
      </c>
      <c r="B1311">
        <v>444</v>
      </c>
      <c r="C1311">
        <v>4</v>
      </c>
      <c r="D1311" s="3">
        <v>43093</v>
      </c>
      <c r="E1311">
        <v>43094</v>
      </c>
      <c r="F1311" t="s">
        <v>971</v>
      </c>
      <c r="G1311">
        <v>1</v>
      </c>
      <c r="H1311">
        <v>3</v>
      </c>
    </row>
    <row r="1312" spans="1:8" x14ac:dyDescent="0.25">
      <c r="A1312">
        <v>1311</v>
      </c>
      <c r="B1312">
        <v>1021</v>
      </c>
      <c r="C1312">
        <v>4</v>
      </c>
      <c r="D1312" s="3">
        <v>43093</v>
      </c>
      <c r="E1312">
        <v>43095</v>
      </c>
      <c r="F1312" t="s">
        <v>972</v>
      </c>
      <c r="G1312">
        <v>2</v>
      </c>
      <c r="H1312">
        <v>6</v>
      </c>
    </row>
    <row r="1313" spans="1:8" x14ac:dyDescent="0.25">
      <c r="A1313">
        <v>1312</v>
      </c>
      <c r="B1313">
        <v>311</v>
      </c>
      <c r="C1313">
        <v>4</v>
      </c>
      <c r="D1313" s="3">
        <v>43094</v>
      </c>
      <c r="E1313">
        <v>43097</v>
      </c>
      <c r="F1313" t="s">
        <v>971</v>
      </c>
      <c r="G1313">
        <v>1</v>
      </c>
      <c r="H1313">
        <v>3</v>
      </c>
    </row>
    <row r="1314" spans="1:8" x14ac:dyDescent="0.25">
      <c r="A1314">
        <v>1313</v>
      </c>
      <c r="B1314">
        <v>1294</v>
      </c>
      <c r="C1314">
        <v>4</v>
      </c>
      <c r="D1314" s="3">
        <v>43094</v>
      </c>
      <c r="E1314">
        <v>43096</v>
      </c>
      <c r="F1314" t="s">
        <v>972</v>
      </c>
      <c r="G1314">
        <v>1</v>
      </c>
      <c r="H1314">
        <v>3</v>
      </c>
    </row>
    <row r="1315" spans="1:8" x14ac:dyDescent="0.25">
      <c r="A1315">
        <v>1314</v>
      </c>
      <c r="B1315">
        <v>1027</v>
      </c>
      <c r="C1315">
        <v>4</v>
      </c>
      <c r="D1315" s="3">
        <v>43094</v>
      </c>
      <c r="E1315">
        <v>43095</v>
      </c>
      <c r="F1315" t="s">
        <v>973</v>
      </c>
      <c r="G1315">
        <v>2</v>
      </c>
      <c r="H1315">
        <v>7</v>
      </c>
    </row>
    <row r="1316" spans="1:8" x14ac:dyDescent="0.25">
      <c r="A1316">
        <v>1315</v>
      </c>
      <c r="B1316">
        <v>931</v>
      </c>
      <c r="C1316">
        <v>4</v>
      </c>
      <c r="D1316" s="3">
        <v>43094</v>
      </c>
      <c r="E1316">
        <v>43096</v>
      </c>
      <c r="F1316" t="s">
        <v>973</v>
      </c>
      <c r="G1316">
        <v>3</v>
      </c>
      <c r="H1316">
        <v>9</v>
      </c>
    </row>
    <row r="1317" spans="1:8" x14ac:dyDescent="0.25">
      <c r="A1317">
        <v>1316</v>
      </c>
      <c r="B1317">
        <v>846</v>
      </c>
      <c r="C1317">
        <v>4</v>
      </c>
      <c r="D1317" s="3">
        <v>43095</v>
      </c>
      <c r="E1317">
        <v>43098</v>
      </c>
      <c r="F1317" t="s">
        <v>972</v>
      </c>
      <c r="G1317">
        <v>1</v>
      </c>
      <c r="H1317">
        <v>3</v>
      </c>
    </row>
    <row r="1318" spans="1:8" x14ac:dyDescent="0.25">
      <c r="A1318">
        <v>1317</v>
      </c>
      <c r="B1318">
        <v>418</v>
      </c>
      <c r="C1318">
        <v>4</v>
      </c>
      <c r="D1318" s="3">
        <v>43096</v>
      </c>
      <c r="E1318">
        <v>43097</v>
      </c>
      <c r="F1318" t="s">
        <v>974</v>
      </c>
      <c r="G1318">
        <v>1</v>
      </c>
      <c r="H1318">
        <v>3</v>
      </c>
    </row>
    <row r="1319" spans="1:8" x14ac:dyDescent="0.25">
      <c r="A1319">
        <v>1318</v>
      </c>
      <c r="B1319">
        <v>75</v>
      </c>
      <c r="C1319">
        <v>4</v>
      </c>
      <c r="D1319" s="3">
        <v>43096</v>
      </c>
      <c r="E1319">
        <v>43099</v>
      </c>
      <c r="F1319" t="s">
        <v>974</v>
      </c>
      <c r="G1319">
        <v>2</v>
      </c>
      <c r="H1319">
        <v>6</v>
      </c>
    </row>
    <row r="1320" spans="1:8" x14ac:dyDescent="0.25">
      <c r="A1320">
        <v>1319</v>
      </c>
      <c r="B1320">
        <v>604</v>
      </c>
      <c r="C1320">
        <v>4</v>
      </c>
      <c r="D1320" s="3">
        <v>43096</v>
      </c>
      <c r="E1320">
        <v>43099</v>
      </c>
      <c r="F1320" t="s">
        <v>975</v>
      </c>
      <c r="G1320">
        <v>2</v>
      </c>
      <c r="H1320">
        <v>6</v>
      </c>
    </row>
    <row r="1321" spans="1:8" x14ac:dyDescent="0.25">
      <c r="A1321">
        <v>1320</v>
      </c>
      <c r="B1321">
        <v>244</v>
      </c>
      <c r="C1321">
        <v>4</v>
      </c>
      <c r="D1321" s="3">
        <v>43097</v>
      </c>
      <c r="E1321">
        <v>43099</v>
      </c>
      <c r="F1321" t="s">
        <v>974</v>
      </c>
      <c r="G1321">
        <v>1</v>
      </c>
      <c r="H1321">
        <v>3</v>
      </c>
    </row>
    <row r="1322" spans="1:8" x14ac:dyDescent="0.25">
      <c r="A1322">
        <v>1321</v>
      </c>
      <c r="B1322">
        <v>217</v>
      </c>
      <c r="C1322">
        <v>4</v>
      </c>
      <c r="D1322" s="3">
        <v>43099</v>
      </c>
      <c r="E1322">
        <v>43100</v>
      </c>
      <c r="F1322" t="s">
        <v>976</v>
      </c>
      <c r="G1322">
        <v>1</v>
      </c>
      <c r="H1322">
        <v>3</v>
      </c>
    </row>
    <row r="1323" spans="1:8" x14ac:dyDescent="0.25">
      <c r="A1323">
        <v>1322</v>
      </c>
      <c r="B1323">
        <v>39</v>
      </c>
      <c r="C1323">
        <v>4</v>
      </c>
      <c r="D1323" s="3">
        <v>43100</v>
      </c>
      <c r="E1323">
        <v>43103</v>
      </c>
      <c r="F1323" t="s">
        <v>977</v>
      </c>
      <c r="G1323">
        <v>2</v>
      </c>
      <c r="H1323">
        <v>7</v>
      </c>
    </row>
    <row r="1324" spans="1:8" x14ac:dyDescent="0.25">
      <c r="A1324">
        <v>1323</v>
      </c>
      <c r="B1324">
        <v>273</v>
      </c>
      <c r="C1324">
        <v>4</v>
      </c>
      <c r="D1324" s="3">
        <v>43100</v>
      </c>
      <c r="E1324">
        <v>43101</v>
      </c>
      <c r="F1324" t="s">
        <v>978</v>
      </c>
      <c r="G1324">
        <v>2</v>
      </c>
      <c r="H1324">
        <v>6</v>
      </c>
    </row>
    <row r="1325" spans="1:8" x14ac:dyDescent="0.25">
      <c r="A1325">
        <v>1324</v>
      </c>
      <c r="B1325">
        <v>862</v>
      </c>
      <c r="C1325">
        <v>4</v>
      </c>
      <c r="D1325" s="3">
        <v>43101</v>
      </c>
      <c r="E1325">
        <v>43104</v>
      </c>
      <c r="F1325" t="s">
        <v>979</v>
      </c>
      <c r="G1325">
        <v>2</v>
      </c>
      <c r="H1325">
        <v>6</v>
      </c>
    </row>
    <row r="1326" spans="1:8" x14ac:dyDescent="0.25">
      <c r="A1326">
        <v>1325</v>
      </c>
      <c r="B1326">
        <v>68</v>
      </c>
      <c r="C1326">
        <v>4</v>
      </c>
      <c r="D1326" s="3">
        <v>43101</v>
      </c>
      <c r="E1326">
        <v>43102</v>
      </c>
      <c r="F1326" t="s">
        <v>979</v>
      </c>
      <c r="G1326">
        <v>3</v>
      </c>
      <c r="H1326">
        <v>8</v>
      </c>
    </row>
    <row r="1327" spans="1:8" x14ac:dyDescent="0.25">
      <c r="A1327">
        <v>1326</v>
      </c>
      <c r="B1327">
        <v>567</v>
      </c>
      <c r="C1327">
        <v>4</v>
      </c>
      <c r="D1327" s="3">
        <v>43101</v>
      </c>
      <c r="E1327">
        <v>43103</v>
      </c>
      <c r="F1327" t="s">
        <v>977</v>
      </c>
      <c r="G1327">
        <v>3</v>
      </c>
      <c r="H1327">
        <v>9</v>
      </c>
    </row>
    <row r="1328" spans="1:8" x14ac:dyDescent="0.25">
      <c r="A1328">
        <v>1327</v>
      </c>
      <c r="B1328">
        <v>1026</v>
      </c>
      <c r="C1328">
        <v>4</v>
      </c>
      <c r="D1328" s="3">
        <v>43102</v>
      </c>
      <c r="E1328">
        <v>43103</v>
      </c>
      <c r="F1328" t="s">
        <v>980</v>
      </c>
      <c r="G1328">
        <v>2</v>
      </c>
      <c r="H1328">
        <v>6</v>
      </c>
    </row>
    <row r="1329" spans="1:8" x14ac:dyDescent="0.25">
      <c r="A1329">
        <v>1328</v>
      </c>
      <c r="B1329">
        <v>1083</v>
      </c>
      <c r="C1329">
        <v>4</v>
      </c>
      <c r="D1329" s="3">
        <v>43102</v>
      </c>
      <c r="E1329">
        <v>43103</v>
      </c>
      <c r="F1329" t="s">
        <v>979</v>
      </c>
      <c r="G1329">
        <v>2</v>
      </c>
      <c r="H1329">
        <v>6</v>
      </c>
    </row>
    <row r="1330" spans="1:8" x14ac:dyDescent="0.25">
      <c r="A1330">
        <v>1329</v>
      </c>
      <c r="B1330">
        <v>443</v>
      </c>
      <c r="C1330">
        <v>4</v>
      </c>
      <c r="D1330" s="3">
        <v>43104</v>
      </c>
      <c r="E1330">
        <v>43105</v>
      </c>
      <c r="F1330" t="s">
        <v>981</v>
      </c>
      <c r="G1330">
        <v>1</v>
      </c>
      <c r="H1330">
        <v>3</v>
      </c>
    </row>
    <row r="1331" spans="1:8" x14ac:dyDescent="0.25">
      <c r="A1331">
        <v>1330</v>
      </c>
      <c r="B1331">
        <v>761</v>
      </c>
      <c r="C1331">
        <v>4</v>
      </c>
      <c r="D1331" s="3">
        <v>43104</v>
      </c>
      <c r="E1331">
        <v>43105</v>
      </c>
      <c r="F1331" t="s">
        <v>982</v>
      </c>
      <c r="G1331">
        <v>2</v>
      </c>
      <c r="H1331">
        <v>7</v>
      </c>
    </row>
    <row r="1332" spans="1:8" x14ac:dyDescent="0.25">
      <c r="A1332">
        <v>1331</v>
      </c>
      <c r="B1332">
        <v>1122</v>
      </c>
      <c r="C1332">
        <v>4</v>
      </c>
      <c r="D1332" s="3">
        <v>43105</v>
      </c>
      <c r="E1332">
        <v>43106</v>
      </c>
      <c r="F1332" t="s">
        <v>983</v>
      </c>
      <c r="G1332">
        <v>2</v>
      </c>
      <c r="H1332">
        <v>6</v>
      </c>
    </row>
    <row r="1333" spans="1:8" x14ac:dyDescent="0.25">
      <c r="A1333">
        <v>1332</v>
      </c>
      <c r="B1333">
        <v>256</v>
      </c>
      <c r="C1333">
        <v>4</v>
      </c>
      <c r="D1333" s="3">
        <v>43106</v>
      </c>
      <c r="E1333">
        <v>43107</v>
      </c>
      <c r="F1333" t="s">
        <v>984</v>
      </c>
      <c r="G1333">
        <v>2</v>
      </c>
      <c r="H1333">
        <v>7</v>
      </c>
    </row>
    <row r="1334" spans="1:8" x14ac:dyDescent="0.25">
      <c r="A1334">
        <v>1333</v>
      </c>
      <c r="B1334">
        <v>203</v>
      </c>
      <c r="C1334">
        <v>4</v>
      </c>
      <c r="D1334" s="3">
        <v>43106</v>
      </c>
      <c r="E1334">
        <v>43107</v>
      </c>
      <c r="F1334" t="s">
        <v>982</v>
      </c>
      <c r="G1334">
        <v>3</v>
      </c>
      <c r="H1334">
        <v>8</v>
      </c>
    </row>
    <row r="1335" spans="1:8" x14ac:dyDescent="0.25">
      <c r="A1335">
        <v>1334</v>
      </c>
      <c r="B1335">
        <v>425</v>
      </c>
      <c r="C1335">
        <v>4</v>
      </c>
      <c r="D1335" s="3">
        <v>43107</v>
      </c>
      <c r="E1335">
        <v>43109</v>
      </c>
      <c r="F1335" t="s">
        <v>985</v>
      </c>
      <c r="G1335">
        <v>2</v>
      </c>
      <c r="H1335">
        <v>6</v>
      </c>
    </row>
    <row r="1336" spans="1:8" x14ac:dyDescent="0.25">
      <c r="A1336">
        <v>1335</v>
      </c>
      <c r="B1336">
        <v>955</v>
      </c>
      <c r="C1336">
        <v>4</v>
      </c>
      <c r="D1336" s="3">
        <v>43107</v>
      </c>
      <c r="E1336">
        <v>43108</v>
      </c>
      <c r="F1336" t="s">
        <v>983</v>
      </c>
      <c r="G1336">
        <v>2</v>
      </c>
      <c r="H1336">
        <v>7</v>
      </c>
    </row>
    <row r="1337" spans="1:8" x14ac:dyDescent="0.25">
      <c r="A1337">
        <v>1336</v>
      </c>
      <c r="B1337">
        <v>904</v>
      </c>
      <c r="C1337">
        <v>4</v>
      </c>
      <c r="D1337" s="3">
        <v>43109</v>
      </c>
      <c r="E1337">
        <v>43110</v>
      </c>
      <c r="F1337" t="s">
        <v>986</v>
      </c>
      <c r="G1337">
        <v>1</v>
      </c>
      <c r="H1337">
        <v>2</v>
      </c>
    </row>
    <row r="1338" spans="1:8" x14ac:dyDescent="0.25">
      <c r="A1338">
        <v>1337</v>
      </c>
      <c r="B1338">
        <v>970</v>
      </c>
      <c r="C1338">
        <v>4</v>
      </c>
      <c r="D1338" s="3">
        <v>43109</v>
      </c>
      <c r="E1338">
        <v>43112</v>
      </c>
      <c r="F1338" t="s">
        <v>986</v>
      </c>
      <c r="G1338">
        <v>2</v>
      </c>
      <c r="H1338">
        <v>7</v>
      </c>
    </row>
    <row r="1339" spans="1:8" x14ac:dyDescent="0.25">
      <c r="A1339">
        <v>1338</v>
      </c>
      <c r="B1339">
        <v>905</v>
      </c>
      <c r="C1339">
        <v>4</v>
      </c>
      <c r="D1339" s="3">
        <v>43110</v>
      </c>
      <c r="E1339">
        <v>43111</v>
      </c>
      <c r="F1339" t="s">
        <v>987</v>
      </c>
      <c r="G1339">
        <v>2</v>
      </c>
      <c r="H1339">
        <v>6</v>
      </c>
    </row>
    <row r="1340" spans="1:8" x14ac:dyDescent="0.25">
      <c r="A1340">
        <v>1339</v>
      </c>
      <c r="B1340">
        <v>580</v>
      </c>
      <c r="C1340">
        <v>4</v>
      </c>
      <c r="D1340" s="3">
        <v>43111</v>
      </c>
      <c r="E1340">
        <v>43114</v>
      </c>
      <c r="F1340" t="s">
        <v>987</v>
      </c>
      <c r="G1340">
        <v>1</v>
      </c>
      <c r="H1340">
        <v>3</v>
      </c>
    </row>
    <row r="1341" spans="1:8" x14ac:dyDescent="0.25">
      <c r="A1341">
        <v>1340</v>
      </c>
      <c r="B1341">
        <v>1066</v>
      </c>
      <c r="C1341">
        <v>4</v>
      </c>
      <c r="D1341" s="3">
        <v>43112</v>
      </c>
      <c r="E1341">
        <v>43113</v>
      </c>
      <c r="F1341" t="s">
        <v>987</v>
      </c>
      <c r="G1341">
        <v>1</v>
      </c>
      <c r="H1341">
        <v>3</v>
      </c>
    </row>
    <row r="1342" spans="1:8" x14ac:dyDescent="0.25">
      <c r="A1342">
        <v>1341</v>
      </c>
      <c r="B1342">
        <v>1258</v>
      </c>
      <c r="C1342">
        <v>4</v>
      </c>
      <c r="D1342" s="3">
        <v>43112</v>
      </c>
      <c r="E1342">
        <v>43113</v>
      </c>
      <c r="F1342" t="s">
        <v>988</v>
      </c>
      <c r="G1342">
        <v>2</v>
      </c>
      <c r="H1342">
        <v>7</v>
      </c>
    </row>
    <row r="1343" spans="1:8" x14ac:dyDescent="0.25">
      <c r="A1343">
        <v>1342</v>
      </c>
      <c r="B1343">
        <v>1393</v>
      </c>
      <c r="C1343">
        <v>4</v>
      </c>
      <c r="D1343" s="3">
        <v>43112</v>
      </c>
      <c r="E1343">
        <v>43113</v>
      </c>
      <c r="F1343" t="s">
        <v>989</v>
      </c>
      <c r="G1343">
        <v>2</v>
      </c>
      <c r="H1343">
        <v>7</v>
      </c>
    </row>
    <row r="1344" spans="1:8" x14ac:dyDescent="0.25">
      <c r="A1344">
        <v>1343</v>
      </c>
      <c r="B1344">
        <v>594</v>
      </c>
      <c r="C1344">
        <v>4</v>
      </c>
      <c r="D1344" s="3">
        <v>43113</v>
      </c>
      <c r="E1344">
        <v>43115</v>
      </c>
      <c r="F1344" t="s">
        <v>988</v>
      </c>
      <c r="G1344">
        <v>2</v>
      </c>
      <c r="H1344">
        <v>6</v>
      </c>
    </row>
    <row r="1345" spans="1:8" x14ac:dyDescent="0.25">
      <c r="A1345">
        <v>1344</v>
      </c>
      <c r="B1345">
        <v>916</v>
      </c>
      <c r="C1345">
        <v>4</v>
      </c>
      <c r="D1345" s="3">
        <v>43113</v>
      </c>
      <c r="E1345">
        <v>43116</v>
      </c>
      <c r="F1345" t="s">
        <v>989</v>
      </c>
      <c r="G1345">
        <v>2</v>
      </c>
      <c r="H1345">
        <v>6</v>
      </c>
    </row>
    <row r="1346" spans="1:8" x14ac:dyDescent="0.25">
      <c r="A1346">
        <v>1345</v>
      </c>
      <c r="B1346">
        <v>1037</v>
      </c>
      <c r="C1346">
        <v>4</v>
      </c>
      <c r="D1346" s="3">
        <v>43114</v>
      </c>
      <c r="E1346">
        <v>43115</v>
      </c>
      <c r="F1346" t="s">
        <v>989</v>
      </c>
      <c r="G1346">
        <v>2</v>
      </c>
      <c r="H1346">
        <v>6</v>
      </c>
    </row>
    <row r="1347" spans="1:8" x14ac:dyDescent="0.25">
      <c r="A1347">
        <v>1346</v>
      </c>
      <c r="B1347">
        <v>136</v>
      </c>
      <c r="C1347">
        <v>4</v>
      </c>
      <c r="D1347" s="3">
        <v>43114</v>
      </c>
      <c r="E1347">
        <v>43115</v>
      </c>
      <c r="F1347" t="s">
        <v>989</v>
      </c>
      <c r="G1347">
        <v>3</v>
      </c>
      <c r="H1347">
        <v>8</v>
      </c>
    </row>
    <row r="1348" spans="1:8" x14ac:dyDescent="0.25">
      <c r="A1348">
        <v>1347</v>
      </c>
      <c r="B1348">
        <v>247</v>
      </c>
      <c r="C1348">
        <v>4</v>
      </c>
      <c r="D1348" s="3">
        <v>43115</v>
      </c>
      <c r="E1348">
        <v>43118</v>
      </c>
      <c r="F1348" t="s">
        <v>990</v>
      </c>
      <c r="G1348">
        <v>1</v>
      </c>
      <c r="H1348">
        <v>2</v>
      </c>
    </row>
    <row r="1349" spans="1:8" x14ac:dyDescent="0.25">
      <c r="A1349">
        <v>1348</v>
      </c>
      <c r="B1349">
        <v>1214</v>
      </c>
      <c r="C1349">
        <v>4</v>
      </c>
      <c r="D1349" s="3">
        <v>43115</v>
      </c>
      <c r="E1349">
        <v>43117</v>
      </c>
      <c r="F1349" t="s">
        <v>991</v>
      </c>
      <c r="G1349">
        <v>1</v>
      </c>
      <c r="H1349">
        <v>2</v>
      </c>
    </row>
    <row r="1350" spans="1:8" x14ac:dyDescent="0.25">
      <c r="A1350">
        <v>1349</v>
      </c>
      <c r="B1350">
        <v>464</v>
      </c>
      <c r="C1350">
        <v>4</v>
      </c>
      <c r="D1350" s="3">
        <v>43115</v>
      </c>
      <c r="E1350">
        <v>43117</v>
      </c>
      <c r="F1350" t="s">
        <v>992</v>
      </c>
      <c r="G1350">
        <v>2</v>
      </c>
      <c r="H1350">
        <v>6</v>
      </c>
    </row>
    <row r="1351" spans="1:8" x14ac:dyDescent="0.25">
      <c r="A1351">
        <v>1350</v>
      </c>
      <c r="B1351">
        <v>637</v>
      </c>
      <c r="C1351">
        <v>4</v>
      </c>
      <c r="D1351" s="3">
        <v>43115</v>
      </c>
      <c r="E1351">
        <v>43118</v>
      </c>
      <c r="F1351" t="s">
        <v>991</v>
      </c>
      <c r="G1351">
        <v>2</v>
      </c>
      <c r="H1351">
        <v>7</v>
      </c>
    </row>
    <row r="1352" spans="1:8" x14ac:dyDescent="0.25">
      <c r="A1352">
        <v>1351</v>
      </c>
      <c r="B1352">
        <v>1016</v>
      </c>
      <c r="C1352">
        <v>4</v>
      </c>
      <c r="D1352" s="3">
        <v>43116</v>
      </c>
      <c r="E1352">
        <v>43119</v>
      </c>
      <c r="F1352" t="s">
        <v>993</v>
      </c>
      <c r="G1352">
        <v>2</v>
      </c>
      <c r="H1352">
        <v>7</v>
      </c>
    </row>
    <row r="1353" spans="1:8" x14ac:dyDescent="0.25">
      <c r="A1353">
        <v>1352</v>
      </c>
      <c r="B1353">
        <v>1433</v>
      </c>
      <c r="C1353">
        <v>4</v>
      </c>
      <c r="D1353" s="3">
        <v>43116</v>
      </c>
      <c r="E1353">
        <v>43118</v>
      </c>
      <c r="F1353" t="s">
        <v>990</v>
      </c>
      <c r="G1353">
        <v>2</v>
      </c>
      <c r="H1353">
        <v>6</v>
      </c>
    </row>
    <row r="1354" spans="1:8" x14ac:dyDescent="0.25">
      <c r="A1354">
        <v>1353</v>
      </c>
      <c r="B1354">
        <v>502</v>
      </c>
      <c r="C1354">
        <v>4</v>
      </c>
      <c r="D1354" s="3">
        <v>43117</v>
      </c>
      <c r="E1354">
        <v>43119</v>
      </c>
      <c r="F1354" t="s">
        <v>990</v>
      </c>
      <c r="G1354">
        <v>2</v>
      </c>
      <c r="H1354">
        <v>6</v>
      </c>
    </row>
    <row r="1355" spans="1:8" x14ac:dyDescent="0.25">
      <c r="A1355">
        <v>1354</v>
      </c>
      <c r="B1355">
        <v>476</v>
      </c>
      <c r="C1355">
        <v>4</v>
      </c>
      <c r="D1355" s="3">
        <v>43119</v>
      </c>
      <c r="E1355">
        <v>43120</v>
      </c>
      <c r="F1355" t="s">
        <v>994</v>
      </c>
      <c r="G1355">
        <v>1</v>
      </c>
      <c r="H1355">
        <v>3</v>
      </c>
    </row>
    <row r="1356" spans="1:8" x14ac:dyDescent="0.25">
      <c r="A1356">
        <v>1355</v>
      </c>
      <c r="B1356">
        <v>1010</v>
      </c>
      <c r="C1356">
        <v>4</v>
      </c>
      <c r="D1356" s="3">
        <v>43119</v>
      </c>
      <c r="E1356">
        <v>43121</v>
      </c>
      <c r="F1356" t="s">
        <v>995</v>
      </c>
      <c r="G1356">
        <v>2</v>
      </c>
      <c r="H1356">
        <v>7</v>
      </c>
    </row>
    <row r="1357" spans="1:8" x14ac:dyDescent="0.25">
      <c r="A1357">
        <v>1356</v>
      </c>
      <c r="B1357">
        <v>1161</v>
      </c>
      <c r="C1357">
        <v>4</v>
      </c>
      <c r="D1357" s="3">
        <v>43119</v>
      </c>
      <c r="E1357">
        <v>43121</v>
      </c>
      <c r="F1357" t="s">
        <v>996</v>
      </c>
      <c r="G1357">
        <v>2</v>
      </c>
      <c r="H1357">
        <v>6</v>
      </c>
    </row>
    <row r="1358" spans="1:8" x14ac:dyDescent="0.25">
      <c r="A1358">
        <v>1357</v>
      </c>
      <c r="B1358">
        <v>440</v>
      </c>
      <c r="C1358">
        <v>4</v>
      </c>
      <c r="D1358" s="3">
        <v>43120</v>
      </c>
      <c r="E1358">
        <v>43123</v>
      </c>
      <c r="F1358" t="s">
        <v>994</v>
      </c>
      <c r="G1358">
        <v>2</v>
      </c>
      <c r="H1358">
        <v>6</v>
      </c>
    </row>
    <row r="1359" spans="1:8" x14ac:dyDescent="0.25">
      <c r="A1359">
        <v>1358</v>
      </c>
      <c r="B1359">
        <v>253</v>
      </c>
      <c r="C1359">
        <v>4</v>
      </c>
      <c r="D1359" s="3">
        <v>43121</v>
      </c>
      <c r="E1359">
        <v>43123</v>
      </c>
      <c r="F1359" t="s">
        <v>997</v>
      </c>
      <c r="G1359">
        <v>1</v>
      </c>
      <c r="H1359">
        <v>2</v>
      </c>
    </row>
    <row r="1360" spans="1:8" x14ac:dyDescent="0.25">
      <c r="A1360">
        <v>1359</v>
      </c>
      <c r="B1360">
        <v>1008</v>
      </c>
      <c r="C1360">
        <v>4</v>
      </c>
      <c r="D1360" s="3">
        <v>43121</v>
      </c>
      <c r="E1360">
        <v>43122</v>
      </c>
      <c r="F1360" t="s">
        <v>996</v>
      </c>
      <c r="G1360">
        <v>3</v>
      </c>
      <c r="H1360">
        <v>9</v>
      </c>
    </row>
    <row r="1361" spans="1:8" x14ac:dyDescent="0.25">
      <c r="A1361">
        <v>1360</v>
      </c>
      <c r="B1361">
        <v>71</v>
      </c>
      <c r="C1361">
        <v>4</v>
      </c>
      <c r="D1361" s="3">
        <v>43122</v>
      </c>
      <c r="E1361">
        <v>43125</v>
      </c>
      <c r="F1361" t="s">
        <v>997</v>
      </c>
      <c r="G1361">
        <v>2</v>
      </c>
      <c r="H1361">
        <v>6</v>
      </c>
    </row>
    <row r="1362" spans="1:8" x14ac:dyDescent="0.25">
      <c r="A1362">
        <v>1361</v>
      </c>
      <c r="B1362">
        <v>1084</v>
      </c>
      <c r="C1362">
        <v>4</v>
      </c>
      <c r="D1362" s="3">
        <v>43122</v>
      </c>
      <c r="E1362">
        <v>43124</v>
      </c>
      <c r="F1362" t="s">
        <v>998</v>
      </c>
      <c r="G1362">
        <v>2</v>
      </c>
      <c r="H1362">
        <v>7</v>
      </c>
    </row>
    <row r="1363" spans="1:8" x14ac:dyDescent="0.25">
      <c r="A1363">
        <v>1362</v>
      </c>
      <c r="B1363">
        <v>310</v>
      </c>
      <c r="C1363">
        <v>4</v>
      </c>
      <c r="D1363" s="3">
        <v>43123</v>
      </c>
      <c r="E1363">
        <v>43124</v>
      </c>
      <c r="F1363" t="s">
        <v>999</v>
      </c>
      <c r="G1363">
        <v>2</v>
      </c>
      <c r="H1363">
        <v>6</v>
      </c>
    </row>
    <row r="1364" spans="1:8" x14ac:dyDescent="0.25">
      <c r="A1364">
        <v>1363</v>
      </c>
      <c r="B1364">
        <v>860</v>
      </c>
      <c r="C1364">
        <v>4</v>
      </c>
      <c r="D1364" s="3">
        <v>43124</v>
      </c>
      <c r="E1364">
        <v>43125</v>
      </c>
      <c r="F1364" t="s">
        <v>999</v>
      </c>
      <c r="G1364">
        <v>2</v>
      </c>
      <c r="H1364">
        <v>6</v>
      </c>
    </row>
    <row r="1365" spans="1:8" x14ac:dyDescent="0.25">
      <c r="A1365">
        <v>1364</v>
      </c>
      <c r="B1365">
        <v>122</v>
      </c>
      <c r="C1365">
        <v>4</v>
      </c>
      <c r="D1365" s="3">
        <v>43125</v>
      </c>
      <c r="E1365">
        <v>43128</v>
      </c>
      <c r="F1365" t="s">
        <v>1000</v>
      </c>
      <c r="G1365">
        <v>2</v>
      </c>
      <c r="H1365">
        <v>6</v>
      </c>
    </row>
    <row r="1366" spans="1:8" x14ac:dyDescent="0.25">
      <c r="A1366">
        <v>1365</v>
      </c>
      <c r="B1366">
        <v>689</v>
      </c>
      <c r="C1366">
        <v>4</v>
      </c>
      <c r="D1366" s="3">
        <v>43125</v>
      </c>
      <c r="E1366">
        <v>43128</v>
      </c>
      <c r="F1366" t="s">
        <v>1001</v>
      </c>
      <c r="G1366">
        <v>2</v>
      </c>
      <c r="H1366">
        <v>7</v>
      </c>
    </row>
    <row r="1367" spans="1:8" x14ac:dyDescent="0.25">
      <c r="A1367">
        <v>1366</v>
      </c>
      <c r="B1367">
        <v>1441</v>
      </c>
      <c r="C1367">
        <v>4</v>
      </c>
      <c r="D1367" s="3">
        <v>43126</v>
      </c>
      <c r="E1367">
        <v>43127</v>
      </c>
      <c r="F1367" t="s">
        <v>1000</v>
      </c>
      <c r="G1367">
        <v>2</v>
      </c>
      <c r="H1367">
        <v>6</v>
      </c>
    </row>
    <row r="1368" spans="1:8" x14ac:dyDescent="0.25">
      <c r="A1368">
        <v>1367</v>
      </c>
      <c r="B1368">
        <v>1118</v>
      </c>
      <c r="C1368">
        <v>4</v>
      </c>
      <c r="D1368" s="3">
        <v>43127</v>
      </c>
      <c r="E1368">
        <v>43128</v>
      </c>
      <c r="F1368" t="s">
        <v>1000</v>
      </c>
      <c r="G1368">
        <v>1</v>
      </c>
      <c r="H1368">
        <v>3</v>
      </c>
    </row>
    <row r="1369" spans="1:8" x14ac:dyDescent="0.25">
      <c r="A1369">
        <v>1368</v>
      </c>
      <c r="B1369">
        <v>765</v>
      </c>
      <c r="C1369">
        <v>4</v>
      </c>
      <c r="D1369" s="3">
        <v>43127</v>
      </c>
      <c r="E1369">
        <v>43128</v>
      </c>
      <c r="F1369" t="s">
        <v>1002</v>
      </c>
      <c r="G1369">
        <v>2</v>
      </c>
      <c r="H1369">
        <v>6</v>
      </c>
    </row>
    <row r="1370" spans="1:8" x14ac:dyDescent="0.25">
      <c r="A1370">
        <v>1369</v>
      </c>
      <c r="B1370">
        <v>92</v>
      </c>
      <c r="C1370">
        <v>4</v>
      </c>
      <c r="D1370" s="3">
        <v>43128</v>
      </c>
      <c r="E1370">
        <v>43130</v>
      </c>
      <c r="F1370" t="s">
        <v>1003</v>
      </c>
      <c r="G1370">
        <v>2</v>
      </c>
      <c r="H1370">
        <v>6</v>
      </c>
    </row>
    <row r="1371" spans="1:8" x14ac:dyDescent="0.25">
      <c r="A1371">
        <v>1370</v>
      </c>
      <c r="B1371">
        <v>115</v>
      </c>
      <c r="C1371">
        <v>4</v>
      </c>
      <c r="D1371" s="3">
        <v>43128</v>
      </c>
      <c r="E1371">
        <v>43129</v>
      </c>
      <c r="F1371" t="s">
        <v>1002</v>
      </c>
      <c r="G1371">
        <v>2</v>
      </c>
      <c r="H1371">
        <v>7</v>
      </c>
    </row>
    <row r="1372" spans="1:8" x14ac:dyDescent="0.25">
      <c r="A1372">
        <v>1371</v>
      </c>
      <c r="B1372">
        <v>937</v>
      </c>
      <c r="C1372">
        <v>4</v>
      </c>
      <c r="D1372" s="3">
        <v>43129</v>
      </c>
      <c r="E1372">
        <v>43130</v>
      </c>
      <c r="F1372" t="s">
        <v>1004</v>
      </c>
      <c r="G1372">
        <v>2</v>
      </c>
      <c r="H1372">
        <v>7</v>
      </c>
    </row>
    <row r="1373" spans="1:8" x14ac:dyDescent="0.25">
      <c r="A1373">
        <v>1372</v>
      </c>
      <c r="B1373">
        <v>1013</v>
      </c>
      <c r="C1373">
        <v>4</v>
      </c>
      <c r="D1373" s="3">
        <v>43129</v>
      </c>
      <c r="E1373">
        <v>43132</v>
      </c>
      <c r="F1373" t="s">
        <v>1003</v>
      </c>
      <c r="G1373">
        <v>2</v>
      </c>
      <c r="H1373">
        <v>6</v>
      </c>
    </row>
    <row r="1374" spans="1:8" x14ac:dyDescent="0.25">
      <c r="A1374">
        <v>1373</v>
      </c>
      <c r="B1374">
        <v>427</v>
      </c>
      <c r="C1374">
        <v>4</v>
      </c>
      <c r="D1374" s="3">
        <v>43129</v>
      </c>
      <c r="E1374">
        <v>43131</v>
      </c>
      <c r="F1374" t="s">
        <v>1005</v>
      </c>
      <c r="G1374">
        <v>3</v>
      </c>
      <c r="H1374">
        <v>9</v>
      </c>
    </row>
    <row r="1375" spans="1:8" x14ac:dyDescent="0.25">
      <c r="A1375">
        <v>1374</v>
      </c>
      <c r="B1375">
        <v>1330</v>
      </c>
      <c r="C1375">
        <v>4</v>
      </c>
      <c r="D1375" s="3">
        <v>43130</v>
      </c>
      <c r="E1375">
        <v>43132</v>
      </c>
      <c r="F1375" t="s">
        <v>1004</v>
      </c>
      <c r="G1375">
        <v>1</v>
      </c>
      <c r="H1375">
        <v>3</v>
      </c>
    </row>
    <row r="1376" spans="1:8" x14ac:dyDescent="0.25">
      <c r="A1376">
        <v>1375</v>
      </c>
      <c r="B1376">
        <v>312</v>
      </c>
      <c r="C1376">
        <v>4</v>
      </c>
      <c r="D1376" s="3">
        <v>43130</v>
      </c>
      <c r="E1376">
        <v>43132</v>
      </c>
      <c r="F1376" t="s">
        <v>1004</v>
      </c>
      <c r="G1376">
        <v>3</v>
      </c>
      <c r="H1376">
        <v>8</v>
      </c>
    </row>
    <row r="1377" spans="1:8" x14ac:dyDescent="0.25">
      <c r="A1377">
        <v>1376</v>
      </c>
      <c r="B1377">
        <v>1186</v>
      </c>
      <c r="C1377">
        <v>4</v>
      </c>
      <c r="D1377" s="3">
        <v>43132</v>
      </c>
      <c r="E1377">
        <v>43133</v>
      </c>
      <c r="F1377" t="s">
        <v>1006</v>
      </c>
      <c r="G1377">
        <v>1</v>
      </c>
      <c r="H1377">
        <v>2</v>
      </c>
    </row>
    <row r="1378" spans="1:8" x14ac:dyDescent="0.25">
      <c r="A1378">
        <v>1377</v>
      </c>
      <c r="B1378">
        <v>1007</v>
      </c>
      <c r="C1378">
        <v>4</v>
      </c>
      <c r="D1378" s="3">
        <v>43132</v>
      </c>
      <c r="E1378">
        <v>43134</v>
      </c>
      <c r="F1378" t="s">
        <v>1006</v>
      </c>
      <c r="G1378">
        <v>2</v>
      </c>
      <c r="H1378">
        <v>7</v>
      </c>
    </row>
    <row r="1379" spans="1:8" x14ac:dyDescent="0.25">
      <c r="A1379">
        <v>1378</v>
      </c>
      <c r="B1379">
        <v>983</v>
      </c>
      <c r="C1379">
        <v>4</v>
      </c>
      <c r="D1379" s="3">
        <v>43133</v>
      </c>
      <c r="E1379">
        <v>43136</v>
      </c>
      <c r="F1379" t="s">
        <v>1007</v>
      </c>
      <c r="G1379">
        <v>1</v>
      </c>
      <c r="H1379">
        <v>2</v>
      </c>
    </row>
    <row r="1380" spans="1:8" x14ac:dyDescent="0.25">
      <c r="A1380">
        <v>1379</v>
      </c>
      <c r="B1380">
        <v>1256</v>
      </c>
      <c r="C1380">
        <v>4</v>
      </c>
      <c r="D1380" s="3">
        <v>43133</v>
      </c>
      <c r="E1380">
        <v>43136</v>
      </c>
      <c r="F1380" t="s">
        <v>1008</v>
      </c>
      <c r="G1380">
        <v>2</v>
      </c>
      <c r="H1380">
        <v>6</v>
      </c>
    </row>
    <row r="1381" spans="1:8" x14ac:dyDescent="0.25">
      <c r="A1381">
        <v>1380</v>
      </c>
      <c r="B1381">
        <v>818</v>
      </c>
      <c r="C1381">
        <v>4</v>
      </c>
      <c r="D1381" s="3">
        <v>43136</v>
      </c>
      <c r="E1381">
        <v>43139</v>
      </c>
      <c r="F1381" t="s">
        <v>1009</v>
      </c>
      <c r="G1381">
        <v>1</v>
      </c>
      <c r="H1381">
        <v>3</v>
      </c>
    </row>
    <row r="1382" spans="1:8" x14ac:dyDescent="0.25">
      <c r="A1382">
        <v>1381</v>
      </c>
      <c r="B1382">
        <v>680</v>
      </c>
      <c r="C1382">
        <v>4</v>
      </c>
      <c r="D1382" s="3">
        <v>43136</v>
      </c>
      <c r="E1382">
        <v>43137</v>
      </c>
      <c r="F1382" t="s">
        <v>1009</v>
      </c>
      <c r="G1382">
        <v>2</v>
      </c>
      <c r="H1382">
        <v>7</v>
      </c>
    </row>
    <row r="1383" spans="1:8" x14ac:dyDescent="0.25">
      <c r="A1383">
        <v>1382</v>
      </c>
      <c r="B1383">
        <v>1303</v>
      </c>
      <c r="C1383">
        <v>4</v>
      </c>
      <c r="D1383" s="3">
        <v>43137</v>
      </c>
      <c r="E1383">
        <v>43140</v>
      </c>
      <c r="F1383" t="s">
        <v>1009</v>
      </c>
      <c r="G1383">
        <v>2</v>
      </c>
      <c r="H1383">
        <v>6</v>
      </c>
    </row>
    <row r="1384" spans="1:8" x14ac:dyDescent="0.25">
      <c r="A1384">
        <v>1383</v>
      </c>
      <c r="B1384">
        <v>488</v>
      </c>
      <c r="C1384">
        <v>4</v>
      </c>
      <c r="D1384" s="3">
        <v>43138</v>
      </c>
      <c r="E1384">
        <v>43139</v>
      </c>
      <c r="F1384" t="s">
        <v>1009</v>
      </c>
      <c r="G1384">
        <v>1</v>
      </c>
      <c r="H1384">
        <v>3</v>
      </c>
    </row>
    <row r="1385" spans="1:8" x14ac:dyDescent="0.25">
      <c r="A1385">
        <v>1384</v>
      </c>
      <c r="B1385">
        <v>1126</v>
      </c>
      <c r="C1385">
        <v>4</v>
      </c>
      <c r="D1385" s="3">
        <v>43139</v>
      </c>
      <c r="E1385">
        <v>43141</v>
      </c>
      <c r="F1385" t="s">
        <v>1010</v>
      </c>
      <c r="G1385">
        <v>2</v>
      </c>
      <c r="H1385">
        <v>7</v>
      </c>
    </row>
    <row r="1386" spans="1:8" x14ac:dyDescent="0.25">
      <c r="A1386">
        <v>1385</v>
      </c>
      <c r="B1386">
        <v>866</v>
      </c>
      <c r="C1386">
        <v>4</v>
      </c>
      <c r="D1386" s="3">
        <v>43139</v>
      </c>
      <c r="E1386">
        <v>43142</v>
      </c>
      <c r="F1386" t="s">
        <v>1010</v>
      </c>
      <c r="G1386">
        <v>3</v>
      </c>
      <c r="H1386">
        <v>9</v>
      </c>
    </row>
    <row r="1387" spans="1:8" x14ac:dyDescent="0.25">
      <c r="A1387">
        <v>1386</v>
      </c>
      <c r="B1387">
        <v>1254</v>
      </c>
      <c r="C1387">
        <v>4</v>
      </c>
      <c r="D1387" s="3">
        <v>43140</v>
      </c>
      <c r="E1387">
        <v>43141</v>
      </c>
      <c r="F1387" t="s">
        <v>1011</v>
      </c>
      <c r="G1387">
        <v>1</v>
      </c>
      <c r="H1387">
        <v>2</v>
      </c>
    </row>
    <row r="1388" spans="1:8" x14ac:dyDescent="0.25">
      <c r="A1388">
        <v>1387</v>
      </c>
      <c r="B1388">
        <v>11</v>
      </c>
      <c r="C1388">
        <v>4</v>
      </c>
      <c r="D1388" s="3">
        <v>43140</v>
      </c>
      <c r="E1388">
        <v>43142</v>
      </c>
      <c r="F1388" t="s">
        <v>1011</v>
      </c>
      <c r="G1388">
        <v>2</v>
      </c>
      <c r="H1388">
        <v>7</v>
      </c>
    </row>
    <row r="1389" spans="1:8" x14ac:dyDescent="0.25">
      <c r="A1389">
        <v>1388</v>
      </c>
      <c r="B1389">
        <v>323</v>
      </c>
      <c r="C1389">
        <v>4</v>
      </c>
      <c r="D1389" s="3">
        <v>43140</v>
      </c>
      <c r="E1389">
        <v>43143</v>
      </c>
      <c r="F1389" t="s">
        <v>1012</v>
      </c>
      <c r="G1389">
        <v>2</v>
      </c>
      <c r="H1389">
        <v>7</v>
      </c>
    </row>
    <row r="1390" spans="1:8" x14ac:dyDescent="0.25">
      <c r="A1390">
        <v>1389</v>
      </c>
      <c r="B1390">
        <v>491</v>
      </c>
      <c r="C1390">
        <v>4</v>
      </c>
      <c r="D1390" s="3">
        <v>43142</v>
      </c>
      <c r="E1390">
        <v>43143</v>
      </c>
      <c r="F1390" t="s">
        <v>1013</v>
      </c>
      <c r="G1390">
        <v>2</v>
      </c>
      <c r="H1390">
        <v>7</v>
      </c>
    </row>
    <row r="1391" spans="1:8" x14ac:dyDescent="0.25">
      <c r="A1391">
        <v>1390</v>
      </c>
      <c r="B1391">
        <v>63</v>
      </c>
      <c r="C1391">
        <v>4</v>
      </c>
      <c r="D1391" s="3">
        <v>43143</v>
      </c>
      <c r="E1391">
        <v>43144</v>
      </c>
      <c r="F1391" t="s">
        <v>1014</v>
      </c>
      <c r="G1391">
        <v>2</v>
      </c>
      <c r="H1391">
        <v>7</v>
      </c>
    </row>
    <row r="1392" spans="1:8" x14ac:dyDescent="0.25">
      <c r="A1392">
        <v>1391</v>
      </c>
      <c r="B1392">
        <v>914</v>
      </c>
      <c r="C1392">
        <v>4</v>
      </c>
      <c r="D1392" s="3">
        <v>43144</v>
      </c>
      <c r="E1392">
        <v>43145</v>
      </c>
      <c r="F1392" t="s">
        <v>1013</v>
      </c>
      <c r="G1392">
        <v>2</v>
      </c>
      <c r="H1392">
        <v>7</v>
      </c>
    </row>
    <row r="1393" spans="1:8" x14ac:dyDescent="0.25">
      <c r="A1393">
        <v>1392</v>
      </c>
      <c r="B1393">
        <v>1187</v>
      </c>
      <c r="C1393">
        <v>4</v>
      </c>
      <c r="D1393" s="3">
        <v>43144</v>
      </c>
      <c r="E1393">
        <v>43145</v>
      </c>
      <c r="F1393" t="s">
        <v>1013</v>
      </c>
      <c r="G1393">
        <v>2</v>
      </c>
      <c r="H1393">
        <v>6</v>
      </c>
    </row>
    <row r="1394" spans="1:8" x14ac:dyDescent="0.25">
      <c r="A1394">
        <v>1393</v>
      </c>
      <c r="B1394">
        <v>547</v>
      </c>
      <c r="C1394">
        <v>4</v>
      </c>
      <c r="D1394" s="3">
        <v>43145</v>
      </c>
      <c r="E1394">
        <v>43146</v>
      </c>
      <c r="F1394" t="s">
        <v>1015</v>
      </c>
      <c r="G1394">
        <v>2</v>
      </c>
      <c r="H1394">
        <v>7</v>
      </c>
    </row>
    <row r="1395" spans="1:8" x14ac:dyDescent="0.25">
      <c r="A1395">
        <v>1394</v>
      </c>
      <c r="B1395">
        <v>906</v>
      </c>
      <c r="C1395">
        <v>4</v>
      </c>
      <c r="D1395" s="3">
        <v>43145</v>
      </c>
      <c r="E1395">
        <v>43147</v>
      </c>
      <c r="F1395" t="s">
        <v>1016</v>
      </c>
      <c r="G1395">
        <v>3</v>
      </c>
      <c r="H1395">
        <v>8</v>
      </c>
    </row>
    <row r="1396" spans="1:8" x14ac:dyDescent="0.25">
      <c r="A1396">
        <v>1395</v>
      </c>
      <c r="B1396">
        <v>1052</v>
      </c>
      <c r="C1396">
        <v>4</v>
      </c>
      <c r="D1396" s="3">
        <v>43146</v>
      </c>
      <c r="E1396">
        <v>43149</v>
      </c>
      <c r="F1396" t="s">
        <v>1016</v>
      </c>
      <c r="G1396">
        <v>1</v>
      </c>
      <c r="H1396">
        <v>3</v>
      </c>
    </row>
    <row r="1397" spans="1:8" x14ac:dyDescent="0.25">
      <c r="A1397">
        <v>1396</v>
      </c>
      <c r="B1397">
        <v>856</v>
      </c>
      <c r="C1397">
        <v>4</v>
      </c>
      <c r="D1397" s="3">
        <v>43146</v>
      </c>
      <c r="E1397">
        <v>43149</v>
      </c>
      <c r="F1397" t="s">
        <v>1016</v>
      </c>
      <c r="G1397">
        <v>2</v>
      </c>
      <c r="H1397">
        <v>7</v>
      </c>
    </row>
    <row r="1398" spans="1:8" x14ac:dyDescent="0.25">
      <c r="A1398">
        <v>1397</v>
      </c>
      <c r="B1398">
        <v>920</v>
      </c>
      <c r="C1398">
        <v>4</v>
      </c>
      <c r="D1398" s="3">
        <v>43146</v>
      </c>
      <c r="E1398">
        <v>43148</v>
      </c>
      <c r="F1398" t="s">
        <v>1016</v>
      </c>
      <c r="G1398">
        <v>2</v>
      </c>
      <c r="H1398">
        <v>6</v>
      </c>
    </row>
    <row r="1399" spans="1:8" x14ac:dyDescent="0.25">
      <c r="A1399">
        <v>1398</v>
      </c>
      <c r="B1399">
        <v>1383</v>
      </c>
      <c r="C1399">
        <v>4</v>
      </c>
      <c r="D1399" s="3">
        <v>43147</v>
      </c>
      <c r="E1399">
        <v>43150</v>
      </c>
      <c r="F1399" t="s">
        <v>1017</v>
      </c>
      <c r="G1399">
        <v>1</v>
      </c>
      <c r="H1399">
        <v>3</v>
      </c>
    </row>
    <row r="1400" spans="1:8" x14ac:dyDescent="0.25">
      <c r="A1400">
        <v>1399</v>
      </c>
      <c r="B1400">
        <v>146</v>
      </c>
      <c r="C1400">
        <v>4</v>
      </c>
      <c r="D1400" s="3">
        <v>43147</v>
      </c>
      <c r="E1400">
        <v>43149</v>
      </c>
      <c r="F1400" t="s">
        <v>1018</v>
      </c>
      <c r="G1400">
        <v>2</v>
      </c>
      <c r="H1400">
        <v>6</v>
      </c>
    </row>
    <row r="1401" spans="1:8" x14ac:dyDescent="0.25">
      <c r="A1401">
        <v>1400</v>
      </c>
      <c r="B1401">
        <v>987</v>
      </c>
      <c r="C1401">
        <v>4</v>
      </c>
      <c r="D1401" s="3">
        <v>43148</v>
      </c>
      <c r="E1401">
        <v>43149</v>
      </c>
      <c r="F1401" t="s">
        <v>1018</v>
      </c>
      <c r="G1401">
        <v>2</v>
      </c>
      <c r="H1401">
        <v>6</v>
      </c>
    </row>
    <row r="1402" spans="1:8" x14ac:dyDescent="0.25">
      <c r="A1402">
        <v>1401</v>
      </c>
      <c r="B1402">
        <v>15</v>
      </c>
      <c r="C1402">
        <v>4</v>
      </c>
      <c r="D1402" s="3">
        <v>43149</v>
      </c>
      <c r="E1402">
        <v>43150</v>
      </c>
      <c r="F1402" t="s">
        <v>1019</v>
      </c>
      <c r="G1402">
        <v>2</v>
      </c>
      <c r="H1402">
        <v>7</v>
      </c>
    </row>
    <row r="1403" spans="1:8" x14ac:dyDescent="0.25">
      <c r="A1403">
        <v>1402</v>
      </c>
      <c r="B1403">
        <v>1171</v>
      </c>
      <c r="C1403">
        <v>4</v>
      </c>
      <c r="D1403" s="3">
        <v>43150</v>
      </c>
      <c r="E1403">
        <v>43152</v>
      </c>
      <c r="F1403" t="s">
        <v>1020</v>
      </c>
      <c r="G1403">
        <v>2</v>
      </c>
      <c r="H1403">
        <v>6</v>
      </c>
    </row>
    <row r="1404" spans="1:8" x14ac:dyDescent="0.25">
      <c r="A1404">
        <v>1403</v>
      </c>
      <c r="B1404">
        <v>452</v>
      </c>
      <c r="C1404">
        <v>4</v>
      </c>
      <c r="D1404" s="3">
        <v>43152</v>
      </c>
      <c r="E1404">
        <v>43153</v>
      </c>
      <c r="F1404" t="s">
        <v>1021</v>
      </c>
      <c r="G1404">
        <v>2</v>
      </c>
      <c r="H1404">
        <v>7</v>
      </c>
    </row>
    <row r="1405" spans="1:8" x14ac:dyDescent="0.25">
      <c r="A1405">
        <v>1404</v>
      </c>
      <c r="B1405">
        <v>1240</v>
      </c>
      <c r="C1405">
        <v>4</v>
      </c>
      <c r="D1405" s="3">
        <v>43154</v>
      </c>
      <c r="E1405">
        <v>43157</v>
      </c>
      <c r="F1405" t="s">
        <v>1022</v>
      </c>
      <c r="G1405">
        <v>1</v>
      </c>
      <c r="H1405">
        <v>3</v>
      </c>
    </row>
    <row r="1406" spans="1:8" x14ac:dyDescent="0.25">
      <c r="A1406">
        <v>1405</v>
      </c>
      <c r="B1406">
        <v>100</v>
      </c>
      <c r="C1406">
        <v>4</v>
      </c>
      <c r="D1406" s="3">
        <v>43156</v>
      </c>
      <c r="E1406">
        <v>43159</v>
      </c>
      <c r="F1406" t="s">
        <v>1023</v>
      </c>
      <c r="G1406">
        <v>2</v>
      </c>
      <c r="H1406">
        <v>6</v>
      </c>
    </row>
    <row r="1407" spans="1:8" x14ac:dyDescent="0.25">
      <c r="A1407">
        <v>1406</v>
      </c>
      <c r="B1407">
        <v>1053</v>
      </c>
      <c r="C1407">
        <v>4</v>
      </c>
      <c r="D1407" s="3">
        <v>43156</v>
      </c>
      <c r="E1407">
        <v>43158</v>
      </c>
      <c r="F1407" t="s">
        <v>1023</v>
      </c>
      <c r="G1407">
        <v>2</v>
      </c>
      <c r="H1407">
        <v>7</v>
      </c>
    </row>
    <row r="1408" spans="1:8" x14ac:dyDescent="0.25">
      <c r="A1408">
        <v>1407</v>
      </c>
      <c r="B1408">
        <v>18</v>
      </c>
      <c r="C1408">
        <v>3</v>
      </c>
      <c r="D1408" s="3">
        <v>43157</v>
      </c>
      <c r="E1408">
        <v>43157</v>
      </c>
      <c r="F1408" t="s">
        <v>35</v>
      </c>
      <c r="G1408">
        <v>2</v>
      </c>
      <c r="H1408">
        <v>6</v>
      </c>
    </row>
    <row r="1409" spans="1:8" x14ac:dyDescent="0.25">
      <c r="A1409">
        <v>1408</v>
      </c>
      <c r="B1409">
        <v>1172</v>
      </c>
      <c r="C1409">
        <v>4</v>
      </c>
      <c r="D1409" s="3">
        <v>43157</v>
      </c>
      <c r="E1409">
        <v>43158</v>
      </c>
      <c r="F1409" t="s">
        <v>1024</v>
      </c>
      <c r="G1409">
        <v>2</v>
      </c>
      <c r="H1409">
        <v>6</v>
      </c>
    </row>
    <row r="1410" spans="1:8" x14ac:dyDescent="0.25">
      <c r="A1410">
        <v>1409</v>
      </c>
      <c r="B1410">
        <v>21</v>
      </c>
      <c r="C1410">
        <v>4</v>
      </c>
      <c r="D1410" s="3">
        <v>43157</v>
      </c>
      <c r="E1410">
        <v>43159</v>
      </c>
      <c r="F1410" t="s">
        <v>1025</v>
      </c>
      <c r="G1410">
        <v>3</v>
      </c>
      <c r="H1410">
        <v>8</v>
      </c>
    </row>
    <row r="1411" spans="1:8" x14ac:dyDescent="0.25">
      <c r="A1411">
        <v>1410</v>
      </c>
      <c r="B1411">
        <v>1005</v>
      </c>
      <c r="C1411">
        <v>4</v>
      </c>
      <c r="D1411" s="3">
        <v>43158</v>
      </c>
      <c r="E1411">
        <v>43159</v>
      </c>
      <c r="F1411" t="s">
        <v>1025</v>
      </c>
      <c r="G1411">
        <v>2</v>
      </c>
      <c r="H1411">
        <v>7</v>
      </c>
    </row>
    <row r="1412" spans="1:8" x14ac:dyDescent="0.25">
      <c r="A1412">
        <v>1411</v>
      </c>
      <c r="B1412">
        <v>109</v>
      </c>
      <c r="C1412">
        <v>4</v>
      </c>
      <c r="D1412" s="3">
        <v>43160</v>
      </c>
      <c r="E1412">
        <v>43161</v>
      </c>
      <c r="F1412" t="s">
        <v>1026</v>
      </c>
      <c r="G1412">
        <v>1</v>
      </c>
      <c r="H1412">
        <v>2</v>
      </c>
    </row>
    <row r="1413" spans="1:8" x14ac:dyDescent="0.25">
      <c r="A1413">
        <v>1412</v>
      </c>
      <c r="B1413">
        <v>1043</v>
      </c>
      <c r="C1413">
        <v>4</v>
      </c>
      <c r="D1413" s="3">
        <v>43160</v>
      </c>
      <c r="E1413">
        <v>43161</v>
      </c>
      <c r="F1413" t="s">
        <v>1027</v>
      </c>
      <c r="G1413">
        <v>2</v>
      </c>
      <c r="H1413">
        <v>7</v>
      </c>
    </row>
    <row r="1414" spans="1:8" x14ac:dyDescent="0.25">
      <c r="A1414">
        <v>1413</v>
      </c>
      <c r="B1414">
        <v>56</v>
      </c>
      <c r="C1414">
        <v>4</v>
      </c>
      <c r="D1414" s="3">
        <v>43160</v>
      </c>
      <c r="E1414">
        <v>43162</v>
      </c>
      <c r="F1414" t="s">
        <v>1027</v>
      </c>
      <c r="G1414">
        <v>3</v>
      </c>
      <c r="H1414">
        <v>8</v>
      </c>
    </row>
    <row r="1415" spans="1:8" x14ac:dyDescent="0.25">
      <c r="A1415">
        <v>1414</v>
      </c>
      <c r="B1415">
        <v>293</v>
      </c>
      <c r="C1415">
        <v>4</v>
      </c>
      <c r="D1415" s="3">
        <v>43162</v>
      </c>
      <c r="E1415">
        <v>43164</v>
      </c>
      <c r="F1415" t="s">
        <v>1028</v>
      </c>
      <c r="G1415">
        <v>2</v>
      </c>
      <c r="H1415">
        <v>7</v>
      </c>
    </row>
    <row r="1416" spans="1:8" x14ac:dyDescent="0.25">
      <c r="A1416">
        <v>1415</v>
      </c>
      <c r="B1416">
        <v>839</v>
      </c>
      <c r="C1416">
        <v>4</v>
      </c>
      <c r="D1416" s="3">
        <v>43162</v>
      </c>
      <c r="E1416">
        <v>43163</v>
      </c>
      <c r="F1416" t="s">
        <v>1029</v>
      </c>
      <c r="G1416">
        <v>2</v>
      </c>
      <c r="H1416">
        <v>7</v>
      </c>
    </row>
    <row r="1417" spans="1:8" x14ac:dyDescent="0.25">
      <c r="A1417">
        <v>1416</v>
      </c>
      <c r="B1417">
        <v>566</v>
      </c>
      <c r="C1417">
        <v>4</v>
      </c>
      <c r="D1417" s="3">
        <v>43162</v>
      </c>
      <c r="E1417">
        <v>43163</v>
      </c>
      <c r="F1417" t="s">
        <v>1028</v>
      </c>
      <c r="G1417">
        <v>3</v>
      </c>
      <c r="H1417">
        <v>8</v>
      </c>
    </row>
    <row r="1418" spans="1:8" x14ac:dyDescent="0.25">
      <c r="A1418">
        <v>1417</v>
      </c>
      <c r="B1418">
        <v>300</v>
      </c>
      <c r="C1418">
        <v>4</v>
      </c>
      <c r="D1418" s="3">
        <v>43163</v>
      </c>
      <c r="E1418">
        <v>43165</v>
      </c>
      <c r="F1418" t="s">
        <v>1030</v>
      </c>
      <c r="G1418">
        <v>1</v>
      </c>
      <c r="H1418">
        <v>2</v>
      </c>
    </row>
    <row r="1419" spans="1:8" x14ac:dyDescent="0.25">
      <c r="A1419">
        <v>1418</v>
      </c>
      <c r="B1419">
        <v>364</v>
      </c>
      <c r="C1419">
        <v>4</v>
      </c>
      <c r="D1419" s="3">
        <v>43163</v>
      </c>
      <c r="E1419">
        <v>43164</v>
      </c>
      <c r="F1419" t="s">
        <v>1030</v>
      </c>
      <c r="G1419">
        <v>2</v>
      </c>
      <c r="H1419">
        <v>6</v>
      </c>
    </row>
    <row r="1420" spans="1:8" x14ac:dyDescent="0.25">
      <c r="A1420">
        <v>1419</v>
      </c>
      <c r="B1420">
        <v>474</v>
      </c>
      <c r="C1420">
        <v>4</v>
      </c>
      <c r="D1420" s="3">
        <v>43163</v>
      </c>
      <c r="E1420">
        <v>43166</v>
      </c>
      <c r="F1420" t="s">
        <v>1030</v>
      </c>
      <c r="G1420">
        <v>2</v>
      </c>
      <c r="H1420">
        <v>6</v>
      </c>
    </row>
    <row r="1421" spans="1:8" x14ac:dyDescent="0.25">
      <c r="A1421">
        <v>1420</v>
      </c>
      <c r="B1421">
        <v>838</v>
      </c>
      <c r="C1421">
        <v>4</v>
      </c>
      <c r="D1421" s="3">
        <v>43163</v>
      </c>
      <c r="E1421">
        <v>43164</v>
      </c>
      <c r="F1421" t="s">
        <v>1030</v>
      </c>
      <c r="G1421">
        <v>2</v>
      </c>
      <c r="H1421">
        <v>7</v>
      </c>
    </row>
    <row r="1422" spans="1:8" x14ac:dyDescent="0.25">
      <c r="A1422">
        <v>1421</v>
      </c>
      <c r="B1422">
        <v>1176</v>
      </c>
      <c r="C1422">
        <v>4</v>
      </c>
      <c r="D1422" s="3">
        <v>43164</v>
      </c>
      <c r="E1422">
        <v>43166</v>
      </c>
      <c r="F1422" t="s">
        <v>1030</v>
      </c>
      <c r="G1422">
        <v>2</v>
      </c>
      <c r="H1422">
        <v>7</v>
      </c>
    </row>
    <row r="1423" spans="1:8" x14ac:dyDescent="0.25">
      <c r="A1423">
        <v>1422</v>
      </c>
      <c r="B1423">
        <v>599</v>
      </c>
      <c r="C1423">
        <v>4</v>
      </c>
      <c r="D1423" s="3">
        <v>43164</v>
      </c>
      <c r="E1423">
        <v>43165</v>
      </c>
      <c r="F1423" t="s">
        <v>1031</v>
      </c>
      <c r="G1423">
        <v>3</v>
      </c>
      <c r="H1423">
        <v>8</v>
      </c>
    </row>
    <row r="1424" spans="1:8" x14ac:dyDescent="0.25">
      <c r="A1424">
        <v>1423</v>
      </c>
      <c r="B1424">
        <v>1231</v>
      </c>
      <c r="C1424">
        <v>4</v>
      </c>
      <c r="D1424" s="3">
        <v>43165</v>
      </c>
      <c r="E1424">
        <v>43166</v>
      </c>
      <c r="F1424" t="s">
        <v>1030</v>
      </c>
      <c r="G1424">
        <v>1</v>
      </c>
      <c r="H1424">
        <v>2</v>
      </c>
    </row>
    <row r="1425" spans="1:8" x14ac:dyDescent="0.25">
      <c r="A1425">
        <v>1424</v>
      </c>
      <c r="B1425">
        <v>1445</v>
      </c>
      <c r="C1425">
        <v>4</v>
      </c>
      <c r="D1425" s="3">
        <v>43166</v>
      </c>
      <c r="E1425">
        <v>43169</v>
      </c>
      <c r="F1425" t="s">
        <v>1032</v>
      </c>
      <c r="G1425">
        <v>1</v>
      </c>
      <c r="H1425">
        <v>2</v>
      </c>
    </row>
    <row r="1426" spans="1:8" x14ac:dyDescent="0.25">
      <c r="A1426">
        <v>1425</v>
      </c>
      <c r="B1426">
        <v>126</v>
      </c>
      <c r="C1426">
        <v>4</v>
      </c>
      <c r="D1426" s="3">
        <v>43166</v>
      </c>
      <c r="E1426">
        <v>43168</v>
      </c>
      <c r="F1426" t="s">
        <v>1033</v>
      </c>
      <c r="G1426">
        <v>2</v>
      </c>
      <c r="H1426">
        <v>6</v>
      </c>
    </row>
    <row r="1427" spans="1:8" x14ac:dyDescent="0.25">
      <c r="A1427">
        <v>1426</v>
      </c>
      <c r="B1427">
        <v>938</v>
      </c>
      <c r="C1427">
        <v>4</v>
      </c>
      <c r="D1427" s="3">
        <v>43166</v>
      </c>
      <c r="E1427">
        <v>43167</v>
      </c>
      <c r="F1427" t="s">
        <v>1032</v>
      </c>
      <c r="G1427">
        <v>2</v>
      </c>
      <c r="H1427">
        <v>6</v>
      </c>
    </row>
    <row r="1428" spans="1:8" x14ac:dyDescent="0.25">
      <c r="A1428">
        <v>1427</v>
      </c>
      <c r="B1428">
        <v>999</v>
      </c>
      <c r="C1428">
        <v>4</v>
      </c>
      <c r="D1428" s="3">
        <v>43166</v>
      </c>
      <c r="E1428">
        <v>43167</v>
      </c>
      <c r="F1428" t="s">
        <v>1031</v>
      </c>
      <c r="G1428">
        <v>2</v>
      </c>
      <c r="H1428">
        <v>6</v>
      </c>
    </row>
    <row r="1429" spans="1:8" x14ac:dyDescent="0.25">
      <c r="A1429">
        <v>1428</v>
      </c>
      <c r="B1429">
        <v>195</v>
      </c>
      <c r="C1429">
        <v>4</v>
      </c>
      <c r="D1429" s="3">
        <v>43167</v>
      </c>
      <c r="E1429">
        <v>43169</v>
      </c>
      <c r="F1429" t="s">
        <v>1034</v>
      </c>
      <c r="G1429">
        <v>2</v>
      </c>
      <c r="H1429">
        <v>7</v>
      </c>
    </row>
    <row r="1430" spans="1:8" x14ac:dyDescent="0.25">
      <c r="A1430">
        <v>1429</v>
      </c>
      <c r="B1430">
        <v>1116</v>
      </c>
      <c r="C1430">
        <v>4</v>
      </c>
      <c r="D1430" s="3">
        <v>43167</v>
      </c>
      <c r="E1430">
        <v>43168</v>
      </c>
      <c r="F1430" t="s">
        <v>1033</v>
      </c>
      <c r="G1430">
        <v>2</v>
      </c>
      <c r="H1430">
        <v>6</v>
      </c>
    </row>
    <row r="1431" spans="1:8" x14ac:dyDescent="0.25">
      <c r="A1431">
        <v>1430</v>
      </c>
      <c r="B1431">
        <v>1239</v>
      </c>
      <c r="C1431">
        <v>4</v>
      </c>
      <c r="D1431" s="3">
        <v>43169</v>
      </c>
      <c r="E1431">
        <v>43172</v>
      </c>
      <c r="F1431" t="s">
        <v>1034</v>
      </c>
      <c r="G1431">
        <v>2</v>
      </c>
      <c r="H1431">
        <v>7</v>
      </c>
    </row>
    <row r="1432" spans="1:8" x14ac:dyDescent="0.25">
      <c r="A1432">
        <v>1431</v>
      </c>
      <c r="B1432">
        <v>308</v>
      </c>
      <c r="C1432">
        <v>4</v>
      </c>
      <c r="D1432" s="3">
        <v>43170</v>
      </c>
      <c r="E1432">
        <v>43171</v>
      </c>
      <c r="F1432" t="s">
        <v>1035</v>
      </c>
      <c r="G1432">
        <v>2</v>
      </c>
      <c r="H1432">
        <v>6</v>
      </c>
    </row>
    <row r="1433" spans="1:8" x14ac:dyDescent="0.25">
      <c r="A1433">
        <v>1432</v>
      </c>
      <c r="B1433">
        <v>483</v>
      </c>
      <c r="C1433">
        <v>4</v>
      </c>
      <c r="D1433" s="3">
        <v>43170</v>
      </c>
      <c r="E1433">
        <v>43171</v>
      </c>
      <c r="F1433" t="s">
        <v>1035</v>
      </c>
      <c r="G1433">
        <v>2</v>
      </c>
      <c r="H1433">
        <v>6</v>
      </c>
    </row>
    <row r="1434" spans="1:8" x14ac:dyDescent="0.25">
      <c r="A1434">
        <v>1433</v>
      </c>
      <c r="B1434">
        <v>1142</v>
      </c>
      <c r="C1434">
        <v>4</v>
      </c>
      <c r="D1434" s="3">
        <v>43170</v>
      </c>
      <c r="E1434">
        <v>43172</v>
      </c>
      <c r="F1434" t="s">
        <v>1036</v>
      </c>
      <c r="G1434">
        <v>2</v>
      </c>
      <c r="H1434">
        <v>7</v>
      </c>
    </row>
    <row r="1435" spans="1:8" x14ac:dyDescent="0.25">
      <c r="A1435">
        <v>1434</v>
      </c>
      <c r="B1435">
        <v>595</v>
      </c>
      <c r="C1435">
        <v>4</v>
      </c>
      <c r="D1435" s="3">
        <v>43173</v>
      </c>
      <c r="E1435">
        <v>43175</v>
      </c>
      <c r="F1435" t="s">
        <v>1037</v>
      </c>
      <c r="G1435">
        <v>2</v>
      </c>
      <c r="H1435">
        <v>6</v>
      </c>
    </row>
    <row r="1436" spans="1:8" x14ac:dyDescent="0.25">
      <c r="A1436">
        <v>1435</v>
      </c>
      <c r="B1436">
        <v>744</v>
      </c>
      <c r="C1436">
        <v>4</v>
      </c>
      <c r="D1436" s="3">
        <v>43173</v>
      </c>
      <c r="E1436">
        <v>43174</v>
      </c>
      <c r="F1436" t="s">
        <v>1037</v>
      </c>
      <c r="G1436">
        <v>2</v>
      </c>
      <c r="H1436">
        <v>6</v>
      </c>
    </row>
    <row r="1437" spans="1:8" x14ac:dyDescent="0.25">
      <c r="A1437">
        <v>1436</v>
      </c>
      <c r="B1437">
        <v>1044</v>
      </c>
      <c r="C1437">
        <v>4</v>
      </c>
      <c r="D1437" s="3">
        <v>43173</v>
      </c>
      <c r="E1437">
        <v>43176</v>
      </c>
      <c r="F1437" t="s">
        <v>1037</v>
      </c>
      <c r="G1437">
        <v>2</v>
      </c>
      <c r="H1437">
        <v>6</v>
      </c>
    </row>
    <row r="1438" spans="1:8" x14ac:dyDescent="0.25">
      <c r="A1438">
        <v>1437</v>
      </c>
      <c r="B1438">
        <v>518</v>
      </c>
      <c r="C1438">
        <v>4</v>
      </c>
      <c r="D1438" s="3">
        <v>43174</v>
      </c>
      <c r="E1438">
        <v>43175</v>
      </c>
      <c r="F1438" t="s">
        <v>1037</v>
      </c>
      <c r="G1438">
        <v>1</v>
      </c>
      <c r="H1438">
        <v>2</v>
      </c>
    </row>
    <row r="1439" spans="1:8" x14ac:dyDescent="0.25">
      <c r="A1439">
        <v>1438</v>
      </c>
      <c r="B1439">
        <v>263</v>
      </c>
      <c r="C1439">
        <v>4</v>
      </c>
      <c r="D1439" s="3">
        <v>43174</v>
      </c>
      <c r="E1439">
        <v>43176</v>
      </c>
      <c r="F1439" t="s">
        <v>1037</v>
      </c>
      <c r="G1439">
        <v>2</v>
      </c>
      <c r="H1439">
        <v>6</v>
      </c>
    </row>
    <row r="1440" spans="1:8" x14ac:dyDescent="0.25">
      <c r="A1440">
        <v>1439</v>
      </c>
      <c r="B1440">
        <v>463</v>
      </c>
      <c r="C1440">
        <v>4</v>
      </c>
      <c r="D1440" s="3">
        <v>43174</v>
      </c>
      <c r="E1440">
        <v>43175</v>
      </c>
      <c r="F1440" t="s">
        <v>1038</v>
      </c>
      <c r="G1440">
        <v>2</v>
      </c>
      <c r="H1440">
        <v>7</v>
      </c>
    </row>
    <row r="1441" spans="1:8" x14ac:dyDescent="0.25">
      <c r="A1441">
        <v>1440</v>
      </c>
      <c r="B1441">
        <v>859</v>
      </c>
      <c r="C1441">
        <v>4</v>
      </c>
      <c r="D1441" s="3">
        <v>43174</v>
      </c>
      <c r="E1441">
        <v>43177</v>
      </c>
      <c r="F1441" t="s">
        <v>1037</v>
      </c>
      <c r="G1441">
        <v>3</v>
      </c>
      <c r="H1441">
        <v>8</v>
      </c>
    </row>
    <row r="1442" spans="1:8" x14ac:dyDescent="0.25">
      <c r="A1442">
        <v>1441</v>
      </c>
      <c r="B1442">
        <v>982</v>
      </c>
      <c r="C1442">
        <v>4</v>
      </c>
      <c r="D1442" s="3">
        <v>43174</v>
      </c>
      <c r="E1442">
        <v>43175</v>
      </c>
      <c r="F1442" t="s">
        <v>1039</v>
      </c>
      <c r="G1442">
        <v>3</v>
      </c>
      <c r="H1442">
        <v>8</v>
      </c>
    </row>
    <row r="1443" spans="1:8" x14ac:dyDescent="0.25">
      <c r="A1443">
        <v>1442</v>
      </c>
      <c r="B1443">
        <v>478</v>
      </c>
      <c r="C1443">
        <v>4</v>
      </c>
      <c r="D1443" s="3">
        <v>43175</v>
      </c>
      <c r="E1443">
        <v>43176</v>
      </c>
      <c r="F1443" t="s">
        <v>1038</v>
      </c>
      <c r="G1443">
        <v>2</v>
      </c>
      <c r="H1443">
        <v>7</v>
      </c>
    </row>
    <row r="1444" spans="1:8" x14ac:dyDescent="0.25">
      <c r="A1444">
        <v>1443</v>
      </c>
      <c r="B1444">
        <v>972</v>
      </c>
      <c r="C1444">
        <v>4</v>
      </c>
      <c r="D1444" s="3">
        <v>43175</v>
      </c>
      <c r="E1444">
        <v>43176</v>
      </c>
      <c r="F1444" t="s">
        <v>1038</v>
      </c>
      <c r="G1444">
        <v>2</v>
      </c>
      <c r="H1444">
        <v>7</v>
      </c>
    </row>
    <row r="1445" spans="1:8" x14ac:dyDescent="0.25">
      <c r="A1445">
        <v>1444</v>
      </c>
      <c r="B1445">
        <v>1154</v>
      </c>
      <c r="C1445">
        <v>4</v>
      </c>
      <c r="D1445" s="3">
        <v>43175</v>
      </c>
      <c r="E1445">
        <v>43176</v>
      </c>
      <c r="F1445" t="s">
        <v>1040</v>
      </c>
      <c r="G1445">
        <v>2</v>
      </c>
      <c r="H1445">
        <v>6</v>
      </c>
    </row>
    <row r="1446" spans="1:8" x14ac:dyDescent="0.25">
      <c r="A1446">
        <v>1445</v>
      </c>
      <c r="B1446">
        <v>515</v>
      </c>
      <c r="C1446">
        <v>4</v>
      </c>
      <c r="D1446" s="3">
        <v>43176</v>
      </c>
      <c r="E1446">
        <v>43177</v>
      </c>
      <c r="F1446" t="s">
        <v>1041</v>
      </c>
      <c r="G1446">
        <v>2</v>
      </c>
      <c r="H1446">
        <v>7</v>
      </c>
    </row>
    <row r="1447" spans="1:8" x14ac:dyDescent="0.25">
      <c r="A1447">
        <v>1446</v>
      </c>
      <c r="B1447">
        <v>820</v>
      </c>
      <c r="C1447">
        <v>4</v>
      </c>
      <c r="D1447" s="3">
        <v>43176</v>
      </c>
      <c r="E1447">
        <v>43177</v>
      </c>
      <c r="F1447" t="s">
        <v>1039</v>
      </c>
      <c r="G1447">
        <v>2</v>
      </c>
      <c r="H1447">
        <v>6</v>
      </c>
    </row>
    <row r="1448" spans="1:8" x14ac:dyDescent="0.25">
      <c r="A1448">
        <v>1447</v>
      </c>
      <c r="B1448">
        <v>1419</v>
      </c>
      <c r="C1448">
        <v>4</v>
      </c>
      <c r="D1448" s="3">
        <v>43177</v>
      </c>
      <c r="E1448">
        <v>43179</v>
      </c>
      <c r="F1448" t="s">
        <v>1041</v>
      </c>
      <c r="G1448">
        <v>1</v>
      </c>
      <c r="H1448">
        <v>3</v>
      </c>
    </row>
    <row r="1449" spans="1:8" x14ac:dyDescent="0.25">
      <c r="A1449">
        <v>1448</v>
      </c>
      <c r="B1449">
        <v>228</v>
      </c>
      <c r="C1449">
        <v>4</v>
      </c>
      <c r="D1449" s="3">
        <v>43177</v>
      </c>
      <c r="E1449">
        <v>43178</v>
      </c>
      <c r="F1449" t="s">
        <v>1042</v>
      </c>
      <c r="G1449">
        <v>2</v>
      </c>
      <c r="H1449">
        <v>6</v>
      </c>
    </row>
    <row r="1450" spans="1:8" x14ac:dyDescent="0.25">
      <c r="A1450">
        <v>1449</v>
      </c>
      <c r="B1450">
        <v>330</v>
      </c>
      <c r="C1450">
        <v>4</v>
      </c>
      <c r="D1450" s="3">
        <v>43177</v>
      </c>
      <c r="E1450">
        <v>43178</v>
      </c>
      <c r="F1450" t="s">
        <v>1041</v>
      </c>
      <c r="G1450">
        <v>2</v>
      </c>
      <c r="H1450">
        <v>7</v>
      </c>
    </row>
    <row r="1451" spans="1:8" x14ac:dyDescent="0.25">
      <c r="A1451">
        <v>1450</v>
      </c>
      <c r="B1451">
        <v>296</v>
      </c>
      <c r="C1451">
        <v>4</v>
      </c>
      <c r="D1451" s="3">
        <v>43178</v>
      </c>
      <c r="E1451">
        <v>43179</v>
      </c>
      <c r="F1451" t="s">
        <v>1043</v>
      </c>
      <c r="G1451">
        <v>2</v>
      </c>
      <c r="H1451">
        <v>7</v>
      </c>
    </row>
    <row r="1452" spans="1:8" x14ac:dyDescent="0.25">
      <c r="A1452">
        <v>1451</v>
      </c>
      <c r="B1452">
        <v>822</v>
      </c>
      <c r="C1452">
        <v>4</v>
      </c>
      <c r="D1452" s="3">
        <v>43178</v>
      </c>
      <c r="E1452">
        <v>43181</v>
      </c>
      <c r="F1452" t="s">
        <v>1041</v>
      </c>
      <c r="G1452">
        <v>2</v>
      </c>
      <c r="H1452">
        <v>6</v>
      </c>
    </row>
    <row r="1453" spans="1:8" x14ac:dyDescent="0.25">
      <c r="A1453">
        <v>1452</v>
      </c>
      <c r="B1453">
        <v>287</v>
      </c>
      <c r="C1453">
        <v>4</v>
      </c>
      <c r="D1453" s="3">
        <v>43179</v>
      </c>
      <c r="E1453">
        <v>43182</v>
      </c>
      <c r="F1453" t="s">
        <v>1044</v>
      </c>
      <c r="G1453">
        <v>1</v>
      </c>
      <c r="H1453">
        <v>3</v>
      </c>
    </row>
    <row r="1454" spans="1:8" x14ac:dyDescent="0.25">
      <c r="A1454">
        <v>1453</v>
      </c>
      <c r="B1454">
        <v>601</v>
      </c>
      <c r="C1454">
        <v>4</v>
      </c>
      <c r="D1454" s="3">
        <v>43179</v>
      </c>
      <c r="E1454">
        <v>43182</v>
      </c>
      <c r="F1454" t="s">
        <v>1043</v>
      </c>
      <c r="G1454">
        <v>1</v>
      </c>
      <c r="H1454">
        <v>3</v>
      </c>
    </row>
    <row r="1455" spans="1:8" x14ac:dyDescent="0.25">
      <c r="A1455">
        <v>1454</v>
      </c>
      <c r="B1455">
        <v>395</v>
      </c>
      <c r="C1455">
        <v>4</v>
      </c>
      <c r="D1455" s="3">
        <v>43179</v>
      </c>
      <c r="E1455">
        <v>43180</v>
      </c>
      <c r="F1455" t="s">
        <v>1043</v>
      </c>
      <c r="G1455">
        <v>2</v>
      </c>
      <c r="H1455">
        <v>6</v>
      </c>
    </row>
    <row r="1456" spans="1:8" x14ac:dyDescent="0.25">
      <c r="A1456">
        <v>1455</v>
      </c>
      <c r="B1456">
        <v>405</v>
      </c>
      <c r="C1456">
        <v>4</v>
      </c>
      <c r="D1456" s="3">
        <v>43179</v>
      </c>
      <c r="E1456">
        <v>43181</v>
      </c>
      <c r="F1456" t="s">
        <v>1042</v>
      </c>
      <c r="G1456">
        <v>2</v>
      </c>
      <c r="H1456">
        <v>6</v>
      </c>
    </row>
    <row r="1457" spans="1:8" x14ac:dyDescent="0.25">
      <c r="A1457">
        <v>1456</v>
      </c>
      <c r="B1457">
        <v>754</v>
      </c>
      <c r="C1457">
        <v>4</v>
      </c>
      <c r="D1457" s="3">
        <v>43179</v>
      </c>
      <c r="E1457">
        <v>43180</v>
      </c>
      <c r="F1457" t="s">
        <v>1044</v>
      </c>
      <c r="G1457">
        <v>2</v>
      </c>
      <c r="H1457">
        <v>7</v>
      </c>
    </row>
    <row r="1458" spans="1:8" x14ac:dyDescent="0.25">
      <c r="A1458">
        <v>1457</v>
      </c>
      <c r="B1458">
        <v>1411</v>
      </c>
      <c r="C1458">
        <v>4</v>
      </c>
      <c r="D1458" s="3">
        <v>43179</v>
      </c>
      <c r="E1458">
        <v>43182</v>
      </c>
      <c r="F1458" t="s">
        <v>1044</v>
      </c>
      <c r="G1458">
        <v>2</v>
      </c>
      <c r="H1458">
        <v>6</v>
      </c>
    </row>
    <row r="1459" spans="1:8" x14ac:dyDescent="0.25">
      <c r="A1459">
        <v>1458</v>
      </c>
      <c r="B1459">
        <v>1029</v>
      </c>
      <c r="C1459">
        <v>4</v>
      </c>
      <c r="D1459" s="3">
        <v>43179</v>
      </c>
      <c r="E1459">
        <v>43181</v>
      </c>
      <c r="F1459" t="s">
        <v>1042</v>
      </c>
      <c r="G1459">
        <v>3</v>
      </c>
      <c r="H1459">
        <v>8</v>
      </c>
    </row>
    <row r="1460" spans="1:8" x14ac:dyDescent="0.25">
      <c r="A1460">
        <v>1459</v>
      </c>
      <c r="B1460">
        <v>9</v>
      </c>
      <c r="C1460">
        <v>4</v>
      </c>
      <c r="D1460" s="3">
        <v>43180</v>
      </c>
      <c r="E1460">
        <v>43181</v>
      </c>
      <c r="F1460" t="s">
        <v>1043</v>
      </c>
      <c r="G1460">
        <v>2</v>
      </c>
      <c r="H1460">
        <v>7</v>
      </c>
    </row>
    <row r="1461" spans="1:8" x14ac:dyDescent="0.25">
      <c r="A1461">
        <v>1460</v>
      </c>
      <c r="B1461">
        <v>1131</v>
      </c>
      <c r="C1461">
        <v>4</v>
      </c>
      <c r="D1461" s="3">
        <v>43180</v>
      </c>
      <c r="E1461">
        <v>43182</v>
      </c>
      <c r="F1461" t="s">
        <v>1044</v>
      </c>
      <c r="G1461">
        <v>2</v>
      </c>
      <c r="H1461">
        <v>7</v>
      </c>
    </row>
    <row r="1462" spans="1:8" x14ac:dyDescent="0.25">
      <c r="A1462">
        <v>1461</v>
      </c>
      <c r="B1462">
        <v>139</v>
      </c>
      <c r="C1462">
        <v>4</v>
      </c>
      <c r="D1462" s="3">
        <v>43181</v>
      </c>
      <c r="E1462">
        <v>43184</v>
      </c>
      <c r="F1462" t="s">
        <v>1044</v>
      </c>
      <c r="G1462">
        <v>2</v>
      </c>
      <c r="H1462">
        <v>6</v>
      </c>
    </row>
    <row r="1463" spans="1:8" x14ac:dyDescent="0.25">
      <c r="A1463">
        <v>1462</v>
      </c>
      <c r="B1463">
        <v>1101</v>
      </c>
      <c r="C1463">
        <v>4</v>
      </c>
      <c r="D1463" s="3">
        <v>43181</v>
      </c>
      <c r="E1463">
        <v>43183</v>
      </c>
      <c r="F1463" t="s">
        <v>1045</v>
      </c>
      <c r="G1463">
        <v>2</v>
      </c>
      <c r="H1463">
        <v>6</v>
      </c>
    </row>
    <row r="1464" spans="1:8" x14ac:dyDescent="0.25">
      <c r="A1464">
        <v>1463</v>
      </c>
      <c r="B1464">
        <v>692</v>
      </c>
      <c r="C1464">
        <v>4</v>
      </c>
      <c r="D1464" s="3">
        <v>43182</v>
      </c>
      <c r="E1464">
        <v>43183</v>
      </c>
      <c r="F1464" t="s">
        <v>1045</v>
      </c>
      <c r="G1464">
        <v>2</v>
      </c>
      <c r="H1464">
        <v>7</v>
      </c>
    </row>
    <row r="1465" spans="1:8" x14ac:dyDescent="0.25">
      <c r="A1465">
        <v>1464</v>
      </c>
      <c r="B1465">
        <v>1279</v>
      </c>
      <c r="C1465">
        <v>4</v>
      </c>
      <c r="D1465" s="3">
        <v>43183</v>
      </c>
      <c r="E1465">
        <v>43184</v>
      </c>
      <c r="F1465" t="s">
        <v>1046</v>
      </c>
      <c r="G1465">
        <v>2</v>
      </c>
      <c r="H1465">
        <v>7</v>
      </c>
    </row>
    <row r="1466" spans="1:8" x14ac:dyDescent="0.25">
      <c r="A1466">
        <v>1465</v>
      </c>
      <c r="B1466">
        <v>623</v>
      </c>
      <c r="C1466">
        <v>4</v>
      </c>
      <c r="D1466" s="3">
        <v>43184</v>
      </c>
      <c r="E1466">
        <v>43187</v>
      </c>
      <c r="F1466" t="s">
        <v>1047</v>
      </c>
      <c r="G1466">
        <v>2</v>
      </c>
      <c r="H1466">
        <v>7</v>
      </c>
    </row>
    <row r="1467" spans="1:8" x14ac:dyDescent="0.25">
      <c r="A1467">
        <v>1466</v>
      </c>
      <c r="B1467">
        <v>738</v>
      </c>
      <c r="C1467">
        <v>4</v>
      </c>
      <c r="D1467" s="3">
        <v>43185</v>
      </c>
      <c r="E1467">
        <v>43188</v>
      </c>
      <c r="F1467" t="s">
        <v>1047</v>
      </c>
      <c r="G1467">
        <v>1</v>
      </c>
      <c r="H1467">
        <v>3</v>
      </c>
    </row>
    <row r="1468" spans="1:8" x14ac:dyDescent="0.25">
      <c r="A1468">
        <v>1467</v>
      </c>
      <c r="B1468">
        <v>152</v>
      </c>
      <c r="C1468">
        <v>4</v>
      </c>
      <c r="D1468" s="3">
        <v>43185</v>
      </c>
      <c r="E1468">
        <v>43186</v>
      </c>
      <c r="F1468" t="s">
        <v>1048</v>
      </c>
      <c r="G1468">
        <v>2</v>
      </c>
      <c r="H1468">
        <v>7</v>
      </c>
    </row>
    <row r="1469" spans="1:8" x14ac:dyDescent="0.25">
      <c r="A1469">
        <v>1468</v>
      </c>
      <c r="B1469">
        <v>3</v>
      </c>
      <c r="C1469">
        <v>4</v>
      </c>
      <c r="D1469" s="3">
        <v>43186</v>
      </c>
      <c r="E1469">
        <v>43189</v>
      </c>
      <c r="F1469" t="s">
        <v>1048</v>
      </c>
      <c r="G1469">
        <v>1</v>
      </c>
      <c r="H1469">
        <v>2</v>
      </c>
    </row>
    <row r="1470" spans="1:8" x14ac:dyDescent="0.25">
      <c r="A1470">
        <v>1469</v>
      </c>
      <c r="B1470">
        <v>1135</v>
      </c>
      <c r="C1470">
        <v>4</v>
      </c>
      <c r="D1470" s="3">
        <v>43186</v>
      </c>
      <c r="E1470">
        <v>43187</v>
      </c>
      <c r="F1470" t="s">
        <v>1049</v>
      </c>
      <c r="G1470">
        <v>3</v>
      </c>
      <c r="H1470">
        <v>8</v>
      </c>
    </row>
    <row r="1471" spans="1:8" x14ac:dyDescent="0.25">
      <c r="A1471">
        <v>1470</v>
      </c>
      <c r="B1471">
        <v>505</v>
      </c>
      <c r="C1471">
        <v>4</v>
      </c>
      <c r="D1471" s="3">
        <v>43187</v>
      </c>
      <c r="E1471">
        <v>43190</v>
      </c>
      <c r="F1471" t="s">
        <v>1050</v>
      </c>
      <c r="G1471">
        <v>2</v>
      </c>
      <c r="H1471">
        <v>7</v>
      </c>
    </row>
    <row r="1472" spans="1:8" x14ac:dyDescent="0.25">
      <c r="A1472">
        <v>1471</v>
      </c>
      <c r="B1472">
        <v>1310</v>
      </c>
      <c r="C1472">
        <v>4</v>
      </c>
      <c r="D1472" s="3">
        <v>43187</v>
      </c>
      <c r="E1472">
        <v>43189</v>
      </c>
      <c r="F1472" t="s">
        <v>1048</v>
      </c>
      <c r="G1472">
        <v>2</v>
      </c>
      <c r="H1472">
        <v>7</v>
      </c>
    </row>
    <row r="1473" spans="1:8" x14ac:dyDescent="0.25">
      <c r="A1473">
        <v>1472</v>
      </c>
      <c r="B1473">
        <v>114</v>
      </c>
      <c r="C1473">
        <v>4</v>
      </c>
      <c r="D1473" s="3">
        <v>43188</v>
      </c>
      <c r="E1473">
        <v>43189</v>
      </c>
      <c r="F1473" t="s">
        <v>1050</v>
      </c>
      <c r="G1473">
        <v>2</v>
      </c>
      <c r="H1473">
        <v>6</v>
      </c>
    </row>
    <row r="1474" spans="1:8" x14ac:dyDescent="0.25">
      <c r="A1474">
        <v>1473</v>
      </c>
      <c r="B1474">
        <v>302</v>
      </c>
      <c r="C1474">
        <v>4</v>
      </c>
      <c r="D1474" s="3">
        <v>43189</v>
      </c>
      <c r="E1474">
        <v>43191</v>
      </c>
      <c r="F1474" t="s">
        <v>1051</v>
      </c>
      <c r="G1474">
        <v>1</v>
      </c>
      <c r="H1474">
        <v>2</v>
      </c>
    </row>
    <row r="1475" spans="1:8" x14ac:dyDescent="0.25">
      <c r="A1475">
        <v>1474</v>
      </c>
      <c r="B1475">
        <v>816</v>
      </c>
      <c r="C1475">
        <v>4</v>
      </c>
      <c r="D1475" s="3">
        <v>43189</v>
      </c>
      <c r="E1475">
        <v>43191</v>
      </c>
      <c r="F1475" t="s">
        <v>1051</v>
      </c>
      <c r="G1475">
        <v>1</v>
      </c>
      <c r="H1475">
        <v>3</v>
      </c>
    </row>
    <row r="1476" spans="1:8" x14ac:dyDescent="0.25">
      <c r="A1476">
        <v>1475</v>
      </c>
      <c r="B1476">
        <v>112</v>
      </c>
      <c r="C1476">
        <v>4</v>
      </c>
      <c r="D1476" s="3">
        <v>43189</v>
      </c>
      <c r="E1476">
        <v>43191</v>
      </c>
      <c r="F1476" t="s">
        <v>1050</v>
      </c>
      <c r="G1476">
        <v>2</v>
      </c>
      <c r="H1476">
        <v>6</v>
      </c>
    </row>
    <row r="1477" spans="1:8" x14ac:dyDescent="0.25">
      <c r="A1477">
        <v>1476</v>
      </c>
      <c r="B1477">
        <v>35</v>
      </c>
      <c r="C1477">
        <v>4</v>
      </c>
      <c r="D1477" s="3">
        <v>43190</v>
      </c>
      <c r="E1477">
        <v>43191</v>
      </c>
      <c r="F1477" t="s">
        <v>1052</v>
      </c>
      <c r="G1477">
        <v>2</v>
      </c>
      <c r="H1477">
        <v>7</v>
      </c>
    </row>
    <row r="1478" spans="1:8" x14ac:dyDescent="0.25">
      <c r="A1478">
        <v>1477</v>
      </c>
      <c r="B1478">
        <v>180</v>
      </c>
      <c r="C1478">
        <v>4</v>
      </c>
      <c r="D1478" s="3">
        <v>43190</v>
      </c>
      <c r="E1478">
        <v>43193</v>
      </c>
      <c r="F1478" t="s">
        <v>1052</v>
      </c>
      <c r="G1478">
        <v>2</v>
      </c>
      <c r="H1478">
        <v>6</v>
      </c>
    </row>
    <row r="1479" spans="1:8" x14ac:dyDescent="0.25">
      <c r="A1479">
        <v>1478</v>
      </c>
      <c r="B1479">
        <v>392</v>
      </c>
      <c r="C1479">
        <v>4</v>
      </c>
      <c r="D1479" s="3">
        <v>43190</v>
      </c>
      <c r="E1479">
        <v>43192</v>
      </c>
      <c r="F1479" t="s">
        <v>1051</v>
      </c>
      <c r="G1479">
        <v>2</v>
      </c>
      <c r="H1479">
        <v>6</v>
      </c>
    </row>
    <row r="1480" spans="1:8" x14ac:dyDescent="0.25">
      <c r="A1480">
        <v>1479</v>
      </c>
      <c r="B1480">
        <v>23</v>
      </c>
      <c r="C1480">
        <v>2</v>
      </c>
      <c r="D1480" s="3">
        <v>43191</v>
      </c>
      <c r="E1480">
        <v>43191</v>
      </c>
      <c r="F1480" t="s">
        <v>35</v>
      </c>
      <c r="G1480">
        <v>2</v>
      </c>
      <c r="H1480">
        <v>7</v>
      </c>
    </row>
    <row r="1481" spans="1:8" x14ac:dyDescent="0.25">
      <c r="A1481">
        <v>1480</v>
      </c>
      <c r="B1481">
        <v>27</v>
      </c>
      <c r="C1481">
        <v>2</v>
      </c>
      <c r="D1481" s="3">
        <v>43191</v>
      </c>
      <c r="E1481">
        <v>43191</v>
      </c>
      <c r="F1481" t="s">
        <v>35</v>
      </c>
      <c r="G1481">
        <v>2</v>
      </c>
      <c r="H1481">
        <v>7</v>
      </c>
    </row>
    <row r="1482" spans="1:8" x14ac:dyDescent="0.25">
      <c r="A1482">
        <v>1481</v>
      </c>
      <c r="B1482">
        <v>62</v>
      </c>
      <c r="C1482">
        <v>1</v>
      </c>
      <c r="D1482" s="3">
        <v>43191</v>
      </c>
      <c r="E1482">
        <v>43191</v>
      </c>
      <c r="F1482" t="s">
        <v>35</v>
      </c>
      <c r="G1482">
        <v>2</v>
      </c>
      <c r="H1482">
        <v>6</v>
      </c>
    </row>
    <row r="1483" spans="1:8" x14ac:dyDescent="0.25">
      <c r="A1483">
        <v>1482</v>
      </c>
      <c r="B1483">
        <v>94</v>
      </c>
      <c r="C1483">
        <v>1</v>
      </c>
      <c r="D1483" s="3">
        <v>43191</v>
      </c>
      <c r="E1483">
        <v>43191</v>
      </c>
      <c r="F1483" t="s">
        <v>35</v>
      </c>
      <c r="G1483">
        <v>2</v>
      </c>
      <c r="H1483">
        <v>7</v>
      </c>
    </row>
    <row r="1484" spans="1:8" x14ac:dyDescent="0.25">
      <c r="A1484">
        <v>1483</v>
      </c>
      <c r="B1484">
        <v>15</v>
      </c>
      <c r="C1484">
        <v>1</v>
      </c>
      <c r="D1484" s="3">
        <v>43192</v>
      </c>
      <c r="E1484">
        <v>43192</v>
      </c>
      <c r="F1484" t="s">
        <v>35</v>
      </c>
      <c r="G1484">
        <v>2</v>
      </c>
      <c r="H1484">
        <v>7</v>
      </c>
    </row>
    <row r="1485" spans="1:8" x14ac:dyDescent="0.25">
      <c r="A1485">
        <v>1484</v>
      </c>
      <c r="B1485">
        <v>35</v>
      </c>
      <c r="C1485">
        <v>2</v>
      </c>
      <c r="D1485" s="3">
        <v>43192</v>
      </c>
      <c r="E1485">
        <v>43192</v>
      </c>
      <c r="F1485" t="s">
        <v>35</v>
      </c>
      <c r="G1485">
        <v>2</v>
      </c>
      <c r="H1485">
        <v>6</v>
      </c>
    </row>
    <row r="1486" spans="1:8" x14ac:dyDescent="0.25">
      <c r="A1486">
        <v>1485</v>
      </c>
      <c r="B1486">
        <v>51</v>
      </c>
      <c r="C1486">
        <v>2</v>
      </c>
      <c r="D1486" s="3">
        <v>43192</v>
      </c>
      <c r="E1486">
        <v>43192</v>
      </c>
      <c r="F1486" t="s">
        <v>35</v>
      </c>
      <c r="G1486">
        <v>2</v>
      </c>
      <c r="H1486">
        <v>7</v>
      </c>
    </row>
    <row r="1487" spans="1:8" x14ac:dyDescent="0.25">
      <c r="A1487">
        <v>1486</v>
      </c>
      <c r="B1487">
        <v>84</v>
      </c>
      <c r="C1487">
        <v>2</v>
      </c>
      <c r="D1487" s="3">
        <v>43192</v>
      </c>
      <c r="E1487">
        <v>43192</v>
      </c>
      <c r="F1487" t="s">
        <v>35</v>
      </c>
      <c r="G1487">
        <v>2</v>
      </c>
      <c r="H1487">
        <v>7</v>
      </c>
    </row>
    <row r="1488" spans="1:8" x14ac:dyDescent="0.25">
      <c r="A1488">
        <v>1487</v>
      </c>
      <c r="B1488">
        <v>33</v>
      </c>
      <c r="C1488">
        <v>1</v>
      </c>
      <c r="D1488" s="3">
        <v>43193</v>
      </c>
      <c r="E1488">
        <v>43193</v>
      </c>
      <c r="F1488" t="s">
        <v>35</v>
      </c>
      <c r="G1488">
        <v>1</v>
      </c>
      <c r="H1488">
        <v>3</v>
      </c>
    </row>
    <row r="1489" spans="1:8" x14ac:dyDescent="0.25">
      <c r="A1489">
        <v>1488</v>
      </c>
      <c r="B1489">
        <v>181</v>
      </c>
      <c r="C1489">
        <v>2</v>
      </c>
      <c r="D1489" s="3">
        <v>43193</v>
      </c>
      <c r="E1489">
        <v>43193</v>
      </c>
      <c r="F1489" t="s">
        <v>35</v>
      </c>
      <c r="G1489">
        <v>1</v>
      </c>
      <c r="H1489">
        <v>3</v>
      </c>
    </row>
    <row r="1490" spans="1:8" x14ac:dyDescent="0.25">
      <c r="A1490">
        <v>1489</v>
      </c>
      <c r="B1490">
        <v>194</v>
      </c>
      <c r="C1490">
        <v>1</v>
      </c>
      <c r="D1490" s="3">
        <v>43193</v>
      </c>
      <c r="E1490">
        <v>43193</v>
      </c>
      <c r="F1490" t="s">
        <v>35</v>
      </c>
      <c r="G1490">
        <v>1</v>
      </c>
      <c r="H1490">
        <v>3</v>
      </c>
    </row>
    <row r="1491" spans="1:8" x14ac:dyDescent="0.25">
      <c r="A1491">
        <v>1490</v>
      </c>
      <c r="B1491">
        <v>217</v>
      </c>
      <c r="C1491">
        <v>2</v>
      </c>
      <c r="D1491" s="3">
        <v>43193</v>
      </c>
      <c r="E1491">
        <v>43193</v>
      </c>
      <c r="F1491" t="s">
        <v>35</v>
      </c>
      <c r="G1491">
        <v>1</v>
      </c>
      <c r="H1491">
        <v>3</v>
      </c>
    </row>
    <row r="1492" spans="1:8" x14ac:dyDescent="0.25">
      <c r="A1492">
        <v>1491</v>
      </c>
      <c r="B1492">
        <v>82</v>
      </c>
      <c r="C1492">
        <v>1</v>
      </c>
      <c r="D1492" s="3">
        <v>43194</v>
      </c>
      <c r="E1492">
        <v>43194</v>
      </c>
      <c r="F1492" t="s">
        <v>35</v>
      </c>
      <c r="G1492">
        <v>1</v>
      </c>
      <c r="H1492">
        <v>3</v>
      </c>
    </row>
    <row r="1493" spans="1:8" x14ac:dyDescent="0.25">
      <c r="A1493">
        <v>1492</v>
      </c>
      <c r="B1493">
        <v>41</v>
      </c>
      <c r="C1493">
        <v>1</v>
      </c>
      <c r="D1493" s="3">
        <v>43194</v>
      </c>
      <c r="E1493">
        <v>43194</v>
      </c>
      <c r="F1493" t="s">
        <v>35</v>
      </c>
      <c r="G1493">
        <v>2</v>
      </c>
      <c r="H1493">
        <v>7</v>
      </c>
    </row>
    <row r="1494" spans="1:8" x14ac:dyDescent="0.25">
      <c r="A1494">
        <v>1493</v>
      </c>
      <c r="B1494">
        <v>64</v>
      </c>
      <c r="C1494">
        <v>2</v>
      </c>
      <c r="D1494" s="3">
        <v>43194</v>
      </c>
      <c r="E1494">
        <v>43194</v>
      </c>
      <c r="F1494" t="s">
        <v>35</v>
      </c>
      <c r="G1494">
        <v>3</v>
      </c>
      <c r="H1494">
        <v>8</v>
      </c>
    </row>
    <row r="1495" spans="1:8" x14ac:dyDescent="0.25">
      <c r="A1495">
        <v>1494</v>
      </c>
      <c r="B1495">
        <v>69</v>
      </c>
      <c r="C1495">
        <v>2</v>
      </c>
      <c r="D1495" s="3">
        <v>43195</v>
      </c>
      <c r="E1495">
        <v>43195</v>
      </c>
      <c r="F1495" t="s">
        <v>35</v>
      </c>
      <c r="G1495">
        <v>1</v>
      </c>
      <c r="H1495">
        <v>3</v>
      </c>
    </row>
    <row r="1496" spans="1:8" x14ac:dyDescent="0.25">
      <c r="A1496">
        <v>1495</v>
      </c>
      <c r="B1496">
        <v>86</v>
      </c>
      <c r="C1496">
        <v>2</v>
      </c>
      <c r="D1496" s="3">
        <v>43195</v>
      </c>
      <c r="E1496">
        <v>43195</v>
      </c>
      <c r="F1496" t="s">
        <v>35</v>
      </c>
      <c r="G1496">
        <v>2</v>
      </c>
      <c r="H1496">
        <v>7</v>
      </c>
    </row>
    <row r="1497" spans="1:8" x14ac:dyDescent="0.25">
      <c r="A1497">
        <v>1496</v>
      </c>
      <c r="B1497">
        <v>3</v>
      </c>
      <c r="C1497">
        <v>1</v>
      </c>
      <c r="D1497" s="3">
        <v>43196</v>
      </c>
      <c r="E1497">
        <v>43196</v>
      </c>
      <c r="F1497" t="s">
        <v>35</v>
      </c>
      <c r="G1497">
        <v>1</v>
      </c>
      <c r="H1497">
        <v>3</v>
      </c>
    </row>
    <row r="1498" spans="1:8" x14ac:dyDescent="0.25">
      <c r="A1498">
        <v>1497</v>
      </c>
      <c r="B1498">
        <v>31</v>
      </c>
      <c r="C1498">
        <v>2</v>
      </c>
      <c r="D1498" s="3">
        <v>43196</v>
      </c>
      <c r="E1498">
        <v>43196</v>
      </c>
      <c r="F1498" t="s">
        <v>35</v>
      </c>
      <c r="G1498">
        <v>1</v>
      </c>
      <c r="H1498">
        <v>2</v>
      </c>
    </row>
    <row r="1499" spans="1:8" x14ac:dyDescent="0.25">
      <c r="A1499">
        <v>1498</v>
      </c>
      <c r="B1499">
        <v>81</v>
      </c>
      <c r="C1499">
        <v>1</v>
      </c>
      <c r="D1499" s="3">
        <v>43196</v>
      </c>
      <c r="E1499">
        <v>43196</v>
      </c>
      <c r="F1499" t="s">
        <v>35</v>
      </c>
      <c r="G1499">
        <v>1</v>
      </c>
      <c r="H1499">
        <v>2</v>
      </c>
    </row>
    <row r="1500" spans="1:8" x14ac:dyDescent="0.25">
      <c r="A1500">
        <v>1499</v>
      </c>
      <c r="B1500">
        <v>120</v>
      </c>
      <c r="C1500">
        <v>2</v>
      </c>
      <c r="D1500" s="3">
        <v>43196</v>
      </c>
      <c r="E1500">
        <v>43196</v>
      </c>
      <c r="F1500" t="s">
        <v>35</v>
      </c>
      <c r="G1500">
        <v>1</v>
      </c>
      <c r="H1500">
        <v>2</v>
      </c>
    </row>
    <row r="1501" spans="1:8" x14ac:dyDescent="0.25">
      <c r="A1501">
        <v>1500</v>
      </c>
      <c r="B1501">
        <v>151</v>
      </c>
      <c r="C1501">
        <v>2</v>
      </c>
      <c r="D1501" s="3">
        <v>43196</v>
      </c>
      <c r="E1501">
        <v>43196</v>
      </c>
      <c r="F1501" t="s">
        <v>35</v>
      </c>
      <c r="G1501">
        <v>1</v>
      </c>
      <c r="H1501">
        <v>3</v>
      </c>
    </row>
    <row r="1502" spans="1:8" x14ac:dyDescent="0.25">
      <c r="A1502">
        <v>1501</v>
      </c>
      <c r="B1502">
        <v>52</v>
      </c>
      <c r="C1502">
        <v>1</v>
      </c>
      <c r="D1502" s="3">
        <v>43196</v>
      </c>
      <c r="E1502">
        <v>43196</v>
      </c>
      <c r="F1502" t="s">
        <v>35</v>
      </c>
      <c r="G1502">
        <v>2</v>
      </c>
      <c r="H1502">
        <v>6</v>
      </c>
    </row>
    <row r="1503" spans="1:8" x14ac:dyDescent="0.25">
      <c r="A1503">
        <v>1502</v>
      </c>
      <c r="B1503">
        <v>83</v>
      </c>
      <c r="C1503">
        <v>2</v>
      </c>
      <c r="D1503" s="3">
        <v>43196</v>
      </c>
      <c r="E1503">
        <v>43196</v>
      </c>
      <c r="F1503" t="s">
        <v>35</v>
      </c>
      <c r="G1503">
        <v>2</v>
      </c>
      <c r="H1503">
        <v>6</v>
      </c>
    </row>
    <row r="1504" spans="1:8" x14ac:dyDescent="0.25">
      <c r="A1504">
        <v>1503</v>
      </c>
      <c r="B1504">
        <v>208</v>
      </c>
      <c r="C1504">
        <v>2</v>
      </c>
      <c r="D1504" s="3">
        <v>43197</v>
      </c>
      <c r="E1504">
        <v>43197</v>
      </c>
      <c r="F1504" t="s">
        <v>35</v>
      </c>
      <c r="G1504">
        <v>1</v>
      </c>
      <c r="H1504">
        <v>3</v>
      </c>
    </row>
    <row r="1505" spans="1:8" x14ac:dyDescent="0.25">
      <c r="A1505">
        <v>1504</v>
      </c>
      <c r="B1505">
        <v>237</v>
      </c>
      <c r="C1505">
        <v>2</v>
      </c>
      <c r="D1505" s="3">
        <v>43198</v>
      </c>
      <c r="E1505">
        <v>43198</v>
      </c>
      <c r="F1505" t="s">
        <v>35</v>
      </c>
      <c r="G1505">
        <v>1</v>
      </c>
      <c r="H1505">
        <v>2</v>
      </c>
    </row>
    <row r="1506" spans="1:8" x14ac:dyDescent="0.25">
      <c r="A1506">
        <v>1505</v>
      </c>
      <c r="B1506">
        <v>22</v>
      </c>
      <c r="C1506">
        <v>1</v>
      </c>
      <c r="D1506" s="3">
        <v>43198</v>
      </c>
      <c r="E1506">
        <v>43198</v>
      </c>
      <c r="F1506" t="s">
        <v>35</v>
      </c>
      <c r="G1506">
        <v>2</v>
      </c>
      <c r="H1506">
        <v>7</v>
      </c>
    </row>
    <row r="1507" spans="1:8" x14ac:dyDescent="0.25">
      <c r="A1507">
        <v>1506</v>
      </c>
      <c r="B1507">
        <v>75</v>
      </c>
      <c r="C1507">
        <v>1</v>
      </c>
      <c r="D1507" s="3">
        <v>43198</v>
      </c>
      <c r="E1507">
        <v>43198</v>
      </c>
      <c r="F1507" t="s">
        <v>35</v>
      </c>
      <c r="G1507">
        <v>2</v>
      </c>
      <c r="H1507">
        <v>7</v>
      </c>
    </row>
    <row r="1508" spans="1:8" x14ac:dyDescent="0.25">
      <c r="A1508">
        <v>1507</v>
      </c>
      <c r="B1508">
        <v>85</v>
      </c>
      <c r="C1508">
        <v>2</v>
      </c>
      <c r="D1508" s="3">
        <v>43198</v>
      </c>
      <c r="E1508">
        <v>43198</v>
      </c>
      <c r="F1508" t="s">
        <v>35</v>
      </c>
      <c r="G1508">
        <v>2</v>
      </c>
      <c r="H1508">
        <v>6</v>
      </c>
    </row>
    <row r="1509" spans="1:8" x14ac:dyDescent="0.25">
      <c r="A1509">
        <v>1508</v>
      </c>
      <c r="B1509">
        <v>92</v>
      </c>
      <c r="C1509">
        <v>2</v>
      </c>
      <c r="D1509" s="3">
        <v>43198</v>
      </c>
      <c r="E1509">
        <v>43198</v>
      </c>
      <c r="F1509" t="s">
        <v>35</v>
      </c>
      <c r="G1509">
        <v>2</v>
      </c>
      <c r="H1509">
        <v>6</v>
      </c>
    </row>
    <row r="1510" spans="1:8" x14ac:dyDescent="0.25">
      <c r="A1510">
        <v>1509</v>
      </c>
      <c r="B1510">
        <v>2</v>
      </c>
      <c r="C1510">
        <v>1</v>
      </c>
      <c r="D1510" s="3">
        <v>43199</v>
      </c>
      <c r="E1510">
        <v>43199</v>
      </c>
      <c r="F1510" t="s">
        <v>35</v>
      </c>
      <c r="G1510">
        <v>1</v>
      </c>
      <c r="H1510">
        <v>3</v>
      </c>
    </row>
    <row r="1511" spans="1:8" x14ac:dyDescent="0.25">
      <c r="A1511">
        <v>1510</v>
      </c>
      <c r="B1511">
        <v>16</v>
      </c>
      <c r="C1511">
        <v>2</v>
      </c>
      <c r="D1511" s="3">
        <v>43199</v>
      </c>
      <c r="E1511">
        <v>43199</v>
      </c>
      <c r="F1511" t="s">
        <v>35</v>
      </c>
      <c r="G1511">
        <v>2</v>
      </c>
      <c r="H1511">
        <v>6</v>
      </c>
    </row>
    <row r="1512" spans="1:8" x14ac:dyDescent="0.25">
      <c r="A1512">
        <v>1511</v>
      </c>
      <c r="B1512">
        <v>25</v>
      </c>
      <c r="C1512">
        <v>1</v>
      </c>
      <c r="D1512" s="3">
        <v>43199</v>
      </c>
      <c r="E1512">
        <v>43199</v>
      </c>
      <c r="F1512" t="s">
        <v>35</v>
      </c>
      <c r="G1512">
        <v>2</v>
      </c>
      <c r="H1512">
        <v>6</v>
      </c>
    </row>
    <row r="1513" spans="1:8" x14ac:dyDescent="0.25">
      <c r="A1513">
        <v>1512</v>
      </c>
      <c r="B1513">
        <v>68</v>
      </c>
      <c r="C1513">
        <v>1</v>
      </c>
      <c r="D1513" s="3">
        <v>43199</v>
      </c>
      <c r="E1513">
        <v>43199</v>
      </c>
      <c r="F1513" t="s">
        <v>35</v>
      </c>
      <c r="G1513">
        <v>3</v>
      </c>
      <c r="H1513">
        <v>9</v>
      </c>
    </row>
    <row r="1514" spans="1:8" x14ac:dyDescent="0.25">
      <c r="A1514">
        <v>1513</v>
      </c>
      <c r="B1514">
        <v>32</v>
      </c>
      <c r="C1514">
        <v>2</v>
      </c>
      <c r="D1514" s="3">
        <v>43200</v>
      </c>
      <c r="E1514">
        <v>43200</v>
      </c>
      <c r="F1514" t="s">
        <v>35</v>
      </c>
      <c r="G1514">
        <v>1</v>
      </c>
      <c r="H1514">
        <v>2</v>
      </c>
    </row>
    <row r="1515" spans="1:8" x14ac:dyDescent="0.25">
      <c r="A1515">
        <v>1514</v>
      </c>
      <c r="B1515">
        <v>87</v>
      </c>
      <c r="C1515">
        <v>2</v>
      </c>
      <c r="D1515" s="3">
        <v>43200</v>
      </c>
      <c r="E1515">
        <v>43200</v>
      </c>
      <c r="F1515" t="s">
        <v>35</v>
      </c>
      <c r="G1515">
        <v>1</v>
      </c>
      <c r="H1515">
        <v>3</v>
      </c>
    </row>
    <row r="1516" spans="1:8" x14ac:dyDescent="0.25">
      <c r="A1516">
        <v>1515</v>
      </c>
      <c r="B1516">
        <v>61</v>
      </c>
      <c r="C1516">
        <v>1</v>
      </c>
      <c r="D1516" s="3">
        <v>43200</v>
      </c>
      <c r="E1516">
        <v>43200</v>
      </c>
      <c r="F1516" t="s">
        <v>35</v>
      </c>
      <c r="G1516">
        <v>3</v>
      </c>
      <c r="H1516">
        <v>9</v>
      </c>
    </row>
    <row r="1517" spans="1:8" x14ac:dyDescent="0.25">
      <c r="A1517">
        <v>1516</v>
      </c>
      <c r="B1517">
        <v>47</v>
      </c>
      <c r="C1517">
        <v>2</v>
      </c>
      <c r="D1517" s="3">
        <v>43201</v>
      </c>
      <c r="E1517">
        <v>43201</v>
      </c>
      <c r="F1517" t="s">
        <v>35</v>
      </c>
      <c r="G1517">
        <v>1</v>
      </c>
      <c r="H1517">
        <v>3</v>
      </c>
    </row>
    <row r="1518" spans="1:8" x14ac:dyDescent="0.25">
      <c r="A1518">
        <v>1517</v>
      </c>
      <c r="B1518">
        <v>97</v>
      </c>
      <c r="C1518">
        <v>1</v>
      </c>
      <c r="D1518" s="3">
        <v>43201</v>
      </c>
      <c r="E1518">
        <v>43201</v>
      </c>
      <c r="F1518" t="s">
        <v>35</v>
      </c>
      <c r="G1518">
        <v>1</v>
      </c>
      <c r="H1518">
        <v>2</v>
      </c>
    </row>
    <row r="1519" spans="1:8" x14ac:dyDescent="0.25">
      <c r="A1519">
        <v>1518</v>
      </c>
      <c r="B1519">
        <v>175</v>
      </c>
      <c r="C1519">
        <v>1</v>
      </c>
      <c r="D1519" s="3">
        <v>43201</v>
      </c>
      <c r="E1519">
        <v>43201</v>
      </c>
      <c r="F1519" t="s">
        <v>35</v>
      </c>
      <c r="G1519">
        <v>1</v>
      </c>
      <c r="H1519">
        <v>2</v>
      </c>
    </row>
    <row r="1520" spans="1:8" x14ac:dyDescent="0.25">
      <c r="A1520">
        <v>1519</v>
      </c>
      <c r="B1520">
        <v>26</v>
      </c>
      <c r="C1520">
        <v>2</v>
      </c>
      <c r="D1520" s="3">
        <v>43201</v>
      </c>
      <c r="E1520">
        <v>43201</v>
      </c>
      <c r="F1520" t="s">
        <v>35</v>
      </c>
      <c r="G1520">
        <v>2</v>
      </c>
      <c r="H1520">
        <v>7</v>
      </c>
    </row>
    <row r="1521" spans="1:8" x14ac:dyDescent="0.25">
      <c r="A1521">
        <v>1520</v>
      </c>
      <c r="B1521">
        <v>66</v>
      </c>
      <c r="C1521">
        <v>2</v>
      </c>
      <c r="D1521" s="3">
        <v>43201</v>
      </c>
      <c r="E1521">
        <v>43201</v>
      </c>
      <c r="F1521" t="s">
        <v>35</v>
      </c>
      <c r="G1521">
        <v>3</v>
      </c>
      <c r="H1521">
        <v>8</v>
      </c>
    </row>
    <row r="1522" spans="1:8" x14ac:dyDescent="0.25">
      <c r="A1522">
        <v>1521</v>
      </c>
      <c r="B1522">
        <v>53</v>
      </c>
      <c r="C1522">
        <v>1</v>
      </c>
      <c r="D1522" s="3">
        <v>43202</v>
      </c>
      <c r="E1522">
        <v>43202</v>
      </c>
      <c r="F1522" t="s">
        <v>35</v>
      </c>
      <c r="G1522">
        <v>1</v>
      </c>
      <c r="H1522">
        <v>3</v>
      </c>
    </row>
    <row r="1523" spans="1:8" x14ac:dyDescent="0.25">
      <c r="A1523">
        <v>1522</v>
      </c>
      <c r="B1523">
        <v>78</v>
      </c>
      <c r="C1523">
        <v>1</v>
      </c>
      <c r="D1523" s="3">
        <v>43202</v>
      </c>
      <c r="E1523">
        <v>43202</v>
      </c>
      <c r="F1523" t="s">
        <v>35</v>
      </c>
      <c r="G1523">
        <v>1</v>
      </c>
      <c r="H1523">
        <v>3</v>
      </c>
    </row>
    <row r="1524" spans="1:8" x14ac:dyDescent="0.25">
      <c r="A1524">
        <v>1523</v>
      </c>
      <c r="B1524">
        <v>8</v>
      </c>
      <c r="C1524">
        <v>1</v>
      </c>
      <c r="D1524" s="3">
        <v>43202</v>
      </c>
      <c r="E1524">
        <v>43202</v>
      </c>
      <c r="F1524" t="s">
        <v>35</v>
      </c>
      <c r="G1524">
        <v>2</v>
      </c>
      <c r="H1524">
        <v>7</v>
      </c>
    </row>
    <row r="1525" spans="1:8" x14ac:dyDescent="0.25">
      <c r="A1525">
        <v>1524</v>
      </c>
      <c r="B1525">
        <v>37</v>
      </c>
      <c r="C1525">
        <v>1</v>
      </c>
      <c r="D1525" s="3">
        <v>43202</v>
      </c>
      <c r="E1525">
        <v>43202</v>
      </c>
      <c r="F1525" t="s">
        <v>35</v>
      </c>
      <c r="G1525">
        <v>2</v>
      </c>
      <c r="H1525">
        <v>6</v>
      </c>
    </row>
    <row r="1526" spans="1:8" x14ac:dyDescent="0.25">
      <c r="A1526">
        <v>1525</v>
      </c>
      <c r="B1526">
        <v>38</v>
      </c>
      <c r="C1526">
        <v>2</v>
      </c>
      <c r="D1526" s="3">
        <v>43202</v>
      </c>
      <c r="E1526">
        <v>43202</v>
      </c>
      <c r="F1526" t="s">
        <v>35</v>
      </c>
      <c r="G1526">
        <v>2</v>
      </c>
      <c r="H1526">
        <v>7</v>
      </c>
    </row>
    <row r="1527" spans="1:8" x14ac:dyDescent="0.25">
      <c r="A1527">
        <v>1526</v>
      </c>
      <c r="B1527">
        <v>59</v>
      </c>
      <c r="C1527">
        <v>2</v>
      </c>
      <c r="D1527" s="3">
        <v>43202</v>
      </c>
      <c r="E1527">
        <v>43202</v>
      </c>
      <c r="F1527" t="s">
        <v>35</v>
      </c>
      <c r="G1527">
        <v>2</v>
      </c>
      <c r="H1527">
        <v>7</v>
      </c>
    </row>
    <row r="1528" spans="1:8" x14ac:dyDescent="0.25">
      <c r="A1528">
        <v>1527</v>
      </c>
      <c r="B1528">
        <v>13</v>
      </c>
      <c r="C1528">
        <v>2</v>
      </c>
      <c r="D1528" s="3">
        <v>43202</v>
      </c>
      <c r="E1528">
        <v>43202</v>
      </c>
      <c r="F1528" t="s">
        <v>35</v>
      </c>
      <c r="G1528">
        <v>3</v>
      </c>
      <c r="H1528">
        <v>9</v>
      </c>
    </row>
    <row r="1529" spans="1:8" x14ac:dyDescent="0.25">
      <c r="A1529">
        <v>1528</v>
      </c>
      <c r="B1529">
        <v>20</v>
      </c>
      <c r="C1529">
        <v>1</v>
      </c>
      <c r="D1529" s="3">
        <v>43202</v>
      </c>
      <c r="E1529">
        <v>43202</v>
      </c>
      <c r="F1529" t="s">
        <v>35</v>
      </c>
      <c r="G1529">
        <v>3</v>
      </c>
      <c r="H1529">
        <v>8</v>
      </c>
    </row>
    <row r="1530" spans="1:8" x14ac:dyDescent="0.25">
      <c r="A1530">
        <v>1529</v>
      </c>
      <c r="B1530">
        <v>50</v>
      </c>
      <c r="C1530">
        <v>1</v>
      </c>
      <c r="D1530" s="3">
        <v>43202</v>
      </c>
      <c r="E1530">
        <v>43202</v>
      </c>
      <c r="F1530" t="s">
        <v>35</v>
      </c>
      <c r="G1530">
        <v>3</v>
      </c>
      <c r="H1530">
        <v>8</v>
      </c>
    </row>
    <row r="1531" spans="1:8" x14ac:dyDescent="0.25">
      <c r="A1531">
        <v>1530</v>
      </c>
      <c r="B1531">
        <v>110</v>
      </c>
      <c r="C1531">
        <v>1</v>
      </c>
      <c r="D1531" s="3">
        <v>43203</v>
      </c>
      <c r="E1531">
        <v>43203</v>
      </c>
      <c r="F1531" t="s">
        <v>35</v>
      </c>
      <c r="G1531">
        <v>1</v>
      </c>
      <c r="H1531">
        <v>2</v>
      </c>
    </row>
    <row r="1532" spans="1:8" x14ac:dyDescent="0.25">
      <c r="A1532">
        <v>1531</v>
      </c>
      <c r="B1532">
        <v>233</v>
      </c>
      <c r="C1532">
        <v>1</v>
      </c>
      <c r="D1532" s="3">
        <v>43203</v>
      </c>
      <c r="E1532">
        <v>43203</v>
      </c>
      <c r="F1532" t="s">
        <v>35</v>
      </c>
      <c r="G1532">
        <v>1</v>
      </c>
      <c r="H1532">
        <v>2</v>
      </c>
    </row>
    <row r="1533" spans="1:8" x14ac:dyDescent="0.25">
      <c r="A1533">
        <v>1532</v>
      </c>
      <c r="B1533">
        <v>7</v>
      </c>
      <c r="C1533">
        <v>2</v>
      </c>
      <c r="D1533" s="3">
        <v>43203</v>
      </c>
      <c r="E1533">
        <v>43203</v>
      </c>
      <c r="F1533" t="s">
        <v>35</v>
      </c>
      <c r="G1533">
        <v>2</v>
      </c>
      <c r="H1533">
        <v>7</v>
      </c>
    </row>
    <row r="1534" spans="1:8" x14ac:dyDescent="0.25">
      <c r="A1534">
        <v>1533</v>
      </c>
      <c r="B1534">
        <v>28</v>
      </c>
      <c r="C1534">
        <v>2</v>
      </c>
      <c r="D1534" s="3">
        <v>43203</v>
      </c>
      <c r="E1534">
        <v>43203</v>
      </c>
      <c r="F1534" t="s">
        <v>35</v>
      </c>
      <c r="G1534">
        <v>2</v>
      </c>
      <c r="H1534">
        <v>6</v>
      </c>
    </row>
    <row r="1535" spans="1:8" x14ac:dyDescent="0.25">
      <c r="A1535">
        <v>1534</v>
      </c>
      <c r="B1535">
        <v>18</v>
      </c>
      <c r="C1535">
        <v>2</v>
      </c>
      <c r="D1535" s="3">
        <v>43204</v>
      </c>
      <c r="E1535">
        <v>43204</v>
      </c>
      <c r="F1535" t="s">
        <v>35</v>
      </c>
      <c r="G1535">
        <v>2</v>
      </c>
      <c r="H1535">
        <v>7</v>
      </c>
    </row>
    <row r="1536" spans="1:8" x14ac:dyDescent="0.25">
      <c r="A1536">
        <v>1535</v>
      </c>
      <c r="B1536">
        <v>19</v>
      </c>
      <c r="C1536">
        <v>2</v>
      </c>
      <c r="D1536" s="3">
        <v>43204</v>
      </c>
      <c r="E1536">
        <v>43204</v>
      </c>
      <c r="F1536" t="s">
        <v>35</v>
      </c>
      <c r="G1536">
        <v>2</v>
      </c>
      <c r="H1536">
        <v>7</v>
      </c>
    </row>
    <row r="1537" spans="1:8" x14ac:dyDescent="0.25">
      <c r="A1537">
        <v>1536</v>
      </c>
      <c r="B1537">
        <v>34</v>
      </c>
      <c r="C1537">
        <v>2</v>
      </c>
      <c r="D1537" s="3">
        <v>43204</v>
      </c>
      <c r="E1537">
        <v>43204</v>
      </c>
      <c r="F1537" t="s">
        <v>35</v>
      </c>
      <c r="G1537">
        <v>2</v>
      </c>
      <c r="H1537">
        <v>7</v>
      </c>
    </row>
    <row r="1538" spans="1:8" x14ac:dyDescent="0.25">
      <c r="A1538">
        <v>1537</v>
      </c>
      <c r="B1538">
        <v>36</v>
      </c>
      <c r="C1538">
        <v>1</v>
      </c>
      <c r="D1538" s="3">
        <v>43205</v>
      </c>
      <c r="E1538">
        <v>43205</v>
      </c>
      <c r="F1538" t="s">
        <v>35</v>
      </c>
      <c r="G1538">
        <v>2</v>
      </c>
      <c r="H1538">
        <v>6</v>
      </c>
    </row>
    <row r="1539" spans="1:8" x14ac:dyDescent="0.25">
      <c r="A1539">
        <v>1538</v>
      </c>
      <c r="B1539">
        <v>79</v>
      </c>
      <c r="C1539">
        <v>2</v>
      </c>
      <c r="D1539" s="3">
        <v>43205</v>
      </c>
      <c r="E1539">
        <v>43205</v>
      </c>
      <c r="F1539" t="s">
        <v>35</v>
      </c>
      <c r="G1539">
        <v>2</v>
      </c>
      <c r="H1539">
        <v>6</v>
      </c>
    </row>
    <row r="1540" spans="1:8" x14ac:dyDescent="0.25">
      <c r="A1540">
        <v>1539</v>
      </c>
      <c r="B1540">
        <v>116</v>
      </c>
      <c r="C1540">
        <v>1</v>
      </c>
      <c r="D1540" s="3">
        <v>43205</v>
      </c>
      <c r="E1540">
        <v>43205</v>
      </c>
      <c r="F1540" t="s">
        <v>35</v>
      </c>
      <c r="G1540">
        <v>3</v>
      </c>
      <c r="H1540">
        <v>9</v>
      </c>
    </row>
    <row r="1541" spans="1:8" x14ac:dyDescent="0.25">
      <c r="A1541">
        <v>1540</v>
      </c>
      <c r="B1541">
        <v>187</v>
      </c>
      <c r="C1541">
        <v>1</v>
      </c>
      <c r="D1541" s="3">
        <v>43206</v>
      </c>
      <c r="E1541">
        <v>43206</v>
      </c>
      <c r="F1541" t="s">
        <v>35</v>
      </c>
      <c r="G1541">
        <v>1</v>
      </c>
      <c r="H1541">
        <v>2</v>
      </c>
    </row>
    <row r="1542" spans="1:8" x14ac:dyDescent="0.25">
      <c r="A1542">
        <v>1541</v>
      </c>
      <c r="B1542">
        <v>10</v>
      </c>
      <c r="C1542">
        <v>2</v>
      </c>
      <c r="D1542" s="3">
        <v>43206</v>
      </c>
      <c r="E1542">
        <v>43206</v>
      </c>
      <c r="F1542" t="s">
        <v>35</v>
      </c>
      <c r="G1542">
        <v>2</v>
      </c>
      <c r="H1542">
        <v>7</v>
      </c>
    </row>
    <row r="1543" spans="1:8" x14ac:dyDescent="0.25">
      <c r="A1543">
        <v>1542</v>
      </c>
      <c r="B1543">
        <v>58</v>
      </c>
      <c r="C1543">
        <v>2</v>
      </c>
      <c r="D1543" s="3">
        <v>43206</v>
      </c>
      <c r="E1543">
        <v>43206</v>
      </c>
      <c r="F1543" t="s">
        <v>35</v>
      </c>
      <c r="G1543">
        <v>2</v>
      </c>
      <c r="H1543">
        <v>6</v>
      </c>
    </row>
    <row r="1544" spans="1:8" x14ac:dyDescent="0.25">
      <c r="A1544">
        <v>1543</v>
      </c>
      <c r="B1544">
        <v>76</v>
      </c>
      <c r="C1544">
        <v>1</v>
      </c>
      <c r="D1544" s="3">
        <v>43206</v>
      </c>
      <c r="E1544">
        <v>43206</v>
      </c>
      <c r="F1544" t="s">
        <v>35</v>
      </c>
      <c r="G1544">
        <v>2</v>
      </c>
      <c r="H1544">
        <v>6</v>
      </c>
    </row>
    <row r="1545" spans="1:8" x14ac:dyDescent="0.25">
      <c r="A1545">
        <v>1544</v>
      </c>
      <c r="B1545">
        <v>5</v>
      </c>
      <c r="C1545">
        <v>1</v>
      </c>
      <c r="D1545" s="3">
        <v>43207</v>
      </c>
      <c r="E1545">
        <v>43207</v>
      </c>
      <c r="F1545" t="s">
        <v>35</v>
      </c>
      <c r="G1545">
        <v>1</v>
      </c>
      <c r="H1545">
        <v>2</v>
      </c>
    </row>
    <row r="1546" spans="1:8" x14ac:dyDescent="0.25">
      <c r="A1546">
        <v>1545</v>
      </c>
      <c r="B1546">
        <v>67</v>
      </c>
      <c r="C1546">
        <v>1</v>
      </c>
      <c r="D1546" s="3">
        <v>43207</v>
      </c>
      <c r="E1546">
        <v>43207</v>
      </c>
      <c r="F1546" t="s">
        <v>35</v>
      </c>
      <c r="G1546">
        <v>1</v>
      </c>
      <c r="H1546">
        <v>3</v>
      </c>
    </row>
    <row r="1547" spans="1:8" x14ac:dyDescent="0.25">
      <c r="A1547">
        <v>1546</v>
      </c>
      <c r="B1547">
        <v>91</v>
      </c>
      <c r="C1547">
        <v>2</v>
      </c>
      <c r="D1547" s="3">
        <v>43207</v>
      </c>
      <c r="E1547">
        <v>43207</v>
      </c>
      <c r="F1547" t="s">
        <v>35</v>
      </c>
      <c r="G1547">
        <v>1</v>
      </c>
      <c r="H1547">
        <v>3</v>
      </c>
    </row>
    <row r="1548" spans="1:8" x14ac:dyDescent="0.25">
      <c r="A1548">
        <v>1547</v>
      </c>
      <c r="B1548">
        <v>169</v>
      </c>
      <c r="C1548">
        <v>1</v>
      </c>
      <c r="D1548" s="3">
        <v>43207</v>
      </c>
      <c r="E1548">
        <v>43207</v>
      </c>
      <c r="F1548" t="s">
        <v>35</v>
      </c>
      <c r="G1548">
        <v>1</v>
      </c>
      <c r="H1548">
        <v>3</v>
      </c>
    </row>
    <row r="1549" spans="1:8" x14ac:dyDescent="0.25">
      <c r="A1549">
        <v>1548</v>
      </c>
      <c r="B1549">
        <v>170</v>
      </c>
      <c r="C1549">
        <v>1</v>
      </c>
      <c r="D1549" s="3">
        <v>43207</v>
      </c>
      <c r="E1549">
        <v>43207</v>
      </c>
      <c r="F1549" t="s">
        <v>35</v>
      </c>
      <c r="G1549">
        <v>1</v>
      </c>
      <c r="H1549">
        <v>2</v>
      </c>
    </row>
    <row r="1550" spans="1:8" x14ac:dyDescent="0.25">
      <c r="A1550">
        <v>1549</v>
      </c>
      <c r="B1550">
        <v>17</v>
      </c>
      <c r="C1550">
        <v>1</v>
      </c>
      <c r="D1550" s="3">
        <v>43207</v>
      </c>
      <c r="E1550">
        <v>43207</v>
      </c>
      <c r="F1550" t="s">
        <v>35</v>
      </c>
      <c r="G1550">
        <v>2</v>
      </c>
      <c r="H1550">
        <v>7</v>
      </c>
    </row>
    <row r="1551" spans="1:8" x14ac:dyDescent="0.25">
      <c r="A1551">
        <v>1550</v>
      </c>
      <c r="B1551">
        <v>39</v>
      </c>
      <c r="C1551">
        <v>1</v>
      </c>
      <c r="D1551" s="3">
        <v>43207</v>
      </c>
      <c r="E1551">
        <v>43207</v>
      </c>
      <c r="F1551" t="s">
        <v>35</v>
      </c>
      <c r="G1551">
        <v>2</v>
      </c>
      <c r="H1551">
        <v>6</v>
      </c>
    </row>
    <row r="1552" spans="1:8" x14ac:dyDescent="0.25">
      <c r="A1552">
        <v>1551</v>
      </c>
      <c r="B1552">
        <v>70</v>
      </c>
      <c r="C1552">
        <v>1</v>
      </c>
      <c r="D1552" s="3">
        <v>43207</v>
      </c>
      <c r="E1552">
        <v>43207</v>
      </c>
      <c r="F1552" t="s">
        <v>35</v>
      </c>
      <c r="G1552">
        <v>2</v>
      </c>
      <c r="H1552">
        <v>7</v>
      </c>
    </row>
    <row r="1553" spans="1:8" x14ac:dyDescent="0.25">
      <c r="A1553">
        <v>1552</v>
      </c>
      <c r="B1553">
        <v>73</v>
      </c>
      <c r="C1553">
        <v>1</v>
      </c>
      <c r="D1553" s="3">
        <v>43207</v>
      </c>
      <c r="E1553">
        <v>43207</v>
      </c>
      <c r="F1553" t="s">
        <v>35</v>
      </c>
      <c r="G1553">
        <v>2</v>
      </c>
      <c r="H1553">
        <v>7</v>
      </c>
    </row>
    <row r="1554" spans="1:8" x14ac:dyDescent="0.25">
      <c r="A1554">
        <v>1553</v>
      </c>
      <c r="B1554">
        <v>30</v>
      </c>
      <c r="C1554">
        <v>2</v>
      </c>
      <c r="D1554" s="3">
        <v>43208</v>
      </c>
      <c r="E1554">
        <v>43208</v>
      </c>
      <c r="F1554" t="s">
        <v>35</v>
      </c>
      <c r="G1554">
        <v>1</v>
      </c>
      <c r="H1554">
        <v>3</v>
      </c>
    </row>
    <row r="1555" spans="1:8" x14ac:dyDescent="0.25">
      <c r="A1555">
        <v>1554</v>
      </c>
      <c r="B1555">
        <v>172</v>
      </c>
      <c r="C1555">
        <v>1</v>
      </c>
      <c r="D1555" s="3">
        <v>43208</v>
      </c>
      <c r="E1555">
        <v>43208</v>
      </c>
      <c r="F1555" t="s">
        <v>35</v>
      </c>
      <c r="G1555">
        <v>1</v>
      </c>
      <c r="H1555">
        <v>3</v>
      </c>
    </row>
    <row r="1556" spans="1:8" x14ac:dyDescent="0.25">
      <c r="A1556">
        <v>1555</v>
      </c>
      <c r="B1556">
        <v>1</v>
      </c>
      <c r="C1556">
        <v>1</v>
      </c>
      <c r="D1556" s="3">
        <v>43208</v>
      </c>
      <c r="E1556">
        <v>43208</v>
      </c>
      <c r="F1556" t="s">
        <v>35</v>
      </c>
      <c r="G1556">
        <v>2</v>
      </c>
      <c r="H1556">
        <v>7</v>
      </c>
    </row>
    <row r="1557" spans="1:8" x14ac:dyDescent="0.25">
      <c r="A1557">
        <v>1556</v>
      </c>
      <c r="B1557">
        <v>4</v>
      </c>
      <c r="C1557">
        <v>2</v>
      </c>
      <c r="D1557" s="3">
        <v>43208</v>
      </c>
      <c r="E1557">
        <v>43208</v>
      </c>
      <c r="F1557" t="s">
        <v>35</v>
      </c>
      <c r="G1557">
        <v>2</v>
      </c>
      <c r="H1557">
        <v>6</v>
      </c>
    </row>
    <row r="1558" spans="1:8" x14ac:dyDescent="0.25">
      <c r="A1558">
        <v>1557</v>
      </c>
      <c r="B1558">
        <v>121</v>
      </c>
      <c r="C1558">
        <v>2</v>
      </c>
      <c r="D1558" s="3">
        <v>43209</v>
      </c>
      <c r="E1558">
        <v>43209</v>
      </c>
      <c r="F1558" t="s">
        <v>35</v>
      </c>
      <c r="G1558">
        <v>1</v>
      </c>
      <c r="H1558">
        <v>3</v>
      </c>
    </row>
    <row r="1559" spans="1:8" x14ac:dyDescent="0.25">
      <c r="A1559">
        <v>1558</v>
      </c>
      <c r="B1559">
        <v>63</v>
      </c>
      <c r="C1559">
        <v>1</v>
      </c>
      <c r="D1559" s="3">
        <v>43209</v>
      </c>
      <c r="E1559">
        <v>43209</v>
      </c>
      <c r="F1559" t="s">
        <v>35</v>
      </c>
      <c r="G1559">
        <v>2</v>
      </c>
      <c r="H1559">
        <v>6</v>
      </c>
    </row>
    <row r="1560" spans="1:8" x14ac:dyDescent="0.25">
      <c r="A1560">
        <v>1559</v>
      </c>
      <c r="B1560">
        <v>42</v>
      </c>
      <c r="C1560">
        <v>2</v>
      </c>
      <c r="D1560" s="3">
        <v>43210</v>
      </c>
      <c r="E1560">
        <v>43210</v>
      </c>
      <c r="F1560" t="s">
        <v>35</v>
      </c>
      <c r="G1560">
        <v>2</v>
      </c>
      <c r="H1560">
        <v>6</v>
      </c>
    </row>
    <row r="1561" spans="1:8" x14ac:dyDescent="0.25">
      <c r="A1561">
        <v>1560</v>
      </c>
      <c r="B1561">
        <v>57</v>
      </c>
      <c r="C1561">
        <v>1</v>
      </c>
      <c r="D1561" s="3">
        <v>43210</v>
      </c>
      <c r="E1561">
        <v>43210</v>
      </c>
      <c r="F1561" t="s">
        <v>35</v>
      </c>
      <c r="G1561">
        <v>2</v>
      </c>
      <c r="H1561">
        <v>7</v>
      </c>
    </row>
    <row r="1562" spans="1:8" x14ac:dyDescent="0.25">
      <c r="A1562">
        <v>1561</v>
      </c>
      <c r="B1562">
        <v>65</v>
      </c>
      <c r="C1562">
        <v>2</v>
      </c>
      <c r="D1562" s="3">
        <v>43210</v>
      </c>
      <c r="E1562">
        <v>43210</v>
      </c>
      <c r="F1562" t="s">
        <v>35</v>
      </c>
      <c r="G1562">
        <v>2</v>
      </c>
      <c r="H1562">
        <v>7</v>
      </c>
    </row>
    <row r="1563" spans="1:8" x14ac:dyDescent="0.25">
      <c r="A1563">
        <v>1562</v>
      </c>
      <c r="B1563">
        <v>88</v>
      </c>
      <c r="C1563">
        <v>1</v>
      </c>
      <c r="D1563" s="3">
        <v>43210</v>
      </c>
      <c r="E1563">
        <v>43210</v>
      </c>
      <c r="F1563" t="s">
        <v>35</v>
      </c>
      <c r="G1563">
        <v>2</v>
      </c>
      <c r="H1563">
        <v>7</v>
      </c>
    </row>
    <row r="1564" spans="1:8" x14ac:dyDescent="0.25">
      <c r="A1564">
        <v>1563</v>
      </c>
      <c r="B1564">
        <v>77</v>
      </c>
      <c r="C1564">
        <v>2</v>
      </c>
      <c r="D1564" s="3">
        <v>43210</v>
      </c>
      <c r="E1564">
        <v>43210</v>
      </c>
      <c r="F1564" t="s">
        <v>35</v>
      </c>
      <c r="G1564">
        <v>3</v>
      </c>
      <c r="H1564">
        <v>9</v>
      </c>
    </row>
    <row r="1565" spans="1:8" x14ac:dyDescent="0.25">
      <c r="A1565">
        <v>1564</v>
      </c>
      <c r="B1565">
        <v>46</v>
      </c>
      <c r="C1565">
        <v>1</v>
      </c>
      <c r="D1565" s="3">
        <v>43211</v>
      </c>
      <c r="E1565">
        <v>43211</v>
      </c>
      <c r="F1565" t="s">
        <v>35</v>
      </c>
      <c r="G1565">
        <v>1</v>
      </c>
      <c r="H1565">
        <v>3</v>
      </c>
    </row>
    <row r="1566" spans="1:8" x14ac:dyDescent="0.25">
      <c r="A1566">
        <v>1565</v>
      </c>
      <c r="B1566">
        <v>60</v>
      </c>
      <c r="C1566">
        <v>2</v>
      </c>
      <c r="D1566" s="3">
        <v>43211</v>
      </c>
      <c r="E1566">
        <v>43211</v>
      </c>
      <c r="F1566" t="s">
        <v>35</v>
      </c>
      <c r="G1566">
        <v>1</v>
      </c>
      <c r="H1566">
        <v>2</v>
      </c>
    </row>
    <row r="1567" spans="1:8" x14ac:dyDescent="0.25">
      <c r="A1567">
        <v>1566</v>
      </c>
      <c r="B1567">
        <v>72</v>
      </c>
      <c r="C1567">
        <v>1</v>
      </c>
      <c r="D1567" s="3">
        <v>43211</v>
      </c>
      <c r="E1567">
        <v>43211</v>
      </c>
      <c r="F1567" t="s">
        <v>35</v>
      </c>
      <c r="G1567">
        <v>1</v>
      </c>
      <c r="H1567">
        <v>3</v>
      </c>
    </row>
    <row r="1568" spans="1:8" x14ac:dyDescent="0.25">
      <c r="A1568">
        <v>1567</v>
      </c>
      <c r="B1568">
        <v>89</v>
      </c>
      <c r="C1568">
        <v>2</v>
      </c>
      <c r="D1568" s="3">
        <v>43211</v>
      </c>
      <c r="E1568">
        <v>43211</v>
      </c>
      <c r="F1568" t="s">
        <v>35</v>
      </c>
      <c r="G1568">
        <v>1</v>
      </c>
      <c r="H1568">
        <v>2</v>
      </c>
    </row>
    <row r="1569" spans="1:8" x14ac:dyDescent="0.25">
      <c r="A1569">
        <v>1568</v>
      </c>
      <c r="B1569">
        <v>192</v>
      </c>
      <c r="C1569">
        <v>2</v>
      </c>
      <c r="D1569" s="3">
        <v>43211</v>
      </c>
      <c r="E1569">
        <v>43211</v>
      </c>
      <c r="F1569" t="s">
        <v>35</v>
      </c>
      <c r="G1569">
        <v>1</v>
      </c>
      <c r="H1569">
        <v>3</v>
      </c>
    </row>
    <row r="1570" spans="1:8" x14ac:dyDescent="0.25">
      <c r="A1570">
        <v>1569</v>
      </c>
      <c r="B1570">
        <v>29</v>
      </c>
      <c r="C1570">
        <v>2</v>
      </c>
      <c r="D1570" s="3">
        <v>43212</v>
      </c>
      <c r="E1570">
        <v>43212</v>
      </c>
      <c r="F1570" t="s">
        <v>35</v>
      </c>
      <c r="G1570">
        <v>2</v>
      </c>
      <c r="H1570">
        <v>7</v>
      </c>
    </row>
    <row r="1571" spans="1:8" x14ac:dyDescent="0.25">
      <c r="A1571">
        <v>1570</v>
      </c>
      <c r="B1571">
        <v>54</v>
      </c>
      <c r="C1571">
        <v>2</v>
      </c>
      <c r="D1571" s="3">
        <v>43212</v>
      </c>
      <c r="E1571">
        <v>43212</v>
      </c>
      <c r="F1571" t="s">
        <v>35</v>
      </c>
      <c r="G1571">
        <v>2</v>
      </c>
      <c r="H1571">
        <v>7</v>
      </c>
    </row>
    <row r="1572" spans="1:8" x14ac:dyDescent="0.25">
      <c r="A1572">
        <v>1571</v>
      </c>
      <c r="B1572">
        <v>80</v>
      </c>
      <c r="C1572">
        <v>1</v>
      </c>
      <c r="D1572" s="3">
        <v>43212</v>
      </c>
      <c r="E1572">
        <v>43212</v>
      </c>
      <c r="F1572" t="s">
        <v>35</v>
      </c>
      <c r="G1572">
        <v>2</v>
      </c>
      <c r="H1572">
        <v>7</v>
      </c>
    </row>
    <row r="1573" spans="1:8" x14ac:dyDescent="0.25">
      <c r="A1573">
        <v>1572</v>
      </c>
      <c r="B1573">
        <v>14</v>
      </c>
      <c r="C1573">
        <v>1</v>
      </c>
      <c r="D1573" s="3">
        <v>43212</v>
      </c>
      <c r="E1573">
        <v>43212</v>
      </c>
      <c r="F1573" t="s">
        <v>35</v>
      </c>
      <c r="G1573">
        <v>3</v>
      </c>
      <c r="H1573">
        <v>9</v>
      </c>
    </row>
    <row r="1574" spans="1:8" x14ac:dyDescent="0.25">
      <c r="A1574">
        <v>1573</v>
      </c>
      <c r="B1574">
        <v>24</v>
      </c>
      <c r="C1574">
        <v>2</v>
      </c>
      <c r="D1574" s="3">
        <v>43213</v>
      </c>
      <c r="E1574">
        <v>43213</v>
      </c>
      <c r="F1574" t="s">
        <v>35</v>
      </c>
      <c r="G1574">
        <v>1</v>
      </c>
      <c r="H1574">
        <v>2</v>
      </c>
    </row>
    <row r="1575" spans="1:8" x14ac:dyDescent="0.25">
      <c r="A1575">
        <v>1574</v>
      </c>
      <c r="B1575">
        <v>124</v>
      </c>
      <c r="C1575">
        <v>1</v>
      </c>
      <c r="D1575" s="3">
        <v>43213</v>
      </c>
      <c r="E1575">
        <v>43213</v>
      </c>
      <c r="F1575" t="s">
        <v>35</v>
      </c>
      <c r="G1575">
        <v>1</v>
      </c>
      <c r="H1575">
        <v>2</v>
      </c>
    </row>
    <row r="1576" spans="1:8" x14ac:dyDescent="0.25">
      <c r="A1576">
        <v>1575</v>
      </c>
      <c r="B1576">
        <v>224</v>
      </c>
      <c r="C1576">
        <v>2</v>
      </c>
      <c r="D1576" s="3">
        <v>43213</v>
      </c>
      <c r="E1576">
        <v>43213</v>
      </c>
      <c r="F1576" t="s">
        <v>35</v>
      </c>
      <c r="G1576">
        <v>1</v>
      </c>
      <c r="H1576">
        <v>3</v>
      </c>
    </row>
    <row r="1577" spans="1:8" x14ac:dyDescent="0.25">
      <c r="A1577">
        <v>1576</v>
      </c>
      <c r="B1577">
        <v>12</v>
      </c>
      <c r="C1577">
        <v>2</v>
      </c>
      <c r="D1577" s="3">
        <v>43213</v>
      </c>
      <c r="E1577">
        <v>43213</v>
      </c>
      <c r="F1577" t="s">
        <v>35</v>
      </c>
      <c r="G1577">
        <v>2</v>
      </c>
      <c r="H1577">
        <v>7</v>
      </c>
    </row>
    <row r="1578" spans="1:8" x14ac:dyDescent="0.25">
      <c r="A1578">
        <v>1577</v>
      </c>
      <c r="B1578">
        <v>48</v>
      </c>
      <c r="C1578">
        <v>1</v>
      </c>
      <c r="D1578" s="3">
        <v>43213</v>
      </c>
      <c r="E1578">
        <v>43213</v>
      </c>
      <c r="F1578" t="s">
        <v>35</v>
      </c>
      <c r="G1578">
        <v>2</v>
      </c>
      <c r="H1578">
        <v>7</v>
      </c>
    </row>
    <row r="1579" spans="1:8" x14ac:dyDescent="0.25">
      <c r="A1579">
        <v>1578</v>
      </c>
      <c r="B1579">
        <v>93</v>
      </c>
      <c r="C1579">
        <v>2</v>
      </c>
      <c r="D1579" s="3">
        <v>43213</v>
      </c>
      <c r="E1579">
        <v>43213</v>
      </c>
      <c r="F1579" t="s">
        <v>35</v>
      </c>
      <c r="G1579">
        <v>2</v>
      </c>
      <c r="H1579">
        <v>7</v>
      </c>
    </row>
    <row r="1580" spans="1:8" x14ac:dyDescent="0.25">
      <c r="A1580">
        <v>1579</v>
      </c>
      <c r="B1580">
        <v>104</v>
      </c>
      <c r="C1580">
        <v>2</v>
      </c>
      <c r="D1580" s="3">
        <v>43214</v>
      </c>
      <c r="E1580">
        <v>43214</v>
      </c>
      <c r="F1580" t="s">
        <v>35</v>
      </c>
      <c r="G1580">
        <v>1</v>
      </c>
      <c r="H1580">
        <v>2</v>
      </c>
    </row>
    <row r="1581" spans="1:8" x14ac:dyDescent="0.25">
      <c r="A1581">
        <v>1580</v>
      </c>
      <c r="B1581">
        <v>191</v>
      </c>
      <c r="C1581">
        <v>2</v>
      </c>
      <c r="D1581" s="3">
        <v>43214</v>
      </c>
      <c r="E1581">
        <v>43214</v>
      </c>
      <c r="F1581" t="s">
        <v>35</v>
      </c>
      <c r="G1581">
        <v>1</v>
      </c>
      <c r="H1581">
        <v>2</v>
      </c>
    </row>
    <row r="1582" spans="1:8" x14ac:dyDescent="0.25">
      <c r="A1582">
        <v>1581</v>
      </c>
      <c r="B1582">
        <v>188</v>
      </c>
      <c r="C1582">
        <v>2</v>
      </c>
      <c r="D1582" s="3">
        <v>43215</v>
      </c>
      <c r="E1582">
        <v>43215</v>
      </c>
      <c r="F1582" t="s">
        <v>35</v>
      </c>
      <c r="G1582">
        <v>1</v>
      </c>
      <c r="H1582">
        <v>2</v>
      </c>
    </row>
    <row r="1583" spans="1:8" x14ac:dyDescent="0.25">
      <c r="A1583">
        <v>1582</v>
      </c>
      <c r="B1583">
        <v>240</v>
      </c>
      <c r="C1583">
        <v>1</v>
      </c>
      <c r="D1583" s="3">
        <v>43215</v>
      </c>
      <c r="E1583">
        <v>43215</v>
      </c>
      <c r="F1583" t="s">
        <v>35</v>
      </c>
      <c r="G1583">
        <v>1</v>
      </c>
      <c r="H1583">
        <v>3</v>
      </c>
    </row>
    <row r="1584" spans="1:8" x14ac:dyDescent="0.25">
      <c r="A1584">
        <v>1583</v>
      </c>
      <c r="B1584">
        <v>44</v>
      </c>
      <c r="C1584">
        <v>1</v>
      </c>
      <c r="D1584" s="3">
        <v>43215</v>
      </c>
      <c r="E1584">
        <v>43215</v>
      </c>
      <c r="F1584" t="s">
        <v>35</v>
      </c>
      <c r="G1584">
        <v>2</v>
      </c>
      <c r="H1584">
        <v>6</v>
      </c>
    </row>
    <row r="1585" spans="1:8" x14ac:dyDescent="0.25">
      <c r="A1585">
        <v>1584</v>
      </c>
      <c r="B1585">
        <v>109</v>
      </c>
      <c r="C1585">
        <v>2</v>
      </c>
      <c r="D1585" s="3">
        <v>43216</v>
      </c>
      <c r="E1585">
        <v>43216</v>
      </c>
      <c r="F1585" t="s">
        <v>35</v>
      </c>
      <c r="G1585">
        <v>1</v>
      </c>
      <c r="H1585">
        <v>3</v>
      </c>
    </row>
    <row r="1586" spans="1:8" x14ac:dyDescent="0.25">
      <c r="A1586">
        <v>1585</v>
      </c>
      <c r="B1586">
        <v>157</v>
      </c>
      <c r="C1586">
        <v>1</v>
      </c>
      <c r="D1586" s="3">
        <v>43216</v>
      </c>
      <c r="E1586">
        <v>43216</v>
      </c>
      <c r="F1586" t="s">
        <v>35</v>
      </c>
      <c r="G1586">
        <v>1</v>
      </c>
      <c r="H1586">
        <v>3</v>
      </c>
    </row>
    <row r="1587" spans="1:8" x14ac:dyDescent="0.25">
      <c r="A1587">
        <v>1586</v>
      </c>
      <c r="B1587">
        <v>176</v>
      </c>
      <c r="C1587">
        <v>1</v>
      </c>
      <c r="D1587" s="3">
        <v>43216</v>
      </c>
      <c r="E1587">
        <v>43216</v>
      </c>
      <c r="F1587" t="s">
        <v>35</v>
      </c>
      <c r="G1587">
        <v>1</v>
      </c>
      <c r="H1587">
        <v>2</v>
      </c>
    </row>
    <row r="1588" spans="1:8" x14ac:dyDescent="0.25">
      <c r="A1588">
        <v>1587</v>
      </c>
      <c r="B1588">
        <v>231</v>
      </c>
      <c r="C1588">
        <v>2</v>
      </c>
      <c r="D1588" s="3">
        <v>43216</v>
      </c>
      <c r="E1588">
        <v>43216</v>
      </c>
      <c r="F1588" t="s">
        <v>35</v>
      </c>
      <c r="G1588">
        <v>1</v>
      </c>
      <c r="H1588">
        <v>2</v>
      </c>
    </row>
    <row r="1589" spans="1:8" x14ac:dyDescent="0.25">
      <c r="A1589">
        <v>1588</v>
      </c>
      <c r="B1589">
        <v>11</v>
      </c>
      <c r="C1589">
        <v>1</v>
      </c>
      <c r="D1589" s="3">
        <v>43216</v>
      </c>
      <c r="E1589">
        <v>43216</v>
      </c>
      <c r="F1589" t="s">
        <v>35</v>
      </c>
      <c r="G1589">
        <v>2</v>
      </c>
      <c r="H1589">
        <v>6</v>
      </c>
    </row>
    <row r="1590" spans="1:8" x14ac:dyDescent="0.25">
      <c r="A1590">
        <v>1589</v>
      </c>
      <c r="B1590">
        <v>40</v>
      </c>
      <c r="C1590">
        <v>2</v>
      </c>
      <c r="D1590" s="3">
        <v>43217</v>
      </c>
      <c r="E1590">
        <v>43217</v>
      </c>
      <c r="F1590" t="s">
        <v>35</v>
      </c>
      <c r="G1590">
        <v>1</v>
      </c>
      <c r="H1590">
        <v>3</v>
      </c>
    </row>
    <row r="1591" spans="1:8" x14ac:dyDescent="0.25">
      <c r="A1591">
        <v>1590</v>
      </c>
      <c r="B1591">
        <v>138</v>
      </c>
      <c r="C1591">
        <v>1</v>
      </c>
      <c r="D1591" s="3">
        <v>43217</v>
      </c>
      <c r="E1591">
        <v>43217</v>
      </c>
      <c r="F1591" t="s">
        <v>35</v>
      </c>
      <c r="G1591">
        <v>1</v>
      </c>
      <c r="H1591">
        <v>3</v>
      </c>
    </row>
    <row r="1592" spans="1:8" x14ac:dyDescent="0.25">
      <c r="A1592">
        <v>1591</v>
      </c>
      <c r="B1592">
        <v>165</v>
      </c>
      <c r="C1592">
        <v>2</v>
      </c>
      <c r="D1592" s="3">
        <v>43217</v>
      </c>
      <c r="E1592">
        <v>43217</v>
      </c>
      <c r="F1592" t="s">
        <v>35</v>
      </c>
      <c r="G1592">
        <v>1</v>
      </c>
      <c r="H1592">
        <v>2</v>
      </c>
    </row>
    <row r="1593" spans="1:8" x14ac:dyDescent="0.25">
      <c r="A1593">
        <v>1592</v>
      </c>
      <c r="B1593">
        <v>6</v>
      </c>
      <c r="C1593">
        <v>2</v>
      </c>
      <c r="D1593" s="3">
        <v>43217</v>
      </c>
      <c r="E1593">
        <v>43217</v>
      </c>
      <c r="F1593" t="s">
        <v>35</v>
      </c>
      <c r="G1593">
        <v>2</v>
      </c>
      <c r="H1593">
        <v>7</v>
      </c>
    </row>
    <row r="1594" spans="1:8" x14ac:dyDescent="0.25">
      <c r="A1594">
        <v>1593</v>
      </c>
      <c r="B1594">
        <v>9</v>
      </c>
      <c r="C1594">
        <v>1</v>
      </c>
      <c r="D1594" s="3">
        <v>43217</v>
      </c>
      <c r="E1594">
        <v>43217</v>
      </c>
      <c r="F1594" t="s">
        <v>35</v>
      </c>
      <c r="G1594">
        <v>2</v>
      </c>
      <c r="H1594">
        <v>6</v>
      </c>
    </row>
    <row r="1595" spans="1:8" x14ac:dyDescent="0.25">
      <c r="A1595">
        <v>1594</v>
      </c>
      <c r="B1595">
        <v>45</v>
      </c>
      <c r="C1595">
        <v>1</v>
      </c>
      <c r="D1595" s="3">
        <v>43218</v>
      </c>
      <c r="E1595">
        <v>43218</v>
      </c>
      <c r="F1595" t="s">
        <v>35</v>
      </c>
      <c r="G1595">
        <v>2</v>
      </c>
      <c r="H1595">
        <v>7</v>
      </c>
    </row>
    <row r="1596" spans="1:8" x14ac:dyDescent="0.25">
      <c r="A1596">
        <v>1595</v>
      </c>
      <c r="B1596">
        <v>71</v>
      </c>
      <c r="C1596">
        <v>2</v>
      </c>
      <c r="D1596" s="3">
        <v>43218</v>
      </c>
      <c r="E1596">
        <v>43218</v>
      </c>
      <c r="F1596" t="s">
        <v>35</v>
      </c>
      <c r="G1596">
        <v>2</v>
      </c>
      <c r="H1596">
        <v>7</v>
      </c>
    </row>
    <row r="1597" spans="1:8" x14ac:dyDescent="0.25">
      <c r="A1597">
        <v>1596</v>
      </c>
      <c r="B1597">
        <v>21</v>
      </c>
      <c r="C1597">
        <v>2</v>
      </c>
      <c r="D1597" s="3">
        <v>43218</v>
      </c>
      <c r="E1597">
        <v>43218</v>
      </c>
      <c r="F1597" t="s">
        <v>35</v>
      </c>
      <c r="G1597">
        <v>3</v>
      </c>
      <c r="H1597">
        <v>8</v>
      </c>
    </row>
    <row r="1598" spans="1:8" x14ac:dyDescent="0.25">
      <c r="A1598">
        <v>1597</v>
      </c>
      <c r="B1598">
        <v>56</v>
      </c>
      <c r="C1598">
        <v>1</v>
      </c>
      <c r="D1598" s="3">
        <v>43218</v>
      </c>
      <c r="E1598">
        <v>43218</v>
      </c>
      <c r="F1598" t="s">
        <v>35</v>
      </c>
      <c r="G1598">
        <v>3</v>
      </c>
      <c r="H1598">
        <v>9</v>
      </c>
    </row>
    <row r="1599" spans="1:8" x14ac:dyDescent="0.25">
      <c r="A1599">
        <v>1598</v>
      </c>
      <c r="B1599">
        <v>239</v>
      </c>
      <c r="C1599">
        <v>2</v>
      </c>
      <c r="D1599" s="3">
        <v>43219</v>
      </c>
      <c r="E1599">
        <v>43219</v>
      </c>
      <c r="F1599" t="s">
        <v>35</v>
      </c>
      <c r="G1599">
        <v>1</v>
      </c>
      <c r="H1599">
        <v>3</v>
      </c>
    </row>
    <row r="1600" spans="1:8" x14ac:dyDescent="0.25">
      <c r="A1600">
        <v>1599</v>
      </c>
      <c r="B1600">
        <v>49</v>
      </c>
      <c r="C1600">
        <v>1</v>
      </c>
      <c r="D1600" s="3">
        <v>43219</v>
      </c>
      <c r="E1600">
        <v>43219</v>
      </c>
      <c r="F1600" t="s">
        <v>35</v>
      </c>
      <c r="G1600">
        <v>2</v>
      </c>
      <c r="H1600">
        <v>7</v>
      </c>
    </row>
    <row r="1601" spans="1:8" x14ac:dyDescent="0.25">
      <c r="A1601">
        <v>1600</v>
      </c>
      <c r="B1601">
        <v>90</v>
      </c>
      <c r="C1601">
        <v>1</v>
      </c>
      <c r="D1601" s="3">
        <v>43219</v>
      </c>
      <c r="E1601">
        <v>43219</v>
      </c>
      <c r="F1601" t="s">
        <v>35</v>
      </c>
      <c r="G1601">
        <v>2</v>
      </c>
      <c r="H1601">
        <v>6</v>
      </c>
    </row>
    <row r="1602" spans="1:8" x14ac:dyDescent="0.25">
      <c r="A1602">
        <v>1601</v>
      </c>
      <c r="B1602">
        <v>43</v>
      </c>
      <c r="C1602">
        <v>1</v>
      </c>
      <c r="D1602" s="3">
        <v>43219</v>
      </c>
      <c r="E1602">
        <v>43219</v>
      </c>
      <c r="F1602" t="s">
        <v>35</v>
      </c>
      <c r="G1602">
        <v>3</v>
      </c>
      <c r="H1602">
        <v>8</v>
      </c>
    </row>
    <row r="1603" spans="1:8" x14ac:dyDescent="0.25">
      <c r="A1603">
        <v>1602</v>
      </c>
      <c r="B1603">
        <v>55</v>
      </c>
      <c r="C1603">
        <v>1</v>
      </c>
      <c r="D1603" s="3">
        <v>43220</v>
      </c>
      <c r="E1603">
        <v>43220</v>
      </c>
      <c r="F1603" t="s">
        <v>35</v>
      </c>
      <c r="G1603">
        <v>2</v>
      </c>
      <c r="H1603">
        <v>6</v>
      </c>
    </row>
    <row r="1604" spans="1:8" x14ac:dyDescent="0.25">
      <c r="A1604">
        <v>1603</v>
      </c>
      <c r="B1604">
        <v>74</v>
      </c>
      <c r="C1604">
        <v>2</v>
      </c>
      <c r="D1604" s="3">
        <v>43220</v>
      </c>
      <c r="E1604">
        <v>43220</v>
      </c>
      <c r="F1604" t="s">
        <v>35</v>
      </c>
      <c r="G1604">
        <v>2</v>
      </c>
      <c r="H1604">
        <v>6</v>
      </c>
    </row>
    <row r="1605" spans="1:8" x14ac:dyDescent="0.25">
      <c r="A1605">
        <v>1604</v>
      </c>
      <c r="B1605">
        <v>7</v>
      </c>
      <c r="C1605">
        <v>3</v>
      </c>
      <c r="D1605" s="3">
        <v>43268</v>
      </c>
      <c r="E1605">
        <v>43268</v>
      </c>
      <c r="F1605" t="s">
        <v>35</v>
      </c>
      <c r="G1605">
        <v>2</v>
      </c>
      <c r="H1605">
        <v>7</v>
      </c>
    </row>
    <row r="1606" spans="1:8" x14ac:dyDescent="0.25">
      <c r="A1606">
        <v>1605</v>
      </c>
      <c r="B1606">
        <v>123</v>
      </c>
      <c r="C1606">
        <v>3</v>
      </c>
      <c r="D1606" s="3">
        <v>43282</v>
      </c>
      <c r="E1606">
        <v>43282</v>
      </c>
      <c r="F1606" t="s">
        <v>35</v>
      </c>
      <c r="G1606">
        <v>3</v>
      </c>
      <c r="H1606">
        <v>8</v>
      </c>
    </row>
    <row r="1607" spans="1:8" x14ac:dyDescent="0.25">
      <c r="A1607">
        <v>1606</v>
      </c>
      <c r="B1607">
        <v>119</v>
      </c>
      <c r="C1607">
        <v>3</v>
      </c>
      <c r="D1607" s="3">
        <v>43291</v>
      </c>
      <c r="E1607">
        <v>43291</v>
      </c>
      <c r="F1607" t="s">
        <v>35</v>
      </c>
      <c r="G1607">
        <v>3</v>
      </c>
      <c r="H1607">
        <v>8</v>
      </c>
    </row>
    <row r="1608" spans="1:8" x14ac:dyDescent="0.25">
      <c r="A1608">
        <v>1607</v>
      </c>
      <c r="B1608">
        <v>33</v>
      </c>
      <c r="C1608">
        <v>3</v>
      </c>
      <c r="D1608" s="3">
        <v>43292</v>
      </c>
      <c r="E1608">
        <v>43292</v>
      </c>
      <c r="F1608" t="s">
        <v>35</v>
      </c>
      <c r="G1608">
        <v>1</v>
      </c>
      <c r="H1608">
        <v>2</v>
      </c>
    </row>
    <row r="1609" spans="1:8" x14ac:dyDescent="0.25">
      <c r="A1609">
        <v>1608</v>
      </c>
      <c r="B1609">
        <v>53</v>
      </c>
      <c r="C1609">
        <v>3</v>
      </c>
      <c r="D1609" s="3">
        <v>43293</v>
      </c>
      <c r="E1609">
        <v>43293</v>
      </c>
      <c r="F1609" t="s">
        <v>35</v>
      </c>
      <c r="G1609">
        <v>1</v>
      </c>
      <c r="H1609">
        <v>2</v>
      </c>
    </row>
    <row r="1610" spans="1:8" x14ac:dyDescent="0.25">
      <c r="A1610">
        <v>1609</v>
      </c>
      <c r="B1610">
        <v>10</v>
      </c>
      <c r="C1610">
        <v>3</v>
      </c>
      <c r="D1610" s="3">
        <v>43335</v>
      </c>
      <c r="E1610">
        <v>43335</v>
      </c>
      <c r="F1610" t="s">
        <v>35</v>
      </c>
      <c r="G1610">
        <v>2</v>
      </c>
      <c r="H1610">
        <v>7</v>
      </c>
    </row>
    <row r="1611" spans="1:8" x14ac:dyDescent="0.25">
      <c r="A1611">
        <v>1610</v>
      </c>
      <c r="B1611">
        <v>15</v>
      </c>
      <c r="C1611">
        <v>3</v>
      </c>
      <c r="D1611" s="3">
        <v>43337</v>
      </c>
      <c r="E1611">
        <v>43337</v>
      </c>
      <c r="F1611" t="s">
        <v>35</v>
      </c>
      <c r="G1611">
        <v>2</v>
      </c>
      <c r="H1611">
        <v>7</v>
      </c>
    </row>
    <row r="1612" spans="1:8" x14ac:dyDescent="0.25">
      <c r="A1612">
        <v>1611</v>
      </c>
      <c r="B1612">
        <v>6</v>
      </c>
      <c r="C1612">
        <v>3</v>
      </c>
      <c r="D1612" s="3">
        <v>43349</v>
      </c>
      <c r="E1612">
        <v>43349</v>
      </c>
      <c r="F1612" t="s">
        <v>35</v>
      </c>
      <c r="G1612">
        <v>2</v>
      </c>
      <c r="H1612">
        <v>7</v>
      </c>
    </row>
    <row r="1613" spans="1:8" x14ac:dyDescent="0.25">
      <c r="A1613">
        <v>1612</v>
      </c>
      <c r="B1613">
        <v>3</v>
      </c>
      <c r="C1613">
        <v>3</v>
      </c>
      <c r="D1613" s="3">
        <v>43394</v>
      </c>
      <c r="E1613">
        <v>43394</v>
      </c>
      <c r="F1613" t="s">
        <v>35</v>
      </c>
      <c r="G1613">
        <v>1</v>
      </c>
      <c r="H1613">
        <v>3</v>
      </c>
    </row>
    <row r="1614" spans="1:8" x14ac:dyDescent="0.25">
      <c r="A1614">
        <v>1613</v>
      </c>
      <c r="B1614">
        <v>1</v>
      </c>
      <c r="C1614">
        <v>3</v>
      </c>
      <c r="D1614" s="3">
        <v>43422</v>
      </c>
      <c r="E1614">
        <v>43422</v>
      </c>
      <c r="F1614" t="s">
        <v>35</v>
      </c>
      <c r="G1614">
        <v>2</v>
      </c>
      <c r="H1614">
        <v>6</v>
      </c>
    </row>
    <row r="1615" spans="1:8" x14ac:dyDescent="0.25">
      <c r="A1615">
        <v>1614</v>
      </c>
      <c r="B1615">
        <v>135</v>
      </c>
      <c r="C1615">
        <v>3</v>
      </c>
      <c r="D1615" s="3">
        <v>43432</v>
      </c>
      <c r="E1615">
        <v>43432</v>
      </c>
      <c r="F1615" t="s">
        <v>35</v>
      </c>
      <c r="G1615">
        <v>3</v>
      </c>
      <c r="H1615">
        <v>8</v>
      </c>
    </row>
    <row r="1616" spans="1:8" x14ac:dyDescent="0.25">
      <c r="A1616">
        <v>1615</v>
      </c>
      <c r="B1616">
        <v>136</v>
      </c>
      <c r="C1616">
        <v>3</v>
      </c>
      <c r="D1616" s="3">
        <v>43462</v>
      </c>
      <c r="E1616">
        <v>43462</v>
      </c>
      <c r="F1616" t="s">
        <v>35</v>
      </c>
      <c r="G1616">
        <v>3</v>
      </c>
      <c r="H1616">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23"/>
  <sheetViews>
    <sheetView topLeftCell="A4686" workbookViewId="0">
      <selection activeCell="J31" sqref="J31"/>
    </sheetView>
  </sheetViews>
  <sheetFormatPr defaultRowHeight="15" x14ac:dyDescent="0.25"/>
  <sheetData>
    <row r="1" spans="1:6" x14ac:dyDescent="0.25">
      <c r="A1" t="s">
        <v>372</v>
      </c>
      <c r="B1" t="s">
        <v>1053</v>
      </c>
      <c r="C1" t="s">
        <v>75</v>
      </c>
      <c r="D1" t="s">
        <v>1054</v>
      </c>
      <c r="E1" t="s">
        <v>80</v>
      </c>
      <c r="F1" t="s">
        <v>1055</v>
      </c>
    </row>
    <row r="2" spans="1:6" x14ac:dyDescent="0.25">
      <c r="A2">
        <v>1</v>
      </c>
      <c r="B2">
        <v>1</v>
      </c>
      <c r="C2">
        <v>20</v>
      </c>
      <c r="D2">
        <v>1</v>
      </c>
      <c r="E2">
        <v>599.99</v>
      </c>
      <c r="F2">
        <v>0.2</v>
      </c>
    </row>
    <row r="3" spans="1:6" x14ac:dyDescent="0.25">
      <c r="A3">
        <v>1</v>
      </c>
      <c r="B3">
        <v>2</v>
      </c>
      <c r="C3">
        <v>8</v>
      </c>
      <c r="D3">
        <v>2</v>
      </c>
      <c r="E3">
        <v>1799.99</v>
      </c>
      <c r="F3">
        <v>7.0000000000000007E-2</v>
      </c>
    </row>
    <row r="4" spans="1:6" x14ac:dyDescent="0.25">
      <c r="A4">
        <v>1</v>
      </c>
      <c r="B4">
        <v>3</v>
      </c>
      <c r="C4">
        <v>10</v>
      </c>
      <c r="D4">
        <v>2</v>
      </c>
      <c r="E4">
        <v>1549</v>
      </c>
      <c r="F4">
        <v>0.05</v>
      </c>
    </row>
    <row r="5" spans="1:6" x14ac:dyDescent="0.25">
      <c r="A5">
        <v>1</v>
      </c>
      <c r="B5">
        <v>4</v>
      </c>
      <c r="C5">
        <v>16</v>
      </c>
      <c r="D5">
        <v>2</v>
      </c>
      <c r="E5">
        <v>599.99</v>
      </c>
      <c r="F5">
        <v>0.05</v>
      </c>
    </row>
    <row r="6" spans="1:6" x14ac:dyDescent="0.25">
      <c r="A6">
        <v>1</v>
      </c>
      <c r="B6">
        <v>5</v>
      </c>
      <c r="C6">
        <v>4</v>
      </c>
      <c r="D6">
        <v>1</v>
      </c>
      <c r="E6">
        <v>2899.99</v>
      </c>
      <c r="F6">
        <v>0.2</v>
      </c>
    </row>
    <row r="7" spans="1:6" x14ac:dyDescent="0.25">
      <c r="A7">
        <v>2</v>
      </c>
      <c r="B7">
        <v>1</v>
      </c>
      <c r="C7">
        <v>20</v>
      </c>
      <c r="D7">
        <v>1</v>
      </c>
      <c r="E7">
        <v>599.99</v>
      </c>
      <c r="F7">
        <v>7.0000000000000007E-2</v>
      </c>
    </row>
    <row r="8" spans="1:6" x14ac:dyDescent="0.25">
      <c r="A8">
        <v>2</v>
      </c>
      <c r="B8">
        <v>2</v>
      </c>
      <c r="C8">
        <v>16</v>
      </c>
      <c r="D8">
        <v>2</v>
      </c>
      <c r="E8">
        <v>599.99</v>
      </c>
      <c r="F8">
        <v>0.05</v>
      </c>
    </row>
    <row r="9" spans="1:6" x14ac:dyDescent="0.25">
      <c r="A9">
        <v>3</v>
      </c>
      <c r="B9">
        <v>1</v>
      </c>
      <c r="C9">
        <v>3</v>
      </c>
      <c r="D9">
        <v>1</v>
      </c>
      <c r="E9">
        <v>999.99</v>
      </c>
      <c r="F9">
        <v>0.05</v>
      </c>
    </row>
    <row r="10" spans="1:6" x14ac:dyDescent="0.25">
      <c r="A10">
        <v>3</v>
      </c>
      <c r="B10">
        <v>2</v>
      </c>
      <c r="C10">
        <v>20</v>
      </c>
      <c r="D10">
        <v>1</v>
      </c>
      <c r="E10">
        <v>599.99</v>
      </c>
      <c r="F10">
        <v>0.05</v>
      </c>
    </row>
    <row r="11" spans="1:6" x14ac:dyDescent="0.25">
      <c r="A11">
        <v>4</v>
      </c>
      <c r="B11">
        <v>1</v>
      </c>
      <c r="C11">
        <v>2</v>
      </c>
      <c r="D11">
        <v>2</v>
      </c>
      <c r="E11">
        <v>749.99</v>
      </c>
      <c r="F11">
        <v>0.1</v>
      </c>
    </row>
    <row r="12" spans="1:6" x14ac:dyDescent="0.25">
      <c r="A12">
        <v>5</v>
      </c>
      <c r="B12">
        <v>1</v>
      </c>
      <c r="C12">
        <v>10</v>
      </c>
      <c r="D12">
        <v>2</v>
      </c>
      <c r="E12">
        <v>1549</v>
      </c>
      <c r="F12">
        <v>0.05</v>
      </c>
    </row>
    <row r="13" spans="1:6" x14ac:dyDescent="0.25">
      <c r="A13">
        <v>5</v>
      </c>
      <c r="B13">
        <v>2</v>
      </c>
      <c r="C13">
        <v>17</v>
      </c>
      <c r="D13">
        <v>1</v>
      </c>
      <c r="E13">
        <v>429</v>
      </c>
      <c r="F13">
        <v>7.0000000000000007E-2</v>
      </c>
    </row>
    <row r="14" spans="1:6" x14ac:dyDescent="0.25">
      <c r="A14">
        <v>5</v>
      </c>
      <c r="B14">
        <v>3</v>
      </c>
      <c r="C14">
        <v>26</v>
      </c>
      <c r="D14">
        <v>1</v>
      </c>
      <c r="E14">
        <v>599.99</v>
      </c>
      <c r="F14">
        <v>7.0000000000000007E-2</v>
      </c>
    </row>
    <row r="15" spans="1:6" x14ac:dyDescent="0.25">
      <c r="A15">
        <v>6</v>
      </c>
      <c r="B15">
        <v>1</v>
      </c>
      <c r="C15">
        <v>18</v>
      </c>
      <c r="D15">
        <v>1</v>
      </c>
      <c r="E15">
        <v>449</v>
      </c>
      <c r="F15">
        <v>7.0000000000000007E-2</v>
      </c>
    </row>
    <row r="16" spans="1:6" x14ac:dyDescent="0.25">
      <c r="A16">
        <v>6</v>
      </c>
      <c r="B16">
        <v>2</v>
      </c>
      <c r="C16">
        <v>12</v>
      </c>
      <c r="D16">
        <v>2</v>
      </c>
      <c r="E16">
        <v>549.99</v>
      </c>
      <c r="F16">
        <v>0.05</v>
      </c>
    </row>
    <row r="17" spans="1:6" x14ac:dyDescent="0.25">
      <c r="A17">
        <v>6</v>
      </c>
      <c r="B17">
        <v>3</v>
      </c>
      <c r="C17">
        <v>20</v>
      </c>
      <c r="D17">
        <v>1</v>
      </c>
      <c r="E17">
        <v>599.99</v>
      </c>
      <c r="F17">
        <v>0.1</v>
      </c>
    </row>
    <row r="18" spans="1:6" x14ac:dyDescent="0.25">
      <c r="A18">
        <v>6</v>
      </c>
      <c r="B18">
        <v>4</v>
      </c>
      <c r="C18">
        <v>3</v>
      </c>
      <c r="D18">
        <v>2</v>
      </c>
      <c r="E18">
        <v>999.99</v>
      </c>
      <c r="F18">
        <v>7.0000000000000007E-2</v>
      </c>
    </row>
    <row r="19" spans="1:6" x14ac:dyDescent="0.25">
      <c r="A19">
        <v>6</v>
      </c>
      <c r="B19">
        <v>5</v>
      </c>
      <c r="C19">
        <v>9</v>
      </c>
      <c r="D19">
        <v>2</v>
      </c>
      <c r="E19">
        <v>2999.99</v>
      </c>
      <c r="F19">
        <v>7.0000000000000007E-2</v>
      </c>
    </row>
    <row r="20" spans="1:6" x14ac:dyDescent="0.25">
      <c r="A20">
        <v>7</v>
      </c>
      <c r="B20">
        <v>1</v>
      </c>
      <c r="C20">
        <v>15</v>
      </c>
      <c r="D20">
        <v>1</v>
      </c>
      <c r="E20">
        <v>529.99</v>
      </c>
      <c r="F20">
        <v>7.0000000000000007E-2</v>
      </c>
    </row>
    <row r="21" spans="1:6" x14ac:dyDescent="0.25">
      <c r="A21">
        <v>7</v>
      </c>
      <c r="B21">
        <v>2</v>
      </c>
      <c r="C21">
        <v>3</v>
      </c>
      <c r="D21">
        <v>1</v>
      </c>
      <c r="E21">
        <v>999.99</v>
      </c>
      <c r="F21">
        <v>0.1</v>
      </c>
    </row>
    <row r="22" spans="1:6" x14ac:dyDescent="0.25">
      <c r="A22">
        <v>7</v>
      </c>
      <c r="B22">
        <v>3</v>
      </c>
      <c r="C22">
        <v>17</v>
      </c>
      <c r="D22">
        <v>2</v>
      </c>
      <c r="E22">
        <v>429</v>
      </c>
      <c r="F22">
        <v>0.1</v>
      </c>
    </row>
    <row r="23" spans="1:6" x14ac:dyDescent="0.25">
      <c r="A23">
        <v>8</v>
      </c>
      <c r="B23">
        <v>1</v>
      </c>
      <c r="C23">
        <v>22</v>
      </c>
      <c r="D23">
        <v>1</v>
      </c>
      <c r="E23">
        <v>269.99</v>
      </c>
      <c r="F23">
        <v>0.05</v>
      </c>
    </row>
    <row r="24" spans="1:6" x14ac:dyDescent="0.25">
      <c r="A24">
        <v>8</v>
      </c>
      <c r="B24">
        <v>2</v>
      </c>
      <c r="C24">
        <v>20</v>
      </c>
      <c r="D24">
        <v>2</v>
      </c>
      <c r="E24">
        <v>599.99</v>
      </c>
      <c r="F24">
        <v>7.0000000000000007E-2</v>
      </c>
    </row>
    <row r="25" spans="1:6" x14ac:dyDescent="0.25">
      <c r="A25">
        <v>9</v>
      </c>
      <c r="B25">
        <v>1</v>
      </c>
      <c r="C25">
        <v>7</v>
      </c>
      <c r="D25">
        <v>2</v>
      </c>
      <c r="E25">
        <v>3999.99</v>
      </c>
      <c r="F25">
        <v>0.1</v>
      </c>
    </row>
    <row r="26" spans="1:6" x14ac:dyDescent="0.25">
      <c r="A26">
        <v>10</v>
      </c>
      <c r="B26">
        <v>1</v>
      </c>
      <c r="C26">
        <v>14</v>
      </c>
      <c r="D26">
        <v>1</v>
      </c>
      <c r="E26">
        <v>269.99</v>
      </c>
      <c r="F26">
        <v>0.1</v>
      </c>
    </row>
    <row r="27" spans="1:6" x14ac:dyDescent="0.25">
      <c r="A27">
        <v>11</v>
      </c>
      <c r="B27">
        <v>1</v>
      </c>
      <c r="C27">
        <v>8</v>
      </c>
      <c r="D27">
        <v>1</v>
      </c>
      <c r="E27">
        <v>1799.99</v>
      </c>
      <c r="F27">
        <v>0.05</v>
      </c>
    </row>
    <row r="28" spans="1:6" x14ac:dyDescent="0.25">
      <c r="A28">
        <v>11</v>
      </c>
      <c r="B28">
        <v>2</v>
      </c>
      <c r="C28">
        <v>22</v>
      </c>
      <c r="D28">
        <v>2</v>
      </c>
      <c r="E28">
        <v>269.99</v>
      </c>
      <c r="F28">
        <v>0.1</v>
      </c>
    </row>
    <row r="29" spans="1:6" x14ac:dyDescent="0.25">
      <c r="A29">
        <v>11</v>
      </c>
      <c r="B29">
        <v>3</v>
      </c>
      <c r="C29">
        <v>16</v>
      </c>
      <c r="D29">
        <v>2</v>
      </c>
      <c r="E29">
        <v>599.99</v>
      </c>
      <c r="F29">
        <v>0.2</v>
      </c>
    </row>
    <row r="30" spans="1:6" x14ac:dyDescent="0.25">
      <c r="A30">
        <v>12</v>
      </c>
      <c r="B30">
        <v>1</v>
      </c>
      <c r="C30">
        <v>4</v>
      </c>
      <c r="D30">
        <v>2</v>
      </c>
      <c r="E30">
        <v>2899.99</v>
      </c>
      <c r="F30">
        <v>0.1</v>
      </c>
    </row>
    <row r="31" spans="1:6" x14ac:dyDescent="0.25">
      <c r="A31">
        <v>12</v>
      </c>
      <c r="B31">
        <v>2</v>
      </c>
      <c r="C31">
        <v>11</v>
      </c>
      <c r="D31">
        <v>1</v>
      </c>
      <c r="E31">
        <v>1680.99</v>
      </c>
      <c r="F31">
        <v>0.05</v>
      </c>
    </row>
    <row r="32" spans="1:6" x14ac:dyDescent="0.25">
      <c r="A32">
        <v>13</v>
      </c>
      <c r="B32">
        <v>1</v>
      </c>
      <c r="C32">
        <v>13</v>
      </c>
      <c r="D32">
        <v>1</v>
      </c>
      <c r="E32">
        <v>269.99</v>
      </c>
      <c r="F32">
        <v>0.1</v>
      </c>
    </row>
    <row r="33" spans="1:6" x14ac:dyDescent="0.25">
      <c r="A33">
        <v>13</v>
      </c>
      <c r="B33">
        <v>2</v>
      </c>
      <c r="C33">
        <v>17</v>
      </c>
      <c r="D33">
        <v>2</v>
      </c>
      <c r="E33">
        <v>429</v>
      </c>
      <c r="F33">
        <v>0.05</v>
      </c>
    </row>
    <row r="34" spans="1:6" x14ac:dyDescent="0.25">
      <c r="A34">
        <v>13</v>
      </c>
      <c r="B34">
        <v>3</v>
      </c>
      <c r="C34">
        <v>20</v>
      </c>
      <c r="D34">
        <v>2</v>
      </c>
      <c r="E34">
        <v>599.99</v>
      </c>
      <c r="F34">
        <v>0.1</v>
      </c>
    </row>
    <row r="35" spans="1:6" x14ac:dyDescent="0.25">
      <c r="A35">
        <v>13</v>
      </c>
      <c r="B35">
        <v>4</v>
      </c>
      <c r="C35">
        <v>16</v>
      </c>
      <c r="D35">
        <v>2</v>
      </c>
      <c r="E35">
        <v>599.99</v>
      </c>
      <c r="F35">
        <v>0.05</v>
      </c>
    </row>
    <row r="36" spans="1:6" x14ac:dyDescent="0.25">
      <c r="A36">
        <v>14</v>
      </c>
      <c r="B36">
        <v>1</v>
      </c>
      <c r="C36">
        <v>6</v>
      </c>
      <c r="D36">
        <v>1</v>
      </c>
      <c r="E36">
        <v>469.99</v>
      </c>
      <c r="F36">
        <v>7.0000000000000007E-2</v>
      </c>
    </row>
    <row r="37" spans="1:6" x14ac:dyDescent="0.25">
      <c r="A37">
        <v>15</v>
      </c>
      <c r="B37">
        <v>1</v>
      </c>
      <c r="C37">
        <v>12</v>
      </c>
      <c r="D37">
        <v>2</v>
      </c>
      <c r="E37">
        <v>549.99</v>
      </c>
      <c r="F37">
        <v>7.0000000000000007E-2</v>
      </c>
    </row>
    <row r="38" spans="1:6" x14ac:dyDescent="0.25">
      <c r="A38">
        <v>15</v>
      </c>
      <c r="B38">
        <v>2</v>
      </c>
      <c r="C38">
        <v>8</v>
      </c>
      <c r="D38">
        <v>1</v>
      </c>
      <c r="E38">
        <v>1799.99</v>
      </c>
      <c r="F38">
        <v>7.0000000000000007E-2</v>
      </c>
    </row>
    <row r="39" spans="1:6" x14ac:dyDescent="0.25">
      <c r="A39">
        <v>15</v>
      </c>
      <c r="B39">
        <v>3</v>
      </c>
      <c r="C39">
        <v>18</v>
      </c>
      <c r="D39">
        <v>2</v>
      </c>
      <c r="E39">
        <v>449</v>
      </c>
      <c r="F39">
        <v>0.05</v>
      </c>
    </row>
    <row r="40" spans="1:6" x14ac:dyDescent="0.25">
      <c r="A40">
        <v>15</v>
      </c>
      <c r="B40">
        <v>4</v>
      </c>
      <c r="C40">
        <v>23</v>
      </c>
      <c r="D40">
        <v>2</v>
      </c>
      <c r="E40">
        <v>299.99</v>
      </c>
      <c r="F40">
        <v>0.2</v>
      </c>
    </row>
    <row r="41" spans="1:6" x14ac:dyDescent="0.25">
      <c r="A41">
        <v>16</v>
      </c>
      <c r="B41">
        <v>1</v>
      </c>
      <c r="C41">
        <v>8</v>
      </c>
      <c r="D41">
        <v>1</v>
      </c>
      <c r="E41">
        <v>1799.99</v>
      </c>
      <c r="F41">
        <v>0.2</v>
      </c>
    </row>
    <row r="42" spans="1:6" x14ac:dyDescent="0.25">
      <c r="A42">
        <v>16</v>
      </c>
      <c r="B42">
        <v>2</v>
      </c>
      <c r="C42">
        <v>21</v>
      </c>
      <c r="D42">
        <v>1</v>
      </c>
      <c r="E42">
        <v>269.99</v>
      </c>
      <c r="F42">
        <v>0.05</v>
      </c>
    </row>
    <row r="43" spans="1:6" x14ac:dyDescent="0.25">
      <c r="A43">
        <v>16</v>
      </c>
      <c r="B43">
        <v>3</v>
      </c>
      <c r="C43">
        <v>13</v>
      </c>
      <c r="D43">
        <v>2</v>
      </c>
      <c r="E43">
        <v>269.99</v>
      </c>
      <c r="F43">
        <v>7.0000000000000007E-2</v>
      </c>
    </row>
    <row r="44" spans="1:6" x14ac:dyDescent="0.25">
      <c r="A44">
        <v>16</v>
      </c>
      <c r="B44">
        <v>4</v>
      </c>
      <c r="C44">
        <v>14</v>
      </c>
      <c r="D44">
        <v>1</v>
      </c>
      <c r="E44">
        <v>269.99</v>
      </c>
      <c r="F44">
        <v>7.0000000000000007E-2</v>
      </c>
    </row>
    <row r="45" spans="1:6" x14ac:dyDescent="0.25">
      <c r="A45">
        <v>17</v>
      </c>
      <c r="B45">
        <v>1</v>
      </c>
      <c r="C45">
        <v>8</v>
      </c>
      <c r="D45">
        <v>1</v>
      </c>
      <c r="E45">
        <v>1799.99</v>
      </c>
      <c r="F45">
        <v>7.0000000000000007E-2</v>
      </c>
    </row>
    <row r="46" spans="1:6" x14ac:dyDescent="0.25">
      <c r="A46">
        <v>17</v>
      </c>
      <c r="B46">
        <v>2</v>
      </c>
      <c r="C46">
        <v>23</v>
      </c>
      <c r="D46">
        <v>1</v>
      </c>
      <c r="E46">
        <v>299.99</v>
      </c>
      <c r="F46">
        <v>0.1</v>
      </c>
    </row>
    <row r="47" spans="1:6" x14ac:dyDescent="0.25">
      <c r="A47">
        <v>17</v>
      </c>
      <c r="B47">
        <v>3</v>
      </c>
      <c r="C47">
        <v>5</v>
      </c>
      <c r="D47">
        <v>1</v>
      </c>
      <c r="E47">
        <v>1320.99</v>
      </c>
      <c r="F47">
        <v>0.1</v>
      </c>
    </row>
    <row r="48" spans="1:6" x14ac:dyDescent="0.25">
      <c r="A48">
        <v>17</v>
      </c>
      <c r="B48">
        <v>4</v>
      </c>
      <c r="C48">
        <v>20</v>
      </c>
      <c r="D48">
        <v>2</v>
      </c>
      <c r="E48">
        <v>599.99</v>
      </c>
      <c r="F48">
        <v>0.2</v>
      </c>
    </row>
    <row r="49" spans="1:6" x14ac:dyDescent="0.25">
      <c r="A49">
        <v>18</v>
      </c>
      <c r="B49">
        <v>1</v>
      </c>
      <c r="C49">
        <v>2</v>
      </c>
      <c r="D49">
        <v>2</v>
      </c>
      <c r="E49">
        <v>749.99</v>
      </c>
      <c r="F49">
        <v>0.2</v>
      </c>
    </row>
    <row r="50" spans="1:6" x14ac:dyDescent="0.25">
      <c r="A50">
        <v>18</v>
      </c>
      <c r="B50">
        <v>2</v>
      </c>
      <c r="C50">
        <v>22</v>
      </c>
      <c r="D50">
        <v>1</v>
      </c>
      <c r="E50">
        <v>269.99</v>
      </c>
      <c r="F50">
        <v>0.05</v>
      </c>
    </row>
    <row r="51" spans="1:6" x14ac:dyDescent="0.25">
      <c r="A51">
        <v>18</v>
      </c>
      <c r="B51">
        <v>3</v>
      </c>
      <c r="C51">
        <v>7</v>
      </c>
      <c r="D51">
        <v>1</v>
      </c>
      <c r="E51">
        <v>3999.99</v>
      </c>
      <c r="F51">
        <v>0.1</v>
      </c>
    </row>
    <row r="52" spans="1:6" x14ac:dyDescent="0.25">
      <c r="A52">
        <v>18</v>
      </c>
      <c r="B52">
        <v>4</v>
      </c>
      <c r="C52">
        <v>25</v>
      </c>
      <c r="D52">
        <v>2</v>
      </c>
      <c r="E52">
        <v>499.99</v>
      </c>
      <c r="F52">
        <v>0.05</v>
      </c>
    </row>
    <row r="53" spans="1:6" x14ac:dyDescent="0.25">
      <c r="A53">
        <v>18</v>
      </c>
      <c r="B53">
        <v>5</v>
      </c>
      <c r="C53">
        <v>9</v>
      </c>
      <c r="D53">
        <v>2</v>
      </c>
      <c r="E53">
        <v>2999.99</v>
      </c>
      <c r="F53">
        <v>0.1</v>
      </c>
    </row>
    <row r="54" spans="1:6" x14ac:dyDescent="0.25">
      <c r="A54">
        <v>19</v>
      </c>
      <c r="B54">
        <v>1</v>
      </c>
      <c r="C54">
        <v>10</v>
      </c>
      <c r="D54">
        <v>1</v>
      </c>
      <c r="E54">
        <v>1549</v>
      </c>
      <c r="F54">
        <v>7.0000000000000007E-2</v>
      </c>
    </row>
    <row r="55" spans="1:6" x14ac:dyDescent="0.25">
      <c r="A55">
        <v>19</v>
      </c>
      <c r="B55">
        <v>2</v>
      </c>
      <c r="C55">
        <v>9</v>
      </c>
      <c r="D55">
        <v>2</v>
      </c>
      <c r="E55">
        <v>2999.99</v>
      </c>
      <c r="F55">
        <v>0.2</v>
      </c>
    </row>
    <row r="56" spans="1:6" x14ac:dyDescent="0.25">
      <c r="A56">
        <v>20</v>
      </c>
      <c r="B56">
        <v>1</v>
      </c>
      <c r="C56">
        <v>9</v>
      </c>
      <c r="D56">
        <v>1</v>
      </c>
      <c r="E56">
        <v>2999.99</v>
      </c>
      <c r="F56">
        <v>7.0000000000000007E-2</v>
      </c>
    </row>
    <row r="57" spans="1:6" x14ac:dyDescent="0.25">
      <c r="A57">
        <v>20</v>
      </c>
      <c r="B57">
        <v>2</v>
      </c>
      <c r="C57">
        <v>10</v>
      </c>
      <c r="D57">
        <v>2</v>
      </c>
      <c r="E57">
        <v>1549</v>
      </c>
      <c r="F57">
        <v>7.0000000000000007E-2</v>
      </c>
    </row>
    <row r="58" spans="1:6" x14ac:dyDescent="0.25">
      <c r="A58">
        <v>21</v>
      </c>
      <c r="B58">
        <v>1</v>
      </c>
      <c r="C58">
        <v>14</v>
      </c>
      <c r="D58">
        <v>1</v>
      </c>
      <c r="E58">
        <v>269.99</v>
      </c>
      <c r="F58">
        <v>0.05</v>
      </c>
    </row>
    <row r="59" spans="1:6" x14ac:dyDescent="0.25">
      <c r="A59">
        <v>21</v>
      </c>
      <c r="B59">
        <v>2</v>
      </c>
      <c r="C59">
        <v>17</v>
      </c>
      <c r="D59">
        <v>1</v>
      </c>
      <c r="E59">
        <v>429</v>
      </c>
      <c r="F59">
        <v>0.1</v>
      </c>
    </row>
    <row r="60" spans="1:6" x14ac:dyDescent="0.25">
      <c r="A60">
        <v>21</v>
      </c>
      <c r="B60">
        <v>3</v>
      </c>
      <c r="C60">
        <v>10</v>
      </c>
      <c r="D60">
        <v>1</v>
      </c>
      <c r="E60">
        <v>1549</v>
      </c>
      <c r="F60">
        <v>7.0000000000000007E-2</v>
      </c>
    </row>
    <row r="61" spans="1:6" x14ac:dyDescent="0.25">
      <c r="A61">
        <v>22</v>
      </c>
      <c r="B61">
        <v>1</v>
      </c>
      <c r="C61">
        <v>15</v>
      </c>
      <c r="D61">
        <v>2</v>
      </c>
      <c r="E61">
        <v>529.99</v>
      </c>
      <c r="F61">
        <v>0.2</v>
      </c>
    </row>
    <row r="62" spans="1:6" x14ac:dyDescent="0.25">
      <c r="A62">
        <v>22</v>
      </c>
      <c r="B62">
        <v>2</v>
      </c>
      <c r="C62">
        <v>22</v>
      </c>
      <c r="D62">
        <v>1</v>
      </c>
      <c r="E62">
        <v>269.99</v>
      </c>
      <c r="F62">
        <v>0.05</v>
      </c>
    </row>
    <row r="63" spans="1:6" x14ac:dyDescent="0.25">
      <c r="A63">
        <v>23</v>
      </c>
      <c r="B63">
        <v>1</v>
      </c>
      <c r="C63">
        <v>4</v>
      </c>
      <c r="D63">
        <v>2</v>
      </c>
      <c r="E63">
        <v>2899.99</v>
      </c>
      <c r="F63">
        <v>0.05</v>
      </c>
    </row>
    <row r="64" spans="1:6" x14ac:dyDescent="0.25">
      <c r="A64">
        <v>23</v>
      </c>
      <c r="B64">
        <v>2</v>
      </c>
      <c r="C64">
        <v>23</v>
      </c>
      <c r="D64">
        <v>2</v>
      </c>
      <c r="E64">
        <v>299.99</v>
      </c>
      <c r="F64">
        <v>0.1</v>
      </c>
    </row>
    <row r="65" spans="1:6" x14ac:dyDescent="0.25">
      <c r="A65">
        <v>23</v>
      </c>
      <c r="B65">
        <v>3</v>
      </c>
      <c r="C65">
        <v>13</v>
      </c>
      <c r="D65">
        <v>1</v>
      </c>
      <c r="E65">
        <v>269.99</v>
      </c>
      <c r="F65">
        <v>0.2</v>
      </c>
    </row>
    <row r="66" spans="1:6" x14ac:dyDescent="0.25">
      <c r="A66">
        <v>24</v>
      </c>
      <c r="B66">
        <v>1</v>
      </c>
      <c r="C66">
        <v>3</v>
      </c>
      <c r="D66">
        <v>2</v>
      </c>
      <c r="E66">
        <v>999.99</v>
      </c>
      <c r="F66">
        <v>0.1</v>
      </c>
    </row>
    <row r="67" spans="1:6" x14ac:dyDescent="0.25">
      <c r="A67">
        <v>24</v>
      </c>
      <c r="B67">
        <v>2</v>
      </c>
      <c r="C67">
        <v>18</v>
      </c>
      <c r="D67">
        <v>2</v>
      </c>
      <c r="E67">
        <v>449</v>
      </c>
      <c r="F67">
        <v>7.0000000000000007E-2</v>
      </c>
    </row>
    <row r="68" spans="1:6" x14ac:dyDescent="0.25">
      <c r="A68">
        <v>25</v>
      </c>
      <c r="B68">
        <v>1</v>
      </c>
      <c r="C68">
        <v>23</v>
      </c>
      <c r="D68">
        <v>2</v>
      </c>
      <c r="E68">
        <v>299.99</v>
      </c>
      <c r="F68">
        <v>0.2</v>
      </c>
    </row>
    <row r="69" spans="1:6" x14ac:dyDescent="0.25">
      <c r="A69">
        <v>25</v>
      </c>
      <c r="B69">
        <v>2</v>
      </c>
      <c r="C69">
        <v>10</v>
      </c>
      <c r="D69">
        <v>2</v>
      </c>
      <c r="E69">
        <v>1549</v>
      </c>
      <c r="F69">
        <v>0.2</v>
      </c>
    </row>
    <row r="70" spans="1:6" x14ac:dyDescent="0.25">
      <c r="A70">
        <v>25</v>
      </c>
      <c r="B70">
        <v>3</v>
      </c>
      <c r="C70">
        <v>22</v>
      </c>
      <c r="D70">
        <v>1</v>
      </c>
      <c r="E70">
        <v>269.99</v>
      </c>
      <c r="F70">
        <v>0.2</v>
      </c>
    </row>
    <row r="71" spans="1:6" x14ac:dyDescent="0.25">
      <c r="A71">
        <v>25</v>
      </c>
      <c r="B71">
        <v>4</v>
      </c>
      <c r="C71">
        <v>14</v>
      </c>
      <c r="D71">
        <v>1</v>
      </c>
      <c r="E71">
        <v>269.99</v>
      </c>
      <c r="F71">
        <v>0.2</v>
      </c>
    </row>
    <row r="72" spans="1:6" x14ac:dyDescent="0.25">
      <c r="A72">
        <v>25</v>
      </c>
      <c r="B72">
        <v>5</v>
      </c>
      <c r="C72">
        <v>21</v>
      </c>
      <c r="D72">
        <v>1</v>
      </c>
      <c r="E72">
        <v>269.99</v>
      </c>
      <c r="F72">
        <v>0.1</v>
      </c>
    </row>
    <row r="73" spans="1:6" x14ac:dyDescent="0.25">
      <c r="A73">
        <v>26</v>
      </c>
      <c r="B73">
        <v>1</v>
      </c>
      <c r="C73">
        <v>7</v>
      </c>
      <c r="D73">
        <v>1</v>
      </c>
      <c r="E73">
        <v>3999.99</v>
      </c>
      <c r="F73">
        <v>0.05</v>
      </c>
    </row>
    <row r="74" spans="1:6" x14ac:dyDescent="0.25">
      <c r="A74">
        <v>26</v>
      </c>
      <c r="B74">
        <v>2</v>
      </c>
      <c r="C74">
        <v>2</v>
      </c>
      <c r="D74">
        <v>1</v>
      </c>
      <c r="E74">
        <v>749.99</v>
      </c>
      <c r="F74">
        <v>0.2</v>
      </c>
    </row>
    <row r="75" spans="1:6" x14ac:dyDescent="0.25">
      <c r="A75">
        <v>26</v>
      </c>
      <c r="B75">
        <v>3</v>
      </c>
      <c r="C75">
        <v>12</v>
      </c>
      <c r="D75">
        <v>1</v>
      </c>
      <c r="E75">
        <v>549.99</v>
      </c>
      <c r="F75">
        <v>0.2</v>
      </c>
    </row>
    <row r="76" spans="1:6" x14ac:dyDescent="0.25">
      <c r="A76">
        <v>26</v>
      </c>
      <c r="B76">
        <v>4</v>
      </c>
      <c r="C76">
        <v>21</v>
      </c>
      <c r="D76">
        <v>2</v>
      </c>
      <c r="E76">
        <v>269.99</v>
      </c>
      <c r="F76">
        <v>7.0000000000000007E-2</v>
      </c>
    </row>
    <row r="77" spans="1:6" x14ac:dyDescent="0.25">
      <c r="A77">
        <v>27</v>
      </c>
      <c r="B77">
        <v>1</v>
      </c>
      <c r="C77">
        <v>5</v>
      </c>
      <c r="D77">
        <v>1</v>
      </c>
      <c r="E77">
        <v>1320.99</v>
      </c>
      <c r="F77">
        <v>0.2</v>
      </c>
    </row>
    <row r="78" spans="1:6" x14ac:dyDescent="0.25">
      <c r="A78">
        <v>27</v>
      </c>
      <c r="B78">
        <v>2</v>
      </c>
      <c r="C78">
        <v>19</v>
      </c>
      <c r="D78">
        <v>1</v>
      </c>
      <c r="E78">
        <v>449</v>
      </c>
      <c r="F78">
        <v>0.2</v>
      </c>
    </row>
    <row r="79" spans="1:6" x14ac:dyDescent="0.25">
      <c r="A79">
        <v>27</v>
      </c>
      <c r="B79">
        <v>3</v>
      </c>
      <c r="C79">
        <v>26</v>
      </c>
      <c r="D79">
        <v>2</v>
      </c>
      <c r="E79">
        <v>599.99</v>
      </c>
      <c r="F79">
        <v>7.0000000000000007E-2</v>
      </c>
    </row>
    <row r="80" spans="1:6" x14ac:dyDescent="0.25">
      <c r="A80">
        <v>27</v>
      </c>
      <c r="B80">
        <v>4</v>
      </c>
      <c r="C80">
        <v>8</v>
      </c>
      <c r="D80">
        <v>1</v>
      </c>
      <c r="E80">
        <v>1799.99</v>
      </c>
      <c r="F80">
        <v>7.0000000000000007E-2</v>
      </c>
    </row>
    <row r="81" spans="1:6" x14ac:dyDescent="0.25">
      <c r="A81">
        <v>28</v>
      </c>
      <c r="B81">
        <v>1</v>
      </c>
      <c r="C81">
        <v>5</v>
      </c>
      <c r="D81">
        <v>1</v>
      </c>
      <c r="E81">
        <v>1320.99</v>
      </c>
      <c r="F81">
        <v>0.05</v>
      </c>
    </row>
    <row r="82" spans="1:6" x14ac:dyDescent="0.25">
      <c r="A82">
        <v>28</v>
      </c>
      <c r="B82">
        <v>2</v>
      </c>
      <c r="C82">
        <v>7</v>
      </c>
      <c r="D82">
        <v>2</v>
      </c>
      <c r="E82">
        <v>3999.99</v>
      </c>
      <c r="F82">
        <v>0.2</v>
      </c>
    </row>
    <row r="83" spans="1:6" x14ac:dyDescent="0.25">
      <c r="A83">
        <v>28</v>
      </c>
      <c r="B83">
        <v>3</v>
      </c>
      <c r="C83">
        <v>14</v>
      </c>
      <c r="D83">
        <v>2</v>
      </c>
      <c r="E83">
        <v>269.99</v>
      </c>
      <c r="F83">
        <v>0.1</v>
      </c>
    </row>
    <row r="84" spans="1:6" x14ac:dyDescent="0.25">
      <c r="A84">
        <v>28</v>
      </c>
      <c r="B84">
        <v>4</v>
      </c>
      <c r="C84">
        <v>6</v>
      </c>
      <c r="D84">
        <v>1</v>
      </c>
      <c r="E84">
        <v>469.99</v>
      </c>
      <c r="F84">
        <v>0.05</v>
      </c>
    </row>
    <row r="85" spans="1:6" x14ac:dyDescent="0.25">
      <c r="A85">
        <v>29</v>
      </c>
      <c r="B85">
        <v>1</v>
      </c>
      <c r="C85">
        <v>24</v>
      </c>
      <c r="D85">
        <v>2</v>
      </c>
      <c r="E85">
        <v>549.99</v>
      </c>
      <c r="F85">
        <v>0.05</v>
      </c>
    </row>
    <row r="86" spans="1:6" x14ac:dyDescent="0.25">
      <c r="A86">
        <v>29</v>
      </c>
      <c r="B86">
        <v>2</v>
      </c>
      <c r="C86">
        <v>6</v>
      </c>
      <c r="D86">
        <v>1</v>
      </c>
      <c r="E86">
        <v>469.99</v>
      </c>
      <c r="F86">
        <v>0.2</v>
      </c>
    </row>
    <row r="87" spans="1:6" x14ac:dyDescent="0.25">
      <c r="A87">
        <v>29</v>
      </c>
      <c r="B87">
        <v>3</v>
      </c>
      <c r="C87">
        <v>21</v>
      </c>
      <c r="D87">
        <v>2</v>
      </c>
      <c r="E87">
        <v>269.99</v>
      </c>
      <c r="F87">
        <v>0.1</v>
      </c>
    </row>
    <row r="88" spans="1:6" x14ac:dyDescent="0.25">
      <c r="A88">
        <v>29</v>
      </c>
      <c r="B88">
        <v>4</v>
      </c>
      <c r="C88">
        <v>8</v>
      </c>
      <c r="D88">
        <v>1</v>
      </c>
      <c r="E88">
        <v>1799.99</v>
      </c>
      <c r="F88">
        <v>0.2</v>
      </c>
    </row>
    <row r="89" spans="1:6" x14ac:dyDescent="0.25">
      <c r="A89">
        <v>29</v>
      </c>
      <c r="B89">
        <v>5</v>
      </c>
      <c r="C89">
        <v>14</v>
      </c>
      <c r="D89">
        <v>2</v>
      </c>
      <c r="E89">
        <v>269.99</v>
      </c>
      <c r="F89">
        <v>0.05</v>
      </c>
    </row>
    <row r="90" spans="1:6" x14ac:dyDescent="0.25">
      <c r="A90">
        <v>30</v>
      </c>
      <c r="B90">
        <v>1</v>
      </c>
      <c r="C90">
        <v>26</v>
      </c>
      <c r="D90">
        <v>1</v>
      </c>
      <c r="E90">
        <v>599.99</v>
      </c>
      <c r="F90">
        <v>0.05</v>
      </c>
    </row>
    <row r="91" spans="1:6" x14ac:dyDescent="0.25">
      <c r="A91">
        <v>30</v>
      </c>
      <c r="B91">
        <v>2</v>
      </c>
      <c r="C91">
        <v>17</v>
      </c>
      <c r="D91">
        <v>1</v>
      </c>
      <c r="E91">
        <v>429</v>
      </c>
      <c r="F91">
        <v>7.0000000000000007E-2</v>
      </c>
    </row>
    <row r="92" spans="1:6" x14ac:dyDescent="0.25">
      <c r="A92">
        <v>30</v>
      </c>
      <c r="B92">
        <v>3</v>
      </c>
      <c r="C92">
        <v>19</v>
      </c>
      <c r="D92">
        <v>1</v>
      </c>
      <c r="E92">
        <v>449</v>
      </c>
      <c r="F92">
        <v>0.1</v>
      </c>
    </row>
    <row r="93" spans="1:6" x14ac:dyDescent="0.25">
      <c r="A93">
        <v>30</v>
      </c>
      <c r="B93">
        <v>4</v>
      </c>
      <c r="C93">
        <v>4</v>
      </c>
      <c r="D93">
        <v>1</v>
      </c>
      <c r="E93">
        <v>2899.99</v>
      </c>
      <c r="F93">
        <v>0.1</v>
      </c>
    </row>
    <row r="94" spans="1:6" x14ac:dyDescent="0.25">
      <c r="A94">
        <v>30</v>
      </c>
      <c r="B94">
        <v>5</v>
      </c>
      <c r="C94">
        <v>7</v>
      </c>
      <c r="D94">
        <v>2</v>
      </c>
      <c r="E94">
        <v>3999.99</v>
      </c>
      <c r="F94">
        <v>0.1</v>
      </c>
    </row>
    <row r="95" spans="1:6" x14ac:dyDescent="0.25">
      <c r="A95">
        <v>31</v>
      </c>
      <c r="B95">
        <v>1</v>
      </c>
      <c r="C95">
        <v>11</v>
      </c>
      <c r="D95">
        <v>2</v>
      </c>
      <c r="E95">
        <v>1680.99</v>
      </c>
      <c r="F95">
        <v>0.05</v>
      </c>
    </row>
    <row r="96" spans="1:6" x14ac:dyDescent="0.25">
      <c r="A96">
        <v>31</v>
      </c>
      <c r="B96">
        <v>2</v>
      </c>
      <c r="C96">
        <v>9</v>
      </c>
      <c r="D96">
        <v>2</v>
      </c>
      <c r="E96">
        <v>2999.99</v>
      </c>
      <c r="F96">
        <v>0.2</v>
      </c>
    </row>
    <row r="97" spans="1:6" x14ac:dyDescent="0.25">
      <c r="A97">
        <v>32</v>
      </c>
      <c r="B97">
        <v>1</v>
      </c>
      <c r="C97">
        <v>8</v>
      </c>
      <c r="D97">
        <v>2</v>
      </c>
      <c r="E97">
        <v>1799.99</v>
      </c>
      <c r="F97">
        <v>7.0000000000000007E-2</v>
      </c>
    </row>
    <row r="98" spans="1:6" x14ac:dyDescent="0.25">
      <c r="A98">
        <v>32</v>
      </c>
      <c r="B98">
        <v>2</v>
      </c>
      <c r="C98">
        <v>12</v>
      </c>
      <c r="D98">
        <v>2</v>
      </c>
      <c r="E98">
        <v>549.99</v>
      </c>
      <c r="F98">
        <v>7.0000000000000007E-2</v>
      </c>
    </row>
    <row r="99" spans="1:6" x14ac:dyDescent="0.25">
      <c r="A99">
        <v>32</v>
      </c>
      <c r="B99">
        <v>3</v>
      </c>
      <c r="C99">
        <v>25</v>
      </c>
      <c r="D99">
        <v>2</v>
      </c>
      <c r="E99">
        <v>499.99</v>
      </c>
      <c r="F99">
        <v>0.1</v>
      </c>
    </row>
    <row r="100" spans="1:6" x14ac:dyDescent="0.25">
      <c r="A100">
        <v>33</v>
      </c>
      <c r="B100">
        <v>1</v>
      </c>
      <c r="C100">
        <v>23</v>
      </c>
      <c r="D100">
        <v>2</v>
      </c>
      <c r="E100">
        <v>299.99</v>
      </c>
      <c r="F100">
        <v>7.0000000000000007E-2</v>
      </c>
    </row>
    <row r="101" spans="1:6" x14ac:dyDescent="0.25">
      <c r="A101">
        <v>33</v>
      </c>
      <c r="B101">
        <v>2</v>
      </c>
      <c r="C101">
        <v>7</v>
      </c>
      <c r="D101">
        <v>1</v>
      </c>
      <c r="E101">
        <v>3999.99</v>
      </c>
      <c r="F101">
        <v>0.1</v>
      </c>
    </row>
    <row r="102" spans="1:6" x14ac:dyDescent="0.25">
      <c r="A102">
        <v>34</v>
      </c>
      <c r="B102">
        <v>1</v>
      </c>
      <c r="C102">
        <v>8</v>
      </c>
      <c r="D102">
        <v>2</v>
      </c>
      <c r="E102">
        <v>1799.99</v>
      </c>
      <c r="F102">
        <v>7.0000000000000007E-2</v>
      </c>
    </row>
    <row r="103" spans="1:6" x14ac:dyDescent="0.25">
      <c r="A103">
        <v>34</v>
      </c>
      <c r="B103">
        <v>2</v>
      </c>
      <c r="C103">
        <v>10</v>
      </c>
      <c r="D103">
        <v>2</v>
      </c>
      <c r="E103">
        <v>1549</v>
      </c>
      <c r="F103">
        <v>0.1</v>
      </c>
    </row>
    <row r="104" spans="1:6" x14ac:dyDescent="0.25">
      <c r="A104">
        <v>34</v>
      </c>
      <c r="B104">
        <v>3</v>
      </c>
      <c r="C104">
        <v>17</v>
      </c>
      <c r="D104">
        <v>2</v>
      </c>
      <c r="E104">
        <v>429</v>
      </c>
      <c r="F104">
        <v>0.2</v>
      </c>
    </row>
    <row r="105" spans="1:6" x14ac:dyDescent="0.25">
      <c r="A105">
        <v>35</v>
      </c>
      <c r="B105">
        <v>1</v>
      </c>
      <c r="C105">
        <v>18</v>
      </c>
      <c r="D105">
        <v>1</v>
      </c>
      <c r="E105">
        <v>449</v>
      </c>
      <c r="F105">
        <v>0.05</v>
      </c>
    </row>
    <row r="106" spans="1:6" x14ac:dyDescent="0.25">
      <c r="A106">
        <v>35</v>
      </c>
      <c r="B106">
        <v>2</v>
      </c>
      <c r="C106">
        <v>20</v>
      </c>
      <c r="D106">
        <v>2</v>
      </c>
      <c r="E106">
        <v>599.99</v>
      </c>
      <c r="F106">
        <v>0.05</v>
      </c>
    </row>
    <row r="107" spans="1:6" x14ac:dyDescent="0.25">
      <c r="A107">
        <v>35</v>
      </c>
      <c r="B107">
        <v>3</v>
      </c>
      <c r="C107">
        <v>5</v>
      </c>
      <c r="D107">
        <v>1</v>
      </c>
      <c r="E107">
        <v>1320.99</v>
      </c>
      <c r="F107">
        <v>0.2</v>
      </c>
    </row>
    <row r="108" spans="1:6" x14ac:dyDescent="0.25">
      <c r="A108">
        <v>35</v>
      </c>
      <c r="B108">
        <v>4</v>
      </c>
      <c r="C108">
        <v>21</v>
      </c>
      <c r="D108">
        <v>2</v>
      </c>
      <c r="E108">
        <v>269.99</v>
      </c>
      <c r="F108">
        <v>7.0000000000000007E-2</v>
      </c>
    </row>
    <row r="109" spans="1:6" x14ac:dyDescent="0.25">
      <c r="A109">
        <v>35</v>
      </c>
      <c r="B109">
        <v>5</v>
      </c>
      <c r="C109">
        <v>22</v>
      </c>
      <c r="D109">
        <v>1</v>
      </c>
      <c r="E109">
        <v>269.99</v>
      </c>
      <c r="F109">
        <v>7.0000000000000007E-2</v>
      </c>
    </row>
    <row r="110" spans="1:6" x14ac:dyDescent="0.25">
      <c r="A110">
        <v>36</v>
      </c>
      <c r="B110">
        <v>1</v>
      </c>
      <c r="C110">
        <v>9</v>
      </c>
      <c r="D110">
        <v>1</v>
      </c>
      <c r="E110">
        <v>2999.99</v>
      </c>
      <c r="F110">
        <v>7.0000000000000007E-2</v>
      </c>
    </row>
    <row r="111" spans="1:6" x14ac:dyDescent="0.25">
      <c r="A111">
        <v>36</v>
      </c>
      <c r="B111">
        <v>2</v>
      </c>
      <c r="C111">
        <v>5</v>
      </c>
      <c r="D111">
        <v>1</v>
      </c>
      <c r="E111">
        <v>1320.99</v>
      </c>
      <c r="F111">
        <v>0.05</v>
      </c>
    </row>
    <row r="112" spans="1:6" x14ac:dyDescent="0.25">
      <c r="A112">
        <v>36</v>
      </c>
      <c r="B112">
        <v>3</v>
      </c>
      <c r="C112">
        <v>3</v>
      </c>
      <c r="D112">
        <v>2</v>
      </c>
      <c r="E112">
        <v>999.99</v>
      </c>
      <c r="F112">
        <v>0.2</v>
      </c>
    </row>
    <row r="113" spans="1:6" x14ac:dyDescent="0.25">
      <c r="A113">
        <v>37</v>
      </c>
      <c r="B113">
        <v>1</v>
      </c>
      <c r="C113">
        <v>16</v>
      </c>
      <c r="D113">
        <v>2</v>
      </c>
      <c r="E113">
        <v>599.99</v>
      </c>
      <c r="F113">
        <v>0.05</v>
      </c>
    </row>
    <row r="114" spans="1:6" x14ac:dyDescent="0.25">
      <c r="A114">
        <v>38</v>
      </c>
      <c r="B114">
        <v>1</v>
      </c>
      <c r="C114">
        <v>7</v>
      </c>
      <c r="D114">
        <v>2</v>
      </c>
      <c r="E114">
        <v>3999.99</v>
      </c>
      <c r="F114">
        <v>0.05</v>
      </c>
    </row>
    <row r="115" spans="1:6" x14ac:dyDescent="0.25">
      <c r="A115">
        <v>38</v>
      </c>
      <c r="B115">
        <v>2</v>
      </c>
      <c r="C115">
        <v>23</v>
      </c>
      <c r="D115">
        <v>1</v>
      </c>
      <c r="E115">
        <v>299.99</v>
      </c>
      <c r="F115">
        <v>7.0000000000000007E-2</v>
      </c>
    </row>
    <row r="116" spans="1:6" x14ac:dyDescent="0.25">
      <c r="A116">
        <v>38</v>
      </c>
      <c r="B116">
        <v>3</v>
      </c>
      <c r="C116">
        <v>25</v>
      </c>
      <c r="D116">
        <v>1</v>
      </c>
      <c r="E116">
        <v>499.99</v>
      </c>
      <c r="F116">
        <v>0.2</v>
      </c>
    </row>
    <row r="117" spans="1:6" x14ac:dyDescent="0.25">
      <c r="A117">
        <v>38</v>
      </c>
      <c r="B117">
        <v>4</v>
      </c>
      <c r="C117">
        <v>10</v>
      </c>
      <c r="D117">
        <v>2</v>
      </c>
      <c r="E117">
        <v>1549</v>
      </c>
      <c r="F117">
        <v>0.1</v>
      </c>
    </row>
    <row r="118" spans="1:6" x14ac:dyDescent="0.25">
      <c r="A118">
        <v>38</v>
      </c>
      <c r="B118">
        <v>5</v>
      </c>
      <c r="C118">
        <v>24</v>
      </c>
      <c r="D118">
        <v>1</v>
      </c>
      <c r="E118">
        <v>549.99</v>
      </c>
      <c r="F118">
        <v>7.0000000000000007E-2</v>
      </c>
    </row>
    <row r="119" spans="1:6" x14ac:dyDescent="0.25">
      <c r="A119">
        <v>39</v>
      </c>
      <c r="B119">
        <v>1</v>
      </c>
      <c r="C119">
        <v>22</v>
      </c>
      <c r="D119">
        <v>2</v>
      </c>
      <c r="E119">
        <v>269.99</v>
      </c>
      <c r="F119">
        <v>0.2</v>
      </c>
    </row>
    <row r="120" spans="1:6" x14ac:dyDescent="0.25">
      <c r="A120">
        <v>39</v>
      </c>
      <c r="B120">
        <v>2</v>
      </c>
      <c r="C120">
        <v>16</v>
      </c>
      <c r="D120">
        <v>2</v>
      </c>
      <c r="E120">
        <v>599.99</v>
      </c>
      <c r="F120">
        <v>0.2</v>
      </c>
    </row>
    <row r="121" spans="1:6" x14ac:dyDescent="0.25">
      <c r="A121">
        <v>39</v>
      </c>
      <c r="B121">
        <v>3</v>
      </c>
      <c r="C121">
        <v>3</v>
      </c>
      <c r="D121">
        <v>2</v>
      </c>
      <c r="E121">
        <v>999.99</v>
      </c>
      <c r="F121">
        <v>0.05</v>
      </c>
    </row>
    <row r="122" spans="1:6" x14ac:dyDescent="0.25">
      <c r="A122">
        <v>39</v>
      </c>
      <c r="B122">
        <v>4</v>
      </c>
      <c r="C122">
        <v>15</v>
      </c>
      <c r="D122">
        <v>1</v>
      </c>
      <c r="E122">
        <v>529.99</v>
      </c>
      <c r="F122">
        <v>0.1</v>
      </c>
    </row>
    <row r="123" spans="1:6" x14ac:dyDescent="0.25">
      <c r="A123">
        <v>40</v>
      </c>
      <c r="B123">
        <v>1</v>
      </c>
      <c r="C123">
        <v>17</v>
      </c>
      <c r="D123">
        <v>1</v>
      </c>
      <c r="E123">
        <v>429</v>
      </c>
      <c r="F123">
        <v>0.2</v>
      </c>
    </row>
    <row r="124" spans="1:6" x14ac:dyDescent="0.25">
      <c r="A124">
        <v>40</v>
      </c>
      <c r="B124">
        <v>2</v>
      </c>
      <c r="C124">
        <v>8</v>
      </c>
      <c r="D124">
        <v>2</v>
      </c>
      <c r="E124">
        <v>1799.99</v>
      </c>
      <c r="F124">
        <v>0.2</v>
      </c>
    </row>
    <row r="125" spans="1:6" x14ac:dyDescent="0.25">
      <c r="A125">
        <v>41</v>
      </c>
      <c r="B125">
        <v>1</v>
      </c>
      <c r="C125">
        <v>5</v>
      </c>
      <c r="D125">
        <v>1</v>
      </c>
      <c r="E125">
        <v>1320.99</v>
      </c>
      <c r="F125">
        <v>0.1</v>
      </c>
    </row>
    <row r="126" spans="1:6" x14ac:dyDescent="0.25">
      <c r="A126">
        <v>41</v>
      </c>
      <c r="B126">
        <v>2</v>
      </c>
      <c r="C126">
        <v>19</v>
      </c>
      <c r="D126">
        <v>2</v>
      </c>
      <c r="E126">
        <v>449</v>
      </c>
      <c r="F126">
        <v>0.2</v>
      </c>
    </row>
    <row r="127" spans="1:6" x14ac:dyDescent="0.25">
      <c r="A127">
        <v>41</v>
      </c>
      <c r="B127">
        <v>3</v>
      </c>
      <c r="C127">
        <v>26</v>
      </c>
      <c r="D127">
        <v>2</v>
      </c>
      <c r="E127">
        <v>599.99</v>
      </c>
      <c r="F127">
        <v>0.2</v>
      </c>
    </row>
    <row r="128" spans="1:6" x14ac:dyDescent="0.25">
      <c r="A128">
        <v>42</v>
      </c>
      <c r="B128">
        <v>1</v>
      </c>
      <c r="C128">
        <v>19</v>
      </c>
      <c r="D128">
        <v>1</v>
      </c>
      <c r="E128">
        <v>449</v>
      </c>
      <c r="F128">
        <v>0.05</v>
      </c>
    </row>
    <row r="129" spans="1:6" x14ac:dyDescent="0.25">
      <c r="A129">
        <v>43</v>
      </c>
      <c r="B129">
        <v>1</v>
      </c>
      <c r="C129">
        <v>13</v>
      </c>
      <c r="D129">
        <v>2</v>
      </c>
      <c r="E129">
        <v>269.99</v>
      </c>
      <c r="F129">
        <v>0.1</v>
      </c>
    </row>
    <row r="130" spans="1:6" x14ac:dyDescent="0.25">
      <c r="A130">
        <v>43</v>
      </c>
      <c r="B130">
        <v>2</v>
      </c>
      <c r="C130">
        <v>12</v>
      </c>
      <c r="D130">
        <v>2</v>
      </c>
      <c r="E130">
        <v>549.99</v>
      </c>
      <c r="F130">
        <v>0.05</v>
      </c>
    </row>
    <row r="131" spans="1:6" x14ac:dyDescent="0.25">
      <c r="A131">
        <v>44</v>
      </c>
      <c r="B131">
        <v>1</v>
      </c>
      <c r="C131">
        <v>7</v>
      </c>
      <c r="D131">
        <v>1</v>
      </c>
      <c r="E131">
        <v>3999.99</v>
      </c>
      <c r="F131">
        <v>0.1</v>
      </c>
    </row>
    <row r="132" spans="1:6" x14ac:dyDescent="0.25">
      <c r="A132">
        <v>44</v>
      </c>
      <c r="B132">
        <v>2</v>
      </c>
      <c r="C132">
        <v>16</v>
      </c>
      <c r="D132">
        <v>1</v>
      </c>
      <c r="E132">
        <v>599.99</v>
      </c>
      <c r="F132">
        <v>0.05</v>
      </c>
    </row>
    <row r="133" spans="1:6" x14ac:dyDescent="0.25">
      <c r="A133">
        <v>45</v>
      </c>
      <c r="B133">
        <v>1</v>
      </c>
      <c r="C133">
        <v>4</v>
      </c>
      <c r="D133">
        <v>2</v>
      </c>
      <c r="E133">
        <v>2899.99</v>
      </c>
      <c r="F133">
        <v>0.2</v>
      </c>
    </row>
    <row r="134" spans="1:6" x14ac:dyDescent="0.25">
      <c r="A134">
        <v>45</v>
      </c>
      <c r="B134">
        <v>2</v>
      </c>
      <c r="C134">
        <v>22</v>
      </c>
      <c r="D134">
        <v>1</v>
      </c>
      <c r="E134">
        <v>269.99</v>
      </c>
      <c r="F134">
        <v>7.0000000000000007E-2</v>
      </c>
    </row>
    <row r="135" spans="1:6" x14ac:dyDescent="0.25">
      <c r="A135">
        <v>45</v>
      </c>
      <c r="B135">
        <v>3</v>
      </c>
      <c r="C135">
        <v>21</v>
      </c>
      <c r="D135">
        <v>2</v>
      </c>
      <c r="E135">
        <v>269.99</v>
      </c>
      <c r="F135">
        <v>0.05</v>
      </c>
    </row>
    <row r="136" spans="1:6" x14ac:dyDescent="0.25">
      <c r="A136">
        <v>46</v>
      </c>
      <c r="B136">
        <v>1</v>
      </c>
      <c r="C136">
        <v>17</v>
      </c>
      <c r="D136">
        <v>1</v>
      </c>
      <c r="E136">
        <v>429</v>
      </c>
      <c r="F136">
        <v>0.1</v>
      </c>
    </row>
    <row r="137" spans="1:6" x14ac:dyDescent="0.25">
      <c r="A137">
        <v>47</v>
      </c>
      <c r="B137">
        <v>1</v>
      </c>
      <c r="C137">
        <v>6</v>
      </c>
      <c r="D137">
        <v>1</v>
      </c>
      <c r="E137">
        <v>469.99</v>
      </c>
      <c r="F137">
        <v>0.05</v>
      </c>
    </row>
    <row r="138" spans="1:6" x14ac:dyDescent="0.25">
      <c r="A138">
        <v>47</v>
      </c>
      <c r="B138">
        <v>2</v>
      </c>
      <c r="C138">
        <v>15</v>
      </c>
      <c r="D138">
        <v>1</v>
      </c>
      <c r="E138">
        <v>529.99</v>
      </c>
      <c r="F138">
        <v>0.1</v>
      </c>
    </row>
    <row r="139" spans="1:6" x14ac:dyDescent="0.25">
      <c r="A139">
        <v>47</v>
      </c>
      <c r="B139">
        <v>3</v>
      </c>
      <c r="C139">
        <v>25</v>
      </c>
      <c r="D139">
        <v>2</v>
      </c>
      <c r="E139">
        <v>499.99</v>
      </c>
      <c r="F139">
        <v>7.0000000000000007E-2</v>
      </c>
    </row>
    <row r="140" spans="1:6" x14ac:dyDescent="0.25">
      <c r="A140">
        <v>47</v>
      </c>
      <c r="B140">
        <v>4</v>
      </c>
      <c r="C140">
        <v>13</v>
      </c>
      <c r="D140">
        <v>1</v>
      </c>
      <c r="E140">
        <v>269.99</v>
      </c>
      <c r="F140">
        <v>0.2</v>
      </c>
    </row>
    <row r="141" spans="1:6" x14ac:dyDescent="0.25">
      <c r="A141">
        <v>48</v>
      </c>
      <c r="B141">
        <v>1</v>
      </c>
      <c r="C141">
        <v>11</v>
      </c>
      <c r="D141">
        <v>1</v>
      </c>
      <c r="E141">
        <v>1680.99</v>
      </c>
      <c r="F141">
        <v>0.1</v>
      </c>
    </row>
    <row r="142" spans="1:6" x14ac:dyDescent="0.25">
      <c r="A142">
        <v>48</v>
      </c>
      <c r="B142">
        <v>2</v>
      </c>
      <c r="C142">
        <v>4</v>
      </c>
      <c r="D142">
        <v>1</v>
      </c>
      <c r="E142">
        <v>2899.99</v>
      </c>
      <c r="F142">
        <v>0.2</v>
      </c>
    </row>
    <row r="143" spans="1:6" x14ac:dyDescent="0.25">
      <c r="A143">
        <v>48</v>
      </c>
      <c r="B143">
        <v>3</v>
      </c>
      <c r="C143">
        <v>5</v>
      </c>
      <c r="D143">
        <v>2</v>
      </c>
      <c r="E143">
        <v>1320.99</v>
      </c>
      <c r="F143">
        <v>0.1</v>
      </c>
    </row>
    <row r="144" spans="1:6" x14ac:dyDescent="0.25">
      <c r="A144">
        <v>48</v>
      </c>
      <c r="B144">
        <v>4</v>
      </c>
      <c r="C144">
        <v>14</v>
      </c>
      <c r="D144">
        <v>2</v>
      </c>
      <c r="E144">
        <v>269.99</v>
      </c>
      <c r="F144">
        <v>7.0000000000000007E-2</v>
      </c>
    </row>
    <row r="145" spans="1:6" x14ac:dyDescent="0.25">
      <c r="A145">
        <v>49</v>
      </c>
      <c r="B145">
        <v>1</v>
      </c>
      <c r="C145">
        <v>13</v>
      </c>
      <c r="D145">
        <v>2</v>
      </c>
      <c r="E145">
        <v>269.99</v>
      </c>
      <c r="F145">
        <v>7.0000000000000007E-2</v>
      </c>
    </row>
    <row r="146" spans="1:6" x14ac:dyDescent="0.25">
      <c r="A146">
        <v>50</v>
      </c>
      <c r="B146">
        <v>1</v>
      </c>
      <c r="C146">
        <v>3</v>
      </c>
      <c r="D146">
        <v>1</v>
      </c>
      <c r="E146">
        <v>999.99</v>
      </c>
      <c r="F146">
        <v>0.05</v>
      </c>
    </row>
    <row r="147" spans="1:6" x14ac:dyDescent="0.25">
      <c r="A147">
        <v>50</v>
      </c>
      <c r="B147">
        <v>2</v>
      </c>
      <c r="C147">
        <v>26</v>
      </c>
      <c r="D147">
        <v>2</v>
      </c>
      <c r="E147">
        <v>599.99</v>
      </c>
      <c r="F147">
        <v>7.0000000000000007E-2</v>
      </c>
    </row>
    <row r="148" spans="1:6" x14ac:dyDescent="0.25">
      <c r="A148">
        <v>50</v>
      </c>
      <c r="B148">
        <v>3</v>
      </c>
      <c r="C148">
        <v>13</v>
      </c>
      <c r="D148">
        <v>2</v>
      </c>
      <c r="E148">
        <v>269.99</v>
      </c>
      <c r="F148">
        <v>0.2</v>
      </c>
    </row>
    <row r="149" spans="1:6" x14ac:dyDescent="0.25">
      <c r="A149">
        <v>51</v>
      </c>
      <c r="B149">
        <v>1</v>
      </c>
      <c r="C149">
        <v>13</v>
      </c>
      <c r="D149">
        <v>1</v>
      </c>
      <c r="E149">
        <v>269.99</v>
      </c>
      <c r="F149">
        <v>0.05</v>
      </c>
    </row>
    <row r="150" spans="1:6" x14ac:dyDescent="0.25">
      <c r="A150">
        <v>51</v>
      </c>
      <c r="B150">
        <v>2</v>
      </c>
      <c r="C150">
        <v>20</v>
      </c>
      <c r="D150">
        <v>1</v>
      </c>
      <c r="E150">
        <v>599.99</v>
      </c>
      <c r="F150">
        <v>0.05</v>
      </c>
    </row>
    <row r="151" spans="1:6" x14ac:dyDescent="0.25">
      <c r="A151">
        <v>51</v>
      </c>
      <c r="B151">
        <v>3</v>
      </c>
      <c r="C151">
        <v>26</v>
      </c>
      <c r="D151">
        <v>2</v>
      </c>
      <c r="E151">
        <v>599.99</v>
      </c>
      <c r="F151">
        <v>0.2</v>
      </c>
    </row>
    <row r="152" spans="1:6" x14ac:dyDescent="0.25">
      <c r="A152">
        <v>52</v>
      </c>
      <c r="B152">
        <v>1</v>
      </c>
      <c r="C152">
        <v>25</v>
      </c>
      <c r="D152">
        <v>1</v>
      </c>
      <c r="E152">
        <v>499.99</v>
      </c>
      <c r="F152">
        <v>7.0000000000000007E-2</v>
      </c>
    </row>
    <row r="153" spans="1:6" x14ac:dyDescent="0.25">
      <c r="A153">
        <v>53</v>
      </c>
      <c r="B153">
        <v>1</v>
      </c>
      <c r="C153">
        <v>8</v>
      </c>
      <c r="D153">
        <v>2</v>
      </c>
      <c r="E153">
        <v>1799.99</v>
      </c>
      <c r="F153">
        <v>0.2</v>
      </c>
    </row>
    <row r="154" spans="1:6" x14ac:dyDescent="0.25">
      <c r="A154">
        <v>53</v>
      </c>
      <c r="B154">
        <v>2</v>
      </c>
      <c r="C154">
        <v>23</v>
      </c>
      <c r="D154">
        <v>2</v>
      </c>
      <c r="E154">
        <v>299.99</v>
      </c>
      <c r="F154">
        <v>0.05</v>
      </c>
    </row>
    <row r="155" spans="1:6" x14ac:dyDescent="0.25">
      <c r="A155">
        <v>53</v>
      </c>
      <c r="B155">
        <v>3</v>
      </c>
      <c r="C155">
        <v>14</v>
      </c>
      <c r="D155">
        <v>2</v>
      </c>
      <c r="E155">
        <v>269.99</v>
      </c>
      <c r="F155">
        <v>0.2</v>
      </c>
    </row>
    <row r="156" spans="1:6" x14ac:dyDescent="0.25">
      <c r="A156">
        <v>53</v>
      </c>
      <c r="B156">
        <v>4</v>
      </c>
      <c r="C156">
        <v>25</v>
      </c>
      <c r="D156">
        <v>2</v>
      </c>
      <c r="E156">
        <v>499.99</v>
      </c>
      <c r="F156">
        <v>0.1</v>
      </c>
    </row>
    <row r="157" spans="1:6" x14ac:dyDescent="0.25">
      <c r="A157">
        <v>54</v>
      </c>
      <c r="B157">
        <v>1</v>
      </c>
      <c r="C157">
        <v>26</v>
      </c>
      <c r="D157">
        <v>2</v>
      </c>
      <c r="E157">
        <v>599.99</v>
      </c>
      <c r="F157">
        <v>0.2</v>
      </c>
    </row>
    <row r="158" spans="1:6" x14ac:dyDescent="0.25">
      <c r="A158">
        <v>54</v>
      </c>
      <c r="B158">
        <v>2</v>
      </c>
      <c r="C158">
        <v>3</v>
      </c>
      <c r="D158">
        <v>1</v>
      </c>
      <c r="E158">
        <v>999.99</v>
      </c>
      <c r="F158">
        <v>0.2</v>
      </c>
    </row>
    <row r="159" spans="1:6" x14ac:dyDescent="0.25">
      <c r="A159">
        <v>55</v>
      </c>
      <c r="B159">
        <v>1</v>
      </c>
      <c r="C159">
        <v>21</v>
      </c>
      <c r="D159">
        <v>1</v>
      </c>
      <c r="E159">
        <v>269.99</v>
      </c>
      <c r="F159">
        <v>0.05</v>
      </c>
    </row>
    <row r="160" spans="1:6" x14ac:dyDescent="0.25">
      <c r="A160">
        <v>55</v>
      </c>
      <c r="B160">
        <v>2</v>
      </c>
      <c r="C160">
        <v>25</v>
      </c>
      <c r="D160">
        <v>2</v>
      </c>
      <c r="E160">
        <v>499.99</v>
      </c>
      <c r="F160">
        <v>0.2</v>
      </c>
    </row>
    <row r="161" spans="1:6" x14ac:dyDescent="0.25">
      <c r="A161">
        <v>55</v>
      </c>
      <c r="B161">
        <v>3</v>
      </c>
      <c r="C161">
        <v>15</v>
      </c>
      <c r="D161">
        <v>2</v>
      </c>
      <c r="E161">
        <v>529.99</v>
      </c>
      <c r="F161">
        <v>0.2</v>
      </c>
    </row>
    <row r="162" spans="1:6" x14ac:dyDescent="0.25">
      <c r="A162">
        <v>56</v>
      </c>
      <c r="B162">
        <v>1</v>
      </c>
      <c r="C162">
        <v>20</v>
      </c>
      <c r="D162">
        <v>2</v>
      </c>
      <c r="E162">
        <v>599.99</v>
      </c>
      <c r="F162">
        <v>7.0000000000000007E-2</v>
      </c>
    </row>
    <row r="163" spans="1:6" x14ac:dyDescent="0.25">
      <c r="A163">
        <v>57</v>
      </c>
      <c r="B163">
        <v>1</v>
      </c>
      <c r="C163">
        <v>23</v>
      </c>
      <c r="D163">
        <v>2</v>
      </c>
      <c r="E163">
        <v>299.99</v>
      </c>
      <c r="F163">
        <v>0.1</v>
      </c>
    </row>
    <row r="164" spans="1:6" x14ac:dyDescent="0.25">
      <c r="A164">
        <v>57</v>
      </c>
      <c r="B164">
        <v>2</v>
      </c>
      <c r="C164">
        <v>19</v>
      </c>
      <c r="D164">
        <v>2</v>
      </c>
      <c r="E164">
        <v>449</v>
      </c>
      <c r="F164">
        <v>0.2</v>
      </c>
    </row>
    <row r="165" spans="1:6" x14ac:dyDescent="0.25">
      <c r="A165">
        <v>57</v>
      </c>
      <c r="B165">
        <v>3</v>
      </c>
      <c r="C165">
        <v>13</v>
      </c>
      <c r="D165">
        <v>1</v>
      </c>
      <c r="E165">
        <v>269.99</v>
      </c>
      <c r="F165">
        <v>7.0000000000000007E-2</v>
      </c>
    </row>
    <row r="166" spans="1:6" x14ac:dyDescent="0.25">
      <c r="A166">
        <v>58</v>
      </c>
      <c r="B166">
        <v>1</v>
      </c>
      <c r="C166">
        <v>14</v>
      </c>
      <c r="D166">
        <v>2</v>
      </c>
      <c r="E166">
        <v>269.99</v>
      </c>
      <c r="F166">
        <v>0.05</v>
      </c>
    </row>
    <row r="167" spans="1:6" x14ac:dyDescent="0.25">
      <c r="A167">
        <v>58</v>
      </c>
      <c r="B167">
        <v>2</v>
      </c>
      <c r="C167">
        <v>18</v>
      </c>
      <c r="D167">
        <v>1</v>
      </c>
      <c r="E167">
        <v>449</v>
      </c>
      <c r="F167">
        <v>7.0000000000000007E-2</v>
      </c>
    </row>
    <row r="168" spans="1:6" x14ac:dyDescent="0.25">
      <c r="A168">
        <v>58</v>
      </c>
      <c r="B168">
        <v>3</v>
      </c>
      <c r="C168">
        <v>23</v>
      </c>
      <c r="D168">
        <v>1</v>
      </c>
      <c r="E168">
        <v>299.99</v>
      </c>
      <c r="F168">
        <v>0.1</v>
      </c>
    </row>
    <row r="169" spans="1:6" x14ac:dyDescent="0.25">
      <c r="A169">
        <v>59</v>
      </c>
      <c r="B169">
        <v>1</v>
      </c>
      <c r="C169">
        <v>21</v>
      </c>
      <c r="D169">
        <v>1</v>
      </c>
      <c r="E169">
        <v>269.99</v>
      </c>
      <c r="F169">
        <v>0.05</v>
      </c>
    </row>
    <row r="170" spans="1:6" x14ac:dyDescent="0.25">
      <c r="A170">
        <v>59</v>
      </c>
      <c r="B170">
        <v>2</v>
      </c>
      <c r="C170">
        <v>2</v>
      </c>
      <c r="D170">
        <v>1</v>
      </c>
      <c r="E170">
        <v>749.99</v>
      </c>
      <c r="F170">
        <v>0.1</v>
      </c>
    </row>
    <row r="171" spans="1:6" x14ac:dyDescent="0.25">
      <c r="A171">
        <v>59</v>
      </c>
      <c r="B171">
        <v>3</v>
      </c>
      <c r="C171">
        <v>17</v>
      </c>
      <c r="D171">
        <v>2</v>
      </c>
      <c r="E171">
        <v>429</v>
      </c>
      <c r="F171">
        <v>0.1</v>
      </c>
    </row>
    <row r="172" spans="1:6" x14ac:dyDescent="0.25">
      <c r="A172">
        <v>60</v>
      </c>
      <c r="B172">
        <v>1</v>
      </c>
      <c r="C172">
        <v>14</v>
      </c>
      <c r="D172">
        <v>2</v>
      </c>
      <c r="E172">
        <v>269.99</v>
      </c>
      <c r="F172">
        <v>0.05</v>
      </c>
    </row>
    <row r="173" spans="1:6" x14ac:dyDescent="0.25">
      <c r="A173">
        <v>60</v>
      </c>
      <c r="B173">
        <v>2</v>
      </c>
      <c r="C173">
        <v>4</v>
      </c>
      <c r="D173">
        <v>1</v>
      </c>
      <c r="E173">
        <v>2899.99</v>
      </c>
      <c r="F173">
        <v>0.1</v>
      </c>
    </row>
    <row r="174" spans="1:6" x14ac:dyDescent="0.25">
      <c r="A174">
        <v>60</v>
      </c>
      <c r="B174">
        <v>3</v>
      </c>
      <c r="C174">
        <v>15</v>
      </c>
      <c r="D174">
        <v>1</v>
      </c>
      <c r="E174">
        <v>529.99</v>
      </c>
      <c r="F174">
        <v>7.0000000000000007E-2</v>
      </c>
    </row>
    <row r="175" spans="1:6" x14ac:dyDescent="0.25">
      <c r="A175">
        <v>60</v>
      </c>
      <c r="B175">
        <v>4</v>
      </c>
      <c r="C175">
        <v>22</v>
      </c>
      <c r="D175">
        <v>1</v>
      </c>
      <c r="E175">
        <v>269.99</v>
      </c>
      <c r="F175">
        <v>0.2</v>
      </c>
    </row>
    <row r="176" spans="1:6" x14ac:dyDescent="0.25">
      <c r="A176">
        <v>61</v>
      </c>
      <c r="B176">
        <v>1</v>
      </c>
      <c r="C176">
        <v>25</v>
      </c>
      <c r="D176">
        <v>1</v>
      </c>
      <c r="E176">
        <v>499.99</v>
      </c>
      <c r="F176">
        <v>0.1</v>
      </c>
    </row>
    <row r="177" spans="1:6" x14ac:dyDescent="0.25">
      <c r="A177">
        <v>61</v>
      </c>
      <c r="B177">
        <v>2</v>
      </c>
      <c r="C177">
        <v>15</v>
      </c>
      <c r="D177">
        <v>2</v>
      </c>
      <c r="E177">
        <v>529.99</v>
      </c>
      <c r="F177">
        <v>0.05</v>
      </c>
    </row>
    <row r="178" spans="1:6" x14ac:dyDescent="0.25">
      <c r="A178">
        <v>61</v>
      </c>
      <c r="B178">
        <v>3</v>
      </c>
      <c r="C178">
        <v>5</v>
      </c>
      <c r="D178">
        <v>2</v>
      </c>
      <c r="E178">
        <v>1320.99</v>
      </c>
      <c r="F178">
        <v>0.2</v>
      </c>
    </row>
    <row r="179" spans="1:6" x14ac:dyDescent="0.25">
      <c r="A179">
        <v>62</v>
      </c>
      <c r="B179">
        <v>1</v>
      </c>
      <c r="C179">
        <v>14</v>
      </c>
      <c r="D179">
        <v>1</v>
      </c>
      <c r="E179">
        <v>269.99</v>
      </c>
      <c r="F179">
        <v>7.0000000000000007E-2</v>
      </c>
    </row>
    <row r="180" spans="1:6" x14ac:dyDescent="0.25">
      <c r="A180">
        <v>62</v>
      </c>
      <c r="B180">
        <v>2</v>
      </c>
      <c r="C180">
        <v>8</v>
      </c>
      <c r="D180">
        <v>2</v>
      </c>
      <c r="E180">
        <v>1799.99</v>
      </c>
      <c r="F180">
        <v>0.1</v>
      </c>
    </row>
    <row r="181" spans="1:6" x14ac:dyDescent="0.25">
      <c r="A181">
        <v>62</v>
      </c>
      <c r="B181">
        <v>3</v>
      </c>
      <c r="C181">
        <v>22</v>
      </c>
      <c r="D181">
        <v>2</v>
      </c>
      <c r="E181">
        <v>269.99</v>
      </c>
      <c r="F181">
        <v>0.1</v>
      </c>
    </row>
    <row r="182" spans="1:6" x14ac:dyDescent="0.25">
      <c r="A182">
        <v>63</v>
      </c>
      <c r="B182">
        <v>1</v>
      </c>
      <c r="C182">
        <v>25</v>
      </c>
      <c r="D182">
        <v>2</v>
      </c>
      <c r="E182">
        <v>499.99</v>
      </c>
      <c r="F182">
        <v>0.1</v>
      </c>
    </row>
    <row r="183" spans="1:6" x14ac:dyDescent="0.25">
      <c r="A183">
        <v>63</v>
      </c>
      <c r="B183">
        <v>2</v>
      </c>
      <c r="C183">
        <v>19</v>
      </c>
      <c r="D183">
        <v>2</v>
      </c>
      <c r="E183">
        <v>449</v>
      </c>
      <c r="F183">
        <v>0.05</v>
      </c>
    </row>
    <row r="184" spans="1:6" x14ac:dyDescent="0.25">
      <c r="A184">
        <v>63</v>
      </c>
      <c r="B184">
        <v>3</v>
      </c>
      <c r="C184">
        <v>3</v>
      </c>
      <c r="D184">
        <v>1</v>
      </c>
      <c r="E184">
        <v>999.99</v>
      </c>
      <c r="F184">
        <v>0.1</v>
      </c>
    </row>
    <row r="185" spans="1:6" x14ac:dyDescent="0.25">
      <c r="A185">
        <v>64</v>
      </c>
      <c r="B185">
        <v>1</v>
      </c>
      <c r="C185">
        <v>25</v>
      </c>
      <c r="D185">
        <v>2</v>
      </c>
      <c r="E185">
        <v>499.99</v>
      </c>
      <c r="F185">
        <v>0.1</v>
      </c>
    </row>
    <row r="186" spans="1:6" x14ac:dyDescent="0.25">
      <c r="A186">
        <v>64</v>
      </c>
      <c r="B186">
        <v>2</v>
      </c>
      <c r="C186">
        <v>22</v>
      </c>
      <c r="D186">
        <v>2</v>
      </c>
      <c r="E186">
        <v>269.99</v>
      </c>
      <c r="F186">
        <v>0.2</v>
      </c>
    </row>
    <row r="187" spans="1:6" x14ac:dyDescent="0.25">
      <c r="A187">
        <v>64</v>
      </c>
      <c r="B187">
        <v>3</v>
      </c>
      <c r="C187">
        <v>23</v>
      </c>
      <c r="D187">
        <v>2</v>
      </c>
      <c r="E187">
        <v>299.99</v>
      </c>
      <c r="F187">
        <v>0.2</v>
      </c>
    </row>
    <row r="188" spans="1:6" x14ac:dyDescent="0.25">
      <c r="A188">
        <v>64</v>
      </c>
      <c r="B188">
        <v>4</v>
      </c>
      <c r="C188">
        <v>24</v>
      </c>
      <c r="D188">
        <v>2</v>
      </c>
      <c r="E188">
        <v>549.99</v>
      </c>
      <c r="F188">
        <v>0.1</v>
      </c>
    </row>
    <row r="189" spans="1:6" x14ac:dyDescent="0.25">
      <c r="A189">
        <v>65</v>
      </c>
      <c r="B189">
        <v>1</v>
      </c>
      <c r="C189">
        <v>12</v>
      </c>
      <c r="D189">
        <v>1</v>
      </c>
      <c r="E189">
        <v>549.99</v>
      </c>
      <c r="F189">
        <v>0.1</v>
      </c>
    </row>
    <row r="190" spans="1:6" x14ac:dyDescent="0.25">
      <c r="A190">
        <v>66</v>
      </c>
      <c r="B190">
        <v>1</v>
      </c>
      <c r="C190">
        <v>2</v>
      </c>
      <c r="D190">
        <v>1</v>
      </c>
      <c r="E190">
        <v>749.99</v>
      </c>
      <c r="F190">
        <v>0.2</v>
      </c>
    </row>
    <row r="191" spans="1:6" x14ac:dyDescent="0.25">
      <c r="A191">
        <v>66</v>
      </c>
      <c r="B191">
        <v>2</v>
      </c>
      <c r="C191">
        <v>23</v>
      </c>
      <c r="D191">
        <v>1</v>
      </c>
      <c r="E191">
        <v>299.99</v>
      </c>
      <c r="F191">
        <v>7.0000000000000007E-2</v>
      </c>
    </row>
    <row r="192" spans="1:6" x14ac:dyDescent="0.25">
      <c r="A192">
        <v>66</v>
      </c>
      <c r="B192">
        <v>3</v>
      </c>
      <c r="C192">
        <v>12</v>
      </c>
      <c r="D192">
        <v>1</v>
      </c>
      <c r="E192">
        <v>549.99</v>
      </c>
      <c r="F192">
        <v>7.0000000000000007E-2</v>
      </c>
    </row>
    <row r="193" spans="1:6" x14ac:dyDescent="0.25">
      <c r="A193">
        <v>67</v>
      </c>
      <c r="B193">
        <v>1</v>
      </c>
      <c r="C193">
        <v>23</v>
      </c>
      <c r="D193">
        <v>2</v>
      </c>
      <c r="E193">
        <v>299.99</v>
      </c>
      <c r="F193">
        <v>0.2</v>
      </c>
    </row>
    <row r="194" spans="1:6" x14ac:dyDescent="0.25">
      <c r="A194">
        <v>67</v>
      </c>
      <c r="B194">
        <v>2</v>
      </c>
      <c r="C194">
        <v>12</v>
      </c>
      <c r="D194">
        <v>2</v>
      </c>
      <c r="E194">
        <v>549.99</v>
      </c>
      <c r="F194">
        <v>0.1</v>
      </c>
    </row>
    <row r="195" spans="1:6" x14ac:dyDescent="0.25">
      <c r="A195">
        <v>67</v>
      </c>
      <c r="B195">
        <v>3</v>
      </c>
      <c r="C195">
        <v>21</v>
      </c>
      <c r="D195">
        <v>1</v>
      </c>
      <c r="E195">
        <v>269.99</v>
      </c>
      <c r="F195">
        <v>0.2</v>
      </c>
    </row>
    <row r="196" spans="1:6" x14ac:dyDescent="0.25">
      <c r="A196">
        <v>67</v>
      </c>
      <c r="B196">
        <v>4</v>
      </c>
      <c r="C196">
        <v>5</v>
      </c>
      <c r="D196">
        <v>2</v>
      </c>
      <c r="E196">
        <v>1320.99</v>
      </c>
      <c r="F196">
        <v>0.1</v>
      </c>
    </row>
    <row r="197" spans="1:6" x14ac:dyDescent="0.25">
      <c r="A197">
        <v>67</v>
      </c>
      <c r="B197">
        <v>5</v>
      </c>
      <c r="C197">
        <v>19</v>
      </c>
      <c r="D197">
        <v>1</v>
      </c>
      <c r="E197">
        <v>449</v>
      </c>
      <c r="F197">
        <v>0.2</v>
      </c>
    </row>
    <row r="198" spans="1:6" x14ac:dyDescent="0.25">
      <c r="A198">
        <v>68</v>
      </c>
      <c r="B198">
        <v>1</v>
      </c>
      <c r="C198">
        <v>13</v>
      </c>
      <c r="D198">
        <v>2</v>
      </c>
      <c r="E198">
        <v>269.99</v>
      </c>
      <c r="F198">
        <v>7.0000000000000007E-2</v>
      </c>
    </row>
    <row r="199" spans="1:6" x14ac:dyDescent="0.25">
      <c r="A199">
        <v>68</v>
      </c>
      <c r="B199">
        <v>2</v>
      </c>
      <c r="C199">
        <v>17</v>
      </c>
      <c r="D199">
        <v>1</v>
      </c>
      <c r="E199">
        <v>429</v>
      </c>
      <c r="F199">
        <v>0.1</v>
      </c>
    </row>
    <row r="200" spans="1:6" x14ac:dyDescent="0.25">
      <c r="A200">
        <v>69</v>
      </c>
      <c r="B200">
        <v>1</v>
      </c>
      <c r="C200">
        <v>22</v>
      </c>
      <c r="D200">
        <v>2</v>
      </c>
      <c r="E200">
        <v>269.99</v>
      </c>
      <c r="F200">
        <v>0.1</v>
      </c>
    </row>
    <row r="201" spans="1:6" x14ac:dyDescent="0.25">
      <c r="A201">
        <v>69</v>
      </c>
      <c r="B201">
        <v>2</v>
      </c>
      <c r="C201">
        <v>5</v>
      </c>
      <c r="D201">
        <v>1</v>
      </c>
      <c r="E201">
        <v>1320.99</v>
      </c>
      <c r="F201">
        <v>0.2</v>
      </c>
    </row>
    <row r="202" spans="1:6" x14ac:dyDescent="0.25">
      <c r="A202">
        <v>69</v>
      </c>
      <c r="B202">
        <v>3</v>
      </c>
      <c r="C202">
        <v>10</v>
      </c>
      <c r="D202">
        <v>1</v>
      </c>
      <c r="E202">
        <v>1549</v>
      </c>
      <c r="F202">
        <v>0.05</v>
      </c>
    </row>
    <row r="203" spans="1:6" x14ac:dyDescent="0.25">
      <c r="A203">
        <v>70</v>
      </c>
      <c r="B203">
        <v>1</v>
      </c>
      <c r="C203">
        <v>3</v>
      </c>
      <c r="D203">
        <v>2</v>
      </c>
      <c r="E203">
        <v>999.99</v>
      </c>
      <c r="F203">
        <v>0.05</v>
      </c>
    </row>
    <row r="204" spans="1:6" x14ac:dyDescent="0.25">
      <c r="A204">
        <v>70</v>
      </c>
      <c r="B204">
        <v>2</v>
      </c>
      <c r="C204">
        <v>18</v>
      </c>
      <c r="D204">
        <v>1</v>
      </c>
      <c r="E204">
        <v>449</v>
      </c>
      <c r="F204">
        <v>0.2</v>
      </c>
    </row>
    <row r="205" spans="1:6" x14ac:dyDescent="0.25">
      <c r="A205">
        <v>70</v>
      </c>
      <c r="B205">
        <v>3</v>
      </c>
      <c r="C205">
        <v>20</v>
      </c>
      <c r="D205">
        <v>1</v>
      </c>
      <c r="E205">
        <v>599.99</v>
      </c>
      <c r="F205">
        <v>0.05</v>
      </c>
    </row>
    <row r="206" spans="1:6" x14ac:dyDescent="0.25">
      <c r="A206">
        <v>71</v>
      </c>
      <c r="B206">
        <v>1</v>
      </c>
      <c r="C206">
        <v>26</v>
      </c>
      <c r="D206">
        <v>2</v>
      </c>
      <c r="E206">
        <v>599.99</v>
      </c>
      <c r="F206">
        <v>0.05</v>
      </c>
    </row>
    <row r="207" spans="1:6" x14ac:dyDescent="0.25">
      <c r="A207">
        <v>71</v>
      </c>
      <c r="B207">
        <v>2</v>
      </c>
      <c r="C207">
        <v>24</v>
      </c>
      <c r="D207">
        <v>1</v>
      </c>
      <c r="E207">
        <v>549.99</v>
      </c>
      <c r="F207">
        <v>0.2</v>
      </c>
    </row>
    <row r="208" spans="1:6" x14ac:dyDescent="0.25">
      <c r="A208">
        <v>71</v>
      </c>
      <c r="B208">
        <v>3</v>
      </c>
      <c r="C208">
        <v>18</v>
      </c>
      <c r="D208">
        <v>1</v>
      </c>
      <c r="E208">
        <v>449</v>
      </c>
      <c r="F208">
        <v>0.1</v>
      </c>
    </row>
    <row r="209" spans="1:6" x14ac:dyDescent="0.25">
      <c r="A209">
        <v>72</v>
      </c>
      <c r="B209">
        <v>1</v>
      </c>
      <c r="C209">
        <v>17</v>
      </c>
      <c r="D209">
        <v>2</v>
      </c>
      <c r="E209">
        <v>429</v>
      </c>
      <c r="F209">
        <v>7.0000000000000007E-2</v>
      </c>
    </row>
    <row r="210" spans="1:6" x14ac:dyDescent="0.25">
      <c r="A210">
        <v>72</v>
      </c>
      <c r="B210">
        <v>2</v>
      </c>
      <c r="C210">
        <v>12</v>
      </c>
      <c r="D210">
        <v>1</v>
      </c>
      <c r="E210">
        <v>549.99</v>
      </c>
      <c r="F210">
        <v>0.05</v>
      </c>
    </row>
    <row r="211" spans="1:6" x14ac:dyDescent="0.25">
      <c r="A211">
        <v>72</v>
      </c>
      <c r="B211">
        <v>3</v>
      </c>
      <c r="C211">
        <v>13</v>
      </c>
      <c r="D211">
        <v>2</v>
      </c>
      <c r="E211">
        <v>269.99</v>
      </c>
      <c r="F211">
        <v>0.1</v>
      </c>
    </row>
    <row r="212" spans="1:6" x14ac:dyDescent="0.25">
      <c r="A212">
        <v>73</v>
      </c>
      <c r="B212">
        <v>1</v>
      </c>
      <c r="C212">
        <v>22</v>
      </c>
      <c r="D212">
        <v>1</v>
      </c>
      <c r="E212">
        <v>269.99</v>
      </c>
      <c r="F212">
        <v>7.0000000000000007E-2</v>
      </c>
    </row>
    <row r="213" spans="1:6" x14ac:dyDescent="0.25">
      <c r="A213">
        <v>73</v>
      </c>
      <c r="B213">
        <v>2</v>
      </c>
      <c r="C213">
        <v>26</v>
      </c>
      <c r="D213">
        <v>2</v>
      </c>
      <c r="E213">
        <v>599.99</v>
      </c>
      <c r="F213">
        <v>0.05</v>
      </c>
    </row>
    <row r="214" spans="1:6" x14ac:dyDescent="0.25">
      <c r="A214">
        <v>73</v>
      </c>
      <c r="B214">
        <v>3</v>
      </c>
      <c r="C214">
        <v>3</v>
      </c>
      <c r="D214">
        <v>2</v>
      </c>
      <c r="E214">
        <v>999.99</v>
      </c>
      <c r="F214">
        <v>7.0000000000000007E-2</v>
      </c>
    </row>
    <row r="215" spans="1:6" x14ac:dyDescent="0.25">
      <c r="A215">
        <v>73</v>
      </c>
      <c r="B215">
        <v>4</v>
      </c>
      <c r="C215">
        <v>25</v>
      </c>
      <c r="D215">
        <v>1</v>
      </c>
      <c r="E215">
        <v>499.99</v>
      </c>
      <c r="F215">
        <v>7.0000000000000007E-2</v>
      </c>
    </row>
    <row r="216" spans="1:6" x14ac:dyDescent="0.25">
      <c r="A216">
        <v>73</v>
      </c>
      <c r="B216">
        <v>5</v>
      </c>
      <c r="C216">
        <v>23</v>
      </c>
      <c r="D216">
        <v>2</v>
      </c>
      <c r="E216">
        <v>299.99</v>
      </c>
      <c r="F216">
        <v>0.2</v>
      </c>
    </row>
    <row r="217" spans="1:6" x14ac:dyDescent="0.25">
      <c r="A217">
        <v>74</v>
      </c>
      <c r="B217">
        <v>1</v>
      </c>
      <c r="C217">
        <v>16</v>
      </c>
      <c r="D217">
        <v>2</v>
      </c>
      <c r="E217">
        <v>599.99</v>
      </c>
      <c r="F217">
        <v>0.05</v>
      </c>
    </row>
    <row r="218" spans="1:6" x14ac:dyDescent="0.25">
      <c r="A218">
        <v>74</v>
      </c>
      <c r="B218">
        <v>2</v>
      </c>
      <c r="C218">
        <v>6</v>
      </c>
      <c r="D218">
        <v>1</v>
      </c>
      <c r="E218">
        <v>469.99</v>
      </c>
      <c r="F218">
        <v>7.0000000000000007E-2</v>
      </c>
    </row>
    <row r="219" spans="1:6" x14ac:dyDescent="0.25">
      <c r="A219">
        <v>75</v>
      </c>
      <c r="B219">
        <v>1</v>
      </c>
      <c r="C219">
        <v>3</v>
      </c>
      <c r="D219">
        <v>1</v>
      </c>
      <c r="E219">
        <v>999.99</v>
      </c>
      <c r="F219">
        <v>0.1</v>
      </c>
    </row>
    <row r="220" spans="1:6" x14ac:dyDescent="0.25">
      <c r="A220">
        <v>75</v>
      </c>
      <c r="B220">
        <v>2</v>
      </c>
      <c r="C220">
        <v>7</v>
      </c>
      <c r="D220">
        <v>2</v>
      </c>
      <c r="E220">
        <v>3999.99</v>
      </c>
      <c r="F220">
        <v>7.0000000000000007E-2</v>
      </c>
    </row>
    <row r="221" spans="1:6" x14ac:dyDescent="0.25">
      <c r="A221">
        <v>75</v>
      </c>
      <c r="B221">
        <v>3</v>
      </c>
      <c r="C221">
        <v>15</v>
      </c>
      <c r="D221">
        <v>1</v>
      </c>
      <c r="E221">
        <v>529.99</v>
      </c>
      <c r="F221">
        <v>0.2</v>
      </c>
    </row>
    <row r="222" spans="1:6" x14ac:dyDescent="0.25">
      <c r="A222">
        <v>76</v>
      </c>
      <c r="B222">
        <v>1</v>
      </c>
      <c r="C222">
        <v>12</v>
      </c>
      <c r="D222">
        <v>1</v>
      </c>
      <c r="E222">
        <v>549.99</v>
      </c>
      <c r="F222">
        <v>0.05</v>
      </c>
    </row>
    <row r="223" spans="1:6" x14ac:dyDescent="0.25">
      <c r="A223">
        <v>76</v>
      </c>
      <c r="B223">
        <v>2</v>
      </c>
      <c r="C223">
        <v>11</v>
      </c>
      <c r="D223">
        <v>2</v>
      </c>
      <c r="E223">
        <v>1680.99</v>
      </c>
      <c r="F223">
        <v>0.1</v>
      </c>
    </row>
    <row r="224" spans="1:6" x14ac:dyDescent="0.25">
      <c r="A224">
        <v>76</v>
      </c>
      <c r="B224">
        <v>3</v>
      </c>
      <c r="C224">
        <v>5</v>
      </c>
      <c r="D224">
        <v>1</v>
      </c>
      <c r="E224">
        <v>1320.99</v>
      </c>
      <c r="F224">
        <v>7.0000000000000007E-2</v>
      </c>
    </row>
    <row r="225" spans="1:6" x14ac:dyDescent="0.25">
      <c r="A225">
        <v>77</v>
      </c>
      <c r="B225">
        <v>1</v>
      </c>
      <c r="C225">
        <v>20</v>
      </c>
      <c r="D225">
        <v>1</v>
      </c>
      <c r="E225">
        <v>599.99</v>
      </c>
      <c r="F225">
        <v>7.0000000000000007E-2</v>
      </c>
    </row>
    <row r="226" spans="1:6" x14ac:dyDescent="0.25">
      <c r="A226">
        <v>77</v>
      </c>
      <c r="B226">
        <v>2</v>
      </c>
      <c r="C226">
        <v>24</v>
      </c>
      <c r="D226">
        <v>2</v>
      </c>
      <c r="E226">
        <v>549.99</v>
      </c>
      <c r="F226">
        <v>0.1</v>
      </c>
    </row>
    <row r="227" spans="1:6" x14ac:dyDescent="0.25">
      <c r="A227">
        <v>77</v>
      </c>
      <c r="B227">
        <v>3</v>
      </c>
      <c r="C227">
        <v>26</v>
      </c>
      <c r="D227">
        <v>1</v>
      </c>
      <c r="E227">
        <v>599.99</v>
      </c>
      <c r="F227">
        <v>0.2</v>
      </c>
    </row>
    <row r="228" spans="1:6" x14ac:dyDescent="0.25">
      <c r="A228">
        <v>77</v>
      </c>
      <c r="B228">
        <v>4</v>
      </c>
      <c r="C228">
        <v>25</v>
      </c>
      <c r="D228">
        <v>1</v>
      </c>
      <c r="E228">
        <v>499.99</v>
      </c>
      <c r="F228">
        <v>0.2</v>
      </c>
    </row>
    <row r="229" spans="1:6" x14ac:dyDescent="0.25">
      <c r="A229">
        <v>78</v>
      </c>
      <c r="B229">
        <v>1</v>
      </c>
      <c r="C229">
        <v>17</v>
      </c>
      <c r="D229">
        <v>1</v>
      </c>
      <c r="E229">
        <v>429</v>
      </c>
      <c r="F229">
        <v>7.0000000000000007E-2</v>
      </c>
    </row>
    <row r="230" spans="1:6" x14ac:dyDescent="0.25">
      <c r="A230">
        <v>78</v>
      </c>
      <c r="B230">
        <v>2</v>
      </c>
      <c r="C230">
        <v>19</v>
      </c>
      <c r="D230">
        <v>1</v>
      </c>
      <c r="E230">
        <v>449</v>
      </c>
      <c r="F230">
        <v>0.2</v>
      </c>
    </row>
    <row r="231" spans="1:6" x14ac:dyDescent="0.25">
      <c r="A231">
        <v>78</v>
      </c>
      <c r="B231">
        <v>3</v>
      </c>
      <c r="C231">
        <v>18</v>
      </c>
      <c r="D231">
        <v>2</v>
      </c>
      <c r="E231">
        <v>449</v>
      </c>
      <c r="F231">
        <v>0.1</v>
      </c>
    </row>
    <row r="232" spans="1:6" x14ac:dyDescent="0.25">
      <c r="A232">
        <v>78</v>
      </c>
      <c r="B232">
        <v>4</v>
      </c>
      <c r="C232">
        <v>14</v>
      </c>
      <c r="D232">
        <v>2</v>
      </c>
      <c r="E232">
        <v>269.99</v>
      </c>
      <c r="F232">
        <v>0.1</v>
      </c>
    </row>
    <row r="233" spans="1:6" x14ac:dyDescent="0.25">
      <c r="A233">
        <v>79</v>
      </c>
      <c r="B233">
        <v>1</v>
      </c>
      <c r="C233">
        <v>9</v>
      </c>
      <c r="D233">
        <v>2</v>
      </c>
      <c r="E233">
        <v>2999.99</v>
      </c>
      <c r="F233">
        <v>0.1</v>
      </c>
    </row>
    <row r="234" spans="1:6" x14ac:dyDescent="0.25">
      <c r="A234">
        <v>79</v>
      </c>
      <c r="B234">
        <v>2</v>
      </c>
      <c r="C234">
        <v>17</v>
      </c>
      <c r="D234">
        <v>2</v>
      </c>
      <c r="E234">
        <v>429</v>
      </c>
      <c r="F234">
        <v>0.05</v>
      </c>
    </row>
    <row r="235" spans="1:6" x14ac:dyDescent="0.25">
      <c r="A235">
        <v>79</v>
      </c>
      <c r="B235">
        <v>3</v>
      </c>
      <c r="C235">
        <v>6</v>
      </c>
      <c r="D235">
        <v>1</v>
      </c>
      <c r="E235">
        <v>469.99</v>
      </c>
      <c r="F235">
        <v>0.1</v>
      </c>
    </row>
    <row r="236" spans="1:6" x14ac:dyDescent="0.25">
      <c r="A236">
        <v>79</v>
      </c>
      <c r="B236">
        <v>4</v>
      </c>
      <c r="C236">
        <v>25</v>
      </c>
      <c r="D236">
        <v>2</v>
      </c>
      <c r="E236">
        <v>499.99</v>
      </c>
      <c r="F236">
        <v>7.0000000000000007E-2</v>
      </c>
    </row>
    <row r="237" spans="1:6" x14ac:dyDescent="0.25">
      <c r="A237">
        <v>80</v>
      </c>
      <c r="B237">
        <v>1</v>
      </c>
      <c r="C237">
        <v>26</v>
      </c>
      <c r="D237">
        <v>1</v>
      </c>
      <c r="E237">
        <v>599.99</v>
      </c>
      <c r="F237">
        <v>0.1</v>
      </c>
    </row>
    <row r="238" spans="1:6" x14ac:dyDescent="0.25">
      <c r="A238">
        <v>80</v>
      </c>
      <c r="B238">
        <v>2</v>
      </c>
      <c r="C238">
        <v>24</v>
      </c>
      <c r="D238">
        <v>1</v>
      </c>
      <c r="E238">
        <v>549.99</v>
      </c>
      <c r="F238">
        <v>0.1</v>
      </c>
    </row>
    <row r="239" spans="1:6" x14ac:dyDescent="0.25">
      <c r="A239">
        <v>80</v>
      </c>
      <c r="B239">
        <v>3</v>
      </c>
      <c r="C239">
        <v>17</v>
      </c>
      <c r="D239">
        <v>1</v>
      </c>
      <c r="E239">
        <v>429</v>
      </c>
      <c r="F239">
        <v>0.2</v>
      </c>
    </row>
    <row r="240" spans="1:6" x14ac:dyDescent="0.25">
      <c r="A240">
        <v>81</v>
      </c>
      <c r="B240">
        <v>1</v>
      </c>
      <c r="C240">
        <v>10</v>
      </c>
      <c r="D240">
        <v>2</v>
      </c>
      <c r="E240">
        <v>1549</v>
      </c>
      <c r="F240">
        <v>0.2</v>
      </c>
    </row>
    <row r="241" spans="1:6" x14ac:dyDescent="0.25">
      <c r="A241">
        <v>81</v>
      </c>
      <c r="B241">
        <v>2</v>
      </c>
      <c r="C241">
        <v>23</v>
      </c>
      <c r="D241">
        <v>2</v>
      </c>
      <c r="E241">
        <v>299.99</v>
      </c>
      <c r="F241">
        <v>0.05</v>
      </c>
    </row>
    <row r="242" spans="1:6" x14ac:dyDescent="0.25">
      <c r="A242">
        <v>81</v>
      </c>
      <c r="B242">
        <v>3</v>
      </c>
      <c r="C242">
        <v>25</v>
      </c>
      <c r="D242">
        <v>2</v>
      </c>
      <c r="E242">
        <v>499.99</v>
      </c>
      <c r="F242">
        <v>0.05</v>
      </c>
    </row>
    <row r="243" spans="1:6" x14ac:dyDescent="0.25">
      <c r="A243">
        <v>82</v>
      </c>
      <c r="B243">
        <v>1</v>
      </c>
      <c r="C243">
        <v>25</v>
      </c>
      <c r="D243">
        <v>2</v>
      </c>
      <c r="E243">
        <v>499.99</v>
      </c>
      <c r="F243">
        <v>0.1</v>
      </c>
    </row>
    <row r="244" spans="1:6" x14ac:dyDescent="0.25">
      <c r="A244">
        <v>82</v>
      </c>
      <c r="B244">
        <v>2</v>
      </c>
      <c r="C244">
        <v>11</v>
      </c>
      <c r="D244">
        <v>2</v>
      </c>
      <c r="E244">
        <v>1680.99</v>
      </c>
      <c r="F244">
        <v>0.2</v>
      </c>
    </row>
    <row r="245" spans="1:6" x14ac:dyDescent="0.25">
      <c r="A245">
        <v>83</v>
      </c>
      <c r="B245">
        <v>1</v>
      </c>
      <c r="C245">
        <v>20</v>
      </c>
      <c r="D245">
        <v>1</v>
      </c>
      <c r="E245">
        <v>599.99</v>
      </c>
      <c r="F245">
        <v>0.2</v>
      </c>
    </row>
    <row r="246" spans="1:6" x14ac:dyDescent="0.25">
      <c r="A246">
        <v>83</v>
      </c>
      <c r="B246">
        <v>2</v>
      </c>
      <c r="C246">
        <v>3</v>
      </c>
      <c r="D246">
        <v>2</v>
      </c>
      <c r="E246">
        <v>999.99</v>
      </c>
      <c r="F246">
        <v>0.05</v>
      </c>
    </row>
    <row r="247" spans="1:6" x14ac:dyDescent="0.25">
      <c r="A247">
        <v>84</v>
      </c>
      <c r="B247">
        <v>1</v>
      </c>
      <c r="C247">
        <v>23</v>
      </c>
      <c r="D247">
        <v>2</v>
      </c>
      <c r="E247">
        <v>299.99</v>
      </c>
      <c r="F247">
        <v>7.0000000000000007E-2</v>
      </c>
    </row>
    <row r="248" spans="1:6" x14ac:dyDescent="0.25">
      <c r="A248">
        <v>84</v>
      </c>
      <c r="B248">
        <v>2</v>
      </c>
      <c r="C248">
        <v>15</v>
      </c>
      <c r="D248">
        <v>2</v>
      </c>
      <c r="E248">
        <v>529.99</v>
      </c>
      <c r="F248">
        <v>7.0000000000000007E-2</v>
      </c>
    </row>
    <row r="249" spans="1:6" x14ac:dyDescent="0.25">
      <c r="A249">
        <v>85</v>
      </c>
      <c r="B249">
        <v>1</v>
      </c>
      <c r="C249">
        <v>4</v>
      </c>
      <c r="D249">
        <v>2</v>
      </c>
      <c r="E249">
        <v>2899.99</v>
      </c>
      <c r="F249">
        <v>0.05</v>
      </c>
    </row>
    <row r="250" spans="1:6" x14ac:dyDescent="0.25">
      <c r="A250">
        <v>85</v>
      </c>
      <c r="B250">
        <v>2</v>
      </c>
      <c r="C250">
        <v>18</v>
      </c>
      <c r="D250">
        <v>1</v>
      </c>
      <c r="E250">
        <v>449</v>
      </c>
      <c r="F250">
        <v>7.0000000000000007E-2</v>
      </c>
    </row>
    <row r="251" spans="1:6" x14ac:dyDescent="0.25">
      <c r="A251">
        <v>86</v>
      </c>
      <c r="B251">
        <v>1</v>
      </c>
      <c r="C251">
        <v>9</v>
      </c>
      <c r="D251">
        <v>2</v>
      </c>
      <c r="E251">
        <v>2999.99</v>
      </c>
      <c r="F251">
        <v>0.1</v>
      </c>
    </row>
    <row r="252" spans="1:6" x14ac:dyDescent="0.25">
      <c r="A252">
        <v>86</v>
      </c>
      <c r="B252">
        <v>2</v>
      </c>
      <c r="C252">
        <v>23</v>
      </c>
      <c r="D252">
        <v>2</v>
      </c>
      <c r="E252">
        <v>299.99</v>
      </c>
      <c r="F252">
        <v>7.0000000000000007E-2</v>
      </c>
    </row>
    <row r="253" spans="1:6" x14ac:dyDescent="0.25">
      <c r="A253">
        <v>86</v>
      </c>
      <c r="B253">
        <v>3</v>
      </c>
      <c r="C253">
        <v>21</v>
      </c>
      <c r="D253">
        <v>2</v>
      </c>
      <c r="E253">
        <v>269.99</v>
      </c>
      <c r="F253">
        <v>0.2</v>
      </c>
    </row>
    <row r="254" spans="1:6" x14ac:dyDescent="0.25">
      <c r="A254">
        <v>86</v>
      </c>
      <c r="B254">
        <v>4</v>
      </c>
      <c r="C254">
        <v>15</v>
      </c>
      <c r="D254">
        <v>1</v>
      </c>
      <c r="E254">
        <v>529.99</v>
      </c>
      <c r="F254">
        <v>0.1</v>
      </c>
    </row>
    <row r="255" spans="1:6" x14ac:dyDescent="0.25">
      <c r="A255">
        <v>87</v>
      </c>
      <c r="B255">
        <v>1</v>
      </c>
      <c r="C255">
        <v>20</v>
      </c>
      <c r="D255">
        <v>2</v>
      </c>
      <c r="E255">
        <v>599.99</v>
      </c>
      <c r="F255">
        <v>0.2</v>
      </c>
    </row>
    <row r="256" spans="1:6" x14ac:dyDescent="0.25">
      <c r="A256">
        <v>87</v>
      </c>
      <c r="B256">
        <v>2</v>
      </c>
      <c r="C256">
        <v>23</v>
      </c>
      <c r="D256">
        <v>2</v>
      </c>
      <c r="E256">
        <v>299.99</v>
      </c>
      <c r="F256">
        <v>0.1</v>
      </c>
    </row>
    <row r="257" spans="1:6" x14ac:dyDescent="0.25">
      <c r="A257">
        <v>88</v>
      </c>
      <c r="B257">
        <v>1</v>
      </c>
      <c r="C257">
        <v>10</v>
      </c>
      <c r="D257">
        <v>1</v>
      </c>
      <c r="E257">
        <v>1549</v>
      </c>
      <c r="F257">
        <v>7.0000000000000007E-2</v>
      </c>
    </row>
    <row r="258" spans="1:6" x14ac:dyDescent="0.25">
      <c r="A258">
        <v>88</v>
      </c>
      <c r="B258">
        <v>2</v>
      </c>
      <c r="C258">
        <v>8</v>
      </c>
      <c r="D258">
        <v>2</v>
      </c>
      <c r="E258">
        <v>1799.99</v>
      </c>
      <c r="F258">
        <v>0.1</v>
      </c>
    </row>
    <row r="259" spans="1:6" x14ac:dyDescent="0.25">
      <c r="A259">
        <v>88</v>
      </c>
      <c r="B259">
        <v>3</v>
      </c>
      <c r="C259">
        <v>7</v>
      </c>
      <c r="D259">
        <v>1</v>
      </c>
      <c r="E259">
        <v>3999.99</v>
      </c>
      <c r="F259">
        <v>0.1</v>
      </c>
    </row>
    <row r="260" spans="1:6" x14ac:dyDescent="0.25">
      <c r="A260">
        <v>89</v>
      </c>
      <c r="B260">
        <v>1</v>
      </c>
      <c r="C260">
        <v>5</v>
      </c>
      <c r="D260">
        <v>1</v>
      </c>
      <c r="E260">
        <v>1320.99</v>
      </c>
      <c r="F260">
        <v>0.05</v>
      </c>
    </row>
    <row r="261" spans="1:6" x14ac:dyDescent="0.25">
      <c r="A261">
        <v>89</v>
      </c>
      <c r="B261">
        <v>2</v>
      </c>
      <c r="C261">
        <v>6</v>
      </c>
      <c r="D261">
        <v>2</v>
      </c>
      <c r="E261">
        <v>469.99</v>
      </c>
      <c r="F261">
        <v>0.1</v>
      </c>
    </row>
    <row r="262" spans="1:6" x14ac:dyDescent="0.25">
      <c r="A262">
        <v>90</v>
      </c>
      <c r="B262">
        <v>1</v>
      </c>
      <c r="C262">
        <v>3</v>
      </c>
      <c r="D262">
        <v>1</v>
      </c>
      <c r="E262">
        <v>999.99</v>
      </c>
      <c r="F262">
        <v>0.1</v>
      </c>
    </row>
    <row r="263" spans="1:6" x14ac:dyDescent="0.25">
      <c r="A263">
        <v>90</v>
      </c>
      <c r="B263">
        <v>2</v>
      </c>
      <c r="C263">
        <v>6</v>
      </c>
      <c r="D263">
        <v>1</v>
      </c>
      <c r="E263">
        <v>469.99</v>
      </c>
      <c r="F263">
        <v>7.0000000000000007E-2</v>
      </c>
    </row>
    <row r="264" spans="1:6" x14ac:dyDescent="0.25">
      <c r="A264">
        <v>91</v>
      </c>
      <c r="B264">
        <v>1</v>
      </c>
      <c r="C264">
        <v>11</v>
      </c>
      <c r="D264">
        <v>1</v>
      </c>
      <c r="E264">
        <v>1680.99</v>
      </c>
      <c r="F264">
        <v>0.1</v>
      </c>
    </row>
    <row r="265" spans="1:6" x14ac:dyDescent="0.25">
      <c r="A265">
        <v>91</v>
      </c>
      <c r="B265">
        <v>2</v>
      </c>
      <c r="C265">
        <v>25</v>
      </c>
      <c r="D265">
        <v>1</v>
      </c>
      <c r="E265">
        <v>499.99</v>
      </c>
      <c r="F265">
        <v>0.05</v>
      </c>
    </row>
    <row r="266" spans="1:6" x14ac:dyDescent="0.25">
      <c r="A266">
        <v>91</v>
      </c>
      <c r="B266">
        <v>3</v>
      </c>
      <c r="C266">
        <v>15</v>
      </c>
      <c r="D266">
        <v>2</v>
      </c>
      <c r="E266">
        <v>529.99</v>
      </c>
      <c r="F266">
        <v>7.0000000000000007E-2</v>
      </c>
    </row>
    <row r="267" spans="1:6" x14ac:dyDescent="0.25">
      <c r="A267">
        <v>91</v>
      </c>
      <c r="B267">
        <v>4</v>
      </c>
      <c r="C267">
        <v>13</v>
      </c>
      <c r="D267">
        <v>2</v>
      </c>
      <c r="E267">
        <v>269.99</v>
      </c>
      <c r="F267">
        <v>7.0000000000000007E-2</v>
      </c>
    </row>
    <row r="268" spans="1:6" x14ac:dyDescent="0.25">
      <c r="A268">
        <v>92</v>
      </c>
      <c r="B268">
        <v>1</v>
      </c>
      <c r="C268">
        <v>8</v>
      </c>
      <c r="D268">
        <v>1</v>
      </c>
      <c r="E268">
        <v>1799.99</v>
      </c>
      <c r="F268">
        <v>0.1</v>
      </c>
    </row>
    <row r="269" spans="1:6" x14ac:dyDescent="0.25">
      <c r="A269">
        <v>93</v>
      </c>
      <c r="B269">
        <v>1</v>
      </c>
      <c r="C269">
        <v>22</v>
      </c>
      <c r="D269">
        <v>2</v>
      </c>
      <c r="E269">
        <v>269.99</v>
      </c>
      <c r="F269">
        <v>7.0000000000000007E-2</v>
      </c>
    </row>
    <row r="270" spans="1:6" x14ac:dyDescent="0.25">
      <c r="A270">
        <v>93</v>
      </c>
      <c r="B270">
        <v>2</v>
      </c>
      <c r="C270">
        <v>17</v>
      </c>
      <c r="D270">
        <v>1</v>
      </c>
      <c r="E270">
        <v>429</v>
      </c>
      <c r="F270">
        <v>0.05</v>
      </c>
    </row>
    <row r="271" spans="1:6" x14ac:dyDescent="0.25">
      <c r="A271">
        <v>93</v>
      </c>
      <c r="B271">
        <v>3</v>
      </c>
      <c r="C271">
        <v>21</v>
      </c>
      <c r="D271">
        <v>1</v>
      </c>
      <c r="E271">
        <v>269.99</v>
      </c>
      <c r="F271">
        <v>0.1</v>
      </c>
    </row>
    <row r="272" spans="1:6" x14ac:dyDescent="0.25">
      <c r="A272">
        <v>93</v>
      </c>
      <c r="B272">
        <v>4</v>
      </c>
      <c r="C272">
        <v>2</v>
      </c>
      <c r="D272">
        <v>1</v>
      </c>
      <c r="E272">
        <v>749.99</v>
      </c>
      <c r="F272">
        <v>0.2</v>
      </c>
    </row>
    <row r="273" spans="1:6" x14ac:dyDescent="0.25">
      <c r="A273">
        <v>93</v>
      </c>
      <c r="B273">
        <v>5</v>
      </c>
      <c r="C273">
        <v>10</v>
      </c>
      <c r="D273">
        <v>2</v>
      </c>
      <c r="E273">
        <v>1549</v>
      </c>
      <c r="F273">
        <v>7.0000000000000007E-2</v>
      </c>
    </row>
    <row r="274" spans="1:6" x14ac:dyDescent="0.25">
      <c r="A274">
        <v>94</v>
      </c>
      <c r="B274">
        <v>1</v>
      </c>
      <c r="C274">
        <v>12</v>
      </c>
      <c r="D274">
        <v>1</v>
      </c>
      <c r="E274">
        <v>549.99</v>
      </c>
      <c r="F274">
        <v>0.05</v>
      </c>
    </row>
    <row r="275" spans="1:6" x14ac:dyDescent="0.25">
      <c r="A275">
        <v>94</v>
      </c>
      <c r="B275">
        <v>2</v>
      </c>
      <c r="C275">
        <v>4</v>
      </c>
      <c r="D275">
        <v>1</v>
      </c>
      <c r="E275">
        <v>2899.99</v>
      </c>
      <c r="F275">
        <v>0.2</v>
      </c>
    </row>
    <row r="276" spans="1:6" x14ac:dyDescent="0.25">
      <c r="A276">
        <v>94</v>
      </c>
      <c r="B276">
        <v>3</v>
      </c>
      <c r="C276">
        <v>11</v>
      </c>
      <c r="D276">
        <v>1</v>
      </c>
      <c r="E276">
        <v>1680.99</v>
      </c>
      <c r="F276">
        <v>0.2</v>
      </c>
    </row>
    <row r="277" spans="1:6" x14ac:dyDescent="0.25">
      <c r="A277">
        <v>94</v>
      </c>
      <c r="B277">
        <v>4</v>
      </c>
      <c r="C277">
        <v>21</v>
      </c>
      <c r="D277">
        <v>2</v>
      </c>
      <c r="E277">
        <v>269.99</v>
      </c>
      <c r="F277">
        <v>7.0000000000000007E-2</v>
      </c>
    </row>
    <row r="278" spans="1:6" x14ac:dyDescent="0.25">
      <c r="A278">
        <v>95</v>
      </c>
      <c r="B278">
        <v>1</v>
      </c>
      <c r="C278">
        <v>10</v>
      </c>
      <c r="D278">
        <v>2</v>
      </c>
      <c r="E278">
        <v>1549</v>
      </c>
      <c r="F278">
        <v>0.2</v>
      </c>
    </row>
    <row r="279" spans="1:6" x14ac:dyDescent="0.25">
      <c r="A279">
        <v>95</v>
      </c>
      <c r="B279">
        <v>2</v>
      </c>
      <c r="C279">
        <v>19</v>
      </c>
      <c r="D279">
        <v>1</v>
      </c>
      <c r="E279">
        <v>449</v>
      </c>
      <c r="F279">
        <v>0.1</v>
      </c>
    </row>
    <row r="280" spans="1:6" x14ac:dyDescent="0.25">
      <c r="A280">
        <v>95</v>
      </c>
      <c r="B280">
        <v>3</v>
      </c>
      <c r="C280">
        <v>8</v>
      </c>
      <c r="D280">
        <v>2</v>
      </c>
      <c r="E280">
        <v>1799.99</v>
      </c>
      <c r="F280">
        <v>0.2</v>
      </c>
    </row>
    <row r="281" spans="1:6" x14ac:dyDescent="0.25">
      <c r="A281">
        <v>95</v>
      </c>
      <c r="B281">
        <v>4</v>
      </c>
      <c r="C281">
        <v>20</v>
      </c>
      <c r="D281">
        <v>2</v>
      </c>
      <c r="E281">
        <v>599.99</v>
      </c>
      <c r="F281">
        <v>0.05</v>
      </c>
    </row>
    <row r="282" spans="1:6" x14ac:dyDescent="0.25">
      <c r="A282">
        <v>96</v>
      </c>
      <c r="B282">
        <v>1</v>
      </c>
      <c r="C282">
        <v>26</v>
      </c>
      <c r="D282">
        <v>1</v>
      </c>
      <c r="E282">
        <v>599.99</v>
      </c>
      <c r="F282">
        <v>0.1</v>
      </c>
    </row>
    <row r="283" spans="1:6" x14ac:dyDescent="0.25">
      <c r="A283">
        <v>96</v>
      </c>
      <c r="B283">
        <v>2</v>
      </c>
      <c r="C283">
        <v>23</v>
      </c>
      <c r="D283">
        <v>1</v>
      </c>
      <c r="E283">
        <v>299.99</v>
      </c>
      <c r="F283">
        <v>0.05</v>
      </c>
    </row>
    <row r="284" spans="1:6" x14ac:dyDescent="0.25">
      <c r="A284">
        <v>97</v>
      </c>
      <c r="B284">
        <v>1</v>
      </c>
      <c r="C284">
        <v>20</v>
      </c>
      <c r="D284">
        <v>2</v>
      </c>
      <c r="E284">
        <v>599.99</v>
      </c>
      <c r="F284">
        <v>0.2</v>
      </c>
    </row>
    <row r="285" spans="1:6" x14ac:dyDescent="0.25">
      <c r="A285">
        <v>97</v>
      </c>
      <c r="B285">
        <v>2</v>
      </c>
      <c r="C285">
        <v>2</v>
      </c>
      <c r="D285">
        <v>1</v>
      </c>
      <c r="E285">
        <v>749.99</v>
      </c>
      <c r="F285">
        <v>7.0000000000000007E-2</v>
      </c>
    </row>
    <row r="286" spans="1:6" x14ac:dyDescent="0.25">
      <c r="A286">
        <v>97</v>
      </c>
      <c r="B286">
        <v>3</v>
      </c>
      <c r="C286">
        <v>6</v>
      </c>
      <c r="D286">
        <v>2</v>
      </c>
      <c r="E286">
        <v>469.99</v>
      </c>
      <c r="F286">
        <v>0.2</v>
      </c>
    </row>
    <row r="287" spans="1:6" x14ac:dyDescent="0.25">
      <c r="A287">
        <v>97</v>
      </c>
      <c r="B287">
        <v>4</v>
      </c>
      <c r="C287">
        <v>19</v>
      </c>
      <c r="D287">
        <v>1</v>
      </c>
      <c r="E287">
        <v>449</v>
      </c>
      <c r="F287">
        <v>0.1</v>
      </c>
    </row>
    <row r="288" spans="1:6" x14ac:dyDescent="0.25">
      <c r="A288">
        <v>98</v>
      </c>
      <c r="B288">
        <v>1</v>
      </c>
      <c r="C288">
        <v>19</v>
      </c>
      <c r="D288">
        <v>1</v>
      </c>
      <c r="E288">
        <v>449</v>
      </c>
      <c r="F288">
        <v>7.0000000000000007E-2</v>
      </c>
    </row>
    <row r="289" spans="1:6" x14ac:dyDescent="0.25">
      <c r="A289">
        <v>98</v>
      </c>
      <c r="B289">
        <v>2</v>
      </c>
      <c r="C289">
        <v>21</v>
      </c>
      <c r="D289">
        <v>1</v>
      </c>
      <c r="E289">
        <v>269.99</v>
      </c>
      <c r="F289">
        <v>0.1</v>
      </c>
    </row>
    <row r="290" spans="1:6" x14ac:dyDescent="0.25">
      <c r="A290">
        <v>98</v>
      </c>
      <c r="B290">
        <v>3</v>
      </c>
      <c r="C290">
        <v>2</v>
      </c>
      <c r="D290">
        <v>1</v>
      </c>
      <c r="E290">
        <v>749.99</v>
      </c>
      <c r="F290">
        <v>0.2</v>
      </c>
    </row>
    <row r="291" spans="1:6" x14ac:dyDescent="0.25">
      <c r="A291">
        <v>98</v>
      </c>
      <c r="B291">
        <v>4</v>
      </c>
      <c r="C291">
        <v>22</v>
      </c>
      <c r="D291">
        <v>2</v>
      </c>
      <c r="E291">
        <v>269.99</v>
      </c>
      <c r="F291">
        <v>0.2</v>
      </c>
    </row>
    <row r="292" spans="1:6" x14ac:dyDescent="0.25">
      <c r="A292">
        <v>99</v>
      </c>
      <c r="B292">
        <v>1</v>
      </c>
      <c r="C292">
        <v>13</v>
      </c>
      <c r="D292">
        <v>1</v>
      </c>
      <c r="E292">
        <v>269.99</v>
      </c>
      <c r="F292">
        <v>0.2</v>
      </c>
    </row>
    <row r="293" spans="1:6" x14ac:dyDescent="0.25">
      <c r="A293">
        <v>99</v>
      </c>
      <c r="B293">
        <v>2</v>
      </c>
      <c r="C293">
        <v>21</v>
      </c>
      <c r="D293">
        <v>1</v>
      </c>
      <c r="E293">
        <v>269.99</v>
      </c>
      <c r="F293">
        <v>0.2</v>
      </c>
    </row>
    <row r="294" spans="1:6" x14ac:dyDescent="0.25">
      <c r="A294">
        <v>99</v>
      </c>
      <c r="B294">
        <v>3</v>
      </c>
      <c r="C294">
        <v>25</v>
      </c>
      <c r="D294">
        <v>2</v>
      </c>
      <c r="E294">
        <v>499.99</v>
      </c>
      <c r="F294">
        <v>0.05</v>
      </c>
    </row>
    <row r="295" spans="1:6" x14ac:dyDescent="0.25">
      <c r="A295">
        <v>99</v>
      </c>
      <c r="B295">
        <v>4</v>
      </c>
      <c r="C295">
        <v>7</v>
      </c>
      <c r="D295">
        <v>2</v>
      </c>
      <c r="E295">
        <v>3999.99</v>
      </c>
      <c r="F295">
        <v>7.0000000000000007E-2</v>
      </c>
    </row>
    <row r="296" spans="1:6" x14ac:dyDescent="0.25">
      <c r="A296">
        <v>99</v>
      </c>
      <c r="B296">
        <v>5</v>
      </c>
      <c r="C296">
        <v>23</v>
      </c>
      <c r="D296">
        <v>2</v>
      </c>
      <c r="E296">
        <v>299.99</v>
      </c>
      <c r="F296">
        <v>0.2</v>
      </c>
    </row>
    <row r="297" spans="1:6" x14ac:dyDescent="0.25">
      <c r="A297">
        <v>100</v>
      </c>
      <c r="B297">
        <v>1</v>
      </c>
      <c r="C297">
        <v>12</v>
      </c>
      <c r="D297">
        <v>2</v>
      </c>
      <c r="E297">
        <v>549.99</v>
      </c>
      <c r="F297">
        <v>0.05</v>
      </c>
    </row>
    <row r="298" spans="1:6" x14ac:dyDescent="0.25">
      <c r="A298">
        <v>100</v>
      </c>
      <c r="B298">
        <v>2</v>
      </c>
      <c r="C298">
        <v>11</v>
      </c>
      <c r="D298">
        <v>2</v>
      </c>
      <c r="E298">
        <v>1680.99</v>
      </c>
      <c r="F298">
        <v>0.1</v>
      </c>
    </row>
    <row r="299" spans="1:6" x14ac:dyDescent="0.25">
      <c r="A299">
        <v>100</v>
      </c>
      <c r="B299">
        <v>3</v>
      </c>
      <c r="C299">
        <v>7</v>
      </c>
      <c r="D299">
        <v>2</v>
      </c>
      <c r="E299">
        <v>3999.99</v>
      </c>
      <c r="F299">
        <v>0.2</v>
      </c>
    </row>
    <row r="300" spans="1:6" x14ac:dyDescent="0.25">
      <c r="A300">
        <v>100</v>
      </c>
      <c r="B300">
        <v>4</v>
      </c>
      <c r="C300">
        <v>16</v>
      </c>
      <c r="D300">
        <v>2</v>
      </c>
      <c r="E300">
        <v>599.99</v>
      </c>
      <c r="F300">
        <v>0.2</v>
      </c>
    </row>
    <row r="301" spans="1:6" x14ac:dyDescent="0.25">
      <c r="A301">
        <v>100</v>
      </c>
      <c r="B301">
        <v>5</v>
      </c>
      <c r="C301">
        <v>24</v>
      </c>
      <c r="D301">
        <v>2</v>
      </c>
      <c r="E301">
        <v>549.99</v>
      </c>
      <c r="F301">
        <v>0.1</v>
      </c>
    </row>
    <row r="302" spans="1:6" x14ac:dyDescent="0.25">
      <c r="A302">
        <v>101</v>
      </c>
      <c r="B302">
        <v>1</v>
      </c>
      <c r="C302">
        <v>12</v>
      </c>
      <c r="D302">
        <v>2</v>
      </c>
      <c r="E302">
        <v>549.99</v>
      </c>
      <c r="F302">
        <v>0.2</v>
      </c>
    </row>
    <row r="303" spans="1:6" x14ac:dyDescent="0.25">
      <c r="A303">
        <v>102</v>
      </c>
      <c r="B303">
        <v>1</v>
      </c>
      <c r="C303">
        <v>15</v>
      </c>
      <c r="D303">
        <v>1</v>
      </c>
      <c r="E303">
        <v>529.99</v>
      </c>
      <c r="F303">
        <v>0.05</v>
      </c>
    </row>
    <row r="304" spans="1:6" x14ac:dyDescent="0.25">
      <c r="A304">
        <v>102</v>
      </c>
      <c r="B304">
        <v>2</v>
      </c>
      <c r="C304">
        <v>22</v>
      </c>
      <c r="D304">
        <v>1</v>
      </c>
      <c r="E304">
        <v>269.99</v>
      </c>
      <c r="F304">
        <v>7.0000000000000007E-2</v>
      </c>
    </row>
    <row r="305" spans="1:6" x14ac:dyDescent="0.25">
      <c r="A305">
        <v>103</v>
      </c>
      <c r="B305">
        <v>1</v>
      </c>
      <c r="C305">
        <v>17</v>
      </c>
      <c r="D305">
        <v>1</v>
      </c>
      <c r="E305">
        <v>429</v>
      </c>
      <c r="F305">
        <v>7.0000000000000007E-2</v>
      </c>
    </row>
    <row r="306" spans="1:6" x14ac:dyDescent="0.25">
      <c r="A306">
        <v>103</v>
      </c>
      <c r="B306">
        <v>2</v>
      </c>
      <c r="C306">
        <v>3</v>
      </c>
      <c r="D306">
        <v>1</v>
      </c>
      <c r="E306">
        <v>999.99</v>
      </c>
      <c r="F306">
        <v>0.05</v>
      </c>
    </row>
    <row r="307" spans="1:6" x14ac:dyDescent="0.25">
      <c r="A307">
        <v>103</v>
      </c>
      <c r="B307">
        <v>3</v>
      </c>
      <c r="C307">
        <v>18</v>
      </c>
      <c r="D307">
        <v>1</v>
      </c>
      <c r="E307">
        <v>449</v>
      </c>
      <c r="F307">
        <v>0.2</v>
      </c>
    </row>
    <row r="308" spans="1:6" x14ac:dyDescent="0.25">
      <c r="A308">
        <v>103</v>
      </c>
      <c r="B308">
        <v>4</v>
      </c>
      <c r="C308">
        <v>15</v>
      </c>
      <c r="D308">
        <v>2</v>
      </c>
      <c r="E308">
        <v>529.99</v>
      </c>
      <c r="F308">
        <v>0.1</v>
      </c>
    </row>
    <row r="309" spans="1:6" x14ac:dyDescent="0.25">
      <c r="A309">
        <v>103</v>
      </c>
      <c r="B309">
        <v>5</v>
      </c>
      <c r="C309">
        <v>9</v>
      </c>
      <c r="D309">
        <v>2</v>
      </c>
      <c r="E309">
        <v>2999.99</v>
      </c>
      <c r="F309">
        <v>0.1</v>
      </c>
    </row>
    <row r="310" spans="1:6" x14ac:dyDescent="0.25">
      <c r="A310">
        <v>104</v>
      </c>
      <c r="B310">
        <v>1</v>
      </c>
      <c r="C310">
        <v>19</v>
      </c>
      <c r="D310">
        <v>2</v>
      </c>
      <c r="E310">
        <v>449</v>
      </c>
      <c r="F310">
        <v>0.1</v>
      </c>
    </row>
    <row r="311" spans="1:6" x14ac:dyDescent="0.25">
      <c r="A311">
        <v>104</v>
      </c>
      <c r="B311">
        <v>2</v>
      </c>
      <c r="C311">
        <v>26</v>
      </c>
      <c r="D311">
        <v>1</v>
      </c>
      <c r="E311">
        <v>599.99</v>
      </c>
      <c r="F311">
        <v>0.05</v>
      </c>
    </row>
    <row r="312" spans="1:6" x14ac:dyDescent="0.25">
      <c r="A312">
        <v>105</v>
      </c>
      <c r="B312">
        <v>1</v>
      </c>
      <c r="C312">
        <v>11</v>
      </c>
      <c r="D312">
        <v>2</v>
      </c>
      <c r="E312">
        <v>1680.99</v>
      </c>
      <c r="F312">
        <v>0.2</v>
      </c>
    </row>
    <row r="313" spans="1:6" x14ac:dyDescent="0.25">
      <c r="A313">
        <v>105</v>
      </c>
      <c r="B313">
        <v>2</v>
      </c>
      <c r="C313">
        <v>3</v>
      </c>
      <c r="D313">
        <v>1</v>
      </c>
      <c r="E313">
        <v>999.99</v>
      </c>
      <c r="F313">
        <v>0.05</v>
      </c>
    </row>
    <row r="314" spans="1:6" x14ac:dyDescent="0.25">
      <c r="A314">
        <v>105</v>
      </c>
      <c r="B314">
        <v>3</v>
      </c>
      <c r="C314">
        <v>9</v>
      </c>
      <c r="D314">
        <v>1</v>
      </c>
      <c r="E314">
        <v>2999.99</v>
      </c>
      <c r="F314">
        <v>0.05</v>
      </c>
    </row>
    <row r="315" spans="1:6" x14ac:dyDescent="0.25">
      <c r="A315">
        <v>106</v>
      </c>
      <c r="B315">
        <v>1</v>
      </c>
      <c r="C315">
        <v>17</v>
      </c>
      <c r="D315">
        <v>1</v>
      </c>
      <c r="E315">
        <v>429</v>
      </c>
      <c r="F315">
        <v>0.1</v>
      </c>
    </row>
    <row r="316" spans="1:6" x14ac:dyDescent="0.25">
      <c r="A316">
        <v>106</v>
      </c>
      <c r="B316">
        <v>2</v>
      </c>
      <c r="C316">
        <v>13</v>
      </c>
      <c r="D316">
        <v>2</v>
      </c>
      <c r="E316">
        <v>269.99</v>
      </c>
      <c r="F316">
        <v>0.1</v>
      </c>
    </row>
    <row r="317" spans="1:6" x14ac:dyDescent="0.25">
      <c r="A317">
        <v>107</v>
      </c>
      <c r="B317">
        <v>1</v>
      </c>
      <c r="C317">
        <v>19</v>
      </c>
      <c r="D317">
        <v>1</v>
      </c>
      <c r="E317">
        <v>449</v>
      </c>
      <c r="F317">
        <v>0.2</v>
      </c>
    </row>
    <row r="318" spans="1:6" x14ac:dyDescent="0.25">
      <c r="A318">
        <v>107</v>
      </c>
      <c r="B318">
        <v>2</v>
      </c>
      <c r="C318">
        <v>13</v>
      </c>
      <c r="D318">
        <v>2</v>
      </c>
      <c r="E318">
        <v>269.99</v>
      </c>
      <c r="F318">
        <v>0.1</v>
      </c>
    </row>
    <row r="319" spans="1:6" x14ac:dyDescent="0.25">
      <c r="A319">
        <v>108</v>
      </c>
      <c r="B319">
        <v>1</v>
      </c>
      <c r="C319">
        <v>11</v>
      </c>
      <c r="D319">
        <v>1</v>
      </c>
      <c r="E319">
        <v>1680.99</v>
      </c>
      <c r="F319">
        <v>0.1</v>
      </c>
    </row>
    <row r="320" spans="1:6" x14ac:dyDescent="0.25">
      <c r="A320">
        <v>108</v>
      </c>
      <c r="B320">
        <v>2</v>
      </c>
      <c r="C320">
        <v>22</v>
      </c>
      <c r="D320">
        <v>2</v>
      </c>
      <c r="E320">
        <v>269.99</v>
      </c>
      <c r="F320">
        <v>7.0000000000000007E-2</v>
      </c>
    </row>
    <row r="321" spans="1:6" x14ac:dyDescent="0.25">
      <c r="A321">
        <v>108</v>
      </c>
      <c r="B321">
        <v>3</v>
      </c>
      <c r="C321">
        <v>16</v>
      </c>
      <c r="D321">
        <v>2</v>
      </c>
      <c r="E321">
        <v>599.99</v>
      </c>
      <c r="F321">
        <v>0.05</v>
      </c>
    </row>
    <row r="322" spans="1:6" x14ac:dyDescent="0.25">
      <c r="A322">
        <v>109</v>
      </c>
      <c r="B322">
        <v>1</v>
      </c>
      <c r="C322">
        <v>22</v>
      </c>
      <c r="D322">
        <v>2</v>
      </c>
      <c r="E322">
        <v>269.99</v>
      </c>
      <c r="F322">
        <v>0.1</v>
      </c>
    </row>
    <row r="323" spans="1:6" x14ac:dyDescent="0.25">
      <c r="A323">
        <v>109</v>
      </c>
      <c r="B323">
        <v>2</v>
      </c>
      <c r="C323">
        <v>6</v>
      </c>
      <c r="D323">
        <v>1</v>
      </c>
      <c r="E323">
        <v>469.99</v>
      </c>
      <c r="F323">
        <v>7.0000000000000007E-2</v>
      </c>
    </row>
    <row r="324" spans="1:6" x14ac:dyDescent="0.25">
      <c r="A324">
        <v>110</v>
      </c>
      <c r="B324">
        <v>1</v>
      </c>
      <c r="C324">
        <v>14</v>
      </c>
      <c r="D324">
        <v>1</v>
      </c>
      <c r="E324">
        <v>269.99</v>
      </c>
      <c r="F324">
        <v>0.1</v>
      </c>
    </row>
    <row r="325" spans="1:6" x14ac:dyDescent="0.25">
      <c r="A325">
        <v>111</v>
      </c>
      <c r="B325">
        <v>1</v>
      </c>
      <c r="C325">
        <v>14</v>
      </c>
      <c r="D325">
        <v>1</v>
      </c>
      <c r="E325">
        <v>269.99</v>
      </c>
      <c r="F325">
        <v>0.1</v>
      </c>
    </row>
    <row r="326" spans="1:6" x14ac:dyDescent="0.25">
      <c r="A326">
        <v>111</v>
      </c>
      <c r="B326">
        <v>2</v>
      </c>
      <c r="C326">
        <v>12</v>
      </c>
      <c r="D326">
        <v>2</v>
      </c>
      <c r="E326">
        <v>549.99</v>
      </c>
      <c r="F326">
        <v>7.0000000000000007E-2</v>
      </c>
    </row>
    <row r="327" spans="1:6" x14ac:dyDescent="0.25">
      <c r="A327">
        <v>112</v>
      </c>
      <c r="B327">
        <v>1</v>
      </c>
      <c r="C327">
        <v>23</v>
      </c>
      <c r="D327">
        <v>2</v>
      </c>
      <c r="E327">
        <v>299.99</v>
      </c>
      <c r="F327">
        <v>0.2</v>
      </c>
    </row>
    <row r="328" spans="1:6" x14ac:dyDescent="0.25">
      <c r="A328">
        <v>112</v>
      </c>
      <c r="B328">
        <v>2</v>
      </c>
      <c r="C328">
        <v>25</v>
      </c>
      <c r="D328">
        <v>2</v>
      </c>
      <c r="E328">
        <v>499.99</v>
      </c>
      <c r="F328">
        <v>7.0000000000000007E-2</v>
      </c>
    </row>
    <row r="329" spans="1:6" x14ac:dyDescent="0.25">
      <c r="A329">
        <v>112</v>
      </c>
      <c r="B329">
        <v>3</v>
      </c>
      <c r="C329">
        <v>24</v>
      </c>
      <c r="D329">
        <v>2</v>
      </c>
      <c r="E329">
        <v>549.99</v>
      </c>
      <c r="F329">
        <v>0.05</v>
      </c>
    </row>
    <row r="330" spans="1:6" x14ac:dyDescent="0.25">
      <c r="A330">
        <v>112</v>
      </c>
      <c r="B330">
        <v>4</v>
      </c>
      <c r="C330">
        <v>5</v>
      </c>
      <c r="D330">
        <v>1</v>
      </c>
      <c r="E330">
        <v>1320.99</v>
      </c>
      <c r="F330">
        <v>0.2</v>
      </c>
    </row>
    <row r="331" spans="1:6" x14ac:dyDescent="0.25">
      <c r="A331">
        <v>113</v>
      </c>
      <c r="B331">
        <v>1</v>
      </c>
      <c r="C331">
        <v>12</v>
      </c>
      <c r="D331">
        <v>2</v>
      </c>
      <c r="E331">
        <v>549.99</v>
      </c>
      <c r="F331">
        <v>7.0000000000000007E-2</v>
      </c>
    </row>
    <row r="332" spans="1:6" x14ac:dyDescent="0.25">
      <c r="A332">
        <v>113</v>
      </c>
      <c r="B332">
        <v>2</v>
      </c>
      <c r="C332">
        <v>24</v>
      </c>
      <c r="D332">
        <v>2</v>
      </c>
      <c r="E332">
        <v>549.99</v>
      </c>
      <c r="F332">
        <v>0.1</v>
      </c>
    </row>
    <row r="333" spans="1:6" x14ac:dyDescent="0.25">
      <c r="A333">
        <v>113</v>
      </c>
      <c r="B333">
        <v>3</v>
      </c>
      <c r="C333">
        <v>6</v>
      </c>
      <c r="D333">
        <v>1</v>
      </c>
      <c r="E333">
        <v>469.99</v>
      </c>
      <c r="F333">
        <v>7.0000000000000007E-2</v>
      </c>
    </row>
    <row r="334" spans="1:6" x14ac:dyDescent="0.25">
      <c r="A334">
        <v>113</v>
      </c>
      <c r="B334">
        <v>4</v>
      </c>
      <c r="C334">
        <v>23</v>
      </c>
      <c r="D334">
        <v>1</v>
      </c>
      <c r="E334">
        <v>299.99</v>
      </c>
      <c r="F334">
        <v>0.2</v>
      </c>
    </row>
    <row r="335" spans="1:6" x14ac:dyDescent="0.25">
      <c r="A335">
        <v>113</v>
      </c>
      <c r="B335">
        <v>5</v>
      </c>
      <c r="C335">
        <v>5</v>
      </c>
      <c r="D335">
        <v>2</v>
      </c>
      <c r="E335">
        <v>1320.99</v>
      </c>
      <c r="F335">
        <v>0.2</v>
      </c>
    </row>
    <row r="336" spans="1:6" x14ac:dyDescent="0.25">
      <c r="A336">
        <v>114</v>
      </c>
      <c r="B336">
        <v>1</v>
      </c>
      <c r="C336">
        <v>12</v>
      </c>
      <c r="D336">
        <v>1</v>
      </c>
      <c r="E336">
        <v>549.99</v>
      </c>
      <c r="F336">
        <v>0.05</v>
      </c>
    </row>
    <row r="337" spans="1:6" x14ac:dyDescent="0.25">
      <c r="A337">
        <v>114</v>
      </c>
      <c r="B337">
        <v>2</v>
      </c>
      <c r="C337">
        <v>2</v>
      </c>
      <c r="D337">
        <v>1</v>
      </c>
      <c r="E337">
        <v>749.99</v>
      </c>
      <c r="F337">
        <v>7.0000000000000007E-2</v>
      </c>
    </row>
    <row r="338" spans="1:6" x14ac:dyDescent="0.25">
      <c r="A338">
        <v>114</v>
      </c>
      <c r="B338">
        <v>3</v>
      </c>
      <c r="C338">
        <v>13</v>
      </c>
      <c r="D338">
        <v>2</v>
      </c>
      <c r="E338">
        <v>269.99</v>
      </c>
      <c r="F338">
        <v>0.1</v>
      </c>
    </row>
    <row r="339" spans="1:6" x14ac:dyDescent="0.25">
      <c r="A339">
        <v>115</v>
      </c>
      <c r="B339">
        <v>1</v>
      </c>
      <c r="C339">
        <v>22</v>
      </c>
      <c r="D339">
        <v>1</v>
      </c>
      <c r="E339">
        <v>269.99</v>
      </c>
      <c r="F339">
        <v>0.2</v>
      </c>
    </row>
    <row r="340" spans="1:6" x14ac:dyDescent="0.25">
      <c r="A340">
        <v>115</v>
      </c>
      <c r="B340">
        <v>2</v>
      </c>
      <c r="C340">
        <v>19</v>
      </c>
      <c r="D340">
        <v>1</v>
      </c>
      <c r="E340">
        <v>449</v>
      </c>
      <c r="F340">
        <v>0.1</v>
      </c>
    </row>
    <row r="341" spans="1:6" x14ac:dyDescent="0.25">
      <c r="A341">
        <v>116</v>
      </c>
      <c r="B341">
        <v>1</v>
      </c>
      <c r="C341">
        <v>26</v>
      </c>
      <c r="D341">
        <v>1</v>
      </c>
      <c r="E341">
        <v>599.99</v>
      </c>
      <c r="F341">
        <v>0.05</v>
      </c>
    </row>
    <row r="342" spans="1:6" x14ac:dyDescent="0.25">
      <c r="A342">
        <v>117</v>
      </c>
      <c r="B342">
        <v>1</v>
      </c>
      <c r="C342">
        <v>22</v>
      </c>
      <c r="D342">
        <v>2</v>
      </c>
      <c r="E342">
        <v>269.99</v>
      </c>
      <c r="F342">
        <v>0.2</v>
      </c>
    </row>
    <row r="343" spans="1:6" x14ac:dyDescent="0.25">
      <c r="A343">
        <v>117</v>
      </c>
      <c r="B343">
        <v>2</v>
      </c>
      <c r="C343">
        <v>26</v>
      </c>
      <c r="D343">
        <v>1</v>
      </c>
      <c r="E343">
        <v>599.99</v>
      </c>
      <c r="F343">
        <v>0.05</v>
      </c>
    </row>
    <row r="344" spans="1:6" x14ac:dyDescent="0.25">
      <c r="A344">
        <v>117</v>
      </c>
      <c r="B344">
        <v>3</v>
      </c>
      <c r="C344">
        <v>14</v>
      </c>
      <c r="D344">
        <v>1</v>
      </c>
      <c r="E344">
        <v>269.99</v>
      </c>
      <c r="F344">
        <v>0.2</v>
      </c>
    </row>
    <row r="345" spans="1:6" x14ac:dyDescent="0.25">
      <c r="A345">
        <v>117</v>
      </c>
      <c r="B345">
        <v>4</v>
      </c>
      <c r="C345">
        <v>19</v>
      </c>
      <c r="D345">
        <v>1</v>
      </c>
      <c r="E345">
        <v>449</v>
      </c>
      <c r="F345">
        <v>0.05</v>
      </c>
    </row>
    <row r="346" spans="1:6" x14ac:dyDescent="0.25">
      <c r="A346">
        <v>118</v>
      </c>
      <c r="B346">
        <v>1</v>
      </c>
      <c r="C346">
        <v>18</v>
      </c>
      <c r="D346">
        <v>1</v>
      </c>
      <c r="E346">
        <v>449</v>
      </c>
      <c r="F346">
        <v>7.0000000000000007E-2</v>
      </c>
    </row>
    <row r="347" spans="1:6" x14ac:dyDescent="0.25">
      <c r="A347">
        <v>118</v>
      </c>
      <c r="B347">
        <v>2</v>
      </c>
      <c r="C347">
        <v>4</v>
      </c>
      <c r="D347">
        <v>1</v>
      </c>
      <c r="E347">
        <v>2899.99</v>
      </c>
      <c r="F347">
        <v>7.0000000000000007E-2</v>
      </c>
    </row>
    <row r="348" spans="1:6" x14ac:dyDescent="0.25">
      <c r="A348">
        <v>118</v>
      </c>
      <c r="B348">
        <v>3</v>
      </c>
      <c r="C348">
        <v>6</v>
      </c>
      <c r="D348">
        <v>1</v>
      </c>
      <c r="E348">
        <v>469.99</v>
      </c>
      <c r="F348">
        <v>7.0000000000000007E-2</v>
      </c>
    </row>
    <row r="349" spans="1:6" x14ac:dyDescent="0.25">
      <c r="A349">
        <v>118</v>
      </c>
      <c r="B349">
        <v>4</v>
      </c>
      <c r="C349">
        <v>3</v>
      </c>
      <c r="D349">
        <v>2</v>
      </c>
      <c r="E349">
        <v>999.99</v>
      </c>
      <c r="F349">
        <v>0.1</v>
      </c>
    </row>
    <row r="350" spans="1:6" x14ac:dyDescent="0.25">
      <c r="A350">
        <v>118</v>
      </c>
      <c r="B350">
        <v>5</v>
      </c>
      <c r="C350">
        <v>23</v>
      </c>
      <c r="D350">
        <v>2</v>
      </c>
      <c r="E350">
        <v>299.99</v>
      </c>
      <c r="F350">
        <v>7.0000000000000007E-2</v>
      </c>
    </row>
    <row r="351" spans="1:6" x14ac:dyDescent="0.25">
      <c r="A351">
        <v>119</v>
      </c>
      <c r="B351">
        <v>1</v>
      </c>
      <c r="C351">
        <v>25</v>
      </c>
      <c r="D351">
        <v>1</v>
      </c>
      <c r="E351">
        <v>499.99</v>
      </c>
      <c r="F351">
        <v>0.05</v>
      </c>
    </row>
    <row r="352" spans="1:6" x14ac:dyDescent="0.25">
      <c r="A352">
        <v>120</v>
      </c>
      <c r="B352">
        <v>1</v>
      </c>
      <c r="C352">
        <v>13</v>
      </c>
      <c r="D352">
        <v>2</v>
      </c>
      <c r="E352">
        <v>269.99</v>
      </c>
      <c r="F352">
        <v>0.05</v>
      </c>
    </row>
    <row r="353" spans="1:6" x14ac:dyDescent="0.25">
      <c r="A353">
        <v>120</v>
      </c>
      <c r="B353">
        <v>2</v>
      </c>
      <c r="C353">
        <v>6</v>
      </c>
      <c r="D353">
        <v>2</v>
      </c>
      <c r="E353">
        <v>469.99</v>
      </c>
      <c r="F353">
        <v>0.05</v>
      </c>
    </row>
    <row r="354" spans="1:6" x14ac:dyDescent="0.25">
      <c r="A354">
        <v>120</v>
      </c>
      <c r="B354">
        <v>3</v>
      </c>
      <c r="C354">
        <v>10</v>
      </c>
      <c r="D354">
        <v>2</v>
      </c>
      <c r="E354">
        <v>1549</v>
      </c>
      <c r="F354">
        <v>0.05</v>
      </c>
    </row>
    <row r="355" spans="1:6" x14ac:dyDescent="0.25">
      <c r="A355">
        <v>120</v>
      </c>
      <c r="B355">
        <v>4</v>
      </c>
      <c r="C355">
        <v>17</v>
      </c>
      <c r="D355">
        <v>1</v>
      </c>
      <c r="E355">
        <v>429</v>
      </c>
      <c r="F355">
        <v>0.05</v>
      </c>
    </row>
    <row r="356" spans="1:6" x14ac:dyDescent="0.25">
      <c r="A356">
        <v>120</v>
      </c>
      <c r="B356">
        <v>5</v>
      </c>
      <c r="C356">
        <v>16</v>
      </c>
      <c r="D356">
        <v>2</v>
      </c>
      <c r="E356">
        <v>599.99</v>
      </c>
      <c r="F356">
        <v>0.2</v>
      </c>
    </row>
    <row r="357" spans="1:6" x14ac:dyDescent="0.25">
      <c r="A357">
        <v>121</v>
      </c>
      <c r="B357">
        <v>1</v>
      </c>
      <c r="C357">
        <v>5</v>
      </c>
      <c r="D357">
        <v>1</v>
      </c>
      <c r="E357">
        <v>1320.99</v>
      </c>
      <c r="F357">
        <v>0.2</v>
      </c>
    </row>
    <row r="358" spans="1:6" x14ac:dyDescent="0.25">
      <c r="A358">
        <v>121</v>
      </c>
      <c r="B358">
        <v>2</v>
      </c>
      <c r="C358">
        <v>14</v>
      </c>
      <c r="D358">
        <v>2</v>
      </c>
      <c r="E358">
        <v>269.99</v>
      </c>
      <c r="F358">
        <v>0.1</v>
      </c>
    </row>
    <row r="359" spans="1:6" x14ac:dyDescent="0.25">
      <c r="A359">
        <v>121</v>
      </c>
      <c r="B359">
        <v>3</v>
      </c>
      <c r="C359">
        <v>4</v>
      </c>
      <c r="D359">
        <v>2</v>
      </c>
      <c r="E359">
        <v>2899.99</v>
      </c>
      <c r="F359">
        <v>0.1</v>
      </c>
    </row>
    <row r="360" spans="1:6" x14ac:dyDescent="0.25">
      <c r="A360">
        <v>121</v>
      </c>
      <c r="B360">
        <v>4</v>
      </c>
      <c r="C360">
        <v>24</v>
      </c>
      <c r="D360">
        <v>2</v>
      </c>
      <c r="E360">
        <v>549.99</v>
      </c>
      <c r="F360">
        <v>7.0000000000000007E-2</v>
      </c>
    </row>
    <row r="361" spans="1:6" x14ac:dyDescent="0.25">
      <c r="A361">
        <v>121</v>
      </c>
      <c r="B361">
        <v>5</v>
      </c>
      <c r="C361">
        <v>2</v>
      </c>
      <c r="D361">
        <v>2</v>
      </c>
      <c r="E361">
        <v>749.99</v>
      </c>
      <c r="F361">
        <v>0.05</v>
      </c>
    </row>
    <row r="362" spans="1:6" x14ac:dyDescent="0.25">
      <c r="A362">
        <v>122</v>
      </c>
      <c r="B362">
        <v>1</v>
      </c>
      <c r="C362">
        <v>16</v>
      </c>
      <c r="D362">
        <v>1</v>
      </c>
      <c r="E362">
        <v>599.99</v>
      </c>
      <c r="F362">
        <v>0.1</v>
      </c>
    </row>
    <row r="363" spans="1:6" x14ac:dyDescent="0.25">
      <c r="A363">
        <v>123</v>
      </c>
      <c r="B363">
        <v>1</v>
      </c>
      <c r="C363">
        <v>12</v>
      </c>
      <c r="D363">
        <v>2</v>
      </c>
      <c r="E363">
        <v>549.99</v>
      </c>
      <c r="F363">
        <v>0.1</v>
      </c>
    </row>
    <row r="364" spans="1:6" x14ac:dyDescent="0.25">
      <c r="A364">
        <v>124</v>
      </c>
      <c r="B364">
        <v>1</v>
      </c>
      <c r="C364">
        <v>16</v>
      </c>
      <c r="D364">
        <v>1</v>
      </c>
      <c r="E364">
        <v>599.99</v>
      </c>
      <c r="F364">
        <v>0.05</v>
      </c>
    </row>
    <row r="365" spans="1:6" x14ac:dyDescent="0.25">
      <c r="A365">
        <v>124</v>
      </c>
      <c r="B365">
        <v>2</v>
      </c>
      <c r="C365">
        <v>4</v>
      </c>
      <c r="D365">
        <v>1</v>
      </c>
      <c r="E365">
        <v>2899.99</v>
      </c>
      <c r="F365">
        <v>7.0000000000000007E-2</v>
      </c>
    </row>
    <row r="366" spans="1:6" x14ac:dyDescent="0.25">
      <c r="A366">
        <v>124</v>
      </c>
      <c r="B366">
        <v>3</v>
      </c>
      <c r="C366">
        <v>7</v>
      </c>
      <c r="D366">
        <v>2</v>
      </c>
      <c r="E366">
        <v>3999.99</v>
      </c>
      <c r="F366">
        <v>0.05</v>
      </c>
    </row>
    <row r="367" spans="1:6" x14ac:dyDescent="0.25">
      <c r="A367">
        <v>125</v>
      </c>
      <c r="B367">
        <v>1</v>
      </c>
      <c r="C367">
        <v>17</v>
      </c>
      <c r="D367">
        <v>1</v>
      </c>
      <c r="E367">
        <v>429</v>
      </c>
      <c r="F367">
        <v>0.1</v>
      </c>
    </row>
    <row r="368" spans="1:6" x14ac:dyDescent="0.25">
      <c r="A368">
        <v>126</v>
      </c>
      <c r="B368">
        <v>1</v>
      </c>
      <c r="C368">
        <v>9</v>
      </c>
      <c r="D368">
        <v>2</v>
      </c>
      <c r="E368">
        <v>2999.99</v>
      </c>
      <c r="F368">
        <v>0.05</v>
      </c>
    </row>
    <row r="369" spans="1:6" x14ac:dyDescent="0.25">
      <c r="A369">
        <v>127</v>
      </c>
      <c r="B369">
        <v>1</v>
      </c>
      <c r="C369">
        <v>17</v>
      </c>
      <c r="D369">
        <v>1</v>
      </c>
      <c r="E369">
        <v>429</v>
      </c>
      <c r="F369">
        <v>7.0000000000000007E-2</v>
      </c>
    </row>
    <row r="370" spans="1:6" x14ac:dyDescent="0.25">
      <c r="A370">
        <v>127</v>
      </c>
      <c r="B370">
        <v>2</v>
      </c>
      <c r="C370">
        <v>20</v>
      </c>
      <c r="D370">
        <v>1</v>
      </c>
      <c r="E370">
        <v>599.99</v>
      </c>
      <c r="F370">
        <v>0.1</v>
      </c>
    </row>
    <row r="371" spans="1:6" x14ac:dyDescent="0.25">
      <c r="A371">
        <v>127</v>
      </c>
      <c r="B371">
        <v>3</v>
      </c>
      <c r="C371">
        <v>4</v>
      </c>
      <c r="D371">
        <v>2</v>
      </c>
      <c r="E371">
        <v>2899.99</v>
      </c>
      <c r="F371">
        <v>7.0000000000000007E-2</v>
      </c>
    </row>
    <row r="372" spans="1:6" x14ac:dyDescent="0.25">
      <c r="A372">
        <v>128</v>
      </c>
      <c r="B372">
        <v>1</v>
      </c>
      <c r="C372">
        <v>24</v>
      </c>
      <c r="D372">
        <v>2</v>
      </c>
      <c r="E372">
        <v>549.99</v>
      </c>
      <c r="F372">
        <v>0.1</v>
      </c>
    </row>
    <row r="373" spans="1:6" x14ac:dyDescent="0.25">
      <c r="A373">
        <v>128</v>
      </c>
      <c r="B373">
        <v>2</v>
      </c>
      <c r="C373">
        <v>16</v>
      </c>
      <c r="D373">
        <v>2</v>
      </c>
      <c r="E373">
        <v>599.99</v>
      </c>
      <c r="F373">
        <v>0.1</v>
      </c>
    </row>
    <row r="374" spans="1:6" x14ac:dyDescent="0.25">
      <c r="A374">
        <v>128</v>
      </c>
      <c r="B374">
        <v>3</v>
      </c>
      <c r="C374">
        <v>4</v>
      </c>
      <c r="D374">
        <v>2</v>
      </c>
      <c r="E374">
        <v>2899.99</v>
      </c>
      <c r="F374">
        <v>0.2</v>
      </c>
    </row>
    <row r="375" spans="1:6" x14ac:dyDescent="0.25">
      <c r="A375">
        <v>128</v>
      </c>
      <c r="B375">
        <v>4</v>
      </c>
      <c r="C375">
        <v>3</v>
      </c>
      <c r="D375">
        <v>2</v>
      </c>
      <c r="E375">
        <v>999.99</v>
      </c>
      <c r="F375">
        <v>0.2</v>
      </c>
    </row>
    <row r="376" spans="1:6" x14ac:dyDescent="0.25">
      <c r="A376">
        <v>129</v>
      </c>
      <c r="B376">
        <v>1</v>
      </c>
      <c r="C376">
        <v>18</v>
      </c>
      <c r="D376">
        <v>1</v>
      </c>
      <c r="E376">
        <v>449</v>
      </c>
      <c r="F376">
        <v>0.1</v>
      </c>
    </row>
    <row r="377" spans="1:6" x14ac:dyDescent="0.25">
      <c r="A377">
        <v>129</v>
      </c>
      <c r="B377">
        <v>2</v>
      </c>
      <c r="C377">
        <v>9</v>
      </c>
      <c r="D377">
        <v>1</v>
      </c>
      <c r="E377">
        <v>2999.99</v>
      </c>
      <c r="F377">
        <v>0.1</v>
      </c>
    </row>
    <row r="378" spans="1:6" x14ac:dyDescent="0.25">
      <c r="A378">
        <v>130</v>
      </c>
      <c r="B378">
        <v>1</v>
      </c>
      <c r="C378">
        <v>26</v>
      </c>
      <c r="D378">
        <v>1</v>
      </c>
      <c r="E378">
        <v>599.99</v>
      </c>
      <c r="F378">
        <v>0.05</v>
      </c>
    </row>
    <row r="379" spans="1:6" x14ac:dyDescent="0.25">
      <c r="A379">
        <v>130</v>
      </c>
      <c r="B379">
        <v>2</v>
      </c>
      <c r="C379">
        <v>5</v>
      </c>
      <c r="D379">
        <v>2</v>
      </c>
      <c r="E379">
        <v>1320.99</v>
      </c>
      <c r="F379">
        <v>7.0000000000000007E-2</v>
      </c>
    </row>
    <row r="380" spans="1:6" x14ac:dyDescent="0.25">
      <c r="A380">
        <v>131</v>
      </c>
      <c r="B380">
        <v>1</v>
      </c>
      <c r="C380">
        <v>22</v>
      </c>
      <c r="D380">
        <v>2</v>
      </c>
      <c r="E380">
        <v>269.99</v>
      </c>
      <c r="F380">
        <v>0.2</v>
      </c>
    </row>
    <row r="381" spans="1:6" x14ac:dyDescent="0.25">
      <c r="A381">
        <v>131</v>
      </c>
      <c r="B381">
        <v>2</v>
      </c>
      <c r="C381">
        <v>4</v>
      </c>
      <c r="D381">
        <v>2</v>
      </c>
      <c r="E381">
        <v>2899.99</v>
      </c>
      <c r="F381">
        <v>7.0000000000000007E-2</v>
      </c>
    </row>
    <row r="382" spans="1:6" x14ac:dyDescent="0.25">
      <c r="A382">
        <v>131</v>
      </c>
      <c r="B382">
        <v>3</v>
      </c>
      <c r="C382">
        <v>24</v>
      </c>
      <c r="D382">
        <v>2</v>
      </c>
      <c r="E382">
        <v>549.99</v>
      </c>
      <c r="F382">
        <v>0.1</v>
      </c>
    </row>
    <row r="383" spans="1:6" x14ac:dyDescent="0.25">
      <c r="A383">
        <v>132</v>
      </c>
      <c r="B383">
        <v>1</v>
      </c>
      <c r="C383">
        <v>2</v>
      </c>
      <c r="D383">
        <v>2</v>
      </c>
      <c r="E383">
        <v>749.99</v>
      </c>
      <c r="F383">
        <v>0.05</v>
      </c>
    </row>
    <row r="384" spans="1:6" x14ac:dyDescent="0.25">
      <c r="A384">
        <v>132</v>
      </c>
      <c r="B384">
        <v>2</v>
      </c>
      <c r="C384">
        <v>20</v>
      </c>
      <c r="D384">
        <v>1</v>
      </c>
      <c r="E384">
        <v>599.99</v>
      </c>
      <c r="F384">
        <v>0.05</v>
      </c>
    </row>
    <row r="385" spans="1:6" x14ac:dyDescent="0.25">
      <c r="A385">
        <v>132</v>
      </c>
      <c r="B385">
        <v>3</v>
      </c>
      <c r="C385">
        <v>9</v>
      </c>
      <c r="D385">
        <v>1</v>
      </c>
      <c r="E385">
        <v>2999.99</v>
      </c>
      <c r="F385">
        <v>0.1</v>
      </c>
    </row>
    <row r="386" spans="1:6" x14ac:dyDescent="0.25">
      <c r="A386">
        <v>133</v>
      </c>
      <c r="B386">
        <v>1</v>
      </c>
      <c r="C386">
        <v>13</v>
      </c>
      <c r="D386">
        <v>2</v>
      </c>
      <c r="E386">
        <v>269.99</v>
      </c>
      <c r="F386">
        <v>0.05</v>
      </c>
    </row>
    <row r="387" spans="1:6" x14ac:dyDescent="0.25">
      <c r="A387">
        <v>133</v>
      </c>
      <c r="B387">
        <v>2</v>
      </c>
      <c r="C387">
        <v>22</v>
      </c>
      <c r="D387">
        <v>1</v>
      </c>
      <c r="E387">
        <v>269.99</v>
      </c>
      <c r="F387">
        <v>0.2</v>
      </c>
    </row>
    <row r="388" spans="1:6" x14ac:dyDescent="0.25">
      <c r="A388">
        <v>134</v>
      </c>
      <c r="B388">
        <v>1</v>
      </c>
      <c r="C388">
        <v>19</v>
      </c>
      <c r="D388">
        <v>2</v>
      </c>
      <c r="E388">
        <v>449</v>
      </c>
      <c r="F388">
        <v>0.1</v>
      </c>
    </row>
    <row r="389" spans="1:6" x14ac:dyDescent="0.25">
      <c r="A389">
        <v>134</v>
      </c>
      <c r="B389">
        <v>2</v>
      </c>
      <c r="C389">
        <v>2</v>
      </c>
      <c r="D389">
        <v>2</v>
      </c>
      <c r="E389">
        <v>749.99</v>
      </c>
      <c r="F389">
        <v>7.0000000000000007E-2</v>
      </c>
    </row>
    <row r="390" spans="1:6" x14ac:dyDescent="0.25">
      <c r="A390">
        <v>134</v>
      </c>
      <c r="B390">
        <v>3</v>
      </c>
      <c r="C390">
        <v>18</v>
      </c>
      <c r="D390">
        <v>2</v>
      </c>
      <c r="E390">
        <v>449</v>
      </c>
      <c r="F390">
        <v>7.0000000000000007E-2</v>
      </c>
    </row>
    <row r="391" spans="1:6" x14ac:dyDescent="0.25">
      <c r="A391">
        <v>135</v>
      </c>
      <c r="B391">
        <v>1</v>
      </c>
      <c r="C391">
        <v>5</v>
      </c>
      <c r="D391">
        <v>2</v>
      </c>
      <c r="E391">
        <v>1320.99</v>
      </c>
      <c r="F391">
        <v>0.05</v>
      </c>
    </row>
    <row r="392" spans="1:6" x14ac:dyDescent="0.25">
      <c r="A392">
        <v>135</v>
      </c>
      <c r="B392">
        <v>2</v>
      </c>
      <c r="C392">
        <v>18</v>
      </c>
      <c r="D392">
        <v>2</v>
      </c>
      <c r="E392">
        <v>449</v>
      </c>
      <c r="F392">
        <v>0.05</v>
      </c>
    </row>
    <row r="393" spans="1:6" x14ac:dyDescent="0.25">
      <c r="A393">
        <v>135</v>
      </c>
      <c r="B393">
        <v>3</v>
      </c>
      <c r="C393">
        <v>25</v>
      </c>
      <c r="D393">
        <v>1</v>
      </c>
      <c r="E393">
        <v>499.99</v>
      </c>
      <c r="F393">
        <v>0.2</v>
      </c>
    </row>
    <row r="394" spans="1:6" x14ac:dyDescent="0.25">
      <c r="A394">
        <v>135</v>
      </c>
      <c r="B394">
        <v>4</v>
      </c>
      <c r="C394">
        <v>2</v>
      </c>
      <c r="D394">
        <v>1</v>
      </c>
      <c r="E394">
        <v>749.99</v>
      </c>
      <c r="F394">
        <v>0.05</v>
      </c>
    </row>
    <row r="395" spans="1:6" x14ac:dyDescent="0.25">
      <c r="A395">
        <v>136</v>
      </c>
      <c r="B395">
        <v>1</v>
      </c>
      <c r="C395">
        <v>7</v>
      </c>
      <c r="D395">
        <v>2</v>
      </c>
      <c r="E395">
        <v>3999.99</v>
      </c>
      <c r="F395">
        <v>0.2</v>
      </c>
    </row>
    <row r="396" spans="1:6" x14ac:dyDescent="0.25">
      <c r="A396">
        <v>136</v>
      </c>
      <c r="B396">
        <v>2</v>
      </c>
      <c r="C396">
        <v>3</v>
      </c>
      <c r="D396">
        <v>2</v>
      </c>
      <c r="E396">
        <v>999.99</v>
      </c>
      <c r="F396">
        <v>0.05</v>
      </c>
    </row>
    <row r="397" spans="1:6" x14ac:dyDescent="0.25">
      <c r="A397">
        <v>137</v>
      </c>
      <c r="B397">
        <v>1</v>
      </c>
      <c r="C397">
        <v>23</v>
      </c>
      <c r="D397">
        <v>1</v>
      </c>
      <c r="E397">
        <v>299.99</v>
      </c>
      <c r="F397">
        <v>7.0000000000000007E-2</v>
      </c>
    </row>
    <row r="398" spans="1:6" x14ac:dyDescent="0.25">
      <c r="A398">
        <v>137</v>
      </c>
      <c r="B398">
        <v>2</v>
      </c>
      <c r="C398">
        <v>22</v>
      </c>
      <c r="D398">
        <v>1</v>
      </c>
      <c r="E398">
        <v>269.99</v>
      </c>
      <c r="F398">
        <v>0.1</v>
      </c>
    </row>
    <row r="399" spans="1:6" x14ac:dyDescent="0.25">
      <c r="A399">
        <v>138</v>
      </c>
      <c r="B399">
        <v>1</v>
      </c>
      <c r="C399">
        <v>16</v>
      </c>
      <c r="D399">
        <v>2</v>
      </c>
      <c r="E399">
        <v>599.99</v>
      </c>
      <c r="F399">
        <v>0.1</v>
      </c>
    </row>
    <row r="400" spans="1:6" x14ac:dyDescent="0.25">
      <c r="A400">
        <v>138</v>
      </c>
      <c r="B400">
        <v>2</v>
      </c>
      <c r="C400">
        <v>6</v>
      </c>
      <c r="D400">
        <v>1</v>
      </c>
      <c r="E400">
        <v>469.99</v>
      </c>
      <c r="F400">
        <v>0.2</v>
      </c>
    </row>
    <row r="401" spans="1:6" x14ac:dyDescent="0.25">
      <c r="A401">
        <v>139</v>
      </c>
      <c r="B401">
        <v>1</v>
      </c>
      <c r="C401">
        <v>19</v>
      </c>
      <c r="D401">
        <v>2</v>
      </c>
      <c r="E401">
        <v>449</v>
      </c>
      <c r="F401">
        <v>7.0000000000000007E-2</v>
      </c>
    </row>
    <row r="402" spans="1:6" x14ac:dyDescent="0.25">
      <c r="A402">
        <v>139</v>
      </c>
      <c r="B402">
        <v>2</v>
      </c>
      <c r="C402">
        <v>3</v>
      </c>
      <c r="D402">
        <v>1</v>
      </c>
      <c r="E402">
        <v>999.99</v>
      </c>
      <c r="F402">
        <v>7.0000000000000007E-2</v>
      </c>
    </row>
    <row r="403" spans="1:6" x14ac:dyDescent="0.25">
      <c r="A403">
        <v>140</v>
      </c>
      <c r="B403">
        <v>1</v>
      </c>
      <c r="C403">
        <v>15</v>
      </c>
      <c r="D403">
        <v>1</v>
      </c>
      <c r="E403">
        <v>529.99</v>
      </c>
      <c r="F403">
        <v>0.2</v>
      </c>
    </row>
    <row r="404" spans="1:6" x14ac:dyDescent="0.25">
      <c r="A404">
        <v>140</v>
      </c>
      <c r="B404">
        <v>2</v>
      </c>
      <c r="C404">
        <v>21</v>
      </c>
      <c r="D404">
        <v>1</v>
      </c>
      <c r="E404">
        <v>269.99</v>
      </c>
      <c r="F404">
        <v>0.2</v>
      </c>
    </row>
    <row r="405" spans="1:6" x14ac:dyDescent="0.25">
      <c r="A405">
        <v>140</v>
      </c>
      <c r="B405">
        <v>3</v>
      </c>
      <c r="C405">
        <v>12</v>
      </c>
      <c r="D405">
        <v>2</v>
      </c>
      <c r="E405">
        <v>549.99</v>
      </c>
      <c r="F405">
        <v>0.2</v>
      </c>
    </row>
    <row r="406" spans="1:6" x14ac:dyDescent="0.25">
      <c r="A406">
        <v>140</v>
      </c>
      <c r="B406">
        <v>4</v>
      </c>
      <c r="C406">
        <v>3</v>
      </c>
      <c r="D406">
        <v>1</v>
      </c>
      <c r="E406">
        <v>999.99</v>
      </c>
      <c r="F406">
        <v>0.05</v>
      </c>
    </row>
    <row r="407" spans="1:6" x14ac:dyDescent="0.25">
      <c r="A407">
        <v>141</v>
      </c>
      <c r="B407">
        <v>1</v>
      </c>
      <c r="C407">
        <v>18</v>
      </c>
      <c r="D407">
        <v>1</v>
      </c>
      <c r="E407">
        <v>449</v>
      </c>
      <c r="F407">
        <v>0.2</v>
      </c>
    </row>
    <row r="408" spans="1:6" x14ac:dyDescent="0.25">
      <c r="A408">
        <v>142</v>
      </c>
      <c r="B408">
        <v>1</v>
      </c>
      <c r="C408">
        <v>16</v>
      </c>
      <c r="D408">
        <v>2</v>
      </c>
      <c r="E408">
        <v>599.99</v>
      </c>
      <c r="F408">
        <v>0.1</v>
      </c>
    </row>
    <row r="409" spans="1:6" x14ac:dyDescent="0.25">
      <c r="A409">
        <v>142</v>
      </c>
      <c r="B409">
        <v>2</v>
      </c>
      <c r="C409">
        <v>11</v>
      </c>
      <c r="D409">
        <v>2</v>
      </c>
      <c r="E409">
        <v>1680.99</v>
      </c>
      <c r="F409">
        <v>0.1</v>
      </c>
    </row>
    <row r="410" spans="1:6" x14ac:dyDescent="0.25">
      <c r="A410">
        <v>142</v>
      </c>
      <c r="B410">
        <v>3</v>
      </c>
      <c r="C410">
        <v>19</v>
      </c>
      <c r="D410">
        <v>1</v>
      </c>
      <c r="E410">
        <v>449</v>
      </c>
      <c r="F410">
        <v>7.0000000000000007E-2</v>
      </c>
    </row>
    <row r="411" spans="1:6" x14ac:dyDescent="0.25">
      <c r="A411">
        <v>143</v>
      </c>
      <c r="B411">
        <v>1</v>
      </c>
      <c r="C411">
        <v>6</v>
      </c>
      <c r="D411">
        <v>1</v>
      </c>
      <c r="E411">
        <v>469.99</v>
      </c>
      <c r="F411">
        <v>0.2</v>
      </c>
    </row>
    <row r="412" spans="1:6" x14ac:dyDescent="0.25">
      <c r="A412">
        <v>144</v>
      </c>
      <c r="B412">
        <v>1</v>
      </c>
      <c r="C412">
        <v>8</v>
      </c>
      <c r="D412">
        <v>2</v>
      </c>
      <c r="E412">
        <v>1799.99</v>
      </c>
      <c r="F412">
        <v>0.05</v>
      </c>
    </row>
    <row r="413" spans="1:6" x14ac:dyDescent="0.25">
      <c r="A413">
        <v>145</v>
      </c>
      <c r="B413">
        <v>1</v>
      </c>
      <c r="C413">
        <v>11</v>
      </c>
      <c r="D413">
        <v>1</v>
      </c>
      <c r="E413">
        <v>1680.99</v>
      </c>
      <c r="F413">
        <v>0.2</v>
      </c>
    </row>
    <row r="414" spans="1:6" x14ac:dyDescent="0.25">
      <c r="A414">
        <v>145</v>
      </c>
      <c r="B414">
        <v>2</v>
      </c>
      <c r="C414">
        <v>9</v>
      </c>
      <c r="D414">
        <v>2</v>
      </c>
      <c r="E414">
        <v>2999.99</v>
      </c>
      <c r="F414">
        <v>0.1</v>
      </c>
    </row>
    <row r="415" spans="1:6" x14ac:dyDescent="0.25">
      <c r="A415">
        <v>146</v>
      </c>
      <c r="B415">
        <v>1</v>
      </c>
      <c r="C415">
        <v>3</v>
      </c>
      <c r="D415">
        <v>2</v>
      </c>
      <c r="E415">
        <v>999.99</v>
      </c>
      <c r="F415">
        <v>0.2</v>
      </c>
    </row>
    <row r="416" spans="1:6" x14ac:dyDescent="0.25">
      <c r="A416">
        <v>146</v>
      </c>
      <c r="B416">
        <v>2</v>
      </c>
      <c r="C416">
        <v>12</v>
      </c>
      <c r="D416">
        <v>1</v>
      </c>
      <c r="E416">
        <v>549.99</v>
      </c>
      <c r="F416">
        <v>0.1</v>
      </c>
    </row>
    <row r="417" spans="1:6" x14ac:dyDescent="0.25">
      <c r="A417">
        <v>146</v>
      </c>
      <c r="B417">
        <v>3</v>
      </c>
      <c r="C417">
        <v>20</v>
      </c>
      <c r="D417">
        <v>2</v>
      </c>
      <c r="E417">
        <v>599.99</v>
      </c>
      <c r="F417">
        <v>0.1</v>
      </c>
    </row>
    <row r="418" spans="1:6" x14ac:dyDescent="0.25">
      <c r="A418">
        <v>146</v>
      </c>
      <c r="B418">
        <v>4</v>
      </c>
      <c r="C418">
        <v>6</v>
      </c>
      <c r="D418">
        <v>2</v>
      </c>
      <c r="E418">
        <v>469.99</v>
      </c>
      <c r="F418">
        <v>0.05</v>
      </c>
    </row>
    <row r="419" spans="1:6" x14ac:dyDescent="0.25">
      <c r="A419">
        <v>146</v>
      </c>
      <c r="B419">
        <v>5</v>
      </c>
      <c r="C419">
        <v>2</v>
      </c>
      <c r="D419">
        <v>1</v>
      </c>
      <c r="E419">
        <v>749.99</v>
      </c>
      <c r="F419">
        <v>7.0000000000000007E-2</v>
      </c>
    </row>
    <row r="420" spans="1:6" x14ac:dyDescent="0.25">
      <c r="A420">
        <v>147</v>
      </c>
      <c r="B420">
        <v>1</v>
      </c>
      <c r="C420">
        <v>26</v>
      </c>
      <c r="D420">
        <v>2</v>
      </c>
      <c r="E420">
        <v>599.99</v>
      </c>
      <c r="F420">
        <v>0.2</v>
      </c>
    </row>
    <row r="421" spans="1:6" x14ac:dyDescent="0.25">
      <c r="A421">
        <v>148</v>
      </c>
      <c r="B421">
        <v>1</v>
      </c>
      <c r="C421">
        <v>14</v>
      </c>
      <c r="D421">
        <v>1</v>
      </c>
      <c r="E421">
        <v>269.99</v>
      </c>
      <c r="F421">
        <v>0.05</v>
      </c>
    </row>
    <row r="422" spans="1:6" x14ac:dyDescent="0.25">
      <c r="A422">
        <v>149</v>
      </c>
      <c r="B422">
        <v>1</v>
      </c>
      <c r="C422">
        <v>12</v>
      </c>
      <c r="D422">
        <v>2</v>
      </c>
      <c r="E422">
        <v>549.99</v>
      </c>
      <c r="F422">
        <v>7.0000000000000007E-2</v>
      </c>
    </row>
    <row r="423" spans="1:6" x14ac:dyDescent="0.25">
      <c r="A423">
        <v>149</v>
      </c>
      <c r="B423">
        <v>2</v>
      </c>
      <c r="C423">
        <v>21</v>
      </c>
      <c r="D423">
        <v>2</v>
      </c>
      <c r="E423">
        <v>269.99</v>
      </c>
      <c r="F423">
        <v>7.0000000000000007E-2</v>
      </c>
    </row>
    <row r="424" spans="1:6" x14ac:dyDescent="0.25">
      <c r="A424">
        <v>150</v>
      </c>
      <c r="B424">
        <v>1</v>
      </c>
      <c r="C424">
        <v>7</v>
      </c>
      <c r="D424">
        <v>1</v>
      </c>
      <c r="E424">
        <v>3999.99</v>
      </c>
      <c r="F424">
        <v>0.1</v>
      </c>
    </row>
    <row r="425" spans="1:6" x14ac:dyDescent="0.25">
      <c r="A425">
        <v>150</v>
      </c>
      <c r="B425">
        <v>2</v>
      </c>
      <c r="C425">
        <v>3</v>
      </c>
      <c r="D425">
        <v>1</v>
      </c>
      <c r="E425">
        <v>999.99</v>
      </c>
      <c r="F425">
        <v>0.2</v>
      </c>
    </row>
    <row r="426" spans="1:6" x14ac:dyDescent="0.25">
      <c r="A426">
        <v>150</v>
      </c>
      <c r="B426">
        <v>3</v>
      </c>
      <c r="C426">
        <v>17</v>
      </c>
      <c r="D426">
        <v>1</v>
      </c>
      <c r="E426">
        <v>429</v>
      </c>
      <c r="F426">
        <v>7.0000000000000007E-2</v>
      </c>
    </row>
    <row r="427" spans="1:6" x14ac:dyDescent="0.25">
      <c r="A427">
        <v>150</v>
      </c>
      <c r="B427">
        <v>4</v>
      </c>
      <c r="C427">
        <v>25</v>
      </c>
      <c r="D427">
        <v>2</v>
      </c>
      <c r="E427">
        <v>499.99</v>
      </c>
      <c r="F427">
        <v>7.0000000000000007E-2</v>
      </c>
    </row>
    <row r="428" spans="1:6" x14ac:dyDescent="0.25">
      <c r="A428">
        <v>151</v>
      </c>
      <c r="B428">
        <v>1</v>
      </c>
      <c r="C428">
        <v>17</v>
      </c>
      <c r="D428">
        <v>1</v>
      </c>
      <c r="E428">
        <v>429</v>
      </c>
      <c r="F428">
        <v>0.1</v>
      </c>
    </row>
    <row r="429" spans="1:6" x14ac:dyDescent="0.25">
      <c r="A429">
        <v>151</v>
      </c>
      <c r="B429">
        <v>2</v>
      </c>
      <c r="C429">
        <v>26</v>
      </c>
      <c r="D429">
        <v>1</v>
      </c>
      <c r="E429">
        <v>599.99</v>
      </c>
      <c r="F429">
        <v>0.1</v>
      </c>
    </row>
    <row r="430" spans="1:6" x14ac:dyDescent="0.25">
      <c r="A430">
        <v>152</v>
      </c>
      <c r="B430">
        <v>1</v>
      </c>
      <c r="C430">
        <v>6</v>
      </c>
      <c r="D430">
        <v>2</v>
      </c>
      <c r="E430">
        <v>469.99</v>
      </c>
      <c r="F430">
        <v>0.2</v>
      </c>
    </row>
    <row r="431" spans="1:6" x14ac:dyDescent="0.25">
      <c r="A431">
        <v>152</v>
      </c>
      <c r="B431">
        <v>2</v>
      </c>
      <c r="C431">
        <v>22</v>
      </c>
      <c r="D431">
        <v>2</v>
      </c>
      <c r="E431">
        <v>269.99</v>
      </c>
      <c r="F431">
        <v>0.2</v>
      </c>
    </row>
    <row r="432" spans="1:6" x14ac:dyDescent="0.25">
      <c r="A432">
        <v>152</v>
      </c>
      <c r="B432">
        <v>3</v>
      </c>
      <c r="C432">
        <v>16</v>
      </c>
      <c r="D432">
        <v>2</v>
      </c>
      <c r="E432">
        <v>599.99</v>
      </c>
      <c r="F432">
        <v>7.0000000000000007E-2</v>
      </c>
    </row>
    <row r="433" spans="1:6" x14ac:dyDescent="0.25">
      <c r="A433">
        <v>153</v>
      </c>
      <c r="B433">
        <v>1</v>
      </c>
      <c r="C433">
        <v>16</v>
      </c>
      <c r="D433">
        <v>1</v>
      </c>
      <c r="E433">
        <v>599.99</v>
      </c>
      <c r="F433">
        <v>7.0000000000000007E-2</v>
      </c>
    </row>
    <row r="434" spans="1:6" x14ac:dyDescent="0.25">
      <c r="A434">
        <v>153</v>
      </c>
      <c r="B434">
        <v>2</v>
      </c>
      <c r="C434">
        <v>8</v>
      </c>
      <c r="D434">
        <v>1</v>
      </c>
      <c r="E434">
        <v>1799.99</v>
      </c>
      <c r="F434">
        <v>7.0000000000000007E-2</v>
      </c>
    </row>
    <row r="435" spans="1:6" x14ac:dyDescent="0.25">
      <c r="A435">
        <v>153</v>
      </c>
      <c r="B435">
        <v>3</v>
      </c>
      <c r="C435">
        <v>15</v>
      </c>
      <c r="D435">
        <v>2</v>
      </c>
      <c r="E435">
        <v>529.99</v>
      </c>
      <c r="F435">
        <v>0.05</v>
      </c>
    </row>
    <row r="436" spans="1:6" x14ac:dyDescent="0.25">
      <c r="A436">
        <v>154</v>
      </c>
      <c r="B436">
        <v>1</v>
      </c>
      <c r="C436">
        <v>12</v>
      </c>
      <c r="D436">
        <v>1</v>
      </c>
      <c r="E436">
        <v>549.99</v>
      </c>
      <c r="F436">
        <v>0.1</v>
      </c>
    </row>
    <row r="437" spans="1:6" x14ac:dyDescent="0.25">
      <c r="A437">
        <v>155</v>
      </c>
      <c r="B437">
        <v>1</v>
      </c>
      <c r="C437">
        <v>8</v>
      </c>
      <c r="D437">
        <v>1</v>
      </c>
      <c r="E437">
        <v>1799.99</v>
      </c>
      <c r="F437">
        <v>0.1</v>
      </c>
    </row>
    <row r="438" spans="1:6" x14ac:dyDescent="0.25">
      <c r="A438">
        <v>156</v>
      </c>
      <c r="B438">
        <v>1</v>
      </c>
      <c r="C438">
        <v>18</v>
      </c>
      <c r="D438">
        <v>2</v>
      </c>
      <c r="E438">
        <v>449</v>
      </c>
      <c r="F438">
        <v>0.2</v>
      </c>
    </row>
    <row r="439" spans="1:6" x14ac:dyDescent="0.25">
      <c r="A439">
        <v>156</v>
      </c>
      <c r="B439">
        <v>2</v>
      </c>
      <c r="C439">
        <v>17</v>
      </c>
      <c r="D439">
        <v>2</v>
      </c>
      <c r="E439">
        <v>429</v>
      </c>
      <c r="F439">
        <v>0.05</v>
      </c>
    </row>
    <row r="440" spans="1:6" x14ac:dyDescent="0.25">
      <c r="A440">
        <v>156</v>
      </c>
      <c r="B440">
        <v>3</v>
      </c>
      <c r="C440">
        <v>6</v>
      </c>
      <c r="D440">
        <v>1</v>
      </c>
      <c r="E440">
        <v>469.99</v>
      </c>
      <c r="F440">
        <v>7.0000000000000007E-2</v>
      </c>
    </row>
    <row r="441" spans="1:6" x14ac:dyDescent="0.25">
      <c r="A441">
        <v>157</v>
      </c>
      <c r="B441">
        <v>1</v>
      </c>
      <c r="C441">
        <v>4</v>
      </c>
      <c r="D441">
        <v>1</v>
      </c>
      <c r="E441">
        <v>2899.99</v>
      </c>
      <c r="F441">
        <v>0.1</v>
      </c>
    </row>
    <row r="442" spans="1:6" x14ac:dyDescent="0.25">
      <c r="A442">
        <v>157</v>
      </c>
      <c r="B442">
        <v>2</v>
      </c>
      <c r="C442">
        <v>7</v>
      </c>
      <c r="D442">
        <v>2</v>
      </c>
      <c r="E442">
        <v>3999.99</v>
      </c>
      <c r="F442">
        <v>7.0000000000000007E-2</v>
      </c>
    </row>
    <row r="443" spans="1:6" x14ac:dyDescent="0.25">
      <c r="A443">
        <v>158</v>
      </c>
      <c r="B443">
        <v>1</v>
      </c>
      <c r="C443">
        <v>24</v>
      </c>
      <c r="D443">
        <v>1</v>
      </c>
      <c r="E443">
        <v>549.99</v>
      </c>
      <c r="F443">
        <v>0.1</v>
      </c>
    </row>
    <row r="444" spans="1:6" x14ac:dyDescent="0.25">
      <c r="A444">
        <v>159</v>
      </c>
      <c r="B444">
        <v>1</v>
      </c>
      <c r="C444">
        <v>13</v>
      </c>
      <c r="D444">
        <v>1</v>
      </c>
      <c r="E444">
        <v>269.99</v>
      </c>
      <c r="F444">
        <v>0.2</v>
      </c>
    </row>
    <row r="445" spans="1:6" x14ac:dyDescent="0.25">
      <c r="A445">
        <v>160</v>
      </c>
      <c r="B445">
        <v>1</v>
      </c>
      <c r="C445">
        <v>21</v>
      </c>
      <c r="D445">
        <v>1</v>
      </c>
      <c r="E445">
        <v>269.99</v>
      </c>
      <c r="F445">
        <v>7.0000000000000007E-2</v>
      </c>
    </row>
    <row r="446" spans="1:6" x14ac:dyDescent="0.25">
      <c r="A446">
        <v>160</v>
      </c>
      <c r="B446">
        <v>2</v>
      </c>
      <c r="C446">
        <v>15</v>
      </c>
      <c r="D446">
        <v>2</v>
      </c>
      <c r="E446">
        <v>529.99</v>
      </c>
      <c r="F446">
        <v>7.0000000000000007E-2</v>
      </c>
    </row>
    <row r="447" spans="1:6" x14ac:dyDescent="0.25">
      <c r="A447">
        <v>160</v>
      </c>
      <c r="B447">
        <v>3</v>
      </c>
      <c r="C447">
        <v>18</v>
      </c>
      <c r="D447">
        <v>2</v>
      </c>
      <c r="E447">
        <v>449</v>
      </c>
      <c r="F447">
        <v>0.1</v>
      </c>
    </row>
    <row r="448" spans="1:6" x14ac:dyDescent="0.25">
      <c r="A448">
        <v>160</v>
      </c>
      <c r="B448">
        <v>4</v>
      </c>
      <c r="C448">
        <v>11</v>
      </c>
      <c r="D448">
        <v>1</v>
      </c>
      <c r="E448">
        <v>1680.99</v>
      </c>
      <c r="F448">
        <v>0.05</v>
      </c>
    </row>
    <row r="449" spans="1:6" x14ac:dyDescent="0.25">
      <c r="A449">
        <v>161</v>
      </c>
      <c r="B449">
        <v>1</v>
      </c>
      <c r="C449">
        <v>24</v>
      </c>
      <c r="D449">
        <v>2</v>
      </c>
      <c r="E449">
        <v>549.99</v>
      </c>
      <c r="F449">
        <v>7.0000000000000007E-2</v>
      </c>
    </row>
    <row r="450" spans="1:6" x14ac:dyDescent="0.25">
      <c r="A450">
        <v>161</v>
      </c>
      <c r="B450">
        <v>2</v>
      </c>
      <c r="C450">
        <v>22</v>
      </c>
      <c r="D450">
        <v>1</v>
      </c>
      <c r="E450">
        <v>269.99</v>
      </c>
      <c r="F450">
        <v>0.05</v>
      </c>
    </row>
    <row r="451" spans="1:6" x14ac:dyDescent="0.25">
      <c r="A451">
        <v>161</v>
      </c>
      <c r="B451">
        <v>3</v>
      </c>
      <c r="C451">
        <v>7</v>
      </c>
      <c r="D451">
        <v>2</v>
      </c>
      <c r="E451">
        <v>3999.99</v>
      </c>
      <c r="F451">
        <v>0.05</v>
      </c>
    </row>
    <row r="452" spans="1:6" x14ac:dyDescent="0.25">
      <c r="A452">
        <v>162</v>
      </c>
      <c r="B452">
        <v>1</v>
      </c>
      <c r="C452">
        <v>18</v>
      </c>
      <c r="D452">
        <v>1</v>
      </c>
      <c r="E452">
        <v>449</v>
      </c>
      <c r="F452">
        <v>7.0000000000000007E-2</v>
      </c>
    </row>
    <row r="453" spans="1:6" x14ac:dyDescent="0.25">
      <c r="A453">
        <v>162</v>
      </c>
      <c r="B453">
        <v>2</v>
      </c>
      <c r="C453">
        <v>21</v>
      </c>
      <c r="D453">
        <v>2</v>
      </c>
      <c r="E453">
        <v>269.99</v>
      </c>
      <c r="F453">
        <v>7.0000000000000007E-2</v>
      </c>
    </row>
    <row r="454" spans="1:6" x14ac:dyDescent="0.25">
      <c r="A454">
        <v>162</v>
      </c>
      <c r="B454">
        <v>3</v>
      </c>
      <c r="C454">
        <v>3</v>
      </c>
      <c r="D454">
        <v>2</v>
      </c>
      <c r="E454">
        <v>999.99</v>
      </c>
      <c r="F454">
        <v>0.1</v>
      </c>
    </row>
    <row r="455" spans="1:6" x14ac:dyDescent="0.25">
      <c r="A455">
        <v>163</v>
      </c>
      <c r="B455">
        <v>1</v>
      </c>
      <c r="C455">
        <v>12</v>
      </c>
      <c r="D455">
        <v>1</v>
      </c>
      <c r="E455">
        <v>549.99</v>
      </c>
      <c r="F455">
        <v>0.1</v>
      </c>
    </row>
    <row r="456" spans="1:6" x14ac:dyDescent="0.25">
      <c r="A456">
        <v>163</v>
      </c>
      <c r="B456">
        <v>2</v>
      </c>
      <c r="C456">
        <v>18</v>
      </c>
      <c r="D456">
        <v>1</v>
      </c>
      <c r="E456">
        <v>449</v>
      </c>
      <c r="F456">
        <v>0.2</v>
      </c>
    </row>
    <row r="457" spans="1:6" x14ac:dyDescent="0.25">
      <c r="A457">
        <v>164</v>
      </c>
      <c r="B457">
        <v>1</v>
      </c>
      <c r="C457">
        <v>4</v>
      </c>
      <c r="D457">
        <v>2</v>
      </c>
      <c r="E457">
        <v>2899.99</v>
      </c>
      <c r="F457">
        <v>0.05</v>
      </c>
    </row>
    <row r="458" spans="1:6" x14ac:dyDescent="0.25">
      <c r="A458">
        <v>164</v>
      </c>
      <c r="B458">
        <v>2</v>
      </c>
      <c r="C458">
        <v>10</v>
      </c>
      <c r="D458">
        <v>2</v>
      </c>
      <c r="E458">
        <v>1549</v>
      </c>
      <c r="F458">
        <v>0.05</v>
      </c>
    </row>
    <row r="459" spans="1:6" x14ac:dyDescent="0.25">
      <c r="A459">
        <v>164</v>
      </c>
      <c r="B459">
        <v>3</v>
      </c>
      <c r="C459">
        <v>14</v>
      </c>
      <c r="D459">
        <v>1</v>
      </c>
      <c r="E459">
        <v>269.99</v>
      </c>
      <c r="F459">
        <v>0.1</v>
      </c>
    </row>
    <row r="460" spans="1:6" x14ac:dyDescent="0.25">
      <c r="A460">
        <v>165</v>
      </c>
      <c r="B460">
        <v>1</v>
      </c>
      <c r="C460">
        <v>4</v>
      </c>
      <c r="D460">
        <v>2</v>
      </c>
      <c r="E460">
        <v>2899.99</v>
      </c>
      <c r="F460">
        <v>0.05</v>
      </c>
    </row>
    <row r="461" spans="1:6" x14ac:dyDescent="0.25">
      <c r="A461">
        <v>165</v>
      </c>
      <c r="B461">
        <v>2</v>
      </c>
      <c r="C461">
        <v>23</v>
      </c>
      <c r="D461">
        <v>1</v>
      </c>
      <c r="E461">
        <v>299.99</v>
      </c>
      <c r="F461">
        <v>0.2</v>
      </c>
    </row>
    <row r="462" spans="1:6" x14ac:dyDescent="0.25">
      <c r="A462">
        <v>165</v>
      </c>
      <c r="B462">
        <v>3</v>
      </c>
      <c r="C462">
        <v>2</v>
      </c>
      <c r="D462">
        <v>1</v>
      </c>
      <c r="E462">
        <v>749.99</v>
      </c>
      <c r="F462">
        <v>0.05</v>
      </c>
    </row>
    <row r="463" spans="1:6" x14ac:dyDescent="0.25">
      <c r="A463">
        <v>166</v>
      </c>
      <c r="B463">
        <v>1</v>
      </c>
      <c r="C463">
        <v>10</v>
      </c>
      <c r="D463">
        <v>2</v>
      </c>
      <c r="E463">
        <v>1549</v>
      </c>
      <c r="F463">
        <v>0.1</v>
      </c>
    </row>
    <row r="464" spans="1:6" x14ac:dyDescent="0.25">
      <c r="A464">
        <v>166</v>
      </c>
      <c r="B464">
        <v>2</v>
      </c>
      <c r="C464">
        <v>11</v>
      </c>
      <c r="D464">
        <v>1</v>
      </c>
      <c r="E464">
        <v>1680.99</v>
      </c>
      <c r="F464">
        <v>0.2</v>
      </c>
    </row>
    <row r="465" spans="1:6" x14ac:dyDescent="0.25">
      <c r="A465">
        <v>167</v>
      </c>
      <c r="B465">
        <v>1</v>
      </c>
      <c r="C465">
        <v>12</v>
      </c>
      <c r="D465">
        <v>1</v>
      </c>
      <c r="E465">
        <v>549.99</v>
      </c>
      <c r="F465">
        <v>0.05</v>
      </c>
    </row>
    <row r="466" spans="1:6" x14ac:dyDescent="0.25">
      <c r="A466">
        <v>167</v>
      </c>
      <c r="B466">
        <v>2</v>
      </c>
      <c r="C466">
        <v>10</v>
      </c>
      <c r="D466">
        <v>1</v>
      </c>
      <c r="E466">
        <v>1549</v>
      </c>
      <c r="F466">
        <v>0.2</v>
      </c>
    </row>
    <row r="467" spans="1:6" x14ac:dyDescent="0.25">
      <c r="A467">
        <v>167</v>
      </c>
      <c r="B467">
        <v>3</v>
      </c>
      <c r="C467">
        <v>13</v>
      </c>
      <c r="D467">
        <v>2</v>
      </c>
      <c r="E467">
        <v>269.99</v>
      </c>
      <c r="F467">
        <v>0.05</v>
      </c>
    </row>
    <row r="468" spans="1:6" x14ac:dyDescent="0.25">
      <c r="A468">
        <v>167</v>
      </c>
      <c r="B468">
        <v>4</v>
      </c>
      <c r="C468">
        <v>7</v>
      </c>
      <c r="D468">
        <v>2</v>
      </c>
      <c r="E468">
        <v>3999.99</v>
      </c>
      <c r="F468">
        <v>0.05</v>
      </c>
    </row>
    <row r="469" spans="1:6" x14ac:dyDescent="0.25">
      <c r="A469">
        <v>168</v>
      </c>
      <c r="B469">
        <v>1</v>
      </c>
      <c r="C469">
        <v>6</v>
      </c>
      <c r="D469">
        <v>1</v>
      </c>
      <c r="E469">
        <v>469.99</v>
      </c>
      <c r="F469">
        <v>0.1</v>
      </c>
    </row>
    <row r="470" spans="1:6" x14ac:dyDescent="0.25">
      <c r="A470">
        <v>168</v>
      </c>
      <c r="B470">
        <v>2</v>
      </c>
      <c r="C470">
        <v>11</v>
      </c>
      <c r="D470">
        <v>2</v>
      </c>
      <c r="E470">
        <v>1680.99</v>
      </c>
      <c r="F470">
        <v>7.0000000000000007E-2</v>
      </c>
    </row>
    <row r="471" spans="1:6" x14ac:dyDescent="0.25">
      <c r="A471">
        <v>168</v>
      </c>
      <c r="B471">
        <v>3</v>
      </c>
      <c r="C471">
        <v>12</v>
      </c>
      <c r="D471">
        <v>2</v>
      </c>
      <c r="E471">
        <v>549.99</v>
      </c>
      <c r="F471">
        <v>7.0000000000000007E-2</v>
      </c>
    </row>
    <row r="472" spans="1:6" x14ac:dyDescent="0.25">
      <c r="A472">
        <v>168</v>
      </c>
      <c r="B472">
        <v>4</v>
      </c>
      <c r="C472">
        <v>22</v>
      </c>
      <c r="D472">
        <v>2</v>
      </c>
      <c r="E472">
        <v>269.99</v>
      </c>
      <c r="F472">
        <v>0.2</v>
      </c>
    </row>
    <row r="473" spans="1:6" x14ac:dyDescent="0.25">
      <c r="A473">
        <v>169</v>
      </c>
      <c r="B473">
        <v>1</v>
      </c>
      <c r="C473">
        <v>20</v>
      </c>
      <c r="D473">
        <v>2</v>
      </c>
      <c r="E473">
        <v>599.99</v>
      </c>
      <c r="F473">
        <v>0.1</v>
      </c>
    </row>
    <row r="474" spans="1:6" x14ac:dyDescent="0.25">
      <c r="A474">
        <v>169</v>
      </c>
      <c r="B474">
        <v>2</v>
      </c>
      <c r="C474">
        <v>5</v>
      </c>
      <c r="D474">
        <v>1</v>
      </c>
      <c r="E474">
        <v>1320.99</v>
      </c>
      <c r="F474">
        <v>0.05</v>
      </c>
    </row>
    <row r="475" spans="1:6" x14ac:dyDescent="0.25">
      <c r="A475">
        <v>169</v>
      </c>
      <c r="B475">
        <v>3</v>
      </c>
      <c r="C475">
        <v>10</v>
      </c>
      <c r="D475">
        <v>1</v>
      </c>
      <c r="E475">
        <v>1549</v>
      </c>
      <c r="F475">
        <v>0.2</v>
      </c>
    </row>
    <row r="476" spans="1:6" x14ac:dyDescent="0.25">
      <c r="A476">
        <v>169</v>
      </c>
      <c r="B476">
        <v>4</v>
      </c>
      <c r="C476">
        <v>11</v>
      </c>
      <c r="D476">
        <v>1</v>
      </c>
      <c r="E476">
        <v>1680.99</v>
      </c>
      <c r="F476">
        <v>0.2</v>
      </c>
    </row>
    <row r="477" spans="1:6" x14ac:dyDescent="0.25">
      <c r="A477">
        <v>169</v>
      </c>
      <c r="B477">
        <v>5</v>
      </c>
      <c r="C477">
        <v>14</v>
      </c>
      <c r="D477">
        <v>2</v>
      </c>
      <c r="E477">
        <v>269.99</v>
      </c>
      <c r="F477">
        <v>0.05</v>
      </c>
    </row>
    <row r="478" spans="1:6" x14ac:dyDescent="0.25">
      <c r="A478">
        <v>170</v>
      </c>
      <c r="B478">
        <v>1</v>
      </c>
      <c r="C478">
        <v>12</v>
      </c>
      <c r="D478">
        <v>2</v>
      </c>
      <c r="E478">
        <v>549.99</v>
      </c>
      <c r="F478">
        <v>0.1</v>
      </c>
    </row>
    <row r="479" spans="1:6" x14ac:dyDescent="0.25">
      <c r="A479">
        <v>170</v>
      </c>
      <c r="B479">
        <v>2</v>
      </c>
      <c r="C479">
        <v>24</v>
      </c>
      <c r="D479">
        <v>1</v>
      </c>
      <c r="E479">
        <v>549.99</v>
      </c>
      <c r="F479">
        <v>0.05</v>
      </c>
    </row>
    <row r="480" spans="1:6" x14ac:dyDescent="0.25">
      <c r="A480">
        <v>170</v>
      </c>
      <c r="B480">
        <v>3</v>
      </c>
      <c r="C480">
        <v>7</v>
      </c>
      <c r="D480">
        <v>1</v>
      </c>
      <c r="E480">
        <v>3999.99</v>
      </c>
      <c r="F480">
        <v>0.2</v>
      </c>
    </row>
    <row r="481" spans="1:6" x14ac:dyDescent="0.25">
      <c r="A481">
        <v>170</v>
      </c>
      <c r="B481">
        <v>4</v>
      </c>
      <c r="C481">
        <v>18</v>
      </c>
      <c r="D481">
        <v>2</v>
      </c>
      <c r="E481">
        <v>449</v>
      </c>
      <c r="F481">
        <v>0.05</v>
      </c>
    </row>
    <row r="482" spans="1:6" x14ac:dyDescent="0.25">
      <c r="A482">
        <v>171</v>
      </c>
      <c r="B482">
        <v>1</v>
      </c>
      <c r="C482">
        <v>8</v>
      </c>
      <c r="D482">
        <v>1</v>
      </c>
      <c r="E482">
        <v>1799.99</v>
      </c>
      <c r="F482">
        <v>0.05</v>
      </c>
    </row>
    <row r="483" spans="1:6" x14ac:dyDescent="0.25">
      <c r="A483">
        <v>172</v>
      </c>
      <c r="B483">
        <v>1</v>
      </c>
      <c r="C483">
        <v>23</v>
      </c>
      <c r="D483">
        <v>1</v>
      </c>
      <c r="E483">
        <v>299.99</v>
      </c>
      <c r="F483">
        <v>7.0000000000000007E-2</v>
      </c>
    </row>
    <row r="484" spans="1:6" x14ac:dyDescent="0.25">
      <c r="A484">
        <v>172</v>
      </c>
      <c r="B484">
        <v>2</v>
      </c>
      <c r="C484">
        <v>16</v>
      </c>
      <c r="D484">
        <v>1</v>
      </c>
      <c r="E484">
        <v>599.99</v>
      </c>
      <c r="F484">
        <v>0.2</v>
      </c>
    </row>
    <row r="485" spans="1:6" x14ac:dyDescent="0.25">
      <c r="A485">
        <v>173</v>
      </c>
      <c r="B485">
        <v>1</v>
      </c>
      <c r="C485">
        <v>14</v>
      </c>
      <c r="D485">
        <v>1</v>
      </c>
      <c r="E485">
        <v>269.99</v>
      </c>
      <c r="F485">
        <v>0.05</v>
      </c>
    </row>
    <row r="486" spans="1:6" x14ac:dyDescent="0.25">
      <c r="A486">
        <v>173</v>
      </c>
      <c r="B486">
        <v>2</v>
      </c>
      <c r="C486">
        <v>16</v>
      </c>
      <c r="D486">
        <v>1</v>
      </c>
      <c r="E486">
        <v>599.99</v>
      </c>
      <c r="F486">
        <v>0.2</v>
      </c>
    </row>
    <row r="487" spans="1:6" x14ac:dyDescent="0.25">
      <c r="A487">
        <v>173</v>
      </c>
      <c r="B487">
        <v>3</v>
      </c>
      <c r="C487">
        <v>20</v>
      </c>
      <c r="D487">
        <v>2</v>
      </c>
      <c r="E487">
        <v>599.99</v>
      </c>
      <c r="F487">
        <v>0.05</v>
      </c>
    </row>
    <row r="488" spans="1:6" x14ac:dyDescent="0.25">
      <c r="A488">
        <v>174</v>
      </c>
      <c r="B488">
        <v>1</v>
      </c>
      <c r="C488">
        <v>22</v>
      </c>
      <c r="D488">
        <v>2</v>
      </c>
      <c r="E488">
        <v>269.99</v>
      </c>
      <c r="F488">
        <v>0.2</v>
      </c>
    </row>
    <row r="489" spans="1:6" x14ac:dyDescent="0.25">
      <c r="A489">
        <v>174</v>
      </c>
      <c r="B489">
        <v>2</v>
      </c>
      <c r="C489">
        <v>19</v>
      </c>
      <c r="D489">
        <v>2</v>
      </c>
      <c r="E489">
        <v>449</v>
      </c>
      <c r="F489">
        <v>0.1</v>
      </c>
    </row>
    <row r="490" spans="1:6" x14ac:dyDescent="0.25">
      <c r="A490">
        <v>175</v>
      </c>
      <c r="B490">
        <v>1</v>
      </c>
      <c r="C490">
        <v>5</v>
      </c>
      <c r="D490">
        <v>1</v>
      </c>
      <c r="E490">
        <v>1320.99</v>
      </c>
      <c r="F490">
        <v>0.1</v>
      </c>
    </row>
    <row r="491" spans="1:6" x14ac:dyDescent="0.25">
      <c r="A491">
        <v>175</v>
      </c>
      <c r="B491">
        <v>2</v>
      </c>
      <c r="C491">
        <v>2</v>
      </c>
      <c r="D491">
        <v>2</v>
      </c>
      <c r="E491">
        <v>749.99</v>
      </c>
      <c r="F491">
        <v>0.2</v>
      </c>
    </row>
    <row r="492" spans="1:6" x14ac:dyDescent="0.25">
      <c r="A492">
        <v>175</v>
      </c>
      <c r="B492">
        <v>3</v>
      </c>
      <c r="C492">
        <v>21</v>
      </c>
      <c r="D492">
        <v>2</v>
      </c>
      <c r="E492">
        <v>269.99</v>
      </c>
      <c r="F492">
        <v>0.1</v>
      </c>
    </row>
    <row r="493" spans="1:6" x14ac:dyDescent="0.25">
      <c r="A493">
        <v>175</v>
      </c>
      <c r="B493">
        <v>4</v>
      </c>
      <c r="C493">
        <v>19</v>
      </c>
      <c r="D493">
        <v>1</v>
      </c>
      <c r="E493">
        <v>449</v>
      </c>
      <c r="F493">
        <v>7.0000000000000007E-2</v>
      </c>
    </row>
    <row r="494" spans="1:6" x14ac:dyDescent="0.25">
      <c r="A494">
        <v>176</v>
      </c>
      <c r="B494">
        <v>1</v>
      </c>
      <c r="C494">
        <v>2</v>
      </c>
      <c r="D494">
        <v>2</v>
      </c>
      <c r="E494">
        <v>749.99</v>
      </c>
      <c r="F494">
        <v>7.0000000000000007E-2</v>
      </c>
    </row>
    <row r="495" spans="1:6" x14ac:dyDescent="0.25">
      <c r="A495">
        <v>176</v>
      </c>
      <c r="B495">
        <v>2</v>
      </c>
      <c r="C495">
        <v>11</v>
      </c>
      <c r="D495">
        <v>2</v>
      </c>
      <c r="E495">
        <v>1680.99</v>
      </c>
      <c r="F495">
        <v>0.2</v>
      </c>
    </row>
    <row r="496" spans="1:6" x14ac:dyDescent="0.25">
      <c r="A496">
        <v>176</v>
      </c>
      <c r="B496">
        <v>3</v>
      </c>
      <c r="C496">
        <v>16</v>
      </c>
      <c r="D496">
        <v>2</v>
      </c>
      <c r="E496">
        <v>599.99</v>
      </c>
      <c r="F496">
        <v>0.05</v>
      </c>
    </row>
    <row r="497" spans="1:6" x14ac:dyDescent="0.25">
      <c r="A497">
        <v>177</v>
      </c>
      <c r="B497">
        <v>1</v>
      </c>
      <c r="C497">
        <v>20</v>
      </c>
      <c r="D497">
        <v>2</v>
      </c>
      <c r="E497">
        <v>599.99</v>
      </c>
      <c r="F497">
        <v>0.1</v>
      </c>
    </row>
    <row r="498" spans="1:6" x14ac:dyDescent="0.25">
      <c r="A498">
        <v>178</v>
      </c>
      <c r="B498">
        <v>1</v>
      </c>
      <c r="C498">
        <v>10</v>
      </c>
      <c r="D498">
        <v>2</v>
      </c>
      <c r="E498">
        <v>1549</v>
      </c>
      <c r="F498">
        <v>0.2</v>
      </c>
    </row>
    <row r="499" spans="1:6" x14ac:dyDescent="0.25">
      <c r="A499">
        <v>178</v>
      </c>
      <c r="B499">
        <v>2</v>
      </c>
      <c r="C499">
        <v>12</v>
      </c>
      <c r="D499">
        <v>1</v>
      </c>
      <c r="E499">
        <v>549.99</v>
      </c>
      <c r="F499">
        <v>0.05</v>
      </c>
    </row>
    <row r="500" spans="1:6" x14ac:dyDescent="0.25">
      <c r="A500">
        <v>178</v>
      </c>
      <c r="B500">
        <v>3</v>
      </c>
      <c r="C500">
        <v>3</v>
      </c>
      <c r="D500">
        <v>1</v>
      </c>
      <c r="E500">
        <v>999.99</v>
      </c>
      <c r="F500">
        <v>0.1</v>
      </c>
    </row>
    <row r="501" spans="1:6" x14ac:dyDescent="0.25">
      <c r="A501">
        <v>178</v>
      </c>
      <c r="B501">
        <v>4</v>
      </c>
      <c r="C501">
        <v>18</v>
      </c>
      <c r="D501">
        <v>1</v>
      </c>
      <c r="E501">
        <v>449</v>
      </c>
      <c r="F501">
        <v>7.0000000000000007E-2</v>
      </c>
    </row>
    <row r="502" spans="1:6" x14ac:dyDescent="0.25">
      <c r="A502">
        <v>179</v>
      </c>
      <c r="B502">
        <v>1</v>
      </c>
      <c r="C502">
        <v>13</v>
      </c>
      <c r="D502">
        <v>2</v>
      </c>
      <c r="E502">
        <v>269.99</v>
      </c>
      <c r="F502">
        <v>0.05</v>
      </c>
    </row>
    <row r="503" spans="1:6" x14ac:dyDescent="0.25">
      <c r="A503">
        <v>179</v>
      </c>
      <c r="B503">
        <v>2</v>
      </c>
      <c r="C503">
        <v>26</v>
      </c>
      <c r="D503">
        <v>1</v>
      </c>
      <c r="E503">
        <v>599.99</v>
      </c>
      <c r="F503">
        <v>0.1</v>
      </c>
    </row>
    <row r="504" spans="1:6" x14ac:dyDescent="0.25">
      <c r="A504">
        <v>179</v>
      </c>
      <c r="B504">
        <v>3</v>
      </c>
      <c r="C504">
        <v>18</v>
      </c>
      <c r="D504">
        <v>1</v>
      </c>
      <c r="E504">
        <v>449</v>
      </c>
      <c r="F504">
        <v>0.2</v>
      </c>
    </row>
    <row r="505" spans="1:6" x14ac:dyDescent="0.25">
      <c r="A505">
        <v>179</v>
      </c>
      <c r="B505">
        <v>4</v>
      </c>
      <c r="C505">
        <v>12</v>
      </c>
      <c r="D505">
        <v>2</v>
      </c>
      <c r="E505">
        <v>549.99</v>
      </c>
      <c r="F505">
        <v>0.2</v>
      </c>
    </row>
    <row r="506" spans="1:6" x14ac:dyDescent="0.25">
      <c r="A506">
        <v>179</v>
      </c>
      <c r="B506">
        <v>5</v>
      </c>
      <c r="C506">
        <v>20</v>
      </c>
      <c r="D506">
        <v>2</v>
      </c>
      <c r="E506">
        <v>599.99</v>
      </c>
      <c r="F506">
        <v>0.1</v>
      </c>
    </row>
    <row r="507" spans="1:6" x14ac:dyDescent="0.25">
      <c r="A507">
        <v>180</v>
      </c>
      <c r="B507">
        <v>1</v>
      </c>
      <c r="C507">
        <v>16</v>
      </c>
      <c r="D507">
        <v>1</v>
      </c>
      <c r="E507">
        <v>599.99</v>
      </c>
      <c r="F507">
        <v>7.0000000000000007E-2</v>
      </c>
    </row>
    <row r="508" spans="1:6" x14ac:dyDescent="0.25">
      <c r="A508">
        <v>181</v>
      </c>
      <c r="B508">
        <v>1</v>
      </c>
      <c r="C508">
        <v>10</v>
      </c>
      <c r="D508">
        <v>1</v>
      </c>
      <c r="E508">
        <v>1549</v>
      </c>
      <c r="F508">
        <v>0.05</v>
      </c>
    </row>
    <row r="509" spans="1:6" x14ac:dyDescent="0.25">
      <c r="A509">
        <v>181</v>
      </c>
      <c r="B509">
        <v>2</v>
      </c>
      <c r="C509">
        <v>11</v>
      </c>
      <c r="D509">
        <v>1</v>
      </c>
      <c r="E509">
        <v>1680.99</v>
      </c>
      <c r="F509">
        <v>0.1</v>
      </c>
    </row>
    <row r="510" spans="1:6" x14ac:dyDescent="0.25">
      <c r="A510">
        <v>181</v>
      </c>
      <c r="B510">
        <v>3</v>
      </c>
      <c r="C510">
        <v>15</v>
      </c>
      <c r="D510">
        <v>2</v>
      </c>
      <c r="E510">
        <v>529.99</v>
      </c>
      <c r="F510">
        <v>0.2</v>
      </c>
    </row>
    <row r="511" spans="1:6" x14ac:dyDescent="0.25">
      <c r="A511">
        <v>181</v>
      </c>
      <c r="B511">
        <v>4</v>
      </c>
      <c r="C511">
        <v>24</v>
      </c>
      <c r="D511">
        <v>2</v>
      </c>
      <c r="E511">
        <v>549.99</v>
      </c>
      <c r="F511">
        <v>0.05</v>
      </c>
    </row>
    <row r="512" spans="1:6" x14ac:dyDescent="0.25">
      <c r="A512">
        <v>182</v>
      </c>
      <c r="B512">
        <v>1</v>
      </c>
      <c r="C512">
        <v>25</v>
      </c>
      <c r="D512">
        <v>2</v>
      </c>
      <c r="E512">
        <v>499.99</v>
      </c>
      <c r="F512">
        <v>0.05</v>
      </c>
    </row>
    <row r="513" spans="1:6" x14ac:dyDescent="0.25">
      <c r="A513">
        <v>182</v>
      </c>
      <c r="B513">
        <v>2</v>
      </c>
      <c r="C513">
        <v>24</v>
      </c>
      <c r="D513">
        <v>2</v>
      </c>
      <c r="E513">
        <v>549.99</v>
      </c>
      <c r="F513">
        <v>7.0000000000000007E-2</v>
      </c>
    </row>
    <row r="514" spans="1:6" x14ac:dyDescent="0.25">
      <c r="A514">
        <v>183</v>
      </c>
      <c r="B514">
        <v>1</v>
      </c>
      <c r="C514">
        <v>11</v>
      </c>
      <c r="D514">
        <v>2</v>
      </c>
      <c r="E514">
        <v>1680.99</v>
      </c>
      <c r="F514">
        <v>0.2</v>
      </c>
    </row>
    <row r="515" spans="1:6" x14ac:dyDescent="0.25">
      <c r="A515">
        <v>183</v>
      </c>
      <c r="B515">
        <v>2</v>
      </c>
      <c r="C515">
        <v>12</v>
      </c>
      <c r="D515">
        <v>2</v>
      </c>
      <c r="E515">
        <v>549.99</v>
      </c>
      <c r="F515">
        <v>0.05</v>
      </c>
    </row>
    <row r="516" spans="1:6" x14ac:dyDescent="0.25">
      <c r="A516">
        <v>183</v>
      </c>
      <c r="B516">
        <v>3</v>
      </c>
      <c r="C516">
        <v>19</v>
      </c>
      <c r="D516">
        <v>1</v>
      </c>
      <c r="E516">
        <v>449</v>
      </c>
      <c r="F516">
        <v>7.0000000000000007E-2</v>
      </c>
    </row>
    <row r="517" spans="1:6" x14ac:dyDescent="0.25">
      <c r="A517">
        <v>183</v>
      </c>
      <c r="B517">
        <v>4</v>
      </c>
      <c r="C517">
        <v>17</v>
      </c>
      <c r="D517">
        <v>1</v>
      </c>
      <c r="E517">
        <v>429</v>
      </c>
      <c r="F517">
        <v>7.0000000000000007E-2</v>
      </c>
    </row>
    <row r="518" spans="1:6" x14ac:dyDescent="0.25">
      <c r="A518">
        <v>184</v>
      </c>
      <c r="B518">
        <v>1</v>
      </c>
      <c r="C518">
        <v>4</v>
      </c>
      <c r="D518">
        <v>1</v>
      </c>
      <c r="E518">
        <v>2899.99</v>
      </c>
      <c r="F518">
        <v>0.2</v>
      </c>
    </row>
    <row r="519" spans="1:6" x14ac:dyDescent="0.25">
      <c r="A519">
        <v>184</v>
      </c>
      <c r="B519">
        <v>2</v>
      </c>
      <c r="C519">
        <v>5</v>
      </c>
      <c r="D519">
        <v>1</v>
      </c>
      <c r="E519">
        <v>1320.99</v>
      </c>
      <c r="F519">
        <v>0.1</v>
      </c>
    </row>
    <row r="520" spans="1:6" x14ac:dyDescent="0.25">
      <c r="A520">
        <v>184</v>
      </c>
      <c r="B520">
        <v>3</v>
      </c>
      <c r="C520">
        <v>14</v>
      </c>
      <c r="D520">
        <v>1</v>
      </c>
      <c r="E520">
        <v>269.99</v>
      </c>
      <c r="F520">
        <v>0.1</v>
      </c>
    </row>
    <row r="521" spans="1:6" x14ac:dyDescent="0.25">
      <c r="A521">
        <v>185</v>
      </c>
      <c r="B521">
        <v>1</v>
      </c>
      <c r="C521">
        <v>20</v>
      </c>
      <c r="D521">
        <v>1</v>
      </c>
      <c r="E521">
        <v>599.99</v>
      </c>
      <c r="F521">
        <v>0.1</v>
      </c>
    </row>
    <row r="522" spans="1:6" x14ac:dyDescent="0.25">
      <c r="A522">
        <v>185</v>
      </c>
      <c r="B522">
        <v>2</v>
      </c>
      <c r="C522">
        <v>8</v>
      </c>
      <c r="D522">
        <v>1</v>
      </c>
      <c r="E522">
        <v>1799.99</v>
      </c>
      <c r="F522">
        <v>0.05</v>
      </c>
    </row>
    <row r="523" spans="1:6" x14ac:dyDescent="0.25">
      <c r="A523">
        <v>186</v>
      </c>
      <c r="B523">
        <v>1</v>
      </c>
      <c r="C523">
        <v>4</v>
      </c>
      <c r="D523">
        <v>1</v>
      </c>
      <c r="E523">
        <v>2899.99</v>
      </c>
      <c r="F523">
        <v>0.1</v>
      </c>
    </row>
    <row r="524" spans="1:6" x14ac:dyDescent="0.25">
      <c r="A524">
        <v>186</v>
      </c>
      <c r="B524">
        <v>2</v>
      </c>
      <c r="C524">
        <v>6</v>
      </c>
      <c r="D524">
        <v>1</v>
      </c>
      <c r="E524">
        <v>469.99</v>
      </c>
      <c r="F524">
        <v>0.1</v>
      </c>
    </row>
    <row r="525" spans="1:6" x14ac:dyDescent="0.25">
      <c r="A525">
        <v>187</v>
      </c>
      <c r="B525">
        <v>1</v>
      </c>
      <c r="C525">
        <v>5</v>
      </c>
      <c r="D525">
        <v>1</v>
      </c>
      <c r="E525">
        <v>1320.99</v>
      </c>
      <c r="F525">
        <v>0.05</v>
      </c>
    </row>
    <row r="526" spans="1:6" x14ac:dyDescent="0.25">
      <c r="A526">
        <v>188</v>
      </c>
      <c r="B526">
        <v>1</v>
      </c>
      <c r="C526">
        <v>7</v>
      </c>
      <c r="D526">
        <v>2</v>
      </c>
      <c r="E526">
        <v>3999.99</v>
      </c>
      <c r="F526">
        <v>7.0000000000000007E-2</v>
      </c>
    </row>
    <row r="527" spans="1:6" x14ac:dyDescent="0.25">
      <c r="A527">
        <v>189</v>
      </c>
      <c r="B527">
        <v>1</v>
      </c>
      <c r="C527">
        <v>16</v>
      </c>
      <c r="D527">
        <v>2</v>
      </c>
      <c r="E527">
        <v>599.99</v>
      </c>
      <c r="F527">
        <v>0.2</v>
      </c>
    </row>
    <row r="528" spans="1:6" x14ac:dyDescent="0.25">
      <c r="A528">
        <v>190</v>
      </c>
      <c r="B528">
        <v>1</v>
      </c>
      <c r="C528">
        <v>24</v>
      </c>
      <c r="D528">
        <v>1</v>
      </c>
      <c r="E528">
        <v>549.99</v>
      </c>
      <c r="F528">
        <v>0.05</v>
      </c>
    </row>
    <row r="529" spans="1:6" x14ac:dyDescent="0.25">
      <c r="A529">
        <v>190</v>
      </c>
      <c r="B529">
        <v>2</v>
      </c>
      <c r="C529">
        <v>15</v>
      </c>
      <c r="D529">
        <v>1</v>
      </c>
      <c r="E529">
        <v>529.99</v>
      </c>
      <c r="F529">
        <v>0.2</v>
      </c>
    </row>
    <row r="530" spans="1:6" x14ac:dyDescent="0.25">
      <c r="A530">
        <v>190</v>
      </c>
      <c r="B530">
        <v>3</v>
      </c>
      <c r="C530">
        <v>3</v>
      </c>
      <c r="D530">
        <v>2</v>
      </c>
      <c r="E530">
        <v>999.99</v>
      </c>
      <c r="F530">
        <v>0.2</v>
      </c>
    </row>
    <row r="531" spans="1:6" x14ac:dyDescent="0.25">
      <c r="A531">
        <v>191</v>
      </c>
      <c r="B531">
        <v>1</v>
      </c>
      <c r="C531">
        <v>25</v>
      </c>
      <c r="D531">
        <v>1</v>
      </c>
      <c r="E531">
        <v>499.99</v>
      </c>
      <c r="F531">
        <v>0.05</v>
      </c>
    </row>
    <row r="532" spans="1:6" x14ac:dyDescent="0.25">
      <c r="A532">
        <v>191</v>
      </c>
      <c r="B532">
        <v>2</v>
      </c>
      <c r="C532">
        <v>12</v>
      </c>
      <c r="D532">
        <v>2</v>
      </c>
      <c r="E532">
        <v>549.99</v>
      </c>
      <c r="F532">
        <v>0.2</v>
      </c>
    </row>
    <row r="533" spans="1:6" x14ac:dyDescent="0.25">
      <c r="A533">
        <v>191</v>
      </c>
      <c r="B533">
        <v>3</v>
      </c>
      <c r="C533">
        <v>3</v>
      </c>
      <c r="D533">
        <v>1</v>
      </c>
      <c r="E533">
        <v>999.99</v>
      </c>
      <c r="F533">
        <v>7.0000000000000007E-2</v>
      </c>
    </row>
    <row r="534" spans="1:6" x14ac:dyDescent="0.25">
      <c r="A534">
        <v>191</v>
      </c>
      <c r="B534">
        <v>4</v>
      </c>
      <c r="C534">
        <v>8</v>
      </c>
      <c r="D534">
        <v>2</v>
      </c>
      <c r="E534">
        <v>1799.99</v>
      </c>
      <c r="F534">
        <v>0.05</v>
      </c>
    </row>
    <row r="535" spans="1:6" x14ac:dyDescent="0.25">
      <c r="A535">
        <v>191</v>
      </c>
      <c r="B535">
        <v>5</v>
      </c>
      <c r="C535">
        <v>23</v>
      </c>
      <c r="D535">
        <v>1</v>
      </c>
      <c r="E535">
        <v>299.99</v>
      </c>
      <c r="F535">
        <v>0.05</v>
      </c>
    </row>
    <row r="536" spans="1:6" x14ac:dyDescent="0.25">
      <c r="A536">
        <v>192</v>
      </c>
      <c r="B536">
        <v>1</v>
      </c>
      <c r="C536">
        <v>8</v>
      </c>
      <c r="D536">
        <v>2</v>
      </c>
      <c r="E536">
        <v>1799.99</v>
      </c>
      <c r="F536">
        <v>0.1</v>
      </c>
    </row>
    <row r="537" spans="1:6" x14ac:dyDescent="0.25">
      <c r="A537">
        <v>192</v>
      </c>
      <c r="B537">
        <v>2</v>
      </c>
      <c r="C537">
        <v>25</v>
      </c>
      <c r="D537">
        <v>1</v>
      </c>
      <c r="E537">
        <v>499.99</v>
      </c>
      <c r="F537">
        <v>7.0000000000000007E-2</v>
      </c>
    </row>
    <row r="538" spans="1:6" x14ac:dyDescent="0.25">
      <c r="A538">
        <v>192</v>
      </c>
      <c r="B538">
        <v>3</v>
      </c>
      <c r="C538">
        <v>2</v>
      </c>
      <c r="D538">
        <v>1</v>
      </c>
      <c r="E538">
        <v>749.99</v>
      </c>
      <c r="F538">
        <v>0.05</v>
      </c>
    </row>
    <row r="539" spans="1:6" x14ac:dyDescent="0.25">
      <c r="A539">
        <v>192</v>
      </c>
      <c r="B539">
        <v>4</v>
      </c>
      <c r="C539">
        <v>24</v>
      </c>
      <c r="D539">
        <v>2</v>
      </c>
      <c r="E539">
        <v>549.99</v>
      </c>
      <c r="F539">
        <v>7.0000000000000007E-2</v>
      </c>
    </row>
    <row r="540" spans="1:6" x14ac:dyDescent="0.25">
      <c r="A540">
        <v>192</v>
      </c>
      <c r="B540">
        <v>5</v>
      </c>
      <c r="C540">
        <v>10</v>
      </c>
      <c r="D540">
        <v>2</v>
      </c>
      <c r="E540">
        <v>1549</v>
      </c>
      <c r="F540">
        <v>0.2</v>
      </c>
    </row>
    <row r="541" spans="1:6" x14ac:dyDescent="0.25">
      <c r="A541">
        <v>193</v>
      </c>
      <c r="B541">
        <v>1</v>
      </c>
      <c r="C541">
        <v>12</v>
      </c>
      <c r="D541">
        <v>2</v>
      </c>
      <c r="E541">
        <v>549.99</v>
      </c>
      <c r="F541">
        <v>0.1</v>
      </c>
    </row>
    <row r="542" spans="1:6" x14ac:dyDescent="0.25">
      <c r="A542">
        <v>194</v>
      </c>
      <c r="B542">
        <v>1</v>
      </c>
      <c r="C542">
        <v>21</v>
      </c>
      <c r="D542">
        <v>2</v>
      </c>
      <c r="E542">
        <v>269.99</v>
      </c>
      <c r="F542">
        <v>0.2</v>
      </c>
    </row>
    <row r="543" spans="1:6" x14ac:dyDescent="0.25">
      <c r="A543">
        <v>195</v>
      </c>
      <c r="B543">
        <v>1</v>
      </c>
      <c r="C543">
        <v>18</v>
      </c>
      <c r="D543">
        <v>1</v>
      </c>
      <c r="E543">
        <v>449</v>
      </c>
      <c r="F543">
        <v>0.2</v>
      </c>
    </row>
    <row r="544" spans="1:6" x14ac:dyDescent="0.25">
      <c r="A544">
        <v>195</v>
      </c>
      <c r="B544">
        <v>2</v>
      </c>
      <c r="C544">
        <v>14</v>
      </c>
      <c r="D544">
        <v>1</v>
      </c>
      <c r="E544">
        <v>269.99</v>
      </c>
      <c r="F544">
        <v>0.05</v>
      </c>
    </row>
    <row r="545" spans="1:6" x14ac:dyDescent="0.25">
      <c r="A545">
        <v>195</v>
      </c>
      <c r="B545">
        <v>3</v>
      </c>
      <c r="C545">
        <v>5</v>
      </c>
      <c r="D545">
        <v>2</v>
      </c>
      <c r="E545">
        <v>1320.99</v>
      </c>
      <c r="F545">
        <v>0.2</v>
      </c>
    </row>
    <row r="546" spans="1:6" x14ac:dyDescent="0.25">
      <c r="A546">
        <v>195</v>
      </c>
      <c r="B546">
        <v>4</v>
      </c>
      <c r="C546">
        <v>4</v>
      </c>
      <c r="D546">
        <v>2</v>
      </c>
      <c r="E546">
        <v>2899.99</v>
      </c>
      <c r="F546">
        <v>0.2</v>
      </c>
    </row>
    <row r="547" spans="1:6" x14ac:dyDescent="0.25">
      <c r="A547">
        <v>195</v>
      </c>
      <c r="B547">
        <v>5</v>
      </c>
      <c r="C547">
        <v>21</v>
      </c>
      <c r="D547">
        <v>2</v>
      </c>
      <c r="E547">
        <v>269.99</v>
      </c>
      <c r="F547">
        <v>0.1</v>
      </c>
    </row>
    <row r="548" spans="1:6" x14ac:dyDescent="0.25">
      <c r="A548">
        <v>196</v>
      </c>
      <c r="B548">
        <v>1</v>
      </c>
      <c r="C548">
        <v>6</v>
      </c>
      <c r="D548">
        <v>1</v>
      </c>
      <c r="E548">
        <v>469.99</v>
      </c>
      <c r="F548">
        <v>0.05</v>
      </c>
    </row>
    <row r="549" spans="1:6" x14ac:dyDescent="0.25">
      <c r="A549">
        <v>196</v>
      </c>
      <c r="B549">
        <v>2</v>
      </c>
      <c r="C549">
        <v>3</v>
      </c>
      <c r="D549">
        <v>2</v>
      </c>
      <c r="E549">
        <v>999.99</v>
      </c>
      <c r="F549">
        <v>7.0000000000000007E-2</v>
      </c>
    </row>
    <row r="550" spans="1:6" x14ac:dyDescent="0.25">
      <c r="A550">
        <v>196</v>
      </c>
      <c r="B550">
        <v>3</v>
      </c>
      <c r="C550">
        <v>10</v>
      </c>
      <c r="D550">
        <v>2</v>
      </c>
      <c r="E550">
        <v>1549</v>
      </c>
      <c r="F550">
        <v>7.0000000000000007E-2</v>
      </c>
    </row>
    <row r="551" spans="1:6" x14ac:dyDescent="0.25">
      <c r="A551">
        <v>196</v>
      </c>
      <c r="B551">
        <v>4</v>
      </c>
      <c r="C551">
        <v>12</v>
      </c>
      <c r="D551">
        <v>1</v>
      </c>
      <c r="E551">
        <v>549.99</v>
      </c>
      <c r="F551">
        <v>7.0000000000000007E-2</v>
      </c>
    </row>
    <row r="552" spans="1:6" x14ac:dyDescent="0.25">
      <c r="A552">
        <v>196</v>
      </c>
      <c r="B552">
        <v>5</v>
      </c>
      <c r="C552">
        <v>20</v>
      </c>
      <c r="D552">
        <v>1</v>
      </c>
      <c r="E552">
        <v>599.99</v>
      </c>
      <c r="F552">
        <v>0.1</v>
      </c>
    </row>
    <row r="553" spans="1:6" x14ac:dyDescent="0.25">
      <c r="A553">
        <v>197</v>
      </c>
      <c r="B553">
        <v>1</v>
      </c>
      <c r="C553">
        <v>4</v>
      </c>
      <c r="D553">
        <v>2</v>
      </c>
      <c r="E553">
        <v>2899.99</v>
      </c>
      <c r="F553">
        <v>0.2</v>
      </c>
    </row>
    <row r="554" spans="1:6" x14ac:dyDescent="0.25">
      <c r="A554">
        <v>197</v>
      </c>
      <c r="B554">
        <v>2</v>
      </c>
      <c r="C554">
        <v>2</v>
      </c>
      <c r="D554">
        <v>2</v>
      </c>
      <c r="E554">
        <v>749.99</v>
      </c>
      <c r="F554">
        <v>7.0000000000000007E-2</v>
      </c>
    </row>
    <row r="555" spans="1:6" x14ac:dyDescent="0.25">
      <c r="A555">
        <v>198</v>
      </c>
      <c r="B555">
        <v>1</v>
      </c>
      <c r="C555">
        <v>6</v>
      </c>
      <c r="D555">
        <v>2</v>
      </c>
      <c r="E555">
        <v>469.99</v>
      </c>
      <c r="F555">
        <v>0.05</v>
      </c>
    </row>
    <row r="556" spans="1:6" x14ac:dyDescent="0.25">
      <c r="A556">
        <v>198</v>
      </c>
      <c r="B556">
        <v>2</v>
      </c>
      <c r="C556">
        <v>20</v>
      </c>
      <c r="D556">
        <v>2</v>
      </c>
      <c r="E556">
        <v>599.99</v>
      </c>
      <c r="F556">
        <v>7.0000000000000007E-2</v>
      </c>
    </row>
    <row r="557" spans="1:6" x14ac:dyDescent="0.25">
      <c r="A557">
        <v>198</v>
      </c>
      <c r="B557">
        <v>3</v>
      </c>
      <c r="C557">
        <v>8</v>
      </c>
      <c r="D557">
        <v>2</v>
      </c>
      <c r="E557">
        <v>1799.99</v>
      </c>
      <c r="F557">
        <v>0.2</v>
      </c>
    </row>
    <row r="558" spans="1:6" x14ac:dyDescent="0.25">
      <c r="A558">
        <v>198</v>
      </c>
      <c r="B558">
        <v>4</v>
      </c>
      <c r="C558">
        <v>13</v>
      </c>
      <c r="D558">
        <v>2</v>
      </c>
      <c r="E558">
        <v>269.99</v>
      </c>
      <c r="F558">
        <v>0.05</v>
      </c>
    </row>
    <row r="559" spans="1:6" x14ac:dyDescent="0.25">
      <c r="A559">
        <v>198</v>
      </c>
      <c r="B559">
        <v>5</v>
      </c>
      <c r="C559">
        <v>17</v>
      </c>
      <c r="D559">
        <v>1</v>
      </c>
      <c r="E559">
        <v>429</v>
      </c>
      <c r="F559">
        <v>0.05</v>
      </c>
    </row>
    <row r="560" spans="1:6" x14ac:dyDescent="0.25">
      <c r="A560">
        <v>199</v>
      </c>
      <c r="B560">
        <v>1</v>
      </c>
      <c r="C560">
        <v>25</v>
      </c>
      <c r="D560">
        <v>2</v>
      </c>
      <c r="E560">
        <v>499.99</v>
      </c>
      <c r="F560">
        <v>0.05</v>
      </c>
    </row>
    <row r="561" spans="1:6" x14ac:dyDescent="0.25">
      <c r="A561">
        <v>199</v>
      </c>
      <c r="B561">
        <v>2</v>
      </c>
      <c r="C561">
        <v>18</v>
      </c>
      <c r="D561">
        <v>2</v>
      </c>
      <c r="E561">
        <v>449</v>
      </c>
      <c r="F561">
        <v>7.0000000000000007E-2</v>
      </c>
    </row>
    <row r="562" spans="1:6" x14ac:dyDescent="0.25">
      <c r="A562">
        <v>199</v>
      </c>
      <c r="B562">
        <v>3</v>
      </c>
      <c r="C562">
        <v>4</v>
      </c>
      <c r="D562">
        <v>1</v>
      </c>
      <c r="E562">
        <v>2899.99</v>
      </c>
      <c r="F562">
        <v>0.2</v>
      </c>
    </row>
    <row r="563" spans="1:6" x14ac:dyDescent="0.25">
      <c r="A563">
        <v>200</v>
      </c>
      <c r="B563">
        <v>1</v>
      </c>
      <c r="C563">
        <v>23</v>
      </c>
      <c r="D563">
        <v>2</v>
      </c>
      <c r="E563">
        <v>299.99</v>
      </c>
      <c r="F563">
        <v>0.05</v>
      </c>
    </row>
    <row r="564" spans="1:6" x14ac:dyDescent="0.25">
      <c r="A564">
        <v>200</v>
      </c>
      <c r="B564">
        <v>2</v>
      </c>
      <c r="C564">
        <v>22</v>
      </c>
      <c r="D564">
        <v>2</v>
      </c>
      <c r="E564">
        <v>269.99</v>
      </c>
      <c r="F564">
        <v>7.0000000000000007E-2</v>
      </c>
    </row>
    <row r="565" spans="1:6" x14ac:dyDescent="0.25">
      <c r="A565">
        <v>201</v>
      </c>
      <c r="B565">
        <v>1</v>
      </c>
      <c r="C565">
        <v>24</v>
      </c>
      <c r="D565">
        <v>1</v>
      </c>
      <c r="E565">
        <v>549.99</v>
      </c>
      <c r="F565">
        <v>0.05</v>
      </c>
    </row>
    <row r="566" spans="1:6" x14ac:dyDescent="0.25">
      <c r="A566">
        <v>201</v>
      </c>
      <c r="B566">
        <v>2</v>
      </c>
      <c r="C566">
        <v>7</v>
      </c>
      <c r="D566">
        <v>1</v>
      </c>
      <c r="E566">
        <v>3999.99</v>
      </c>
      <c r="F566">
        <v>0.2</v>
      </c>
    </row>
    <row r="567" spans="1:6" x14ac:dyDescent="0.25">
      <c r="A567">
        <v>201</v>
      </c>
      <c r="B567">
        <v>3</v>
      </c>
      <c r="C567">
        <v>14</v>
      </c>
      <c r="D567">
        <v>2</v>
      </c>
      <c r="E567">
        <v>269.99</v>
      </c>
      <c r="F567">
        <v>0.1</v>
      </c>
    </row>
    <row r="568" spans="1:6" x14ac:dyDescent="0.25">
      <c r="A568">
        <v>201</v>
      </c>
      <c r="B568">
        <v>4</v>
      </c>
      <c r="C568">
        <v>17</v>
      </c>
      <c r="D568">
        <v>1</v>
      </c>
      <c r="E568">
        <v>429</v>
      </c>
      <c r="F568">
        <v>0.05</v>
      </c>
    </row>
    <row r="569" spans="1:6" x14ac:dyDescent="0.25">
      <c r="A569">
        <v>202</v>
      </c>
      <c r="B569">
        <v>1</v>
      </c>
      <c r="C569">
        <v>8</v>
      </c>
      <c r="D569">
        <v>1</v>
      </c>
      <c r="E569">
        <v>1799.99</v>
      </c>
      <c r="F569">
        <v>7.0000000000000007E-2</v>
      </c>
    </row>
    <row r="570" spans="1:6" x14ac:dyDescent="0.25">
      <c r="A570">
        <v>202</v>
      </c>
      <c r="B570">
        <v>2</v>
      </c>
      <c r="C570">
        <v>17</v>
      </c>
      <c r="D570">
        <v>1</v>
      </c>
      <c r="E570">
        <v>429</v>
      </c>
      <c r="F570">
        <v>0.05</v>
      </c>
    </row>
    <row r="571" spans="1:6" x14ac:dyDescent="0.25">
      <c r="A571">
        <v>202</v>
      </c>
      <c r="B571">
        <v>3</v>
      </c>
      <c r="C571">
        <v>15</v>
      </c>
      <c r="D571">
        <v>2</v>
      </c>
      <c r="E571">
        <v>529.99</v>
      </c>
      <c r="F571">
        <v>0.05</v>
      </c>
    </row>
    <row r="572" spans="1:6" x14ac:dyDescent="0.25">
      <c r="A572">
        <v>202</v>
      </c>
      <c r="B572">
        <v>4</v>
      </c>
      <c r="C572">
        <v>25</v>
      </c>
      <c r="D572">
        <v>2</v>
      </c>
      <c r="E572">
        <v>499.99</v>
      </c>
      <c r="F572">
        <v>0.05</v>
      </c>
    </row>
    <row r="573" spans="1:6" x14ac:dyDescent="0.25">
      <c r="A573">
        <v>203</v>
      </c>
      <c r="B573">
        <v>1</v>
      </c>
      <c r="C573">
        <v>26</v>
      </c>
      <c r="D573">
        <v>1</v>
      </c>
      <c r="E573">
        <v>599.99</v>
      </c>
      <c r="F573">
        <v>0.05</v>
      </c>
    </row>
    <row r="574" spans="1:6" x14ac:dyDescent="0.25">
      <c r="A574">
        <v>203</v>
      </c>
      <c r="B574">
        <v>2</v>
      </c>
      <c r="C574">
        <v>3</v>
      </c>
      <c r="D574">
        <v>2</v>
      </c>
      <c r="E574">
        <v>999.99</v>
      </c>
      <c r="F574">
        <v>0.1</v>
      </c>
    </row>
    <row r="575" spans="1:6" x14ac:dyDescent="0.25">
      <c r="A575">
        <v>203</v>
      </c>
      <c r="B575">
        <v>3</v>
      </c>
      <c r="C575">
        <v>17</v>
      </c>
      <c r="D575">
        <v>2</v>
      </c>
      <c r="E575">
        <v>429</v>
      </c>
      <c r="F575">
        <v>0.2</v>
      </c>
    </row>
    <row r="576" spans="1:6" x14ac:dyDescent="0.25">
      <c r="A576">
        <v>203</v>
      </c>
      <c r="B576">
        <v>4</v>
      </c>
      <c r="C576">
        <v>19</v>
      </c>
      <c r="D576">
        <v>2</v>
      </c>
      <c r="E576">
        <v>449</v>
      </c>
      <c r="F576">
        <v>7.0000000000000007E-2</v>
      </c>
    </row>
    <row r="577" spans="1:6" x14ac:dyDescent="0.25">
      <c r="A577">
        <v>204</v>
      </c>
      <c r="B577">
        <v>1</v>
      </c>
      <c r="C577">
        <v>6</v>
      </c>
      <c r="D577">
        <v>2</v>
      </c>
      <c r="E577">
        <v>469.99</v>
      </c>
      <c r="F577">
        <v>7.0000000000000007E-2</v>
      </c>
    </row>
    <row r="578" spans="1:6" x14ac:dyDescent="0.25">
      <c r="A578">
        <v>204</v>
      </c>
      <c r="B578">
        <v>2</v>
      </c>
      <c r="C578">
        <v>17</v>
      </c>
      <c r="D578">
        <v>2</v>
      </c>
      <c r="E578">
        <v>429</v>
      </c>
      <c r="F578">
        <v>0.1</v>
      </c>
    </row>
    <row r="579" spans="1:6" x14ac:dyDescent="0.25">
      <c r="A579">
        <v>205</v>
      </c>
      <c r="B579">
        <v>1</v>
      </c>
      <c r="C579">
        <v>22</v>
      </c>
      <c r="D579">
        <v>2</v>
      </c>
      <c r="E579">
        <v>269.99</v>
      </c>
      <c r="F579">
        <v>0.05</v>
      </c>
    </row>
    <row r="580" spans="1:6" x14ac:dyDescent="0.25">
      <c r="A580">
        <v>205</v>
      </c>
      <c r="B580">
        <v>2</v>
      </c>
      <c r="C580">
        <v>24</v>
      </c>
      <c r="D580">
        <v>2</v>
      </c>
      <c r="E580">
        <v>549.99</v>
      </c>
      <c r="F580">
        <v>0.1</v>
      </c>
    </row>
    <row r="581" spans="1:6" x14ac:dyDescent="0.25">
      <c r="A581">
        <v>206</v>
      </c>
      <c r="B581">
        <v>1</v>
      </c>
      <c r="C581">
        <v>25</v>
      </c>
      <c r="D581">
        <v>1</v>
      </c>
      <c r="E581">
        <v>499.99</v>
      </c>
      <c r="F581">
        <v>0.05</v>
      </c>
    </row>
    <row r="582" spans="1:6" x14ac:dyDescent="0.25">
      <c r="A582">
        <v>206</v>
      </c>
      <c r="B582">
        <v>2</v>
      </c>
      <c r="C582">
        <v>20</v>
      </c>
      <c r="D582">
        <v>1</v>
      </c>
      <c r="E582">
        <v>599.99</v>
      </c>
      <c r="F582">
        <v>0.2</v>
      </c>
    </row>
    <row r="583" spans="1:6" x14ac:dyDescent="0.25">
      <c r="A583">
        <v>207</v>
      </c>
      <c r="B583">
        <v>1</v>
      </c>
      <c r="C583">
        <v>12</v>
      </c>
      <c r="D583">
        <v>2</v>
      </c>
      <c r="E583">
        <v>549.99</v>
      </c>
      <c r="F583">
        <v>0.2</v>
      </c>
    </row>
    <row r="584" spans="1:6" x14ac:dyDescent="0.25">
      <c r="A584">
        <v>207</v>
      </c>
      <c r="B584">
        <v>2</v>
      </c>
      <c r="C584">
        <v>5</v>
      </c>
      <c r="D584">
        <v>1</v>
      </c>
      <c r="E584">
        <v>1320.99</v>
      </c>
      <c r="F584">
        <v>0.05</v>
      </c>
    </row>
    <row r="585" spans="1:6" x14ac:dyDescent="0.25">
      <c r="A585">
        <v>207</v>
      </c>
      <c r="B585">
        <v>3</v>
      </c>
      <c r="C585">
        <v>11</v>
      </c>
      <c r="D585">
        <v>2</v>
      </c>
      <c r="E585">
        <v>1680.99</v>
      </c>
      <c r="F585">
        <v>7.0000000000000007E-2</v>
      </c>
    </row>
    <row r="586" spans="1:6" x14ac:dyDescent="0.25">
      <c r="A586">
        <v>207</v>
      </c>
      <c r="B586">
        <v>4</v>
      </c>
      <c r="C586">
        <v>7</v>
      </c>
      <c r="D586">
        <v>2</v>
      </c>
      <c r="E586">
        <v>3999.99</v>
      </c>
      <c r="F586">
        <v>0.1</v>
      </c>
    </row>
    <row r="587" spans="1:6" x14ac:dyDescent="0.25">
      <c r="A587">
        <v>208</v>
      </c>
      <c r="B587">
        <v>1</v>
      </c>
      <c r="C587">
        <v>6</v>
      </c>
      <c r="D587">
        <v>2</v>
      </c>
      <c r="E587">
        <v>469.99</v>
      </c>
      <c r="F587">
        <v>0.05</v>
      </c>
    </row>
    <row r="588" spans="1:6" x14ac:dyDescent="0.25">
      <c r="A588">
        <v>208</v>
      </c>
      <c r="B588">
        <v>2</v>
      </c>
      <c r="C588">
        <v>4</v>
      </c>
      <c r="D588">
        <v>2</v>
      </c>
      <c r="E588">
        <v>2899.99</v>
      </c>
      <c r="F588">
        <v>7.0000000000000007E-2</v>
      </c>
    </row>
    <row r="589" spans="1:6" x14ac:dyDescent="0.25">
      <c r="A589">
        <v>208</v>
      </c>
      <c r="B589">
        <v>3</v>
      </c>
      <c r="C589">
        <v>3</v>
      </c>
      <c r="D589">
        <v>1</v>
      </c>
      <c r="E589">
        <v>999.99</v>
      </c>
      <c r="F589">
        <v>0.05</v>
      </c>
    </row>
    <row r="590" spans="1:6" x14ac:dyDescent="0.25">
      <c r="A590">
        <v>208</v>
      </c>
      <c r="B590">
        <v>4</v>
      </c>
      <c r="C590">
        <v>12</v>
      </c>
      <c r="D590">
        <v>1</v>
      </c>
      <c r="E590">
        <v>549.99</v>
      </c>
      <c r="F590">
        <v>0.2</v>
      </c>
    </row>
    <row r="591" spans="1:6" x14ac:dyDescent="0.25">
      <c r="A591">
        <v>208</v>
      </c>
      <c r="B591">
        <v>5</v>
      </c>
      <c r="C591">
        <v>10</v>
      </c>
      <c r="D591">
        <v>2</v>
      </c>
      <c r="E591">
        <v>1549</v>
      </c>
      <c r="F591">
        <v>0.05</v>
      </c>
    </row>
    <row r="592" spans="1:6" x14ac:dyDescent="0.25">
      <c r="A592">
        <v>209</v>
      </c>
      <c r="B592">
        <v>1</v>
      </c>
      <c r="C592">
        <v>13</v>
      </c>
      <c r="D592">
        <v>1</v>
      </c>
      <c r="E592">
        <v>269.99</v>
      </c>
      <c r="F592">
        <v>0.1</v>
      </c>
    </row>
    <row r="593" spans="1:6" x14ac:dyDescent="0.25">
      <c r="A593">
        <v>210</v>
      </c>
      <c r="B593">
        <v>1</v>
      </c>
      <c r="C593">
        <v>14</v>
      </c>
      <c r="D593">
        <v>1</v>
      </c>
      <c r="E593">
        <v>269.99</v>
      </c>
      <c r="F593">
        <v>7.0000000000000007E-2</v>
      </c>
    </row>
    <row r="594" spans="1:6" x14ac:dyDescent="0.25">
      <c r="A594">
        <v>210</v>
      </c>
      <c r="B594">
        <v>2</v>
      </c>
      <c r="C594">
        <v>13</v>
      </c>
      <c r="D594">
        <v>2</v>
      </c>
      <c r="E594">
        <v>269.99</v>
      </c>
      <c r="F594">
        <v>0.2</v>
      </c>
    </row>
    <row r="595" spans="1:6" x14ac:dyDescent="0.25">
      <c r="A595">
        <v>211</v>
      </c>
      <c r="B595">
        <v>1</v>
      </c>
      <c r="C595">
        <v>10</v>
      </c>
      <c r="D595">
        <v>1</v>
      </c>
      <c r="E595">
        <v>1549</v>
      </c>
      <c r="F595">
        <v>7.0000000000000007E-2</v>
      </c>
    </row>
    <row r="596" spans="1:6" x14ac:dyDescent="0.25">
      <c r="A596">
        <v>211</v>
      </c>
      <c r="B596">
        <v>2</v>
      </c>
      <c r="C596">
        <v>2</v>
      </c>
      <c r="D596">
        <v>2</v>
      </c>
      <c r="E596">
        <v>749.99</v>
      </c>
      <c r="F596">
        <v>7.0000000000000007E-2</v>
      </c>
    </row>
    <row r="597" spans="1:6" x14ac:dyDescent="0.25">
      <c r="A597">
        <v>212</v>
      </c>
      <c r="B597">
        <v>1</v>
      </c>
      <c r="C597">
        <v>16</v>
      </c>
      <c r="D597">
        <v>2</v>
      </c>
      <c r="E597">
        <v>599.99</v>
      </c>
      <c r="F597">
        <v>7.0000000000000007E-2</v>
      </c>
    </row>
    <row r="598" spans="1:6" x14ac:dyDescent="0.25">
      <c r="A598">
        <v>212</v>
      </c>
      <c r="B598">
        <v>2</v>
      </c>
      <c r="C598">
        <v>12</v>
      </c>
      <c r="D598">
        <v>2</v>
      </c>
      <c r="E598">
        <v>549.99</v>
      </c>
      <c r="F598">
        <v>0.2</v>
      </c>
    </row>
    <row r="599" spans="1:6" x14ac:dyDescent="0.25">
      <c r="A599">
        <v>212</v>
      </c>
      <c r="B599">
        <v>3</v>
      </c>
      <c r="C599">
        <v>19</v>
      </c>
      <c r="D599">
        <v>1</v>
      </c>
      <c r="E599">
        <v>449</v>
      </c>
      <c r="F599">
        <v>0.1</v>
      </c>
    </row>
    <row r="600" spans="1:6" x14ac:dyDescent="0.25">
      <c r="A600">
        <v>212</v>
      </c>
      <c r="B600">
        <v>4</v>
      </c>
      <c r="C600">
        <v>7</v>
      </c>
      <c r="D600">
        <v>1</v>
      </c>
      <c r="E600">
        <v>3999.99</v>
      </c>
      <c r="F600">
        <v>0.2</v>
      </c>
    </row>
    <row r="601" spans="1:6" x14ac:dyDescent="0.25">
      <c r="A601">
        <v>213</v>
      </c>
      <c r="B601">
        <v>1</v>
      </c>
      <c r="C601">
        <v>13</v>
      </c>
      <c r="D601">
        <v>1</v>
      </c>
      <c r="E601">
        <v>269.99</v>
      </c>
      <c r="F601">
        <v>0.1</v>
      </c>
    </row>
    <row r="602" spans="1:6" x14ac:dyDescent="0.25">
      <c r="A602">
        <v>214</v>
      </c>
      <c r="B602">
        <v>1</v>
      </c>
      <c r="C602">
        <v>21</v>
      </c>
      <c r="D602">
        <v>1</v>
      </c>
      <c r="E602">
        <v>269.99</v>
      </c>
      <c r="F602">
        <v>0.1</v>
      </c>
    </row>
    <row r="603" spans="1:6" x14ac:dyDescent="0.25">
      <c r="A603">
        <v>215</v>
      </c>
      <c r="B603">
        <v>1</v>
      </c>
      <c r="C603">
        <v>19</v>
      </c>
      <c r="D603">
        <v>1</v>
      </c>
      <c r="E603">
        <v>449</v>
      </c>
      <c r="F603">
        <v>7.0000000000000007E-2</v>
      </c>
    </row>
    <row r="604" spans="1:6" x14ac:dyDescent="0.25">
      <c r="A604">
        <v>215</v>
      </c>
      <c r="B604">
        <v>2</v>
      </c>
      <c r="C604">
        <v>12</v>
      </c>
      <c r="D604">
        <v>2</v>
      </c>
      <c r="E604">
        <v>549.99</v>
      </c>
      <c r="F604">
        <v>0.1</v>
      </c>
    </row>
    <row r="605" spans="1:6" x14ac:dyDescent="0.25">
      <c r="A605">
        <v>216</v>
      </c>
      <c r="B605">
        <v>1</v>
      </c>
      <c r="C605">
        <v>22</v>
      </c>
      <c r="D605">
        <v>2</v>
      </c>
      <c r="E605">
        <v>269.99</v>
      </c>
      <c r="F605">
        <v>0.1</v>
      </c>
    </row>
    <row r="606" spans="1:6" x14ac:dyDescent="0.25">
      <c r="A606">
        <v>216</v>
      </c>
      <c r="B606">
        <v>2</v>
      </c>
      <c r="C606">
        <v>16</v>
      </c>
      <c r="D606">
        <v>2</v>
      </c>
      <c r="E606">
        <v>599.99</v>
      </c>
      <c r="F606">
        <v>0.05</v>
      </c>
    </row>
    <row r="607" spans="1:6" x14ac:dyDescent="0.25">
      <c r="A607">
        <v>217</v>
      </c>
      <c r="B607">
        <v>1</v>
      </c>
      <c r="C607">
        <v>18</v>
      </c>
      <c r="D607">
        <v>1</v>
      </c>
      <c r="E607">
        <v>449</v>
      </c>
      <c r="F607">
        <v>0.1</v>
      </c>
    </row>
    <row r="608" spans="1:6" x14ac:dyDescent="0.25">
      <c r="A608">
        <v>217</v>
      </c>
      <c r="B608">
        <v>2</v>
      </c>
      <c r="C608">
        <v>10</v>
      </c>
      <c r="D608">
        <v>2</v>
      </c>
      <c r="E608">
        <v>1549</v>
      </c>
      <c r="F608">
        <v>0.1</v>
      </c>
    </row>
    <row r="609" spans="1:6" x14ac:dyDescent="0.25">
      <c r="A609">
        <v>217</v>
      </c>
      <c r="B609">
        <v>3</v>
      </c>
      <c r="C609">
        <v>17</v>
      </c>
      <c r="D609">
        <v>1</v>
      </c>
      <c r="E609">
        <v>429</v>
      </c>
      <c r="F609">
        <v>7.0000000000000007E-2</v>
      </c>
    </row>
    <row r="610" spans="1:6" x14ac:dyDescent="0.25">
      <c r="A610">
        <v>218</v>
      </c>
      <c r="B610">
        <v>1</v>
      </c>
      <c r="C610">
        <v>2</v>
      </c>
      <c r="D610">
        <v>2</v>
      </c>
      <c r="E610">
        <v>749.99</v>
      </c>
      <c r="F610">
        <v>0.1</v>
      </c>
    </row>
    <row r="611" spans="1:6" x14ac:dyDescent="0.25">
      <c r="A611">
        <v>218</v>
      </c>
      <c r="B611">
        <v>2</v>
      </c>
      <c r="C611">
        <v>13</v>
      </c>
      <c r="D611">
        <v>1</v>
      </c>
      <c r="E611">
        <v>269.99</v>
      </c>
      <c r="F611">
        <v>7.0000000000000007E-2</v>
      </c>
    </row>
    <row r="612" spans="1:6" x14ac:dyDescent="0.25">
      <c r="A612">
        <v>218</v>
      </c>
      <c r="B612">
        <v>3</v>
      </c>
      <c r="C612">
        <v>12</v>
      </c>
      <c r="D612">
        <v>1</v>
      </c>
      <c r="E612">
        <v>549.99</v>
      </c>
      <c r="F612">
        <v>0.05</v>
      </c>
    </row>
    <row r="613" spans="1:6" x14ac:dyDescent="0.25">
      <c r="A613">
        <v>219</v>
      </c>
      <c r="B613">
        <v>1</v>
      </c>
      <c r="C613">
        <v>26</v>
      </c>
      <c r="D613">
        <v>1</v>
      </c>
      <c r="E613">
        <v>599.99</v>
      </c>
      <c r="F613">
        <v>0.05</v>
      </c>
    </row>
    <row r="614" spans="1:6" x14ac:dyDescent="0.25">
      <c r="A614">
        <v>219</v>
      </c>
      <c r="B614">
        <v>2</v>
      </c>
      <c r="C614">
        <v>5</v>
      </c>
      <c r="D614">
        <v>1</v>
      </c>
      <c r="E614">
        <v>1320.99</v>
      </c>
      <c r="F614">
        <v>0.2</v>
      </c>
    </row>
    <row r="615" spans="1:6" x14ac:dyDescent="0.25">
      <c r="A615">
        <v>220</v>
      </c>
      <c r="B615">
        <v>1</v>
      </c>
      <c r="C615">
        <v>6</v>
      </c>
      <c r="D615">
        <v>2</v>
      </c>
      <c r="E615">
        <v>469.99</v>
      </c>
      <c r="F615">
        <v>0.05</v>
      </c>
    </row>
    <row r="616" spans="1:6" x14ac:dyDescent="0.25">
      <c r="A616">
        <v>220</v>
      </c>
      <c r="B616">
        <v>2</v>
      </c>
      <c r="C616">
        <v>25</v>
      </c>
      <c r="D616">
        <v>1</v>
      </c>
      <c r="E616">
        <v>499.99</v>
      </c>
      <c r="F616">
        <v>7.0000000000000007E-2</v>
      </c>
    </row>
    <row r="617" spans="1:6" x14ac:dyDescent="0.25">
      <c r="A617">
        <v>220</v>
      </c>
      <c r="B617">
        <v>3</v>
      </c>
      <c r="C617">
        <v>22</v>
      </c>
      <c r="D617">
        <v>2</v>
      </c>
      <c r="E617">
        <v>269.99</v>
      </c>
      <c r="F617">
        <v>0.1</v>
      </c>
    </row>
    <row r="618" spans="1:6" x14ac:dyDescent="0.25">
      <c r="A618">
        <v>220</v>
      </c>
      <c r="B618">
        <v>4</v>
      </c>
      <c r="C618">
        <v>3</v>
      </c>
      <c r="D618">
        <v>2</v>
      </c>
      <c r="E618">
        <v>999.99</v>
      </c>
      <c r="F618">
        <v>0.2</v>
      </c>
    </row>
    <row r="619" spans="1:6" x14ac:dyDescent="0.25">
      <c r="A619">
        <v>221</v>
      </c>
      <c r="B619">
        <v>1</v>
      </c>
      <c r="C619">
        <v>11</v>
      </c>
      <c r="D619">
        <v>2</v>
      </c>
      <c r="E619">
        <v>1680.99</v>
      </c>
      <c r="F619">
        <v>7.0000000000000007E-2</v>
      </c>
    </row>
    <row r="620" spans="1:6" x14ac:dyDescent="0.25">
      <c r="A620">
        <v>222</v>
      </c>
      <c r="B620">
        <v>1</v>
      </c>
      <c r="C620">
        <v>10</v>
      </c>
      <c r="D620">
        <v>1</v>
      </c>
      <c r="E620">
        <v>1549</v>
      </c>
      <c r="F620">
        <v>0.1</v>
      </c>
    </row>
    <row r="621" spans="1:6" x14ac:dyDescent="0.25">
      <c r="A621">
        <v>222</v>
      </c>
      <c r="B621">
        <v>2</v>
      </c>
      <c r="C621">
        <v>2</v>
      </c>
      <c r="D621">
        <v>2</v>
      </c>
      <c r="E621">
        <v>749.99</v>
      </c>
      <c r="F621">
        <v>0.1</v>
      </c>
    </row>
    <row r="622" spans="1:6" x14ac:dyDescent="0.25">
      <c r="A622">
        <v>223</v>
      </c>
      <c r="B622">
        <v>1</v>
      </c>
      <c r="C622">
        <v>7</v>
      </c>
      <c r="D622">
        <v>2</v>
      </c>
      <c r="E622">
        <v>3999.99</v>
      </c>
      <c r="F622">
        <v>0.05</v>
      </c>
    </row>
    <row r="623" spans="1:6" x14ac:dyDescent="0.25">
      <c r="A623">
        <v>223</v>
      </c>
      <c r="B623">
        <v>2</v>
      </c>
      <c r="C623">
        <v>5</v>
      </c>
      <c r="D623">
        <v>1</v>
      </c>
      <c r="E623">
        <v>1320.99</v>
      </c>
      <c r="F623">
        <v>0.2</v>
      </c>
    </row>
    <row r="624" spans="1:6" x14ac:dyDescent="0.25">
      <c r="A624">
        <v>223</v>
      </c>
      <c r="B624">
        <v>3</v>
      </c>
      <c r="C624">
        <v>21</v>
      </c>
      <c r="D624">
        <v>2</v>
      </c>
      <c r="E624">
        <v>269.99</v>
      </c>
      <c r="F624">
        <v>0.1</v>
      </c>
    </row>
    <row r="625" spans="1:6" x14ac:dyDescent="0.25">
      <c r="A625">
        <v>223</v>
      </c>
      <c r="B625">
        <v>4</v>
      </c>
      <c r="C625">
        <v>20</v>
      </c>
      <c r="D625">
        <v>1</v>
      </c>
      <c r="E625">
        <v>599.99</v>
      </c>
      <c r="F625">
        <v>0.05</v>
      </c>
    </row>
    <row r="626" spans="1:6" x14ac:dyDescent="0.25">
      <c r="A626">
        <v>223</v>
      </c>
      <c r="B626">
        <v>5</v>
      </c>
      <c r="C626">
        <v>15</v>
      </c>
      <c r="D626">
        <v>1</v>
      </c>
      <c r="E626">
        <v>529.99</v>
      </c>
      <c r="F626">
        <v>0.05</v>
      </c>
    </row>
    <row r="627" spans="1:6" x14ac:dyDescent="0.25">
      <c r="A627">
        <v>224</v>
      </c>
      <c r="B627">
        <v>1</v>
      </c>
      <c r="C627">
        <v>6</v>
      </c>
      <c r="D627">
        <v>1</v>
      </c>
      <c r="E627">
        <v>469.99</v>
      </c>
      <c r="F627">
        <v>7.0000000000000007E-2</v>
      </c>
    </row>
    <row r="628" spans="1:6" x14ac:dyDescent="0.25">
      <c r="A628">
        <v>224</v>
      </c>
      <c r="B628">
        <v>2</v>
      </c>
      <c r="C628">
        <v>11</v>
      </c>
      <c r="D628">
        <v>2</v>
      </c>
      <c r="E628">
        <v>1680.99</v>
      </c>
      <c r="F628">
        <v>0.1</v>
      </c>
    </row>
    <row r="629" spans="1:6" x14ac:dyDescent="0.25">
      <c r="A629">
        <v>224</v>
      </c>
      <c r="B629">
        <v>3</v>
      </c>
      <c r="C629">
        <v>10</v>
      </c>
      <c r="D629">
        <v>2</v>
      </c>
      <c r="E629">
        <v>1549</v>
      </c>
      <c r="F629">
        <v>0.2</v>
      </c>
    </row>
    <row r="630" spans="1:6" x14ac:dyDescent="0.25">
      <c r="A630">
        <v>224</v>
      </c>
      <c r="B630">
        <v>4</v>
      </c>
      <c r="C630">
        <v>25</v>
      </c>
      <c r="D630">
        <v>1</v>
      </c>
      <c r="E630">
        <v>499.99</v>
      </c>
      <c r="F630">
        <v>0.05</v>
      </c>
    </row>
    <row r="631" spans="1:6" x14ac:dyDescent="0.25">
      <c r="A631">
        <v>225</v>
      </c>
      <c r="B631">
        <v>1</v>
      </c>
      <c r="C631">
        <v>21</v>
      </c>
      <c r="D631">
        <v>1</v>
      </c>
      <c r="E631">
        <v>269.99</v>
      </c>
      <c r="F631">
        <v>0.1</v>
      </c>
    </row>
    <row r="632" spans="1:6" x14ac:dyDescent="0.25">
      <c r="A632">
        <v>225</v>
      </c>
      <c r="B632">
        <v>2</v>
      </c>
      <c r="C632">
        <v>9</v>
      </c>
      <c r="D632">
        <v>1</v>
      </c>
      <c r="E632">
        <v>2999.99</v>
      </c>
      <c r="F632">
        <v>0.1</v>
      </c>
    </row>
    <row r="633" spans="1:6" x14ac:dyDescent="0.25">
      <c r="A633">
        <v>226</v>
      </c>
      <c r="B633">
        <v>1</v>
      </c>
      <c r="C633">
        <v>2</v>
      </c>
      <c r="D633">
        <v>1</v>
      </c>
      <c r="E633">
        <v>749.99</v>
      </c>
      <c r="F633">
        <v>0.05</v>
      </c>
    </row>
    <row r="634" spans="1:6" x14ac:dyDescent="0.25">
      <c r="A634">
        <v>227</v>
      </c>
      <c r="B634">
        <v>1</v>
      </c>
      <c r="C634">
        <v>3</v>
      </c>
      <c r="D634">
        <v>2</v>
      </c>
      <c r="E634">
        <v>999.99</v>
      </c>
      <c r="F634">
        <v>0.05</v>
      </c>
    </row>
    <row r="635" spans="1:6" x14ac:dyDescent="0.25">
      <c r="A635">
        <v>227</v>
      </c>
      <c r="B635">
        <v>2</v>
      </c>
      <c r="C635">
        <v>15</v>
      </c>
      <c r="D635">
        <v>2</v>
      </c>
      <c r="E635">
        <v>529.99</v>
      </c>
      <c r="F635">
        <v>0.1</v>
      </c>
    </row>
    <row r="636" spans="1:6" x14ac:dyDescent="0.25">
      <c r="A636">
        <v>228</v>
      </c>
      <c r="B636">
        <v>1</v>
      </c>
      <c r="C636">
        <v>25</v>
      </c>
      <c r="D636">
        <v>1</v>
      </c>
      <c r="E636">
        <v>499.99</v>
      </c>
      <c r="F636">
        <v>0.2</v>
      </c>
    </row>
    <row r="637" spans="1:6" x14ac:dyDescent="0.25">
      <c r="A637">
        <v>228</v>
      </c>
      <c r="B637">
        <v>2</v>
      </c>
      <c r="C637">
        <v>2</v>
      </c>
      <c r="D637">
        <v>2</v>
      </c>
      <c r="E637">
        <v>749.99</v>
      </c>
      <c r="F637">
        <v>7.0000000000000007E-2</v>
      </c>
    </row>
    <row r="638" spans="1:6" x14ac:dyDescent="0.25">
      <c r="A638">
        <v>228</v>
      </c>
      <c r="B638">
        <v>3</v>
      </c>
      <c r="C638">
        <v>23</v>
      </c>
      <c r="D638">
        <v>2</v>
      </c>
      <c r="E638">
        <v>299.99</v>
      </c>
      <c r="F638">
        <v>0.1</v>
      </c>
    </row>
    <row r="639" spans="1:6" x14ac:dyDescent="0.25">
      <c r="A639">
        <v>228</v>
      </c>
      <c r="B639">
        <v>4</v>
      </c>
      <c r="C639">
        <v>4</v>
      </c>
      <c r="D639">
        <v>1</v>
      </c>
      <c r="E639">
        <v>2899.99</v>
      </c>
      <c r="F639">
        <v>0.2</v>
      </c>
    </row>
    <row r="640" spans="1:6" x14ac:dyDescent="0.25">
      <c r="A640">
        <v>228</v>
      </c>
      <c r="B640">
        <v>5</v>
      </c>
      <c r="C640">
        <v>22</v>
      </c>
      <c r="D640">
        <v>1</v>
      </c>
      <c r="E640">
        <v>269.99</v>
      </c>
      <c r="F640">
        <v>0.05</v>
      </c>
    </row>
    <row r="641" spans="1:6" x14ac:dyDescent="0.25">
      <c r="A641">
        <v>229</v>
      </c>
      <c r="B641">
        <v>1</v>
      </c>
      <c r="C641">
        <v>25</v>
      </c>
      <c r="D641">
        <v>2</v>
      </c>
      <c r="E641">
        <v>499.99</v>
      </c>
      <c r="F641">
        <v>0.2</v>
      </c>
    </row>
    <row r="642" spans="1:6" x14ac:dyDescent="0.25">
      <c r="A642">
        <v>229</v>
      </c>
      <c r="B642">
        <v>2</v>
      </c>
      <c r="C642">
        <v>5</v>
      </c>
      <c r="D642">
        <v>2</v>
      </c>
      <c r="E642">
        <v>1320.99</v>
      </c>
      <c r="F642">
        <v>0.1</v>
      </c>
    </row>
    <row r="643" spans="1:6" x14ac:dyDescent="0.25">
      <c r="A643">
        <v>229</v>
      </c>
      <c r="B643">
        <v>3</v>
      </c>
      <c r="C643">
        <v>8</v>
      </c>
      <c r="D643">
        <v>1</v>
      </c>
      <c r="E643">
        <v>1799.99</v>
      </c>
      <c r="F643">
        <v>0.2</v>
      </c>
    </row>
    <row r="644" spans="1:6" x14ac:dyDescent="0.25">
      <c r="A644">
        <v>230</v>
      </c>
      <c r="B644">
        <v>1</v>
      </c>
      <c r="C644">
        <v>11</v>
      </c>
      <c r="D644">
        <v>2</v>
      </c>
      <c r="E644">
        <v>1680.99</v>
      </c>
      <c r="F644">
        <v>7.0000000000000007E-2</v>
      </c>
    </row>
    <row r="645" spans="1:6" x14ac:dyDescent="0.25">
      <c r="A645">
        <v>231</v>
      </c>
      <c r="B645">
        <v>1</v>
      </c>
      <c r="C645">
        <v>8</v>
      </c>
      <c r="D645">
        <v>2</v>
      </c>
      <c r="E645">
        <v>1799.99</v>
      </c>
      <c r="F645">
        <v>7.0000000000000007E-2</v>
      </c>
    </row>
    <row r="646" spans="1:6" x14ac:dyDescent="0.25">
      <c r="A646">
        <v>231</v>
      </c>
      <c r="B646">
        <v>2</v>
      </c>
      <c r="C646">
        <v>14</v>
      </c>
      <c r="D646">
        <v>2</v>
      </c>
      <c r="E646">
        <v>269.99</v>
      </c>
      <c r="F646">
        <v>0.2</v>
      </c>
    </row>
    <row r="647" spans="1:6" x14ac:dyDescent="0.25">
      <c r="A647">
        <v>231</v>
      </c>
      <c r="B647">
        <v>3</v>
      </c>
      <c r="C647">
        <v>5</v>
      </c>
      <c r="D647">
        <v>2</v>
      </c>
      <c r="E647">
        <v>1320.99</v>
      </c>
      <c r="F647">
        <v>0.2</v>
      </c>
    </row>
    <row r="648" spans="1:6" x14ac:dyDescent="0.25">
      <c r="A648">
        <v>232</v>
      </c>
      <c r="B648">
        <v>1</v>
      </c>
      <c r="C648">
        <v>18</v>
      </c>
      <c r="D648">
        <v>1</v>
      </c>
      <c r="E648">
        <v>449</v>
      </c>
      <c r="F648">
        <v>7.0000000000000007E-2</v>
      </c>
    </row>
    <row r="649" spans="1:6" x14ac:dyDescent="0.25">
      <c r="A649">
        <v>232</v>
      </c>
      <c r="B649">
        <v>2</v>
      </c>
      <c r="C649">
        <v>11</v>
      </c>
      <c r="D649">
        <v>2</v>
      </c>
      <c r="E649">
        <v>1680.99</v>
      </c>
      <c r="F649">
        <v>0.05</v>
      </c>
    </row>
    <row r="650" spans="1:6" x14ac:dyDescent="0.25">
      <c r="A650">
        <v>232</v>
      </c>
      <c r="B650">
        <v>3</v>
      </c>
      <c r="C650">
        <v>26</v>
      </c>
      <c r="D650">
        <v>2</v>
      </c>
      <c r="E650">
        <v>599.99</v>
      </c>
      <c r="F650">
        <v>7.0000000000000007E-2</v>
      </c>
    </row>
    <row r="651" spans="1:6" x14ac:dyDescent="0.25">
      <c r="A651">
        <v>232</v>
      </c>
      <c r="B651">
        <v>4</v>
      </c>
      <c r="C651">
        <v>8</v>
      </c>
      <c r="D651">
        <v>2</v>
      </c>
      <c r="E651">
        <v>1799.99</v>
      </c>
      <c r="F651">
        <v>0.1</v>
      </c>
    </row>
    <row r="652" spans="1:6" x14ac:dyDescent="0.25">
      <c r="A652">
        <v>233</v>
      </c>
      <c r="B652">
        <v>1</v>
      </c>
      <c r="C652">
        <v>14</v>
      </c>
      <c r="D652">
        <v>1</v>
      </c>
      <c r="E652">
        <v>269.99</v>
      </c>
      <c r="F652">
        <v>0.1</v>
      </c>
    </row>
    <row r="653" spans="1:6" x14ac:dyDescent="0.25">
      <c r="A653">
        <v>233</v>
      </c>
      <c r="B653">
        <v>2</v>
      </c>
      <c r="C653">
        <v>16</v>
      </c>
      <c r="D653">
        <v>2</v>
      </c>
      <c r="E653">
        <v>599.99</v>
      </c>
      <c r="F653">
        <v>0.1</v>
      </c>
    </row>
    <row r="654" spans="1:6" x14ac:dyDescent="0.25">
      <c r="A654">
        <v>233</v>
      </c>
      <c r="B654">
        <v>3</v>
      </c>
      <c r="C654">
        <v>12</v>
      </c>
      <c r="D654">
        <v>1</v>
      </c>
      <c r="E654">
        <v>549.99</v>
      </c>
      <c r="F654">
        <v>0.2</v>
      </c>
    </row>
    <row r="655" spans="1:6" x14ac:dyDescent="0.25">
      <c r="A655">
        <v>233</v>
      </c>
      <c r="B655">
        <v>4</v>
      </c>
      <c r="C655">
        <v>15</v>
      </c>
      <c r="D655">
        <v>2</v>
      </c>
      <c r="E655">
        <v>529.99</v>
      </c>
      <c r="F655">
        <v>7.0000000000000007E-2</v>
      </c>
    </row>
    <row r="656" spans="1:6" x14ac:dyDescent="0.25">
      <c r="A656">
        <v>234</v>
      </c>
      <c r="B656">
        <v>1</v>
      </c>
      <c r="C656">
        <v>11</v>
      </c>
      <c r="D656">
        <v>2</v>
      </c>
      <c r="E656">
        <v>1680.99</v>
      </c>
      <c r="F656">
        <v>0.2</v>
      </c>
    </row>
    <row r="657" spans="1:6" x14ac:dyDescent="0.25">
      <c r="A657">
        <v>234</v>
      </c>
      <c r="B657">
        <v>2</v>
      </c>
      <c r="C657">
        <v>17</v>
      </c>
      <c r="D657">
        <v>2</v>
      </c>
      <c r="E657">
        <v>429</v>
      </c>
      <c r="F657">
        <v>0.05</v>
      </c>
    </row>
    <row r="658" spans="1:6" x14ac:dyDescent="0.25">
      <c r="A658">
        <v>234</v>
      </c>
      <c r="B658">
        <v>3</v>
      </c>
      <c r="C658">
        <v>12</v>
      </c>
      <c r="D658">
        <v>1</v>
      </c>
      <c r="E658">
        <v>549.99</v>
      </c>
      <c r="F658">
        <v>0.1</v>
      </c>
    </row>
    <row r="659" spans="1:6" x14ac:dyDescent="0.25">
      <c r="A659">
        <v>234</v>
      </c>
      <c r="B659">
        <v>4</v>
      </c>
      <c r="C659">
        <v>7</v>
      </c>
      <c r="D659">
        <v>1</v>
      </c>
      <c r="E659">
        <v>3999.99</v>
      </c>
      <c r="F659">
        <v>0.05</v>
      </c>
    </row>
    <row r="660" spans="1:6" x14ac:dyDescent="0.25">
      <c r="A660">
        <v>234</v>
      </c>
      <c r="B660">
        <v>5</v>
      </c>
      <c r="C660">
        <v>23</v>
      </c>
      <c r="D660">
        <v>1</v>
      </c>
      <c r="E660">
        <v>299.99</v>
      </c>
      <c r="F660">
        <v>0.1</v>
      </c>
    </row>
    <row r="661" spans="1:6" x14ac:dyDescent="0.25">
      <c r="A661">
        <v>235</v>
      </c>
      <c r="B661">
        <v>1</v>
      </c>
      <c r="C661">
        <v>6</v>
      </c>
      <c r="D661">
        <v>1</v>
      </c>
      <c r="E661">
        <v>469.99</v>
      </c>
      <c r="F661">
        <v>7.0000000000000007E-2</v>
      </c>
    </row>
    <row r="662" spans="1:6" x14ac:dyDescent="0.25">
      <c r="A662">
        <v>235</v>
      </c>
      <c r="B662">
        <v>2</v>
      </c>
      <c r="C662">
        <v>13</v>
      </c>
      <c r="D662">
        <v>2</v>
      </c>
      <c r="E662">
        <v>269.99</v>
      </c>
      <c r="F662">
        <v>0.05</v>
      </c>
    </row>
    <row r="663" spans="1:6" x14ac:dyDescent="0.25">
      <c r="A663">
        <v>235</v>
      </c>
      <c r="B663">
        <v>3</v>
      </c>
      <c r="C663">
        <v>7</v>
      </c>
      <c r="D663">
        <v>2</v>
      </c>
      <c r="E663">
        <v>3999.99</v>
      </c>
      <c r="F663">
        <v>0.05</v>
      </c>
    </row>
    <row r="664" spans="1:6" x14ac:dyDescent="0.25">
      <c r="A664">
        <v>236</v>
      </c>
      <c r="B664">
        <v>1</v>
      </c>
      <c r="C664">
        <v>3</v>
      </c>
      <c r="D664">
        <v>2</v>
      </c>
      <c r="E664">
        <v>999.99</v>
      </c>
      <c r="F664">
        <v>7.0000000000000007E-2</v>
      </c>
    </row>
    <row r="665" spans="1:6" x14ac:dyDescent="0.25">
      <c r="A665">
        <v>236</v>
      </c>
      <c r="B665">
        <v>2</v>
      </c>
      <c r="C665">
        <v>2</v>
      </c>
      <c r="D665">
        <v>2</v>
      </c>
      <c r="E665">
        <v>749.99</v>
      </c>
      <c r="F665">
        <v>0.1</v>
      </c>
    </row>
    <row r="666" spans="1:6" x14ac:dyDescent="0.25">
      <c r="A666">
        <v>236</v>
      </c>
      <c r="B666">
        <v>3</v>
      </c>
      <c r="C666">
        <v>4</v>
      </c>
      <c r="D666">
        <v>2</v>
      </c>
      <c r="E666">
        <v>2899.99</v>
      </c>
      <c r="F666">
        <v>0.1</v>
      </c>
    </row>
    <row r="667" spans="1:6" x14ac:dyDescent="0.25">
      <c r="A667">
        <v>237</v>
      </c>
      <c r="B667">
        <v>1</v>
      </c>
      <c r="C667">
        <v>15</v>
      </c>
      <c r="D667">
        <v>1</v>
      </c>
      <c r="E667">
        <v>529.99</v>
      </c>
      <c r="F667">
        <v>0.2</v>
      </c>
    </row>
    <row r="668" spans="1:6" x14ac:dyDescent="0.25">
      <c r="A668">
        <v>237</v>
      </c>
      <c r="B668">
        <v>2</v>
      </c>
      <c r="C668">
        <v>24</v>
      </c>
      <c r="D668">
        <v>1</v>
      </c>
      <c r="E668">
        <v>549.99</v>
      </c>
      <c r="F668">
        <v>7.0000000000000007E-2</v>
      </c>
    </row>
    <row r="669" spans="1:6" x14ac:dyDescent="0.25">
      <c r="A669">
        <v>237</v>
      </c>
      <c r="B669">
        <v>3</v>
      </c>
      <c r="C669">
        <v>20</v>
      </c>
      <c r="D669">
        <v>2</v>
      </c>
      <c r="E669">
        <v>599.99</v>
      </c>
      <c r="F669">
        <v>0.2</v>
      </c>
    </row>
    <row r="670" spans="1:6" x14ac:dyDescent="0.25">
      <c r="A670">
        <v>237</v>
      </c>
      <c r="B670">
        <v>4</v>
      </c>
      <c r="C670">
        <v>26</v>
      </c>
      <c r="D670">
        <v>1</v>
      </c>
      <c r="E670">
        <v>599.99</v>
      </c>
      <c r="F670">
        <v>0.05</v>
      </c>
    </row>
    <row r="671" spans="1:6" x14ac:dyDescent="0.25">
      <c r="A671">
        <v>238</v>
      </c>
      <c r="B671">
        <v>1</v>
      </c>
      <c r="C671">
        <v>20</v>
      </c>
      <c r="D671">
        <v>2</v>
      </c>
      <c r="E671">
        <v>599.99</v>
      </c>
      <c r="F671">
        <v>0.2</v>
      </c>
    </row>
    <row r="672" spans="1:6" x14ac:dyDescent="0.25">
      <c r="A672">
        <v>238</v>
      </c>
      <c r="B672">
        <v>2</v>
      </c>
      <c r="C672">
        <v>25</v>
      </c>
      <c r="D672">
        <v>1</v>
      </c>
      <c r="E672">
        <v>499.99</v>
      </c>
      <c r="F672">
        <v>7.0000000000000007E-2</v>
      </c>
    </row>
    <row r="673" spans="1:6" x14ac:dyDescent="0.25">
      <c r="A673">
        <v>238</v>
      </c>
      <c r="B673">
        <v>3</v>
      </c>
      <c r="C673">
        <v>13</v>
      </c>
      <c r="D673">
        <v>2</v>
      </c>
      <c r="E673">
        <v>269.99</v>
      </c>
      <c r="F673">
        <v>0.2</v>
      </c>
    </row>
    <row r="674" spans="1:6" x14ac:dyDescent="0.25">
      <c r="A674">
        <v>238</v>
      </c>
      <c r="B674">
        <v>4</v>
      </c>
      <c r="C674">
        <v>22</v>
      </c>
      <c r="D674">
        <v>2</v>
      </c>
      <c r="E674">
        <v>269.99</v>
      </c>
      <c r="F674">
        <v>0.05</v>
      </c>
    </row>
    <row r="675" spans="1:6" x14ac:dyDescent="0.25">
      <c r="A675">
        <v>238</v>
      </c>
      <c r="B675">
        <v>5</v>
      </c>
      <c r="C675">
        <v>7</v>
      </c>
      <c r="D675">
        <v>1</v>
      </c>
      <c r="E675">
        <v>3999.99</v>
      </c>
      <c r="F675">
        <v>7.0000000000000007E-2</v>
      </c>
    </row>
    <row r="676" spans="1:6" x14ac:dyDescent="0.25">
      <c r="A676">
        <v>239</v>
      </c>
      <c r="B676">
        <v>1</v>
      </c>
      <c r="C676">
        <v>16</v>
      </c>
      <c r="D676">
        <v>2</v>
      </c>
      <c r="E676">
        <v>599.99</v>
      </c>
      <c r="F676">
        <v>0.1</v>
      </c>
    </row>
    <row r="677" spans="1:6" x14ac:dyDescent="0.25">
      <c r="A677">
        <v>239</v>
      </c>
      <c r="B677">
        <v>2</v>
      </c>
      <c r="C677">
        <v>21</v>
      </c>
      <c r="D677">
        <v>2</v>
      </c>
      <c r="E677">
        <v>269.99</v>
      </c>
      <c r="F677">
        <v>0.05</v>
      </c>
    </row>
    <row r="678" spans="1:6" x14ac:dyDescent="0.25">
      <c r="A678">
        <v>239</v>
      </c>
      <c r="B678">
        <v>3</v>
      </c>
      <c r="C678">
        <v>18</v>
      </c>
      <c r="D678">
        <v>1</v>
      </c>
      <c r="E678">
        <v>449</v>
      </c>
      <c r="F678">
        <v>7.0000000000000007E-2</v>
      </c>
    </row>
    <row r="679" spans="1:6" x14ac:dyDescent="0.25">
      <c r="A679">
        <v>239</v>
      </c>
      <c r="B679">
        <v>4</v>
      </c>
      <c r="C679">
        <v>4</v>
      </c>
      <c r="D679">
        <v>2</v>
      </c>
      <c r="E679">
        <v>2899.99</v>
      </c>
      <c r="F679">
        <v>7.0000000000000007E-2</v>
      </c>
    </row>
    <row r="680" spans="1:6" x14ac:dyDescent="0.25">
      <c r="A680">
        <v>240</v>
      </c>
      <c r="B680">
        <v>1</v>
      </c>
      <c r="C680">
        <v>9</v>
      </c>
      <c r="D680">
        <v>1</v>
      </c>
      <c r="E680">
        <v>2999.99</v>
      </c>
      <c r="F680">
        <v>7.0000000000000007E-2</v>
      </c>
    </row>
    <row r="681" spans="1:6" x14ac:dyDescent="0.25">
      <c r="A681">
        <v>240</v>
      </c>
      <c r="B681">
        <v>2</v>
      </c>
      <c r="C681">
        <v>8</v>
      </c>
      <c r="D681">
        <v>1</v>
      </c>
      <c r="E681">
        <v>1799.99</v>
      </c>
      <c r="F681">
        <v>7.0000000000000007E-2</v>
      </c>
    </row>
    <row r="682" spans="1:6" x14ac:dyDescent="0.25">
      <c r="A682">
        <v>240</v>
      </c>
      <c r="B682">
        <v>3</v>
      </c>
      <c r="C682">
        <v>5</v>
      </c>
      <c r="D682">
        <v>1</v>
      </c>
      <c r="E682">
        <v>1320.99</v>
      </c>
      <c r="F682">
        <v>7.0000000000000007E-2</v>
      </c>
    </row>
    <row r="683" spans="1:6" x14ac:dyDescent="0.25">
      <c r="A683">
        <v>240</v>
      </c>
      <c r="B683">
        <v>4</v>
      </c>
      <c r="C683">
        <v>18</v>
      </c>
      <c r="D683">
        <v>2</v>
      </c>
      <c r="E683">
        <v>449</v>
      </c>
      <c r="F683">
        <v>7.0000000000000007E-2</v>
      </c>
    </row>
    <row r="684" spans="1:6" x14ac:dyDescent="0.25">
      <c r="A684">
        <v>241</v>
      </c>
      <c r="B684">
        <v>1</v>
      </c>
      <c r="C684">
        <v>7</v>
      </c>
      <c r="D684">
        <v>1</v>
      </c>
      <c r="E684">
        <v>3999.99</v>
      </c>
      <c r="F684">
        <v>0.2</v>
      </c>
    </row>
    <row r="685" spans="1:6" x14ac:dyDescent="0.25">
      <c r="A685">
        <v>242</v>
      </c>
      <c r="B685">
        <v>1</v>
      </c>
      <c r="C685">
        <v>3</v>
      </c>
      <c r="D685">
        <v>1</v>
      </c>
      <c r="E685">
        <v>999.99</v>
      </c>
      <c r="F685">
        <v>0.2</v>
      </c>
    </row>
    <row r="686" spans="1:6" x14ac:dyDescent="0.25">
      <c r="A686">
        <v>243</v>
      </c>
      <c r="B686">
        <v>1</v>
      </c>
      <c r="C686">
        <v>25</v>
      </c>
      <c r="D686">
        <v>2</v>
      </c>
      <c r="E686">
        <v>499.99</v>
      </c>
      <c r="F686">
        <v>0.05</v>
      </c>
    </row>
    <row r="687" spans="1:6" x14ac:dyDescent="0.25">
      <c r="A687">
        <v>243</v>
      </c>
      <c r="B687">
        <v>2</v>
      </c>
      <c r="C687">
        <v>19</v>
      </c>
      <c r="D687">
        <v>2</v>
      </c>
      <c r="E687">
        <v>449</v>
      </c>
      <c r="F687">
        <v>7.0000000000000007E-2</v>
      </c>
    </row>
    <row r="688" spans="1:6" x14ac:dyDescent="0.25">
      <c r="A688">
        <v>243</v>
      </c>
      <c r="B688">
        <v>3</v>
      </c>
      <c r="C688">
        <v>7</v>
      </c>
      <c r="D688">
        <v>2</v>
      </c>
      <c r="E688">
        <v>3999.99</v>
      </c>
      <c r="F688">
        <v>0.05</v>
      </c>
    </row>
    <row r="689" spans="1:6" x14ac:dyDescent="0.25">
      <c r="A689">
        <v>244</v>
      </c>
      <c r="B689">
        <v>1</v>
      </c>
      <c r="C689">
        <v>19</v>
      </c>
      <c r="D689">
        <v>1</v>
      </c>
      <c r="E689">
        <v>449</v>
      </c>
      <c r="F689">
        <v>7.0000000000000007E-2</v>
      </c>
    </row>
    <row r="690" spans="1:6" x14ac:dyDescent="0.25">
      <c r="A690">
        <v>244</v>
      </c>
      <c r="B690">
        <v>2</v>
      </c>
      <c r="C690">
        <v>25</v>
      </c>
      <c r="D690">
        <v>1</v>
      </c>
      <c r="E690">
        <v>499.99</v>
      </c>
      <c r="F690">
        <v>0.2</v>
      </c>
    </row>
    <row r="691" spans="1:6" x14ac:dyDescent="0.25">
      <c r="A691">
        <v>244</v>
      </c>
      <c r="B691">
        <v>3</v>
      </c>
      <c r="C691">
        <v>22</v>
      </c>
      <c r="D691">
        <v>1</v>
      </c>
      <c r="E691">
        <v>269.99</v>
      </c>
      <c r="F691">
        <v>0.1</v>
      </c>
    </row>
    <row r="692" spans="1:6" x14ac:dyDescent="0.25">
      <c r="A692">
        <v>245</v>
      </c>
      <c r="B692">
        <v>1</v>
      </c>
      <c r="C692">
        <v>10</v>
      </c>
      <c r="D692">
        <v>2</v>
      </c>
      <c r="E692">
        <v>1549</v>
      </c>
      <c r="F692">
        <v>0.05</v>
      </c>
    </row>
    <row r="693" spans="1:6" x14ac:dyDescent="0.25">
      <c r="A693">
        <v>245</v>
      </c>
      <c r="B693">
        <v>2</v>
      </c>
      <c r="C693">
        <v>8</v>
      </c>
      <c r="D693">
        <v>1</v>
      </c>
      <c r="E693">
        <v>1799.99</v>
      </c>
      <c r="F693">
        <v>0.1</v>
      </c>
    </row>
    <row r="694" spans="1:6" x14ac:dyDescent="0.25">
      <c r="A694">
        <v>246</v>
      </c>
      <c r="B694">
        <v>1</v>
      </c>
      <c r="C694">
        <v>17</v>
      </c>
      <c r="D694">
        <v>2</v>
      </c>
      <c r="E694">
        <v>429</v>
      </c>
      <c r="F694">
        <v>0.2</v>
      </c>
    </row>
    <row r="695" spans="1:6" x14ac:dyDescent="0.25">
      <c r="A695">
        <v>247</v>
      </c>
      <c r="B695">
        <v>1</v>
      </c>
      <c r="C695">
        <v>25</v>
      </c>
      <c r="D695">
        <v>1</v>
      </c>
      <c r="E695">
        <v>499.99</v>
      </c>
      <c r="F695">
        <v>7.0000000000000007E-2</v>
      </c>
    </row>
    <row r="696" spans="1:6" x14ac:dyDescent="0.25">
      <c r="A696">
        <v>247</v>
      </c>
      <c r="B696">
        <v>2</v>
      </c>
      <c r="C696">
        <v>3</v>
      </c>
      <c r="D696">
        <v>1</v>
      </c>
      <c r="E696">
        <v>999.99</v>
      </c>
      <c r="F696">
        <v>0.2</v>
      </c>
    </row>
    <row r="697" spans="1:6" x14ac:dyDescent="0.25">
      <c r="A697">
        <v>248</v>
      </c>
      <c r="B697">
        <v>1</v>
      </c>
      <c r="C697">
        <v>13</v>
      </c>
      <c r="D697">
        <v>1</v>
      </c>
      <c r="E697">
        <v>269.99</v>
      </c>
      <c r="F697">
        <v>0.1</v>
      </c>
    </row>
    <row r="698" spans="1:6" x14ac:dyDescent="0.25">
      <c r="A698">
        <v>248</v>
      </c>
      <c r="B698">
        <v>2</v>
      </c>
      <c r="C698">
        <v>26</v>
      </c>
      <c r="D698">
        <v>2</v>
      </c>
      <c r="E698">
        <v>599.99</v>
      </c>
      <c r="F698">
        <v>0.1</v>
      </c>
    </row>
    <row r="699" spans="1:6" x14ac:dyDescent="0.25">
      <c r="A699">
        <v>248</v>
      </c>
      <c r="B699">
        <v>3</v>
      </c>
      <c r="C699">
        <v>17</v>
      </c>
      <c r="D699">
        <v>1</v>
      </c>
      <c r="E699">
        <v>429</v>
      </c>
      <c r="F699">
        <v>0.1</v>
      </c>
    </row>
    <row r="700" spans="1:6" x14ac:dyDescent="0.25">
      <c r="A700">
        <v>248</v>
      </c>
      <c r="B700">
        <v>4</v>
      </c>
      <c r="C700">
        <v>9</v>
      </c>
      <c r="D700">
        <v>1</v>
      </c>
      <c r="E700">
        <v>2999.99</v>
      </c>
      <c r="F700">
        <v>0.2</v>
      </c>
    </row>
    <row r="701" spans="1:6" x14ac:dyDescent="0.25">
      <c r="A701">
        <v>249</v>
      </c>
      <c r="B701">
        <v>1</v>
      </c>
      <c r="C701">
        <v>7</v>
      </c>
      <c r="D701">
        <v>2</v>
      </c>
      <c r="E701">
        <v>3999.99</v>
      </c>
      <c r="F701">
        <v>0.05</v>
      </c>
    </row>
    <row r="702" spans="1:6" x14ac:dyDescent="0.25">
      <c r="A702">
        <v>249</v>
      </c>
      <c r="B702">
        <v>2</v>
      </c>
      <c r="C702">
        <v>18</v>
      </c>
      <c r="D702">
        <v>2</v>
      </c>
      <c r="E702">
        <v>449</v>
      </c>
      <c r="F702">
        <v>0.05</v>
      </c>
    </row>
    <row r="703" spans="1:6" x14ac:dyDescent="0.25">
      <c r="A703">
        <v>249</v>
      </c>
      <c r="B703">
        <v>3</v>
      </c>
      <c r="C703">
        <v>22</v>
      </c>
      <c r="D703">
        <v>1</v>
      </c>
      <c r="E703">
        <v>269.99</v>
      </c>
      <c r="F703">
        <v>0.1</v>
      </c>
    </row>
    <row r="704" spans="1:6" x14ac:dyDescent="0.25">
      <c r="A704">
        <v>250</v>
      </c>
      <c r="B704">
        <v>1</v>
      </c>
      <c r="C704">
        <v>17</v>
      </c>
      <c r="D704">
        <v>2</v>
      </c>
      <c r="E704">
        <v>429</v>
      </c>
      <c r="F704">
        <v>0.05</v>
      </c>
    </row>
    <row r="705" spans="1:6" x14ac:dyDescent="0.25">
      <c r="A705">
        <v>250</v>
      </c>
      <c r="B705">
        <v>2</v>
      </c>
      <c r="C705">
        <v>11</v>
      </c>
      <c r="D705">
        <v>2</v>
      </c>
      <c r="E705">
        <v>1680.99</v>
      </c>
      <c r="F705">
        <v>0.1</v>
      </c>
    </row>
    <row r="706" spans="1:6" x14ac:dyDescent="0.25">
      <c r="A706">
        <v>251</v>
      </c>
      <c r="B706">
        <v>1</v>
      </c>
      <c r="C706">
        <v>23</v>
      </c>
      <c r="D706">
        <v>2</v>
      </c>
      <c r="E706">
        <v>299.99</v>
      </c>
      <c r="F706">
        <v>0.2</v>
      </c>
    </row>
    <row r="707" spans="1:6" x14ac:dyDescent="0.25">
      <c r="A707">
        <v>251</v>
      </c>
      <c r="B707">
        <v>2</v>
      </c>
      <c r="C707">
        <v>22</v>
      </c>
      <c r="D707">
        <v>2</v>
      </c>
      <c r="E707">
        <v>269.99</v>
      </c>
      <c r="F707">
        <v>0.05</v>
      </c>
    </row>
    <row r="708" spans="1:6" x14ac:dyDescent="0.25">
      <c r="A708">
        <v>252</v>
      </c>
      <c r="B708">
        <v>1</v>
      </c>
      <c r="C708">
        <v>11</v>
      </c>
      <c r="D708">
        <v>2</v>
      </c>
      <c r="E708">
        <v>1680.99</v>
      </c>
      <c r="F708">
        <v>0.1</v>
      </c>
    </row>
    <row r="709" spans="1:6" x14ac:dyDescent="0.25">
      <c r="A709">
        <v>252</v>
      </c>
      <c r="B709">
        <v>2</v>
      </c>
      <c r="C709">
        <v>4</v>
      </c>
      <c r="D709">
        <v>1</v>
      </c>
      <c r="E709">
        <v>2899.99</v>
      </c>
      <c r="F709">
        <v>7.0000000000000007E-2</v>
      </c>
    </row>
    <row r="710" spans="1:6" x14ac:dyDescent="0.25">
      <c r="A710">
        <v>252</v>
      </c>
      <c r="B710">
        <v>3</v>
      </c>
      <c r="C710">
        <v>19</v>
      </c>
      <c r="D710">
        <v>1</v>
      </c>
      <c r="E710">
        <v>449</v>
      </c>
      <c r="F710">
        <v>0.1</v>
      </c>
    </row>
    <row r="711" spans="1:6" x14ac:dyDescent="0.25">
      <c r="A711">
        <v>253</v>
      </c>
      <c r="B711">
        <v>1</v>
      </c>
      <c r="C711">
        <v>11</v>
      </c>
      <c r="D711">
        <v>2</v>
      </c>
      <c r="E711">
        <v>1680.99</v>
      </c>
      <c r="F711">
        <v>7.0000000000000007E-2</v>
      </c>
    </row>
    <row r="712" spans="1:6" x14ac:dyDescent="0.25">
      <c r="A712">
        <v>254</v>
      </c>
      <c r="B712">
        <v>1</v>
      </c>
      <c r="C712">
        <v>6</v>
      </c>
      <c r="D712">
        <v>2</v>
      </c>
      <c r="E712">
        <v>469.99</v>
      </c>
      <c r="F712">
        <v>7.0000000000000007E-2</v>
      </c>
    </row>
    <row r="713" spans="1:6" x14ac:dyDescent="0.25">
      <c r="A713">
        <v>254</v>
      </c>
      <c r="B713">
        <v>2</v>
      </c>
      <c r="C713">
        <v>3</v>
      </c>
      <c r="D713">
        <v>1</v>
      </c>
      <c r="E713">
        <v>999.99</v>
      </c>
      <c r="F713">
        <v>0.05</v>
      </c>
    </row>
    <row r="714" spans="1:6" x14ac:dyDescent="0.25">
      <c r="A714">
        <v>254</v>
      </c>
      <c r="B714">
        <v>3</v>
      </c>
      <c r="C714">
        <v>12</v>
      </c>
      <c r="D714">
        <v>1</v>
      </c>
      <c r="E714">
        <v>549.99</v>
      </c>
      <c r="F714">
        <v>0.05</v>
      </c>
    </row>
    <row r="715" spans="1:6" x14ac:dyDescent="0.25">
      <c r="A715">
        <v>255</v>
      </c>
      <c r="B715">
        <v>1</v>
      </c>
      <c r="C715">
        <v>5</v>
      </c>
      <c r="D715">
        <v>2</v>
      </c>
      <c r="E715">
        <v>1320.99</v>
      </c>
      <c r="F715">
        <v>0.1</v>
      </c>
    </row>
    <row r="716" spans="1:6" x14ac:dyDescent="0.25">
      <c r="A716">
        <v>255</v>
      </c>
      <c r="B716">
        <v>2</v>
      </c>
      <c r="C716">
        <v>14</v>
      </c>
      <c r="D716">
        <v>1</v>
      </c>
      <c r="E716">
        <v>269.99</v>
      </c>
      <c r="F716">
        <v>0.2</v>
      </c>
    </row>
    <row r="717" spans="1:6" x14ac:dyDescent="0.25">
      <c r="A717">
        <v>255</v>
      </c>
      <c r="B717">
        <v>3</v>
      </c>
      <c r="C717">
        <v>2</v>
      </c>
      <c r="D717">
        <v>2</v>
      </c>
      <c r="E717">
        <v>749.99</v>
      </c>
      <c r="F717">
        <v>0.2</v>
      </c>
    </row>
    <row r="718" spans="1:6" x14ac:dyDescent="0.25">
      <c r="A718">
        <v>255</v>
      </c>
      <c r="B718">
        <v>4</v>
      </c>
      <c r="C718">
        <v>21</v>
      </c>
      <c r="D718">
        <v>1</v>
      </c>
      <c r="E718">
        <v>269.99</v>
      </c>
      <c r="F718">
        <v>7.0000000000000007E-2</v>
      </c>
    </row>
    <row r="719" spans="1:6" x14ac:dyDescent="0.25">
      <c r="A719">
        <v>256</v>
      </c>
      <c r="B719">
        <v>1</v>
      </c>
      <c r="C719">
        <v>11</v>
      </c>
      <c r="D719">
        <v>1</v>
      </c>
      <c r="E719">
        <v>1680.99</v>
      </c>
      <c r="F719">
        <v>0.1</v>
      </c>
    </row>
    <row r="720" spans="1:6" x14ac:dyDescent="0.25">
      <c r="A720">
        <v>256</v>
      </c>
      <c r="B720">
        <v>2</v>
      </c>
      <c r="C720">
        <v>21</v>
      </c>
      <c r="D720">
        <v>1</v>
      </c>
      <c r="E720">
        <v>269.99</v>
      </c>
      <c r="F720">
        <v>0.05</v>
      </c>
    </row>
    <row r="721" spans="1:6" x14ac:dyDescent="0.25">
      <c r="A721">
        <v>257</v>
      </c>
      <c r="B721">
        <v>1</v>
      </c>
      <c r="C721">
        <v>8</v>
      </c>
      <c r="D721">
        <v>2</v>
      </c>
      <c r="E721">
        <v>1799.99</v>
      </c>
      <c r="F721">
        <v>7.0000000000000007E-2</v>
      </c>
    </row>
    <row r="722" spans="1:6" x14ac:dyDescent="0.25">
      <c r="A722">
        <v>257</v>
      </c>
      <c r="B722">
        <v>2</v>
      </c>
      <c r="C722">
        <v>13</v>
      </c>
      <c r="D722">
        <v>2</v>
      </c>
      <c r="E722">
        <v>269.99</v>
      </c>
      <c r="F722">
        <v>0.2</v>
      </c>
    </row>
    <row r="723" spans="1:6" x14ac:dyDescent="0.25">
      <c r="A723">
        <v>257</v>
      </c>
      <c r="B723">
        <v>3</v>
      </c>
      <c r="C723">
        <v>10</v>
      </c>
      <c r="D723">
        <v>2</v>
      </c>
      <c r="E723">
        <v>1549</v>
      </c>
      <c r="F723">
        <v>0.1</v>
      </c>
    </row>
    <row r="724" spans="1:6" x14ac:dyDescent="0.25">
      <c r="A724">
        <v>257</v>
      </c>
      <c r="B724">
        <v>4</v>
      </c>
      <c r="C724">
        <v>15</v>
      </c>
      <c r="D724">
        <v>1</v>
      </c>
      <c r="E724">
        <v>529.99</v>
      </c>
      <c r="F724">
        <v>0.1</v>
      </c>
    </row>
    <row r="725" spans="1:6" x14ac:dyDescent="0.25">
      <c r="A725">
        <v>258</v>
      </c>
      <c r="B725">
        <v>1</v>
      </c>
      <c r="C725">
        <v>8</v>
      </c>
      <c r="D725">
        <v>2</v>
      </c>
      <c r="E725">
        <v>1799.99</v>
      </c>
      <c r="F725">
        <v>0.05</v>
      </c>
    </row>
    <row r="726" spans="1:6" x14ac:dyDescent="0.25">
      <c r="A726">
        <v>258</v>
      </c>
      <c r="B726">
        <v>2</v>
      </c>
      <c r="C726">
        <v>4</v>
      </c>
      <c r="D726">
        <v>1</v>
      </c>
      <c r="E726">
        <v>2899.99</v>
      </c>
      <c r="F726">
        <v>7.0000000000000007E-2</v>
      </c>
    </row>
    <row r="727" spans="1:6" x14ac:dyDescent="0.25">
      <c r="A727">
        <v>258</v>
      </c>
      <c r="B727">
        <v>3</v>
      </c>
      <c r="C727">
        <v>19</v>
      </c>
      <c r="D727">
        <v>1</v>
      </c>
      <c r="E727">
        <v>449</v>
      </c>
      <c r="F727">
        <v>7.0000000000000007E-2</v>
      </c>
    </row>
    <row r="728" spans="1:6" x14ac:dyDescent="0.25">
      <c r="A728">
        <v>258</v>
      </c>
      <c r="B728">
        <v>4</v>
      </c>
      <c r="C728">
        <v>18</v>
      </c>
      <c r="D728">
        <v>1</v>
      </c>
      <c r="E728">
        <v>449</v>
      </c>
      <c r="F728">
        <v>0.05</v>
      </c>
    </row>
    <row r="729" spans="1:6" x14ac:dyDescent="0.25">
      <c r="A729">
        <v>259</v>
      </c>
      <c r="B729">
        <v>1</v>
      </c>
      <c r="C729">
        <v>26</v>
      </c>
      <c r="D729">
        <v>1</v>
      </c>
      <c r="E729">
        <v>599.99</v>
      </c>
      <c r="F729">
        <v>0.05</v>
      </c>
    </row>
    <row r="730" spans="1:6" x14ac:dyDescent="0.25">
      <c r="A730">
        <v>259</v>
      </c>
      <c r="B730">
        <v>2</v>
      </c>
      <c r="C730">
        <v>6</v>
      </c>
      <c r="D730">
        <v>2</v>
      </c>
      <c r="E730">
        <v>469.99</v>
      </c>
      <c r="F730">
        <v>0.1</v>
      </c>
    </row>
    <row r="731" spans="1:6" x14ac:dyDescent="0.25">
      <c r="A731">
        <v>259</v>
      </c>
      <c r="B731">
        <v>3</v>
      </c>
      <c r="C731">
        <v>2</v>
      </c>
      <c r="D731">
        <v>2</v>
      </c>
      <c r="E731">
        <v>749.99</v>
      </c>
      <c r="F731">
        <v>0.2</v>
      </c>
    </row>
    <row r="732" spans="1:6" x14ac:dyDescent="0.25">
      <c r="A732">
        <v>259</v>
      </c>
      <c r="B732">
        <v>4</v>
      </c>
      <c r="C732">
        <v>4</v>
      </c>
      <c r="D732">
        <v>1</v>
      </c>
      <c r="E732">
        <v>2899.99</v>
      </c>
      <c r="F732">
        <v>0.1</v>
      </c>
    </row>
    <row r="733" spans="1:6" x14ac:dyDescent="0.25">
      <c r="A733">
        <v>260</v>
      </c>
      <c r="B733">
        <v>1</v>
      </c>
      <c r="C733">
        <v>23</v>
      </c>
      <c r="D733">
        <v>2</v>
      </c>
      <c r="E733">
        <v>299.99</v>
      </c>
      <c r="F733">
        <v>0.2</v>
      </c>
    </row>
    <row r="734" spans="1:6" x14ac:dyDescent="0.25">
      <c r="A734">
        <v>260</v>
      </c>
      <c r="B734">
        <v>2</v>
      </c>
      <c r="C734">
        <v>10</v>
      </c>
      <c r="D734">
        <v>1</v>
      </c>
      <c r="E734">
        <v>1549</v>
      </c>
      <c r="F734">
        <v>0.2</v>
      </c>
    </row>
    <row r="735" spans="1:6" x14ac:dyDescent="0.25">
      <c r="A735">
        <v>260</v>
      </c>
      <c r="B735">
        <v>3</v>
      </c>
      <c r="C735">
        <v>24</v>
      </c>
      <c r="D735">
        <v>2</v>
      </c>
      <c r="E735">
        <v>549.99</v>
      </c>
      <c r="F735">
        <v>0.2</v>
      </c>
    </row>
    <row r="736" spans="1:6" x14ac:dyDescent="0.25">
      <c r="A736">
        <v>261</v>
      </c>
      <c r="B736">
        <v>1</v>
      </c>
      <c r="C736">
        <v>16</v>
      </c>
      <c r="D736">
        <v>2</v>
      </c>
      <c r="E736">
        <v>599.99</v>
      </c>
      <c r="F736">
        <v>0.05</v>
      </c>
    </row>
    <row r="737" spans="1:6" x14ac:dyDescent="0.25">
      <c r="A737">
        <v>261</v>
      </c>
      <c r="B737">
        <v>2</v>
      </c>
      <c r="C737">
        <v>14</v>
      </c>
      <c r="D737">
        <v>1</v>
      </c>
      <c r="E737">
        <v>269.99</v>
      </c>
      <c r="F737">
        <v>0.1</v>
      </c>
    </row>
    <row r="738" spans="1:6" x14ac:dyDescent="0.25">
      <c r="A738">
        <v>261</v>
      </c>
      <c r="B738">
        <v>3</v>
      </c>
      <c r="C738">
        <v>17</v>
      </c>
      <c r="D738">
        <v>2</v>
      </c>
      <c r="E738">
        <v>429</v>
      </c>
      <c r="F738">
        <v>0.1</v>
      </c>
    </row>
    <row r="739" spans="1:6" x14ac:dyDescent="0.25">
      <c r="A739">
        <v>262</v>
      </c>
      <c r="B739">
        <v>1</v>
      </c>
      <c r="C739">
        <v>2</v>
      </c>
      <c r="D739">
        <v>1</v>
      </c>
      <c r="E739">
        <v>749.99</v>
      </c>
      <c r="F739">
        <v>7.0000000000000007E-2</v>
      </c>
    </row>
    <row r="740" spans="1:6" x14ac:dyDescent="0.25">
      <c r="A740">
        <v>262</v>
      </c>
      <c r="B740">
        <v>2</v>
      </c>
      <c r="C740">
        <v>9</v>
      </c>
      <c r="D740">
        <v>2</v>
      </c>
      <c r="E740">
        <v>2999.99</v>
      </c>
      <c r="F740">
        <v>0.05</v>
      </c>
    </row>
    <row r="741" spans="1:6" x14ac:dyDescent="0.25">
      <c r="A741">
        <v>263</v>
      </c>
      <c r="B741">
        <v>1</v>
      </c>
      <c r="C741">
        <v>9</v>
      </c>
      <c r="D741">
        <v>1</v>
      </c>
      <c r="E741">
        <v>2999.99</v>
      </c>
      <c r="F741">
        <v>7.0000000000000007E-2</v>
      </c>
    </row>
    <row r="742" spans="1:6" x14ac:dyDescent="0.25">
      <c r="A742">
        <v>263</v>
      </c>
      <c r="B742">
        <v>2</v>
      </c>
      <c r="C742">
        <v>3</v>
      </c>
      <c r="D742">
        <v>1</v>
      </c>
      <c r="E742">
        <v>999.99</v>
      </c>
      <c r="F742">
        <v>0.2</v>
      </c>
    </row>
    <row r="743" spans="1:6" x14ac:dyDescent="0.25">
      <c r="A743">
        <v>263</v>
      </c>
      <c r="B743">
        <v>3</v>
      </c>
      <c r="C743">
        <v>2</v>
      </c>
      <c r="D743">
        <v>2</v>
      </c>
      <c r="E743">
        <v>749.99</v>
      </c>
      <c r="F743">
        <v>0.05</v>
      </c>
    </row>
    <row r="744" spans="1:6" x14ac:dyDescent="0.25">
      <c r="A744">
        <v>264</v>
      </c>
      <c r="B744">
        <v>1</v>
      </c>
      <c r="C744">
        <v>10</v>
      </c>
      <c r="D744">
        <v>1</v>
      </c>
      <c r="E744">
        <v>1549</v>
      </c>
      <c r="F744">
        <v>0.2</v>
      </c>
    </row>
    <row r="745" spans="1:6" x14ac:dyDescent="0.25">
      <c r="A745">
        <v>264</v>
      </c>
      <c r="B745">
        <v>2</v>
      </c>
      <c r="C745">
        <v>24</v>
      </c>
      <c r="D745">
        <v>2</v>
      </c>
      <c r="E745">
        <v>549.99</v>
      </c>
      <c r="F745">
        <v>0.05</v>
      </c>
    </row>
    <row r="746" spans="1:6" x14ac:dyDescent="0.25">
      <c r="A746">
        <v>264</v>
      </c>
      <c r="B746">
        <v>3</v>
      </c>
      <c r="C746">
        <v>15</v>
      </c>
      <c r="D746">
        <v>2</v>
      </c>
      <c r="E746">
        <v>529.99</v>
      </c>
      <c r="F746">
        <v>0.1</v>
      </c>
    </row>
    <row r="747" spans="1:6" x14ac:dyDescent="0.25">
      <c r="A747">
        <v>264</v>
      </c>
      <c r="B747">
        <v>4</v>
      </c>
      <c r="C747">
        <v>3</v>
      </c>
      <c r="D747">
        <v>2</v>
      </c>
      <c r="E747">
        <v>999.99</v>
      </c>
      <c r="F747">
        <v>7.0000000000000007E-2</v>
      </c>
    </row>
    <row r="748" spans="1:6" x14ac:dyDescent="0.25">
      <c r="A748">
        <v>265</v>
      </c>
      <c r="B748">
        <v>1</v>
      </c>
      <c r="C748">
        <v>9</v>
      </c>
      <c r="D748">
        <v>2</v>
      </c>
      <c r="E748">
        <v>2999.99</v>
      </c>
      <c r="F748">
        <v>0.2</v>
      </c>
    </row>
    <row r="749" spans="1:6" x14ac:dyDescent="0.25">
      <c r="A749">
        <v>266</v>
      </c>
      <c r="B749">
        <v>1</v>
      </c>
      <c r="C749">
        <v>6</v>
      </c>
      <c r="D749">
        <v>2</v>
      </c>
      <c r="E749">
        <v>469.99</v>
      </c>
      <c r="F749">
        <v>7.0000000000000007E-2</v>
      </c>
    </row>
    <row r="750" spans="1:6" x14ac:dyDescent="0.25">
      <c r="A750">
        <v>266</v>
      </c>
      <c r="B750">
        <v>2</v>
      </c>
      <c r="C750">
        <v>19</v>
      </c>
      <c r="D750">
        <v>1</v>
      </c>
      <c r="E750">
        <v>449</v>
      </c>
      <c r="F750">
        <v>0.2</v>
      </c>
    </row>
    <row r="751" spans="1:6" x14ac:dyDescent="0.25">
      <c r="A751">
        <v>266</v>
      </c>
      <c r="B751">
        <v>3</v>
      </c>
      <c r="C751">
        <v>25</v>
      </c>
      <c r="D751">
        <v>1</v>
      </c>
      <c r="E751">
        <v>499.99</v>
      </c>
      <c r="F751">
        <v>0.05</v>
      </c>
    </row>
    <row r="752" spans="1:6" x14ac:dyDescent="0.25">
      <c r="A752">
        <v>267</v>
      </c>
      <c r="B752">
        <v>1</v>
      </c>
      <c r="C752">
        <v>22</v>
      </c>
      <c r="D752">
        <v>2</v>
      </c>
      <c r="E752">
        <v>269.99</v>
      </c>
      <c r="F752">
        <v>0.2</v>
      </c>
    </row>
    <row r="753" spans="1:6" x14ac:dyDescent="0.25">
      <c r="A753">
        <v>267</v>
      </c>
      <c r="B753">
        <v>2</v>
      </c>
      <c r="C753">
        <v>23</v>
      </c>
      <c r="D753">
        <v>2</v>
      </c>
      <c r="E753">
        <v>299.99</v>
      </c>
      <c r="F753">
        <v>0.1</v>
      </c>
    </row>
    <row r="754" spans="1:6" x14ac:dyDescent="0.25">
      <c r="A754">
        <v>267</v>
      </c>
      <c r="B754">
        <v>3</v>
      </c>
      <c r="C754">
        <v>24</v>
      </c>
      <c r="D754">
        <v>1</v>
      </c>
      <c r="E754">
        <v>549.99</v>
      </c>
      <c r="F754">
        <v>0.1</v>
      </c>
    </row>
    <row r="755" spans="1:6" x14ac:dyDescent="0.25">
      <c r="A755">
        <v>267</v>
      </c>
      <c r="B755">
        <v>4</v>
      </c>
      <c r="C755">
        <v>7</v>
      </c>
      <c r="D755">
        <v>2</v>
      </c>
      <c r="E755">
        <v>3999.99</v>
      </c>
      <c r="F755">
        <v>7.0000000000000007E-2</v>
      </c>
    </row>
    <row r="756" spans="1:6" x14ac:dyDescent="0.25">
      <c r="A756">
        <v>267</v>
      </c>
      <c r="B756">
        <v>5</v>
      </c>
      <c r="C756">
        <v>21</v>
      </c>
      <c r="D756">
        <v>1</v>
      </c>
      <c r="E756">
        <v>269.99</v>
      </c>
      <c r="F756">
        <v>0.05</v>
      </c>
    </row>
    <row r="757" spans="1:6" x14ac:dyDescent="0.25">
      <c r="A757">
        <v>268</v>
      </c>
      <c r="B757">
        <v>1</v>
      </c>
      <c r="C757">
        <v>7</v>
      </c>
      <c r="D757">
        <v>1</v>
      </c>
      <c r="E757">
        <v>3999.99</v>
      </c>
      <c r="F757">
        <v>0.05</v>
      </c>
    </row>
    <row r="758" spans="1:6" x14ac:dyDescent="0.25">
      <c r="A758">
        <v>268</v>
      </c>
      <c r="B758">
        <v>2</v>
      </c>
      <c r="C758">
        <v>6</v>
      </c>
      <c r="D758">
        <v>2</v>
      </c>
      <c r="E758">
        <v>469.99</v>
      </c>
      <c r="F758">
        <v>0.2</v>
      </c>
    </row>
    <row r="759" spans="1:6" x14ac:dyDescent="0.25">
      <c r="A759">
        <v>268</v>
      </c>
      <c r="B759">
        <v>3</v>
      </c>
      <c r="C759">
        <v>9</v>
      </c>
      <c r="D759">
        <v>1</v>
      </c>
      <c r="E759">
        <v>2999.99</v>
      </c>
      <c r="F759">
        <v>0.1</v>
      </c>
    </row>
    <row r="760" spans="1:6" x14ac:dyDescent="0.25">
      <c r="A760">
        <v>269</v>
      </c>
      <c r="B760">
        <v>1</v>
      </c>
      <c r="C760">
        <v>5</v>
      </c>
      <c r="D760">
        <v>1</v>
      </c>
      <c r="E760">
        <v>1320.99</v>
      </c>
      <c r="F760">
        <v>7.0000000000000007E-2</v>
      </c>
    </row>
    <row r="761" spans="1:6" x14ac:dyDescent="0.25">
      <c r="A761">
        <v>269</v>
      </c>
      <c r="B761">
        <v>2</v>
      </c>
      <c r="C761">
        <v>23</v>
      </c>
      <c r="D761">
        <v>2</v>
      </c>
      <c r="E761">
        <v>299.99</v>
      </c>
      <c r="F761">
        <v>7.0000000000000007E-2</v>
      </c>
    </row>
    <row r="762" spans="1:6" x14ac:dyDescent="0.25">
      <c r="A762">
        <v>269</v>
      </c>
      <c r="B762">
        <v>3</v>
      </c>
      <c r="C762">
        <v>18</v>
      </c>
      <c r="D762">
        <v>1</v>
      </c>
      <c r="E762">
        <v>449</v>
      </c>
      <c r="F762">
        <v>0.05</v>
      </c>
    </row>
    <row r="763" spans="1:6" x14ac:dyDescent="0.25">
      <c r="A763">
        <v>269</v>
      </c>
      <c r="B763">
        <v>4</v>
      </c>
      <c r="C763">
        <v>3</v>
      </c>
      <c r="D763">
        <v>1</v>
      </c>
      <c r="E763">
        <v>999.99</v>
      </c>
      <c r="F763">
        <v>0.05</v>
      </c>
    </row>
    <row r="764" spans="1:6" x14ac:dyDescent="0.25">
      <c r="A764">
        <v>270</v>
      </c>
      <c r="B764">
        <v>1</v>
      </c>
      <c r="C764">
        <v>25</v>
      </c>
      <c r="D764">
        <v>2</v>
      </c>
      <c r="E764">
        <v>499.99</v>
      </c>
      <c r="F764">
        <v>0.2</v>
      </c>
    </row>
    <row r="765" spans="1:6" x14ac:dyDescent="0.25">
      <c r="A765">
        <v>270</v>
      </c>
      <c r="B765">
        <v>2</v>
      </c>
      <c r="C765">
        <v>15</v>
      </c>
      <c r="D765">
        <v>1</v>
      </c>
      <c r="E765">
        <v>529.99</v>
      </c>
      <c r="F765">
        <v>0.1</v>
      </c>
    </row>
    <row r="766" spans="1:6" x14ac:dyDescent="0.25">
      <c r="A766">
        <v>271</v>
      </c>
      <c r="B766">
        <v>1</v>
      </c>
      <c r="C766">
        <v>11</v>
      </c>
      <c r="D766">
        <v>2</v>
      </c>
      <c r="E766">
        <v>1680.99</v>
      </c>
      <c r="F766">
        <v>7.0000000000000007E-2</v>
      </c>
    </row>
    <row r="767" spans="1:6" x14ac:dyDescent="0.25">
      <c r="A767">
        <v>271</v>
      </c>
      <c r="B767">
        <v>2</v>
      </c>
      <c r="C767">
        <v>6</v>
      </c>
      <c r="D767">
        <v>2</v>
      </c>
      <c r="E767">
        <v>469.99</v>
      </c>
      <c r="F767">
        <v>0.05</v>
      </c>
    </row>
    <row r="768" spans="1:6" x14ac:dyDescent="0.25">
      <c r="A768">
        <v>271</v>
      </c>
      <c r="B768">
        <v>3</v>
      </c>
      <c r="C768">
        <v>13</v>
      </c>
      <c r="D768">
        <v>1</v>
      </c>
      <c r="E768">
        <v>269.99</v>
      </c>
      <c r="F768">
        <v>0.1</v>
      </c>
    </row>
    <row r="769" spans="1:6" x14ac:dyDescent="0.25">
      <c r="A769">
        <v>271</v>
      </c>
      <c r="B769">
        <v>4</v>
      </c>
      <c r="C769">
        <v>7</v>
      </c>
      <c r="D769">
        <v>2</v>
      </c>
      <c r="E769">
        <v>3999.99</v>
      </c>
      <c r="F769">
        <v>0.1</v>
      </c>
    </row>
    <row r="770" spans="1:6" x14ac:dyDescent="0.25">
      <c r="A770">
        <v>272</v>
      </c>
      <c r="B770">
        <v>1</v>
      </c>
      <c r="C770">
        <v>2</v>
      </c>
      <c r="D770">
        <v>2</v>
      </c>
      <c r="E770">
        <v>749.99</v>
      </c>
      <c r="F770">
        <v>7.0000000000000007E-2</v>
      </c>
    </row>
    <row r="771" spans="1:6" x14ac:dyDescent="0.25">
      <c r="A771">
        <v>272</v>
      </c>
      <c r="B771">
        <v>2</v>
      </c>
      <c r="C771">
        <v>11</v>
      </c>
      <c r="D771">
        <v>1</v>
      </c>
      <c r="E771">
        <v>1680.99</v>
      </c>
      <c r="F771">
        <v>7.0000000000000007E-2</v>
      </c>
    </row>
    <row r="772" spans="1:6" x14ac:dyDescent="0.25">
      <c r="A772">
        <v>273</v>
      </c>
      <c r="B772">
        <v>1</v>
      </c>
      <c r="C772">
        <v>21</v>
      </c>
      <c r="D772">
        <v>1</v>
      </c>
      <c r="E772">
        <v>269.99</v>
      </c>
      <c r="F772">
        <v>0.1</v>
      </c>
    </row>
    <row r="773" spans="1:6" x14ac:dyDescent="0.25">
      <c r="A773">
        <v>274</v>
      </c>
      <c r="B773">
        <v>1</v>
      </c>
      <c r="C773">
        <v>11</v>
      </c>
      <c r="D773">
        <v>2</v>
      </c>
      <c r="E773">
        <v>1680.99</v>
      </c>
      <c r="F773">
        <v>0.05</v>
      </c>
    </row>
    <row r="774" spans="1:6" x14ac:dyDescent="0.25">
      <c r="A774">
        <v>274</v>
      </c>
      <c r="B774">
        <v>2</v>
      </c>
      <c r="C774">
        <v>25</v>
      </c>
      <c r="D774">
        <v>2</v>
      </c>
      <c r="E774">
        <v>499.99</v>
      </c>
      <c r="F774">
        <v>0.1</v>
      </c>
    </row>
    <row r="775" spans="1:6" x14ac:dyDescent="0.25">
      <c r="A775">
        <v>274</v>
      </c>
      <c r="B775">
        <v>3</v>
      </c>
      <c r="C775">
        <v>9</v>
      </c>
      <c r="D775">
        <v>2</v>
      </c>
      <c r="E775">
        <v>2999.99</v>
      </c>
      <c r="F775">
        <v>7.0000000000000007E-2</v>
      </c>
    </row>
    <row r="776" spans="1:6" x14ac:dyDescent="0.25">
      <c r="A776">
        <v>275</v>
      </c>
      <c r="B776">
        <v>1</v>
      </c>
      <c r="C776">
        <v>18</v>
      </c>
      <c r="D776">
        <v>1</v>
      </c>
      <c r="E776">
        <v>449</v>
      </c>
      <c r="F776">
        <v>0.05</v>
      </c>
    </row>
    <row r="777" spans="1:6" x14ac:dyDescent="0.25">
      <c r="A777">
        <v>275</v>
      </c>
      <c r="B777">
        <v>2</v>
      </c>
      <c r="C777">
        <v>25</v>
      </c>
      <c r="D777">
        <v>1</v>
      </c>
      <c r="E777">
        <v>499.99</v>
      </c>
      <c r="F777">
        <v>0.1</v>
      </c>
    </row>
    <row r="778" spans="1:6" x14ac:dyDescent="0.25">
      <c r="A778">
        <v>275</v>
      </c>
      <c r="B778">
        <v>3</v>
      </c>
      <c r="C778">
        <v>7</v>
      </c>
      <c r="D778">
        <v>2</v>
      </c>
      <c r="E778">
        <v>3999.99</v>
      </c>
      <c r="F778">
        <v>0.05</v>
      </c>
    </row>
    <row r="779" spans="1:6" x14ac:dyDescent="0.25">
      <c r="A779">
        <v>276</v>
      </c>
      <c r="B779">
        <v>1</v>
      </c>
      <c r="C779">
        <v>3</v>
      </c>
      <c r="D779">
        <v>2</v>
      </c>
      <c r="E779">
        <v>999.99</v>
      </c>
      <c r="F779">
        <v>0.2</v>
      </c>
    </row>
    <row r="780" spans="1:6" x14ac:dyDescent="0.25">
      <c r="A780">
        <v>276</v>
      </c>
      <c r="B780">
        <v>2</v>
      </c>
      <c r="C780">
        <v>17</v>
      </c>
      <c r="D780">
        <v>1</v>
      </c>
      <c r="E780">
        <v>429</v>
      </c>
      <c r="F780">
        <v>0.05</v>
      </c>
    </row>
    <row r="781" spans="1:6" x14ac:dyDescent="0.25">
      <c r="A781">
        <v>276</v>
      </c>
      <c r="B781">
        <v>3</v>
      </c>
      <c r="C781">
        <v>9</v>
      </c>
      <c r="D781">
        <v>2</v>
      </c>
      <c r="E781">
        <v>2999.99</v>
      </c>
      <c r="F781">
        <v>7.0000000000000007E-2</v>
      </c>
    </row>
    <row r="782" spans="1:6" x14ac:dyDescent="0.25">
      <c r="A782">
        <v>277</v>
      </c>
      <c r="B782">
        <v>1</v>
      </c>
      <c r="C782">
        <v>20</v>
      </c>
      <c r="D782">
        <v>2</v>
      </c>
      <c r="E782">
        <v>599.99</v>
      </c>
      <c r="F782">
        <v>0.2</v>
      </c>
    </row>
    <row r="783" spans="1:6" x14ac:dyDescent="0.25">
      <c r="A783">
        <v>277</v>
      </c>
      <c r="B783">
        <v>2</v>
      </c>
      <c r="C783">
        <v>6</v>
      </c>
      <c r="D783">
        <v>2</v>
      </c>
      <c r="E783">
        <v>469.99</v>
      </c>
      <c r="F783">
        <v>0.2</v>
      </c>
    </row>
    <row r="784" spans="1:6" x14ac:dyDescent="0.25">
      <c r="A784">
        <v>277</v>
      </c>
      <c r="B784">
        <v>3</v>
      </c>
      <c r="C784">
        <v>13</v>
      </c>
      <c r="D784">
        <v>2</v>
      </c>
      <c r="E784">
        <v>269.99</v>
      </c>
      <c r="F784">
        <v>0.1</v>
      </c>
    </row>
    <row r="785" spans="1:6" x14ac:dyDescent="0.25">
      <c r="A785">
        <v>278</v>
      </c>
      <c r="B785">
        <v>1</v>
      </c>
      <c r="C785">
        <v>16</v>
      </c>
      <c r="D785">
        <v>1</v>
      </c>
      <c r="E785">
        <v>599.99</v>
      </c>
      <c r="F785">
        <v>0.2</v>
      </c>
    </row>
    <row r="786" spans="1:6" x14ac:dyDescent="0.25">
      <c r="A786">
        <v>278</v>
      </c>
      <c r="B786">
        <v>2</v>
      </c>
      <c r="C786">
        <v>19</v>
      </c>
      <c r="D786">
        <v>2</v>
      </c>
      <c r="E786">
        <v>449</v>
      </c>
      <c r="F786">
        <v>7.0000000000000007E-2</v>
      </c>
    </row>
    <row r="787" spans="1:6" x14ac:dyDescent="0.25">
      <c r="A787">
        <v>278</v>
      </c>
      <c r="B787">
        <v>3</v>
      </c>
      <c r="C787">
        <v>13</v>
      </c>
      <c r="D787">
        <v>1</v>
      </c>
      <c r="E787">
        <v>269.99</v>
      </c>
      <c r="F787">
        <v>7.0000000000000007E-2</v>
      </c>
    </row>
    <row r="788" spans="1:6" x14ac:dyDescent="0.25">
      <c r="A788">
        <v>278</v>
      </c>
      <c r="B788">
        <v>4</v>
      </c>
      <c r="C788">
        <v>11</v>
      </c>
      <c r="D788">
        <v>2</v>
      </c>
      <c r="E788">
        <v>1680.99</v>
      </c>
      <c r="F788">
        <v>7.0000000000000007E-2</v>
      </c>
    </row>
    <row r="789" spans="1:6" x14ac:dyDescent="0.25">
      <c r="A789">
        <v>279</v>
      </c>
      <c r="B789">
        <v>1</v>
      </c>
      <c r="C789">
        <v>25</v>
      </c>
      <c r="D789">
        <v>1</v>
      </c>
      <c r="E789">
        <v>499.99</v>
      </c>
      <c r="F789">
        <v>7.0000000000000007E-2</v>
      </c>
    </row>
    <row r="790" spans="1:6" x14ac:dyDescent="0.25">
      <c r="A790">
        <v>280</v>
      </c>
      <c r="B790">
        <v>1</v>
      </c>
      <c r="C790">
        <v>25</v>
      </c>
      <c r="D790">
        <v>1</v>
      </c>
      <c r="E790">
        <v>499.99</v>
      </c>
      <c r="F790">
        <v>7.0000000000000007E-2</v>
      </c>
    </row>
    <row r="791" spans="1:6" x14ac:dyDescent="0.25">
      <c r="A791">
        <v>280</v>
      </c>
      <c r="B791">
        <v>2</v>
      </c>
      <c r="C791">
        <v>26</v>
      </c>
      <c r="D791">
        <v>2</v>
      </c>
      <c r="E791">
        <v>599.99</v>
      </c>
      <c r="F791">
        <v>7.0000000000000007E-2</v>
      </c>
    </row>
    <row r="792" spans="1:6" x14ac:dyDescent="0.25">
      <c r="A792">
        <v>280</v>
      </c>
      <c r="B792">
        <v>3</v>
      </c>
      <c r="C792">
        <v>13</v>
      </c>
      <c r="D792">
        <v>1</v>
      </c>
      <c r="E792">
        <v>269.99</v>
      </c>
      <c r="F792">
        <v>7.0000000000000007E-2</v>
      </c>
    </row>
    <row r="793" spans="1:6" x14ac:dyDescent="0.25">
      <c r="A793">
        <v>281</v>
      </c>
      <c r="B793">
        <v>1</v>
      </c>
      <c r="C793">
        <v>22</v>
      </c>
      <c r="D793">
        <v>1</v>
      </c>
      <c r="E793">
        <v>269.99</v>
      </c>
      <c r="F793">
        <v>7.0000000000000007E-2</v>
      </c>
    </row>
    <row r="794" spans="1:6" x14ac:dyDescent="0.25">
      <c r="A794">
        <v>281</v>
      </c>
      <c r="B794">
        <v>2</v>
      </c>
      <c r="C794">
        <v>14</v>
      </c>
      <c r="D794">
        <v>2</v>
      </c>
      <c r="E794">
        <v>269.99</v>
      </c>
      <c r="F794">
        <v>0.1</v>
      </c>
    </row>
    <row r="795" spans="1:6" x14ac:dyDescent="0.25">
      <c r="A795">
        <v>281</v>
      </c>
      <c r="B795">
        <v>3</v>
      </c>
      <c r="C795">
        <v>7</v>
      </c>
      <c r="D795">
        <v>2</v>
      </c>
      <c r="E795">
        <v>3999.99</v>
      </c>
      <c r="F795">
        <v>7.0000000000000007E-2</v>
      </c>
    </row>
    <row r="796" spans="1:6" x14ac:dyDescent="0.25">
      <c r="A796">
        <v>282</v>
      </c>
      <c r="B796">
        <v>1</v>
      </c>
      <c r="C796">
        <v>20</v>
      </c>
      <c r="D796">
        <v>1</v>
      </c>
      <c r="E796">
        <v>599.99</v>
      </c>
      <c r="F796">
        <v>7.0000000000000007E-2</v>
      </c>
    </row>
    <row r="797" spans="1:6" x14ac:dyDescent="0.25">
      <c r="A797">
        <v>282</v>
      </c>
      <c r="B797">
        <v>2</v>
      </c>
      <c r="C797">
        <v>7</v>
      </c>
      <c r="D797">
        <v>2</v>
      </c>
      <c r="E797">
        <v>3999.99</v>
      </c>
      <c r="F797">
        <v>7.0000000000000007E-2</v>
      </c>
    </row>
    <row r="798" spans="1:6" x14ac:dyDescent="0.25">
      <c r="A798">
        <v>282</v>
      </c>
      <c r="B798">
        <v>3</v>
      </c>
      <c r="C798">
        <v>3</v>
      </c>
      <c r="D798">
        <v>2</v>
      </c>
      <c r="E798">
        <v>999.99</v>
      </c>
      <c r="F798">
        <v>0.05</v>
      </c>
    </row>
    <row r="799" spans="1:6" x14ac:dyDescent="0.25">
      <c r="A799">
        <v>282</v>
      </c>
      <c r="B799">
        <v>4</v>
      </c>
      <c r="C799">
        <v>16</v>
      </c>
      <c r="D799">
        <v>2</v>
      </c>
      <c r="E799">
        <v>599.99</v>
      </c>
      <c r="F799">
        <v>7.0000000000000007E-2</v>
      </c>
    </row>
    <row r="800" spans="1:6" x14ac:dyDescent="0.25">
      <c r="A800">
        <v>283</v>
      </c>
      <c r="B800">
        <v>1</v>
      </c>
      <c r="C800">
        <v>9</v>
      </c>
      <c r="D800">
        <v>1</v>
      </c>
      <c r="E800">
        <v>2999.99</v>
      </c>
      <c r="F800">
        <v>0.05</v>
      </c>
    </row>
    <row r="801" spans="1:6" x14ac:dyDescent="0.25">
      <c r="A801">
        <v>283</v>
      </c>
      <c r="B801">
        <v>2</v>
      </c>
      <c r="C801">
        <v>16</v>
      </c>
      <c r="D801">
        <v>2</v>
      </c>
      <c r="E801">
        <v>599.99</v>
      </c>
      <c r="F801">
        <v>0.2</v>
      </c>
    </row>
    <row r="802" spans="1:6" x14ac:dyDescent="0.25">
      <c r="A802">
        <v>284</v>
      </c>
      <c r="B802">
        <v>1</v>
      </c>
      <c r="C802">
        <v>24</v>
      </c>
      <c r="D802">
        <v>2</v>
      </c>
      <c r="E802">
        <v>549.99</v>
      </c>
      <c r="F802">
        <v>0.2</v>
      </c>
    </row>
    <row r="803" spans="1:6" x14ac:dyDescent="0.25">
      <c r="A803">
        <v>284</v>
      </c>
      <c r="B803">
        <v>2</v>
      </c>
      <c r="C803">
        <v>20</v>
      </c>
      <c r="D803">
        <v>1</v>
      </c>
      <c r="E803">
        <v>599.99</v>
      </c>
      <c r="F803">
        <v>0.2</v>
      </c>
    </row>
    <row r="804" spans="1:6" x14ac:dyDescent="0.25">
      <c r="A804">
        <v>285</v>
      </c>
      <c r="B804">
        <v>1</v>
      </c>
      <c r="C804">
        <v>16</v>
      </c>
      <c r="D804">
        <v>2</v>
      </c>
      <c r="E804">
        <v>599.99</v>
      </c>
      <c r="F804">
        <v>0.05</v>
      </c>
    </row>
    <row r="805" spans="1:6" x14ac:dyDescent="0.25">
      <c r="A805">
        <v>285</v>
      </c>
      <c r="B805">
        <v>2</v>
      </c>
      <c r="C805">
        <v>12</v>
      </c>
      <c r="D805">
        <v>1</v>
      </c>
      <c r="E805">
        <v>549.99</v>
      </c>
      <c r="F805">
        <v>0.05</v>
      </c>
    </row>
    <row r="806" spans="1:6" x14ac:dyDescent="0.25">
      <c r="A806">
        <v>285</v>
      </c>
      <c r="B806">
        <v>3</v>
      </c>
      <c r="C806">
        <v>2</v>
      </c>
      <c r="D806">
        <v>1</v>
      </c>
      <c r="E806">
        <v>749.99</v>
      </c>
      <c r="F806">
        <v>0.1</v>
      </c>
    </row>
    <row r="807" spans="1:6" x14ac:dyDescent="0.25">
      <c r="A807">
        <v>286</v>
      </c>
      <c r="B807">
        <v>1</v>
      </c>
      <c r="C807">
        <v>26</v>
      </c>
      <c r="D807">
        <v>2</v>
      </c>
      <c r="E807">
        <v>599.99</v>
      </c>
      <c r="F807">
        <v>0.2</v>
      </c>
    </row>
    <row r="808" spans="1:6" x14ac:dyDescent="0.25">
      <c r="A808">
        <v>286</v>
      </c>
      <c r="B808">
        <v>2</v>
      </c>
      <c r="C808">
        <v>21</v>
      </c>
      <c r="D808">
        <v>2</v>
      </c>
      <c r="E808">
        <v>269.99</v>
      </c>
      <c r="F808">
        <v>7.0000000000000007E-2</v>
      </c>
    </row>
    <row r="809" spans="1:6" x14ac:dyDescent="0.25">
      <c r="A809">
        <v>286</v>
      </c>
      <c r="B809">
        <v>3</v>
      </c>
      <c r="C809">
        <v>16</v>
      </c>
      <c r="D809">
        <v>2</v>
      </c>
      <c r="E809">
        <v>599.99</v>
      </c>
      <c r="F809">
        <v>0.1</v>
      </c>
    </row>
    <row r="810" spans="1:6" x14ac:dyDescent="0.25">
      <c r="A810">
        <v>286</v>
      </c>
      <c r="B810">
        <v>4</v>
      </c>
      <c r="C810">
        <v>7</v>
      </c>
      <c r="D810">
        <v>1</v>
      </c>
      <c r="E810">
        <v>3999.99</v>
      </c>
      <c r="F810">
        <v>0.1</v>
      </c>
    </row>
    <row r="811" spans="1:6" x14ac:dyDescent="0.25">
      <c r="A811">
        <v>287</v>
      </c>
      <c r="B811">
        <v>1</v>
      </c>
      <c r="C811">
        <v>5</v>
      </c>
      <c r="D811">
        <v>1</v>
      </c>
      <c r="E811">
        <v>1320.99</v>
      </c>
      <c r="F811">
        <v>0.2</v>
      </c>
    </row>
    <row r="812" spans="1:6" x14ac:dyDescent="0.25">
      <c r="A812">
        <v>287</v>
      </c>
      <c r="B812">
        <v>2</v>
      </c>
      <c r="C812">
        <v>10</v>
      </c>
      <c r="D812">
        <v>1</v>
      </c>
      <c r="E812">
        <v>1549</v>
      </c>
      <c r="F812">
        <v>0.05</v>
      </c>
    </row>
    <row r="813" spans="1:6" x14ac:dyDescent="0.25">
      <c r="A813">
        <v>287</v>
      </c>
      <c r="B813">
        <v>3</v>
      </c>
      <c r="C813">
        <v>2</v>
      </c>
      <c r="D813">
        <v>1</v>
      </c>
      <c r="E813">
        <v>749.99</v>
      </c>
      <c r="F813">
        <v>0.05</v>
      </c>
    </row>
    <row r="814" spans="1:6" x14ac:dyDescent="0.25">
      <c r="A814">
        <v>287</v>
      </c>
      <c r="B814">
        <v>4</v>
      </c>
      <c r="C814">
        <v>20</v>
      </c>
      <c r="D814">
        <v>1</v>
      </c>
      <c r="E814">
        <v>599.99</v>
      </c>
      <c r="F814">
        <v>0.05</v>
      </c>
    </row>
    <row r="815" spans="1:6" x14ac:dyDescent="0.25">
      <c r="A815">
        <v>288</v>
      </c>
      <c r="B815">
        <v>1</v>
      </c>
      <c r="C815">
        <v>4</v>
      </c>
      <c r="D815">
        <v>1</v>
      </c>
      <c r="E815">
        <v>2899.99</v>
      </c>
      <c r="F815">
        <v>0.2</v>
      </c>
    </row>
    <row r="816" spans="1:6" x14ac:dyDescent="0.25">
      <c r="A816">
        <v>288</v>
      </c>
      <c r="B816">
        <v>2</v>
      </c>
      <c r="C816">
        <v>10</v>
      </c>
      <c r="D816">
        <v>1</v>
      </c>
      <c r="E816">
        <v>1549</v>
      </c>
      <c r="F816">
        <v>0.1</v>
      </c>
    </row>
    <row r="817" spans="1:6" x14ac:dyDescent="0.25">
      <c r="A817">
        <v>288</v>
      </c>
      <c r="B817">
        <v>3</v>
      </c>
      <c r="C817">
        <v>7</v>
      </c>
      <c r="D817">
        <v>2</v>
      </c>
      <c r="E817">
        <v>3999.99</v>
      </c>
      <c r="F817">
        <v>0.05</v>
      </c>
    </row>
    <row r="818" spans="1:6" x14ac:dyDescent="0.25">
      <c r="A818">
        <v>289</v>
      </c>
      <c r="B818">
        <v>1</v>
      </c>
      <c r="C818">
        <v>13</v>
      </c>
      <c r="D818">
        <v>1</v>
      </c>
      <c r="E818">
        <v>269.99</v>
      </c>
      <c r="F818">
        <v>7.0000000000000007E-2</v>
      </c>
    </row>
    <row r="819" spans="1:6" x14ac:dyDescent="0.25">
      <c r="A819">
        <v>289</v>
      </c>
      <c r="B819">
        <v>2</v>
      </c>
      <c r="C819">
        <v>24</v>
      </c>
      <c r="D819">
        <v>1</v>
      </c>
      <c r="E819">
        <v>549.99</v>
      </c>
      <c r="F819">
        <v>0.2</v>
      </c>
    </row>
    <row r="820" spans="1:6" x14ac:dyDescent="0.25">
      <c r="A820">
        <v>289</v>
      </c>
      <c r="B820">
        <v>3</v>
      </c>
      <c r="C820">
        <v>17</v>
      </c>
      <c r="D820">
        <v>1</v>
      </c>
      <c r="E820">
        <v>429</v>
      </c>
      <c r="F820">
        <v>0.2</v>
      </c>
    </row>
    <row r="821" spans="1:6" x14ac:dyDescent="0.25">
      <c r="A821">
        <v>290</v>
      </c>
      <c r="B821">
        <v>1</v>
      </c>
      <c r="C821">
        <v>2</v>
      </c>
      <c r="D821">
        <v>2</v>
      </c>
      <c r="E821">
        <v>749.99</v>
      </c>
      <c r="F821">
        <v>7.0000000000000007E-2</v>
      </c>
    </row>
    <row r="822" spans="1:6" x14ac:dyDescent="0.25">
      <c r="A822">
        <v>290</v>
      </c>
      <c r="B822">
        <v>2</v>
      </c>
      <c r="C822">
        <v>5</v>
      </c>
      <c r="D822">
        <v>2</v>
      </c>
      <c r="E822">
        <v>1320.99</v>
      </c>
      <c r="F822">
        <v>7.0000000000000007E-2</v>
      </c>
    </row>
    <row r="823" spans="1:6" x14ac:dyDescent="0.25">
      <c r="A823">
        <v>290</v>
      </c>
      <c r="B823">
        <v>3</v>
      </c>
      <c r="C823">
        <v>21</v>
      </c>
      <c r="D823">
        <v>1</v>
      </c>
      <c r="E823">
        <v>269.99</v>
      </c>
      <c r="F823">
        <v>0.1</v>
      </c>
    </row>
    <row r="824" spans="1:6" x14ac:dyDescent="0.25">
      <c r="A824">
        <v>291</v>
      </c>
      <c r="B824">
        <v>1</v>
      </c>
      <c r="C824">
        <v>6</v>
      </c>
      <c r="D824">
        <v>2</v>
      </c>
      <c r="E824">
        <v>469.99</v>
      </c>
      <c r="F824">
        <v>0.05</v>
      </c>
    </row>
    <row r="825" spans="1:6" x14ac:dyDescent="0.25">
      <c r="A825">
        <v>291</v>
      </c>
      <c r="B825">
        <v>2</v>
      </c>
      <c r="C825">
        <v>21</v>
      </c>
      <c r="D825">
        <v>2</v>
      </c>
      <c r="E825">
        <v>269.99</v>
      </c>
      <c r="F825">
        <v>7.0000000000000007E-2</v>
      </c>
    </row>
    <row r="826" spans="1:6" x14ac:dyDescent="0.25">
      <c r="A826">
        <v>292</v>
      </c>
      <c r="B826">
        <v>1</v>
      </c>
      <c r="C826">
        <v>18</v>
      </c>
      <c r="D826">
        <v>2</v>
      </c>
      <c r="E826">
        <v>449</v>
      </c>
      <c r="F826">
        <v>0.1</v>
      </c>
    </row>
    <row r="827" spans="1:6" x14ac:dyDescent="0.25">
      <c r="A827">
        <v>292</v>
      </c>
      <c r="B827">
        <v>2</v>
      </c>
      <c r="C827">
        <v>4</v>
      </c>
      <c r="D827">
        <v>1</v>
      </c>
      <c r="E827">
        <v>2899.99</v>
      </c>
      <c r="F827">
        <v>7.0000000000000007E-2</v>
      </c>
    </row>
    <row r="828" spans="1:6" x14ac:dyDescent="0.25">
      <c r="A828">
        <v>292</v>
      </c>
      <c r="B828">
        <v>3</v>
      </c>
      <c r="C828">
        <v>10</v>
      </c>
      <c r="D828">
        <v>2</v>
      </c>
      <c r="E828">
        <v>1549</v>
      </c>
      <c r="F828">
        <v>0.05</v>
      </c>
    </row>
    <row r="829" spans="1:6" x14ac:dyDescent="0.25">
      <c r="A829">
        <v>293</v>
      </c>
      <c r="B829">
        <v>1</v>
      </c>
      <c r="C829">
        <v>19</v>
      </c>
      <c r="D829">
        <v>2</v>
      </c>
      <c r="E829">
        <v>449</v>
      </c>
      <c r="F829">
        <v>0.05</v>
      </c>
    </row>
    <row r="830" spans="1:6" x14ac:dyDescent="0.25">
      <c r="A830">
        <v>293</v>
      </c>
      <c r="B830">
        <v>2</v>
      </c>
      <c r="C830">
        <v>6</v>
      </c>
      <c r="D830">
        <v>1</v>
      </c>
      <c r="E830">
        <v>469.99</v>
      </c>
      <c r="F830">
        <v>0.2</v>
      </c>
    </row>
    <row r="831" spans="1:6" x14ac:dyDescent="0.25">
      <c r="A831">
        <v>294</v>
      </c>
      <c r="B831">
        <v>1</v>
      </c>
      <c r="C831">
        <v>18</v>
      </c>
      <c r="D831">
        <v>1</v>
      </c>
      <c r="E831">
        <v>449</v>
      </c>
      <c r="F831">
        <v>0.2</v>
      </c>
    </row>
    <row r="832" spans="1:6" x14ac:dyDescent="0.25">
      <c r="A832">
        <v>294</v>
      </c>
      <c r="B832">
        <v>2</v>
      </c>
      <c r="C832">
        <v>14</v>
      </c>
      <c r="D832">
        <v>1</v>
      </c>
      <c r="E832">
        <v>269.99</v>
      </c>
      <c r="F832">
        <v>0.2</v>
      </c>
    </row>
    <row r="833" spans="1:6" x14ac:dyDescent="0.25">
      <c r="A833">
        <v>294</v>
      </c>
      <c r="B833">
        <v>3</v>
      </c>
      <c r="C833">
        <v>7</v>
      </c>
      <c r="D833">
        <v>2</v>
      </c>
      <c r="E833">
        <v>3999.99</v>
      </c>
      <c r="F833">
        <v>0.05</v>
      </c>
    </row>
    <row r="834" spans="1:6" x14ac:dyDescent="0.25">
      <c r="A834">
        <v>294</v>
      </c>
      <c r="B834">
        <v>4</v>
      </c>
      <c r="C834">
        <v>25</v>
      </c>
      <c r="D834">
        <v>2</v>
      </c>
      <c r="E834">
        <v>499.99</v>
      </c>
      <c r="F834">
        <v>0.2</v>
      </c>
    </row>
    <row r="835" spans="1:6" x14ac:dyDescent="0.25">
      <c r="A835">
        <v>295</v>
      </c>
      <c r="B835">
        <v>1</v>
      </c>
      <c r="C835">
        <v>22</v>
      </c>
      <c r="D835">
        <v>2</v>
      </c>
      <c r="E835">
        <v>269.99</v>
      </c>
      <c r="F835">
        <v>7.0000000000000007E-2</v>
      </c>
    </row>
    <row r="836" spans="1:6" x14ac:dyDescent="0.25">
      <c r="A836">
        <v>296</v>
      </c>
      <c r="B836">
        <v>1</v>
      </c>
      <c r="C836">
        <v>25</v>
      </c>
      <c r="D836">
        <v>2</v>
      </c>
      <c r="E836">
        <v>499.99</v>
      </c>
      <c r="F836">
        <v>7.0000000000000007E-2</v>
      </c>
    </row>
    <row r="837" spans="1:6" x14ac:dyDescent="0.25">
      <c r="A837">
        <v>296</v>
      </c>
      <c r="B837">
        <v>2</v>
      </c>
      <c r="C837">
        <v>12</v>
      </c>
      <c r="D837">
        <v>2</v>
      </c>
      <c r="E837">
        <v>549.99</v>
      </c>
      <c r="F837">
        <v>0.1</v>
      </c>
    </row>
    <row r="838" spans="1:6" x14ac:dyDescent="0.25">
      <c r="A838">
        <v>296</v>
      </c>
      <c r="B838">
        <v>3</v>
      </c>
      <c r="C838">
        <v>11</v>
      </c>
      <c r="D838">
        <v>2</v>
      </c>
      <c r="E838">
        <v>1680.99</v>
      </c>
      <c r="F838">
        <v>0.1</v>
      </c>
    </row>
    <row r="839" spans="1:6" x14ac:dyDescent="0.25">
      <c r="A839">
        <v>296</v>
      </c>
      <c r="B839">
        <v>4</v>
      </c>
      <c r="C839">
        <v>9</v>
      </c>
      <c r="D839">
        <v>1</v>
      </c>
      <c r="E839">
        <v>2999.99</v>
      </c>
      <c r="F839">
        <v>0.2</v>
      </c>
    </row>
    <row r="840" spans="1:6" x14ac:dyDescent="0.25">
      <c r="A840">
        <v>297</v>
      </c>
      <c r="B840">
        <v>1</v>
      </c>
      <c r="C840">
        <v>4</v>
      </c>
      <c r="D840">
        <v>2</v>
      </c>
      <c r="E840">
        <v>2899.99</v>
      </c>
      <c r="F840">
        <v>0.2</v>
      </c>
    </row>
    <row r="841" spans="1:6" x14ac:dyDescent="0.25">
      <c r="A841">
        <v>298</v>
      </c>
      <c r="B841">
        <v>1</v>
      </c>
      <c r="C841">
        <v>23</v>
      </c>
      <c r="D841">
        <v>1</v>
      </c>
      <c r="E841">
        <v>299.99</v>
      </c>
      <c r="F841">
        <v>0.2</v>
      </c>
    </row>
    <row r="842" spans="1:6" x14ac:dyDescent="0.25">
      <c r="A842">
        <v>298</v>
      </c>
      <c r="B842">
        <v>2</v>
      </c>
      <c r="C842">
        <v>6</v>
      </c>
      <c r="D842">
        <v>2</v>
      </c>
      <c r="E842">
        <v>469.99</v>
      </c>
      <c r="F842">
        <v>0.05</v>
      </c>
    </row>
    <row r="843" spans="1:6" x14ac:dyDescent="0.25">
      <c r="A843">
        <v>298</v>
      </c>
      <c r="B843">
        <v>3</v>
      </c>
      <c r="C843">
        <v>22</v>
      </c>
      <c r="D843">
        <v>1</v>
      </c>
      <c r="E843">
        <v>269.99</v>
      </c>
      <c r="F843">
        <v>0.2</v>
      </c>
    </row>
    <row r="844" spans="1:6" x14ac:dyDescent="0.25">
      <c r="A844">
        <v>298</v>
      </c>
      <c r="B844">
        <v>4</v>
      </c>
      <c r="C844">
        <v>9</v>
      </c>
      <c r="D844">
        <v>1</v>
      </c>
      <c r="E844">
        <v>2999.99</v>
      </c>
      <c r="F844">
        <v>7.0000000000000007E-2</v>
      </c>
    </row>
    <row r="845" spans="1:6" x14ac:dyDescent="0.25">
      <c r="A845">
        <v>298</v>
      </c>
      <c r="B845">
        <v>5</v>
      </c>
      <c r="C845">
        <v>14</v>
      </c>
      <c r="D845">
        <v>2</v>
      </c>
      <c r="E845">
        <v>269.99</v>
      </c>
      <c r="F845">
        <v>0.1</v>
      </c>
    </row>
    <row r="846" spans="1:6" x14ac:dyDescent="0.25">
      <c r="A846">
        <v>299</v>
      </c>
      <c r="B846">
        <v>1</v>
      </c>
      <c r="C846">
        <v>11</v>
      </c>
      <c r="D846">
        <v>2</v>
      </c>
      <c r="E846">
        <v>1680.99</v>
      </c>
      <c r="F846">
        <v>0.05</v>
      </c>
    </row>
    <row r="847" spans="1:6" x14ac:dyDescent="0.25">
      <c r="A847">
        <v>299</v>
      </c>
      <c r="B847">
        <v>2</v>
      </c>
      <c r="C847">
        <v>10</v>
      </c>
      <c r="D847">
        <v>2</v>
      </c>
      <c r="E847">
        <v>1549</v>
      </c>
      <c r="F847">
        <v>0.2</v>
      </c>
    </row>
    <row r="848" spans="1:6" x14ac:dyDescent="0.25">
      <c r="A848">
        <v>300</v>
      </c>
      <c r="B848">
        <v>1</v>
      </c>
      <c r="C848">
        <v>16</v>
      </c>
      <c r="D848">
        <v>2</v>
      </c>
      <c r="E848">
        <v>599.99</v>
      </c>
      <c r="F848">
        <v>0.1</v>
      </c>
    </row>
    <row r="849" spans="1:6" x14ac:dyDescent="0.25">
      <c r="A849">
        <v>300</v>
      </c>
      <c r="B849">
        <v>2</v>
      </c>
      <c r="C849">
        <v>9</v>
      </c>
      <c r="D849">
        <v>2</v>
      </c>
      <c r="E849">
        <v>2999.99</v>
      </c>
      <c r="F849">
        <v>0.1</v>
      </c>
    </row>
    <row r="850" spans="1:6" x14ac:dyDescent="0.25">
      <c r="A850">
        <v>300</v>
      </c>
      <c r="B850">
        <v>3</v>
      </c>
      <c r="C850">
        <v>10</v>
      </c>
      <c r="D850">
        <v>1</v>
      </c>
      <c r="E850">
        <v>1549</v>
      </c>
      <c r="F850">
        <v>0.1</v>
      </c>
    </row>
    <row r="851" spans="1:6" x14ac:dyDescent="0.25">
      <c r="A851">
        <v>300</v>
      </c>
      <c r="B851">
        <v>4</v>
      </c>
      <c r="C851">
        <v>11</v>
      </c>
      <c r="D851">
        <v>2</v>
      </c>
      <c r="E851">
        <v>1680.99</v>
      </c>
      <c r="F851">
        <v>0.2</v>
      </c>
    </row>
    <row r="852" spans="1:6" x14ac:dyDescent="0.25">
      <c r="A852">
        <v>301</v>
      </c>
      <c r="B852">
        <v>1</v>
      </c>
      <c r="C852">
        <v>6</v>
      </c>
      <c r="D852">
        <v>1</v>
      </c>
      <c r="E852">
        <v>469.99</v>
      </c>
      <c r="F852">
        <v>0.05</v>
      </c>
    </row>
    <row r="853" spans="1:6" x14ac:dyDescent="0.25">
      <c r="A853">
        <v>301</v>
      </c>
      <c r="B853">
        <v>2</v>
      </c>
      <c r="C853">
        <v>22</v>
      </c>
      <c r="D853">
        <v>1</v>
      </c>
      <c r="E853">
        <v>269.99</v>
      </c>
      <c r="F853">
        <v>0.1</v>
      </c>
    </row>
    <row r="854" spans="1:6" x14ac:dyDescent="0.25">
      <c r="A854">
        <v>302</v>
      </c>
      <c r="B854">
        <v>1</v>
      </c>
      <c r="C854">
        <v>24</v>
      </c>
      <c r="D854">
        <v>2</v>
      </c>
      <c r="E854">
        <v>549.99</v>
      </c>
      <c r="F854">
        <v>0.2</v>
      </c>
    </row>
    <row r="855" spans="1:6" x14ac:dyDescent="0.25">
      <c r="A855">
        <v>302</v>
      </c>
      <c r="B855">
        <v>2</v>
      </c>
      <c r="C855">
        <v>18</v>
      </c>
      <c r="D855">
        <v>2</v>
      </c>
      <c r="E855">
        <v>449</v>
      </c>
      <c r="F855">
        <v>7.0000000000000007E-2</v>
      </c>
    </row>
    <row r="856" spans="1:6" x14ac:dyDescent="0.25">
      <c r="A856">
        <v>302</v>
      </c>
      <c r="B856">
        <v>3</v>
      </c>
      <c r="C856">
        <v>2</v>
      </c>
      <c r="D856">
        <v>2</v>
      </c>
      <c r="E856">
        <v>749.99</v>
      </c>
      <c r="F856">
        <v>0.2</v>
      </c>
    </row>
    <row r="857" spans="1:6" x14ac:dyDescent="0.25">
      <c r="A857">
        <v>303</v>
      </c>
      <c r="B857">
        <v>1</v>
      </c>
      <c r="C857">
        <v>8</v>
      </c>
      <c r="D857">
        <v>2</v>
      </c>
      <c r="E857">
        <v>1799.99</v>
      </c>
      <c r="F857">
        <v>0.05</v>
      </c>
    </row>
    <row r="858" spans="1:6" x14ac:dyDescent="0.25">
      <c r="A858">
        <v>303</v>
      </c>
      <c r="B858">
        <v>2</v>
      </c>
      <c r="C858">
        <v>24</v>
      </c>
      <c r="D858">
        <v>2</v>
      </c>
      <c r="E858">
        <v>549.99</v>
      </c>
      <c r="F858">
        <v>0.05</v>
      </c>
    </row>
    <row r="859" spans="1:6" x14ac:dyDescent="0.25">
      <c r="A859">
        <v>304</v>
      </c>
      <c r="B859">
        <v>1</v>
      </c>
      <c r="C859">
        <v>10</v>
      </c>
      <c r="D859">
        <v>1</v>
      </c>
      <c r="E859">
        <v>1549</v>
      </c>
      <c r="F859">
        <v>0.05</v>
      </c>
    </row>
    <row r="860" spans="1:6" x14ac:dyDescent="0.25">
      <c r="A860">
        <v>304</v>
      </c>
      <c r="B860">
        <v>2</v>
      </c>
      <c r="C860">
        <v>7</v>
      </c>
      <c r="D860">
        <v>2</v>
      </c>
      <c r="E860">
        <v>3999.99</v>
      </c>
      <c r="F860">
        <v>0.1</v>
      </c>
    </row>
    <row r="861" spans="1:6" x14ac:dyDescent="0.25">
      <c r="A861">
        <v>304</v>
      </c>
      <c r="B861">
        <v>3</v>
      </c>
      <c r="C861">
        <v>20</v>
      </c>
      <c r="D861">
        <v>1</v>
      </c>
      <c r="E861">
        <v>599.99</v>
      </c>
      <c r="F861">
        <v>0.1</v>
      </c>
    </row>
    <row r="862" spans="1:6" x14ac:dyDescent="0.25">
      <c r="A862">
        <v>305</v>
      </c>
      <c r="B862">
        <v>1</v>
      </c>
      <c r="C862">
        <v>10</v>
      </c>
      <c r="D862">
        <v>1</v>
      </c>
      <c r="E862">
        <v>1549</v>
      </c>
      <c r="F862">
        <v>7.0000000000000007E-2</v>
      </c>
    </row>
    <row r="863" spans="1:6" x14ac:dyDescent="0.25">
      <c r="A863">
        <v>305</v>
      </c>
      <c r="B863">
        <v>2</v>
      </c>
      <c r="C863">
        <v>6</v>
      </c>
      <c r="D863">
        <v>1</v>
      </c>
      <c r="E863">
        <v>469.99</v>
      </c>
      <c r="F863">
        <v>0.1</v>
      </c>
    </row>
    <row r="864" spans="1:6" x14ac:dyDescent="0.25">
      <c r="A864">
        <v>305</v>
      </c>
      <c r="B864">
        <v>3</v>
      </c>
      <c r="C864">
        <v>3</v>
      </c>
      <c r="D864">
        <v>2</v>
      </c>
      <c r="E864">
        <v>999.99</v>
      </c>
      <c r="F864">
        <v>0.2</v>
      </c>
    </row>
    <row r="865" spans="1:6" x14ac:dyDescent="0.25">
      <c r="A865">
        <v>306</v>
      </c>
      <c r="B865">
        <v>1</v>
      </c>
      <c r="C865">
        <v>10</v>
      </c>
      <c r="D865">
        <v>1</v>
      </c>
      <c r="E865">
        <v>1549</v>
      </c>
      <c r="F865">
        <v>0.2</v>
      </c>
    </row>
    <row r="866" spans="1:6" x14ac:dyDescent="0.25">
      <c r="A866">
        <v>306</v>
      </c>
      <c r="B866">
        <v>2</v>
      </c>
      <c r="C866">
        <v>22</v>
      </c>
      <c r="D866">
        <v>1</v>
      </c>
      <c r="E866">
        <v>269.99</v>
      </c>
      <c r="F866">
        <v>7.0000000000000007E-2</v>
      </c>
    </row>
    <row r="867" spans="1:6" x14ac:dyDescent="0.25">
      <c r="A867">
        <v>307</v>
      </c>
      <c r="B867">
        <v>1</v>
      </c>
      <c r="C867">
        <v>15</v>
      </c>
      <c r="D867">
        <v>2</v>
      </c>
      <c r="E867">
        <v>529.99</v>
      </c>
      <c r="F867">
        <v>0.05</v>
      </c>
    </row>
    <row r="868" spans="1:6" x14ac:dyDescent="0.25">
      <c r="A868">
        <v>308</v>
      </c>
      <c r="B868">
        <v>1</v>
      </c>
      <c r="C868">
        <v>7</v>
      </c>
      <c r="D868">
        <v>1</v>
      </c>
      <c r="E868">
        <v>3999.99</v>
      </c>
      <c r="F868">
        <v>0.1</v>
      </c>
    </row>
    <row r="869" spans="1:6" x14ac:dyDescent="0.25">
      <c r="A869">
        <v>308</v>
      </c>
      <c r="B869">
        <v>2</v>
      </c>
      <c r="C869">
        <v>18</v>
      </c>
      <c r="D869">
        <v>2</v>
      </c>
      <c r="E869">
        <v>449</v>
      </c>
      <c r="F869">
        <v>0.2</v>
      </c>
    </row>
    <row r="870" spans="1:6" x14ac:dyDescent="0.25">
      <c r="A870">
        <v>308</v>
      </c>
      <c r="B870">
        <v>3</v>
      </c>
      <c r="C870">
        <v>14</v>
      </c>
      <c r="D870">
        <v>1</v>
      </c>
      <c r="E870">
        <v>269.99</v>
      </c>
      <c r="F870">
        <v>0.2</v>
      </c>
    </row>
    <row r="871" spans="1:6" x14ac:dyDescent="0.25">
      <c r="A871">
        <v>309</v>
      </c>
      <c r="B871">
        <v>1</v>
      </c>
      <c r="C871">
        <v>3</v>
      </c>
      <c r="D871">
        <v>1</v>
      </c>
      <c r="E871">
        <v>999.99</v>
      </c>
      <c r="F871">
        <v>0.05</v>
      </c>
    </row>
    <row r="872" spans="1:6" x14ac:dyDescent="0.25">
      <c r="A872">
        <v>309</v>
      </c>
      <c r="B872">
        <v>2</v>
      </c>
      <c r="C872">
        <v>12</v>
      </c>
      <c r="D872">
        <v>1</v>
      </c>
      <c r="E872">
        <v>549.99</v>
      </c>
      <c r="F872">
        <v>0.05</v>
      </c>
    </row>
    <row r="873" spans="1:6" x14ac:dyDescent="0.25">
      <c r="A873">
        <v>310</v>
      </c>
      <c r="B873">
        <v>1</v>
      </c>
      <c r="C873">
        <v>7</v>
      </c>
      <c r="D873">
        <v>2</v>
      </c>
      <c r="E873">
        <v>3999.99</v>
      </c>
      <c r="F873">
        <v>7.0000000000000007E-2</v>
      </c>
    </row>
    <row r="874" spans="1:6" x14ac:dyDescent="0.25">
      <c r="A874">
        <v>310</v>
      </c>
      <c r="B874">
        <v>2</v>
      </c>
      <c r="C874">
        <v>14</v>
      </c>
      <c r="D874">
        <v>2</v>
      </c>
      <c r="E874">
        <v>269.99</v>
      </c>
      <c r="F874">
        <v>0.1</v>
      </c>
    </row>
    <row r="875" spans="1:6" x14ac:dyDescent="0.25">
      <c r="A875">
        <v>310</v>
      </c>
      <c r="B875">
        <v>3</v>
      </c>
      <c r="C875">
        <v>5</v>
      </c>
      <c r="D875">
        <v>2</v>
      </c>
      <c r="E875">
        <v>1320.99</v>
      </c>
      <c r="F875">
        <v>0.2</v>
      </c>
    </row>
    <row r="876" spans="1:6" x14ac:dyDescent="0.25">
      <c r="A876">
        <v>310</v>
      </c>
      <c r="B876">
        <v>4</v>
      </c>
      <c r="C876">
        <v>8</v>
      </c>
      <c r="D876">
        <v>1</v>
      </c>
      <c r="E876">
        <v>1799.99</v>
      </c>
      <c r="F876">
        <v>0.2</v>
      </c>
    </row>
    <row r="877" spans="1:6" x14ac:dyDescent="0.25">
      <c r="A877">
        <v>311</v>
      </c>
      <c r="B877">
        <v>1</v>
      </c>
      <c r="C877">
        <v>17</v>
      </c>
      <c r="D877">
        <v>2</v>
      </c>
      <c r="E877">
        <v>429</v>
      </c>
      <c r="F877">
        <v>0.05</v>
      </c>
    </row>
    <row r="878" spans="1:6" x14ac:dyDescent="0.25">
      <c r="A878">
        <v>311</v>
      </c>
      <c r="B878">
        <v>2</v>
      </c>
      <c r="C878">
        <v>5</v>
      </c>
      <c r="D878">
        <v>2</v>
      </c>
      <c r="E878">
        <v>1320.99</v>
      </c>
      <c r="F878">
        <v>0.2</v>
      </c>
    </row>
    <row r="879" spans="1:6" x14ac:dyDescent="0.25">
      <c r="A879">
        <v>312</v>
      </c>
      <c r="B879">
        <v>1</v>
      </c>
      <c r="C879">
        <v>24</v>
      </c>
      <c r="D879">
        <v>2</v>
      </c>
      <c r="E879">
        <v>549.99</v>
      </c>
      <c r="F879">
        <v>0.05</v>
      </c>
    </row>
    <row r="880" spans="1:6" x14ac:dyDescent="0.25">
      <c r="A880">
        <v>312</v>
      </c>
      <c r="B880">
        <v>2</v>
      </c>
      <c r="C880">
        <v>14</v>
      </c>
      <c r="D880">
        <v>2</v>
      </c>
      <c r="E880">
        <v>269.99</v>
      </c>
      <c r="F880">
        <v>7.0000000000000007E-2</v>
      </c>
    </row>
    <row r="881" spans="1:6" x14ac:dyDescent="0.25">
      <c r="A881">
        <v>312</v>
      </c>
      <c r="B881">
        <v>3</v>
      </c>
      <c r="C881">
        <v>16</v>
      </c>
      <c r="D881">
        <v>2</v>
      </c>
      <c r="E881">
        <v>599.99</v>
      </c>
      <c r="F881">
        <v>0.05</v>
      </c>
    </row>
    <row r="882" spans="1:6" x14ac:dyDescent="0.25">
      <c r="A882">
        <v>313</v>
      </c>
      <c r="B882">
        <v>1</v>
      </c>
      <c r="C882">
        <v>4</v>
      </c>
      <c r="D882">
        <v>1</v>
      </c>
      <c r="E882">
        <v>2899.99</v>
      </c>
      <c r="F882">
        <v>7.0000000000000007E-2</v>
      </c>
    </row>
    <row r="883" spans="1:6" x14ac:dyDescent="0.25">
      <c r="A883">
        <v>313</v>
      </c>
      <c r="B883">
        <v>2</v>
      </c>
      <c r="C883">
        <v>10</v>
      </c>
      <c r="D883">
        <v>2</v>
      </c>
      <c r="E883">
        <v>1549</v>
      </c>
      <c r="F883">
        <v>7.0000000000000007E-2</v>
      </c>
    </row>
    <row r="884" spans="1:6" x14ac:dyDescent="0.25">
      <c r="A884">
        <v>314</v>
      </c>
      <c r="B884">
        <v>1</v>
      </c>
      <c r="C884">
        <v>5</v>
      </c>
      <c r="D884">
        <v>1</v>
      </c>
      <c r="E884">
        <v>1320.99</v>
      </c>
      <c r="F884">
        <v>7.0000000000000007E-2</v>
      </c>
    </row>
    <row r="885" spans="1:6" x14ac:dyDescent="0.25">
      <c r="A885">
        <v>314</v>
      </c>
      <c r="B885">
        <v>2</v>
      </c>
      <c r="C885">
        <v>9</v>
      </c>
      <c r="D885">
        <v>1</v>
      </c>
      <c r="E885">
        <v>2999.99</v>
      </c>
      <c r="F885">
        <v>0.05</v>
      </c>
    </row>
    <row r="886" spans="1:6" x14ac:dyDescent="0.25">
      <c r="A886">
        <v>314</v>
      </c>
      <c r="B886">
        <v>3</v>
      </c>
      <c r="C886">
        <v>22</v>
      </c>
      <c r="D886">
        <v>2</v>
      </c>
      <c r="E886">
        <v>269.99</v>
      </c>
      <c r="F886">
        <v>0.2</v>
      </c>
    </row>
    <row r="887" spans="1:6" x14ac:dyDescent="0.25">
      <c r="A887">
        <v>314</v>
      </c>
      <c r="B887">
        <v>4</v>
      </c>
      <c r="C887">
        <v>7</v>
      </c>
      <c r="D887">
        <v>2</v>
      </c>
      <c r="E887">
        <v>3999.99</v>
      </c>
      <c r="F887">
        <v>7.0000000000000007E-2</v>
      </c>
    </row>
    <row r="888" spans="1:6" x14ac:dyDescent="0.25">
      <c r="A888">
        <v>315</v>
      </c>
      <c r="B888">
        <v>1</v>
      </c>
      <c r="C888">
        <v>11</v>
      </c>
      <c r="D888">
        <v>1</v>
      </c>
      <c r="E888">
        <v>1680.99</v>
      </c>
      <c r="F888">
        <v>0.2</v>
      </c>
    </row>
    <row r="889" spans="1:6" x14ac:dyDescent="0.25">
      <c r="A889">
        <v>315</v>
      </c>
      <c r="B889">
        <v>2</v>
      </c>
      <c r="C889">
        <v>9</v>
      </c>
      <c r="D889">
        <v>1</v>
      </c>
      <c r="E889">
        <v>2999.99</v>
      </c>
      <c r="F889">
        <v>0.1</v>
      </c>
    </row>
    <row r="890" spans="1:6" x14ac:dyDescent="0.25">
      <c r="A890">
        <v>316</v>
      </c>
      <c r="B890">
        <v>1</v>
      </c>
      <c r="C890">
        <v>2</v>
      </c>
      <c r="D890">
        <v>2</v>
      </c>
      <c r="E890">
        <v>749.99</v>
      </c>
      <c r="F890">
        <v>0.2</v>
      </c>
    </row>
    <row r="891" spans="1:6" x14ac:dyDescent="0.25">
      <c r="A891">
        <v>316</v>
      </c>
      <c r="B891">
        <v>2</v>
      </c>
      <c r="C891">
        <v>16</v>
      </c>
      <c r="D891">
        <v>2</v>
      </c>
      <c r="E891">
        <v>599.99</v>
      </c>
      <c r="F891">
        <v>0.1</v>
      </c>
    </row>
    <row r="892" spans="1:6" x14ac:dyDescent="0.25">
      <c r="A892">
        <v>316</v>
      </c>
      <c r="B892">
        <v>3</v>
      </c>
      <c r="C892">
        <v>20</v>
      </c>
      <c r="D892">
        <v>1</v>
      </c>
      <c r="E892">
        <v>599.99</v>
      </c>
      <c r="F892">
        <v>0.1</v>
      </c>
    </row>
    <row r="893" spans="1:6" x14ac:dyDescent="0.25">
      <c r="A893">
        <v>316</v>
      </c>
      <c r="B893">
        <v>4</v>
      </c>
      <c r="C893">
        <v>19</v>
      </c>
      <c r="D893">
        <v>1</v>
      </c>
      <c r="E893">
        <v>449</v>
      </c>
      <c r="F893">
        <v>0.2</v>
      </c>
    </row>
    <row r="894" spans="1:6" x14ac:dyDescent="0.25">
      <c r="A894">
        <v>316</v>
      </c>
      <c r="B894">
        <v>5</v>
      </c>
      <c r="C894">
        <v>17</v>
      </c>
      <c r="D894">
        <v>1</v>
      </c>
      <c r="E894">
        <v>429</v>
      </c>
      <c r="F894">
        <v>0.05</v>
      </c>
    </row>
    <row r="895" spans="1:6" x14ac:dyDescent="0.25">
      <c r="A895">
        <v>317</v>
      </c>
      <c r="B895">
        <v>1</v>
      </c>
      <c r="C895">
        <v>10</v>
      </c>
      <c r="D895">
        <v>1</v>
      </c>
      <c r="E895">
        <v>1549</v>
      </c>
      <c r="F895">
        <v>0.2</v>
      </c>
    </row>
    <row r="896" spans="1:6" x14ac:dyDescent="0.25">
      <c r="A896">
        <v>317</v>
      </c>
      <c r="B896">
        <v>2</v>
      </c>
      <c r="C896">
        <v>22</v>
      </c>
      <c r="D896">
        <v>1</v>
      </c>
      <c r="E896">
        <v>269.99</v>
      </c>
      <c r="F896">
        <v>0.05</v>
      </c>
    </row>
    <row r="897" spans="1:6" x14ac:dyDescent="0.25">
      <c r="A897">
        <v>317</v>
      </c>
      <c r="B897">
        <v>3</v>
      </c>
      <c r="C897">
        <v>15</v>
      </c>
      <c r="D897">
        <v>1</v>
      </c>
      <c r="E897">
        <v>529.99</v>
      </c>
      <c r="F897">
        <v>0.05</v>
      </c>
    </row>
    <row r="898" spans="1:6" x14ac:dyDescent="0.25">
      <c r="A898">
        <v>317</v>
      </c>
      <c r="B898">
        <v>4</v>
      </c>
      <c r="C898">
        <v>13</v>
      </c>
      <c r="D898">
        <v>2</v>
      </c>
      <c r="E898">
        <v>269.99</v>
      </c>
      <c r="F898">
        <v>0.2</v>
      </c>
    </row>
    <row r="899" spans="1:6" x14ac:dyDescent="0.25">
      <c r="A899">
        <v>318</v>
      </c>
      <c r="B899">
        <v>1</v>
      </c>
      <c r="C899">
        <v>13</v>
      </c>
      <c r="D899">
        <v>2</v>
      </c>
      <c r="E899">
        <v>269.99</v>
      </c>
      <c r="F899">
        <v>0.1</v>
      </c>
    </row>
    <row r="900" spans="1:6" x14ac:dyDescent="0.25">
      <c r="A900">
        <v>318</v>
      </c>
      <c r="B900">
        <v>2</v>
      </c>
      <c r="C900">
        <v>25</v>
      </c>
      <c r="D900">
        <v>2</v>
      </c>
      <c r="E900">
        <v>499.99</v>
      </c>
      <c r="F900">
        <v>0.2</v>
      </c>
    </row>
    <row r="901" spans="1:6" x14ac:dyDescent="0.25">
      <c r="A901">
        <v>318</v>
      </c>
      <c r="B901">
        <v>3</v>
      </c>
      <c r="C901">
        <v>9</v>
      </c>
      <c r="D901">
        <v>1</v>
      </c>
      <c r="E901">
        <v>2999.99</v>
      </c>
      <c r="F901">
        <v>0.05</v>
      </c>
    </row>
    <row r="902" spans="1:6" x14ac:dyDescent="0.25">
      <c r="A902">
        <v>319</v>
      </c>
      <c r="B902">
        <v>1</v>
      </c>
      <c r="C902">
        <v>11</v>
      </c>
      <c r="D902">
        <v>1</v>
      </c>
      <c r="E902">
        <v>1680.99</v>
      </c>
      <c r="F902">
        <v>7.0000000000000007E-2</v>
      </c>
    </row>
    <row r="903" spans="1:6" x14ac:dyDescent="0.25">
      <c r="A903">
        <v>319</v>
      </c>
      <c r="B903">
        <v>2</v>
      </c>
      <c r="C903">
        <v>21</v>
      </c>
      <c r="D903">
        <v>1</v>
      </c>
      <c r="E903">
        <v>269.99</v>
      </c>
      <c r="F903">
        <v>0.2</v>
      </c>
    </row>
    <row r="904" spans="1:6" x14ac:dyDescent="0.25">
      <c r="A904">
        <v>319</v>
      </c>
      <c r="B904">
        <v>3</v>
      </c>
      <c r="C904">
        <v>15</v>
      </c>
      <c r="D904">
        <v>2</v>
      </c>
      <c r="E904">
        <v>529.99</v>
      </c>
      <c r="F904">
        <v>0.1</v>
      </c>
    </row>
    <row r="905" spans="1:6" x14ac:dyDescent="0.25">
      <c r="A905">
        <v>319</v>
      </c>
      <c r="B905">
        <v>4</v>
      </c>
      <c r="C905">
        <v>23</v>
      </c>
      <c r="D905">
        <v>1</v>
      </c>
      <c r="E905">
        <v>299.99</v>
      </c>
      <c r="F905">
        <v>0.05</v>
      </c>
    </row>
    <row r="906" spans="1:6" x14ac:dyDescent="0.25">
      <c r="A906">
        <v>320</v>
      </c>
      <c r="B906">
        <v>1</v>
      </c>
      <c r="C906">
        <v>2</v>
      </c>
      <c r="D906">
        <v>1</v>
      </c>
      <c r="E906">
        <v>749.99</v>
      </c>
      <c r="F906">
        <v>0.1</v>
      </c>
    </row>
    <row r="907" spans="1:6" x14ac:dyDescent="0.25">
      <c r="A907">
        <v>321</v>
      </c>
      <c r="B907">
        <v>1</v>
      </c>
      <c r="C907">
        <v>4</v>
      </c>
      <c r="D907">
        <v>2</v>
      </c>
      <c r="E907">
        <v>2899.99</v>
      </c>
      <c r="F907">
        <v>0.2</v>
      </c>
    </row>
    <row r="908" spans="1:6" x14ac:dyDescent="0.25">
      <c r="A908">
        <v>321</v>
      </c>
      <c r="B908">
        <v>2</v>
      </c>
      <c r="C908">
        <v>12</v>
      </c>
      <c r="D908">
        <v>2</v>
      </c>
      <c r="E908">
        <v>549.99</v>
      </c>
      <c r="F908">
        <v>0.2</v>
      </c>
    </row>
    <row r="909" spans="1:6" x14ac:dyDescent="0.25">
      <c r="A909">
        <v>321</v>
      </c>
      <c r="B909">
        <v>3</v>
      </c>
      <c r="C909">
        <v>26</v>
      </c>
      <c r="D909">
        <v>1</v>
      </c>
      <c r="E909">
        <v>599.99</v>
      </c>
      <c r="F909">
        <v>0.2</v>
      </c>
    </row>
    <row r="910" spans="1:6" x14ac:dyDescent="0.25">
      <c r="A910">
        <v>321</v>
      </c>
      <c r="B910">
        <v>4</v>
      </c>
      <c r="C910">
        <v>23</v>
      </c>
      <c r="D910">
        <v>2</v>
      </c>
      <c r="E910">
        <v>299.99</v>
      </c>
      <c r="F910">
        <v>0.2</v>
      </c>
    </row>
    <row r="911" spans="1:6" x14ac:dyDescent="0.25">
      <c r="A911">
        <v>322</v>
      </c>
      <c r="B911">
        <v>1</v>
      </c>
      <c r="C911">
        <v>13</v>
      </c>
      <c r="D911">
        <v>2</v>
      </c>
      <c r="E911">
        <v>269.99</v>
      </c>
      <c r="F911">
        <v>0.2</v>
      </c>
    </row>
    <row r="912" spans="1:6" x14ac:dyDescent="0.25">
      <c r="A912">
        <v>322</v>
      </c>
      <c r="B912">
        <v>2</v>
      </c>
      <c r="C912">
        <v>21</v>
      </c>
      <c r="D912">
        <v>1</v>
      </c>
      <c r="E912">
        <v>269.99</v>
      </c>
      <c r="F912">
        <v>7.0000000000000007E-2</v>
      </c>
    </row>
    <row r="913" spans="1:6" x14ac:dyDescent="0.25">
      <c r="A913">
        <v>323</v>
      </c>
      <c r="B913">
        <v>1</v>
      </c>
      <c r="C913">
        <v>13</v>
      </c>
      <c r="D913">
        <v>2</v>
      </c>
      <c r="E913">
        <v>269.99</v>
      </c>
      <c r="F913">
        <v>7.0000000000000007E-2</v>
      </c>
    </row>
    <row r="914" spans="1:6" x14ac:dyDescent="0.25">
      <c r="A914">
        <v>323</v>
      </c>
      <c r="B914">
        <v>2</v>
      </c>
      <c r="C914">
        <v>26</v>
      </c>
      <c r="D914">
        <v>2</v>
      </c>
      <c r="E914">
        <v>599.99</v>
      </c>
      <c r="F914">
        <v>0.1</v>
      </c>
    </row>
    <row r="915" spans="1:6" x14ac:dyDescent="0.25">
      <c r="A915">
        <v>324</v>
      </c>
      <c r="B915">
        <v>1</v>
      </c>
      <c r="C915">
        <v>2</v>
      </c>
      <c r="D915">
        <v>2</v>
      </c>
      <c r="E915">
        <v>749.99</v>
      </c>
      <c r="F915">
        <v>0.1</v>
      </c>
    </row>
    <row r="916" spans="1:6" x14ac:dyDescent="0.25">
      <c r="A916">
        <v>324</v>
      </c>
      <c r="B916">
        <v>2</v>
      </c>
      <c r="C916">
        <v>17</v>
      </c>
      <c r="D916">
        <v>1</v>
      </c>
      <c r="E916">
        <v>429</v>
      </c>
      <c r="F916">
        <v>0.2</v>
      </c>
    </row>
    <row r="917" spans="1:6" x14ac:dyDescent="0.25">
      <c r="A917">
        <v>324</v>
      </c>
      <c r="B917">
        <v>3</v>
      </c>
      <c r="C917">
        <v>22</v>
      </c>
      <c r="D917">
        <v>2</v>
      </c>
      <c r="E917">
        <v>269.99</v>
      </c>
      <c r="F917">
        <v>0.2</v>
      </c>
    </row>
    <row r="918" spans="1:6" x14ac:dyDescent="0.25">
      <c r="A918">
        <v>324</v>
      </c>
      <c r="B918">
        <v>4</v>
      </c>
      <c r="C918">
        <v>19</v>
      </c>
      <c r="D918">
        <v>1</v>
      </c>
      <c r="E918">
        <v>449</v>
      </c>
      <c r="F918">
        <v>0.05</v>
      </c>
    </row>
    <row r="919" spans="1:6" x14ac:dyDescent="0.25">
      <c r="A919">
        <v>324</v>
      </c>
      <c r="B919">
        <v>5</v>
      </c>
      <c r="C919">
        <v>12</v>
      </c>
      <c r="D919">
        <v>1</v>
      </c>
      <c r="E919">
        <v>549.99</v>
      </c>
      <c r="F919">
        <v>0.05</v>
      </c>
    </row>
    <row r="920" spans="1:6" x14ac:dyDescent="0.25">
      <c r="A920">
        <v>325</v>
      </c>
      <c r="B920">
        <v>1</v>
      </c>
      <c r="C920">
        <v>7</v>
      </c>
      <c r="D920">
        <v>1</v>
      </c>
      <c r="E920">
        <v>3999.99</v>
      </c>
      <c r="F920">
        <v>0.05</v>
      </c>
    </row>
    <row r="921" spans="1:6" x14ac:dyDescent="0.25">
      <c r="A921">
        <v>325</v>
      </c>
      <c r="B921">
        <v>2</v>
      </c>
      <c r="C921">
        <v>12</v>
      </c>
      <c r="D921">
        <v>1</v>
      </c>
      <c r="E921">
        <v>549.99</v>
      </c>
      <c r="F921">
        <v>0.2</v>
      </c>
    </row>
    <row r="922" spans="1:6" x14ac:dyDescent="0.25">
      <c r="A922">
        <v>325</v>
      </c>
      <c r="B922">
        <v>3</v>
      </c>
      <c r="C922">
        <v>6</v>
      </c>
      <c r="D922">
        <v>2</v>
      </c>
      <c r="E922">
        <v>469.99</v>
      </c>
      <c r="F922">
        <v>0.2</v>
      </c>
    </row>
    <row r="923" spans="1:6" x14ac:dyDescent="0.25">
      <c r="A923">
        <v>326</v>
      </c>
      <c r="B923">
        <v>1</v>
      </c>
      <c r="C923">
        <v>12</v>
      </c>
      <c r="D923">
        <v>1</v>
      </c>
      <c r="E923">
        <v>549.99</v>
      </c>
      <c r="F923">
        <v>0.1</v>
      </c>
    </row>
    <row r="924" spans="1:6" x14ac:dyDescent="0.25">
      <c r="A924">
        <v>326</v>
      </c>
      <c r="B924">
        <v>2</v>
      </c>
      <c r="C924">
        <v>23</v>
      </c>
      <c r="D924">
        <v>1</v>
      </c>
      <c r="E924">
        <v>299.99</v>
      </c>
      <c r="F924">
        <v>7.0000000000000007E-2</v>
      </c>
    </row>
    <row r="925" spans="1:6" x14ac:dyDescent="0.25">
      <c r="A925">
        <v>327</v>
      </c>
      <c r="B925">
        <v>1</v>
      </c>
      <c r="C925">
        <v>12</v>
      </c>
      <c r="D925">
        <v>2</v>
      </c>
      <c r="E925">
        <v>549.99</v>
      </c>
      <c r="F925">
        <v>7.0000000000000007E-2</v>
      </c>
    </row>
    <row r="926" spans="1:6" x14ac:dyDescent="0.25">
      <c r="A926">
        <v>327</v>
      </c>
      <c r="B926">
        <v>2</v>
      </c>
      <c r="C926">
        <v>13</v>
      </c>
      <c r="D926">
        <v>1</v>
      </c>
      <c r="E926">
        <v>269.99</v>
      </c>
      <c r="F926">
        <v>7.0000000000000007E-2</v>
      </c>
    </row>
    <row r="927" spans="1:6" x14ac:dyDescent="0.25">
      <c r="A927">
        <v>327</v>
      </c>
      <c r="B927">
        <v>3</v>
      </c>
      <c r="C927">
        <v>4</v>
      </c>
      <c r="D927">
        <v>1</v>
      </c>
      <c r="E927">
        <v>2899.99</v>
      </c>
      <c r="F927">
        <v>0.05</v>
      </c>
    </row>
    <row r="928" spans="1:6" x14ac:dyDescent="0.25">
      <c r="A928">
        <v>328</v>
      </c>
      <c r="B928">
        <v>1</v>
      </c>
      <c r="C928">
        <v>6</v>
      </c>
      <c r="D928">
        <v>2</v>
      </c>
      <c r="E928">
        <v>469.99</v>
      </c>
      <c r="F928">
        <v>0.1</v>
      </c>
    </row>
    <row r="929" spans="1:6" x14ac:dyDescent="0.25">
      <c r="A929">
        <v>329</v>
      </c>
      <c r="B929">
        <v>1</v>
      </c>
      <c r="C929">
        <v>14</v>
      </c>
      <c r="D929">
        <v>2</v>
      </c>
      <c r="E929">
        <v>269.99</v>
      </c>
      <c r="F929">
        <v>7.0000000000000007E-2</v>
      </c>
    </row>
    <row r="930" spans="1:6" x14ac:dyDescent="0.25">
      <c r="A930">
        <v>329</v>
      </c>
      <c r="B930">
        <v>2</v>
      </c>
      <c r="C930">
        <v>8</v>
      </c>
      <c r="D930">
        <v>2</v>
      </c>
      <c r="E930">
        <v>1799.99</v>
      </c>
      <c r="F930">
        <v>0.05</v>
      </c>
    </row>
    <row r="931" spans="1:6" x14ac:dyDescent="0.25">
      <c r="A931">
        <v>329</v>
      </c>
      <c r="B931">
        <v>3</v>
      </c>
      <c r="C931">
        <v>23</v>
      </c>
      <c r="D931">
        <v>1</v>
      </c>
      <c r="E931">
        <v>299.99</v>
      </c>
      <c r="F931">
        <v>0.2</v>
      </c>
    </row>
    <row r="932" spans="1:6" x14ac:dyDescent="0.25">
      <c r="A932">
        <v>329</v>
      </c>
      <c r="B932">
        <v>4</v>
      </c>
      <c r="C932">
        <v>17</v>
      </c>
      <c r="D932">
        <v>1</v>
      </c>
      <c r="E932">
        <v>429</v>
      </c>
      <c r="F932">
        <v>7.0000000000000007E-2</v>
      </c>
    </row>
    <row r="933" spans="1:6" x14ac:dyDescent="0.25">
      <c r="A933">
        <v>329</v>
      </c>
      <c r="B933">
        <v>5</v>
      </c>
      <c r="C933">
        <v>26</v>
      </c>
      <c r="D933">
        <v>2</v>
      </c>
      <c r="E933">
        <v>599.99</v>
      </c>
      <c r="F933">
        <v>0.05</v>
      </c>
    </row>
    <row r="934" spans="1:6" x14ac:dyDescent="0.25">
      <c r="A934">
        <v>330</v>
      </c>
      <c r="B934">
        <v>1</v>
      </c>
      <c r="C934">
        <v>21</v>
      </c>
      <c r="D934">
        <v>2</v>
      </c>
      <c r="E934">
        <v>269.99</v>
      </c>
      <c r="F934">
        <v>0.05</v>
      </c>
    </row>
    <row r="935" spans="1:6" x14ac:dyDescent="0.25">
      <c r="A935">
        <v>331</v>
      </c>
      <c r="B935">
        <v>1</v>
      </c>
      <c r="C935">
        <v>17</v>
      </c>
      <c r="D935">
        <v>2</v>
      </c>
      <c r="E935">
        <v>429</v>
      </c>
      <c r="F935">
        <v>0.1</v>
      </c>
    </row>
    <row r="936" spans="1:6" x14ac:dyDescent="0.25">
      <c r="A936">
        <v>332</v>
      </c>
      <c r="B936">
        <v>1</v>
      </c>
      <c r="C936">
        <v>18</v>
      </c>
      <c r="D936">
        <v>2</v>
      </c>
      <c r="E936">
        <v>449</v>
      </c>
      <c r="F936">
        <v>0.05</v>
      </c>
    </row>
    <row r="937" spans="1:6" x14ac:dyDescent="0.25">
      <c r="A937">
        <v>333</v>
      </c>
      <c r="B937">
        <v>1</v>
      </c>
      <c r="C937">
        <v>18</v>
      </c>
      <c r="D937">
        <v>2</v>
      </c>
      <c r="E937">
        <v>449</v>
      </c>
      <c r="F937">
        <v>7.0000000000000007E-2</v>
      </c>
    </row>
    <row r="938" spans="1:6" x14ac:dyDescent="0.25">
      <c r="A938">
        <v>333</v>
      </c>
      <c r="B938">
        <v>2</v>
      </c>
      <c r="C938">
        <v>8</v>
      </c>
      <c r="D938">
        <v>2</v>
      </c>
      <c r="E938">
        <v>1799.99</v>
      </c>
      <c r="F938">
        <v>0.05</v>
      </c>
    </row>
    <row r="939" spans="1:6" x14ac:dyDescent="0.25">
      <c r="A939">
        <v>333</v>
      </c>
      <c r="B939">
        <v>3</v>
      </c>
      <c r="C939">
        <v>3</v>
      </c>
      <c r="D939">
        <v>1</v>
      </c>
      <c r="E939">
        <v>999.99</v>
      </c>
      <c r="F939">
        <v>0.2</v>
      </c>
    </row>
    <row r="940" spans="1:6" x14ac:dyDescent="0.25">
      <c r="A940">
        <v>334</v>
      </c>
      <c r="B940">
        <v>1</v>
      </c>
      <c r="C940">
        <v>16</v>
      </c>
      <c r="D940">
        <v>2</v>
      </c>
      <c r="E940">
        <v>599.99</v>
      </c>
      <c r="F940">
        <v>0.2</v>
      </c>
    </row>
    <row r="941" spans="1:6" x14ac:dyDescent="0.25">
      <c r="A941">
        <v>334</v>
      </c>
      <c r="B941">
        <v>2</v>
      </c>
      <c r="C941">
        <v>9</v>
      </c>
      <c r="D941">
        <v>1</v>
      </c>
      <c r="E941">
        <v>2999.99</v>
      </c>
      <c r="F941">
        <v>0.05</v>
      </c>
    </row>
    <row r="942" spans="1:6" x14ac:dyDescent="0.25">
      <c r="A942">
        <v>334</v>
      </c>
      <c r="B942">
        <v>3</v>
      </c>
      <c r="C942">
        <v>3</v>
      </c>
      <c r="D942">
        <v>2</v>
      </c>
      <c r="E942">
        <v>999.99</v>
      </c>
      <c r="F942">
        <v>0.05</v>
      </c>
    </row>
    <row r="943" spans="1:6" x14ac:dyDescent="0.25">
      <c r="A943">
        <v>335</v>
      </c>
      <c r="B943">
        <v>1</v>
      </c>
      <c r="C943">
        <v>6</v>
      </c>
      <c r="D943">
        <v>1</v>
      </c>
      <c r="E943">
        <v>469.99</v>
      </c>
      <c r="F943">
        <v>0.1</v>
      </c>
    </row>
    <row r="944" spans="1:6" x14ac:dyDescent="0.25">
      <c r="A944">
        <v>335</v>
      </c>
      <c r="B944">
        <v>2</v>
      </c>
      <c r="C944">
        <v>2</v>
      </c>
      <c r="D944">
        <v>2</v>
      </c>
      <c r="E944">
        <v>749.99</v>
      </c>
      <c r="F944">
        <v>0.1</v>
      </c>
    </row>
    <row r="945" spans="1:6" x14ac:dyDescent="0.25">
      <c r="A945">
        <v>335</v>
      </c>
      <c r="B945">
        <v>3</v>
      </c>
      <c r="C945">
        <v>21</v>
      </c>
      <c r="D945">
        <v>1</v>
      </c>
      <c r="E945">
        <v>269.99</v>
      </c>
      <c r="F945">
        <v>7.0000000000000007E-2</v>
      </c>
    </row>
    <row r="946" spans="1:6" x14ac:dyDescent="0.25">
      <c r="A946">
        <v>336</v>
      </c>
      <c r="B946">
        <v>1</v>
      </c>
      <c r="C946">
        <v>4</v>
      </c>
      <c r="D946">
        <v>1</v>
      </c>
      <c r="E946">
        <v>2899.99</v>
      </c>
      <c r="F946">
        <v>0.1</v>
      </c>
    </row>
    <row r="947" spans="1:6" x14ac:dyDescent="0.25">
      <c r="A947">
        <v>336</v>
      </c>
      <c r="B947">
        <v>2</v>
      </c>
      <c r="C947">
        <v>12</v>
      </c>
      <c r="D947">
        <v>1</v>
      </c>
      <c r="E947">
        <v>549.99</v>
      </c>
      <c r="F947">
        <v>0.2</v>
      </c>
    </row>
    <row r="948" spans="1:6" x14ac:dyDescent="0.25">
      <c r="A948">
        <v>337</v>
      </c>
      <c r="B948">
        <v>1</v>
      </c>
      <c r="C948">
        <v>18</v>
      </c>
      <c r="D948">
        <v>1</v>
      </c>
      <c r="E948">
        <v>449</v>
      </c>
      <c r="F948">
        <v>0.05</v>
      </c>
    </row>
    <row r="949" spans="1:6" x14ac:dyDescent="0.25">
      <c r="A949">
        <v>337</v>
      </c>
      <c r="B949">
        <v>2</v>
      </c>
      <c r="C949">
        <v>4</v>
      </c>
      <c r="D949">
        <v>1</v>
      </c>
      <c r="E949">
        <v>2899.99</v>
      </c>
      <c r="F949">
        <v>0.05</v>
      </c>
    </row>
    <row r="950" spans="1:6" x14ac:dyDescent="0.25">
      <c r="A950">
        <v>338</v>
      </c>
      <c r="B950">
        <v>1</v>
      </c>
      <c r="C950">
        <v>6</v>
      </c>
      <c r="D950">
        <v>2</v>
      </c>
      <c r="E950">
        <v>469.99</v>
      </c>
      <c r="F950">
        <v>7.0000000000000007E-2</v>
      </c>
    </row>
    <row r="951" spans="1:6" x14ac:dyDescent="0.25">
      <c r="A951">
        <v>338</v>
      </c>
      <c r="B951">
        <v>2</v>
      </c>
      <c r="C951">
        <v>10</v>
      </c>
      <c r="D951">
        <v>1</v>
      </c>
      <c r="E951">
        <v>1549</v>
      </c>
      <c r="F951">
        <v>7.0000000000000007E-2</v>
      </c>
    </row>
    <row r="952" spans="1:6" x14ac:dyDescent="0.25">
      <c r="A952">
        <v>338</v>
      </c>
      <c r="B952">
        <v>3</v>
      </c>
      <c r="C952">
        <v>22</v>
      </c>
      <c r="D952">
        <v>1</v>
      </c>
      <c r="E952">
        <v>269.99</v>
      </c>
      <c r="F952">
        <v>0.1</v>
      </c>
    </row>
    <row r="953" spans="1:6" x14ac:dyDescent="0.25">
      <c r="A953">
        <v>338</v>
      </c>
      <c r="B953">
        <v>4</v>
      </c>
      <c r="C953">
        <v>11</v>
      </c>
      <c r="D953">
        <v>2</v>
      </c>
      <c r="E953">
        <v>1680.99</v>
      </c>
      <c r="F953">
        <v>7.0000000000000007E-2</v>
      </c>
    </row>
    <row r="954" spans="1:6" x14ac:dyDescent="0.25">
      <c r="A954">
        <v>338</v>
      </c>
      <c r="B954">
        <v>5</v>
      </c>
      <c r="C954">
        <v>9</v>
      </c>
      <c r="D954">
        <v>1</v>
      </c>
      <c r="E954">
        <v>2999.99</v>
      </c>
      <c r="F954">
        <v>0.05</v>
      </c>
    </row>
    <row r="955" spans="1:6" x14ac:dyDescent="0.25">
      <c r="A955">
        <v>339</v>
      </c>
      <c r="B955">
        <v>1</v>
      </c>
      <c r="C955">
        <v>13</v>
      </c>
      <c r="D955">
        <v>1</v>
      </c>
      <c r="E955">
        <v>269.99</v>
      </c>
      <c r="F955">
        <v>0.1</v>
      </c>
    </row>
    <row r="956" spans="1:6" x14ac:dyDescent="0.25">
      <c r="A956">
        <v>339</v>
      </c>
      <c r="B956">
        <v>2</v>
      </c>
      <c r="C956">
        <v>15</v>
      </c>
      <c r="D956">
        <v>2</v>
      </c>
      <c r="E956">
        <v>529.99</v>
      </c>
      <c r="F956">
        <v>0.05</v>
      </c>
    </row>
    <row r="957" spans="1:6" x14ac:dyDescent="0.25">
      <c r="A957">
        <v>340</v>
      </c>
      <c r="B957">
        <v>1</v>
      </c>
      <c r="C957">
        <v>11</v>
      </c>
      <c r="D957">
        <v>1</v>
      </c>
      <c r="E957">
        <v>1680.99</v>
      </c>
      <c r="F957">
        <v>0.05</v>
      </c>
    </row>
    <row r="958" spans="1:6" x14ac:dyDescent="0.25">
      <c r="A958">
        <v>340</v>
      </c>
      <c r="B958">
        <v>2</v>
      </c>
      <c r="C958">
        <v>24</v>
      </c>
      <c r="D958">
        <v>1</v>
      </c>
      <c r="E958">
        <v>549.99</v>
      </c>
      <c r="F958">
        <v>0.05</v>
      </c>
    </row>
    <row r="959" spans="1:6" x14ac:dyDescent="0.25">
      <c r="A959">
        <v>340</v>
      </c>
      <c r="B959">
        <v>3</v>
      </c>
      <c r="C959">
        <v>13</v>
      </c>
      <c r="D959">
        <v>2</v>
      </c>
      <c r="E959">
        <v>269.99</v>
      </c>
      <c r="F959">
        <v>0.1</v>
      </c>
    </row>
    <row r="960" spans="1:6" x14ac:dyDescent="0.25">
      <c r="A960">
        <v>340</v>
      </c>
      <c r="B960">
        <v>4</v>
      </c>
      <c r="C960">
        <v>12</v>
      </c>
      <c r="D960">
        <v>2</v>
      </c>
      <c r="E960">
        <v>549.99</v>
      </c>
      <c r="F960">
        <v>7.0000000000000007E-2</v>
      </c>
    </row>
    <row r="961" spans="1:6" x14ac:dyDescent="0.25">
      <c r="A961">
        <v>340</v>
      </c>
      <c r="B961">
        <v>5</v>
      </c>
      <c r="C961">
        <v>10</v>
      </c>
      <c r="D961">
        <v>2</v>
      </c>
      <c r="E961">
        <v>1549</v>
      </c>
      <c r="F961">
        <v>0.1</v>
      </c>
    </row>
    <row r="962" spans="1:6" x14ac:dyDescent="0.25">
      <c r="A962">
        <v>341</v>
      </c>
      <c r="B962">
        <v>1</v>
      </c>
      <c r="C962">
        <v>23</v>
      </c>
      <c r="D962">
        <v>2</v>
      </c>
      <c r="E962">
        <v>299.99</v>
      </c>
      <c r="F962">
        <v>0.05</v>
      </c>
    </row>
    <row r="963" spans="1:6" x14ac:dyDescent="0.25">
      <c r="A963">
        <v>342</v>
      </c>
      <c r="B963">
        <v>1</v>
      </c>
      <c r="C963">
        <v>26</v>
      </c>
      <c r="D963">
        <v>1</v>
      </c>
      <c r="E963">
        <v>599.99</v>
      </c>
      <c r="F963">
        <v>7.0000000000000007E-2</v>
      </c>
    </row>
    <row r="964" spans="1:6" x14ac:dyDescent="0.25">
      <c r="A964">
        <v>342</v>
      </c>
      <c r="B964">
        <v>2</v>
      </c>
      <c r="C964">
        <v>9</v>
      </c>
      <c r="D964">
        <v>1</v>
      </c>
      <c r="E964">
        <v>2999.99</v>
      </c>
      <c r="F964">
        <v>0.2</v>
      </c>
    </row>
    <row r="965" spans="1:6" x14ac:dyDescent="0.25">
      <c r="A965">
        <v>342</v>
      </c>
      <c r="B965">
        <v>3</v>
      </c>
      <c r="C965">
        <v>16</v>
      </c>
      <c r="D965">
        <v>2</v>
      </c>
      <c r="E965">
        <v>599.99</v>
      </c>
      <c r="F965">
        <v>0.1</v>
      </c>
    </row>
    <row r="966" spans="1:6" x14ac:dyDescent="0.25">
      <c r="A966">
        <v>343</v>
      </c>
      <c r="B966">
        <v>1</v>
      </c>
      <c r="C966">
        <v>20</v>
      </c>
      <c r="D966">
        <v>2</v>
      </c>
      <c r="E966">
        <v>599.99</v>
      </c>
      <c r="F966">
        <v>0.2</v>
      </c>
    </row>
    <row r="967" spans="1:6" x14ac:dyDescent="0.25">
      <c r="A967">
        <v>343</v>
      </c>
      <c r="B967">
        <v>2</v>
      </c>
      <c r="C967">
        <v>25</v>
      </c>
      <c r="D967">
        <v>1</v>
      </c>
      <c r="E967">
        <v>499.99</v>
      </c>
      <c r="F967">
        <v>0.05</v>
      </c>
    </row>
    <row r="968" spans="1:6" x14ac:dyDescent="0.25">
      <c r="A968">
        <v>343</v>
      </c>
      <c r="B968">
        <v>3</v>
      </c>
      <c r="C968">
        <v>5</v>
      </c>
      <c r="D968">
        <v>2</v>
      </c>
      <c r="E968">
        <v>1320.99</v>
      </c>
      <c r="F968">
        <v>0.05</v>
      </c>
    </row>
    <row r="969" spans="1:6" x14ac:dyDescent="0.25">
      <c r="A969">
        <v>343</v>
      </c>
      <c r="B969">
        <v>4</v>
      </c>
      <c r="C969">
        <v>10</v>
      </c>
      <c r="D969">
        <v>1</v>
      </c>
      <c r="E969">
        <v>1549</v>
      </c>
      <c r="F969">
        <v>0.1</v>
      </c>
    </row>
    <row r="970" spans="1:6" x14ac:dyDescent="0.25">
      <c r="A970">
        <v>344</v>
      </c>
      <c r="B970">
        <v>1</v>
      </c>
      <c r="C970">
        <v>22</v>
      </c>
      <c r="D970">
        <v>1</v>
      </c>
      <c r="E970">
        <v>269.99</v>
      </c>
      <c r="F970">
        <v>0.05</v>
      </c>
    </row>
    <row r="971" spans="1:6" x14ac:dyDescent="0.25">
      <c r="A971">
        <v>344</v>
      </c>
      <c r="B971">
        <v>2</v>
      </c>
      <c r="C971">
        <v>18</v>
      </c>
      <c r="D971">
        <v>2</v>
      </c>
      <c r="E971">
        <v>449</v>
      </c>
      <c r="F971">
        <v>7.0000000000000007E-2</v>
      </c>
    </row>
    <row r="972" spans="1:6" x14ac:dyDescent="0.25">
      <c r="A972">
        <v>344</v>
      </c>
      <c r="B972">
        <v>3</v>
      </c>
      <c r="C972">
        <v>14</v>
      </c>
      <c r="D972">
        <v>1</v>
      </c>
      <c r="E972">
        <v>269.99</v>
      </c>
      <c r="F972">
        <v>0.2</v>
      </c>
    </row>
    <row r="973" spans="1:6" x14ac:dyDescent="0.25">
      <c r="A973">
        <v>345</v>
      </c>
      <c r="B973">
        <v>1</v>
      </c>
      <c r="C973">
        <v>18</v>
      </c>
      <c r="D973">
        <v>2</v>
      </c>
      <c r="E973">
        <v>449</v>
      </c>
      <c r="F973">
        <v>0.1</v>
      </c>
    </row>
    <row r="974" spans="1:6" x14ac:dyDescent="0.25">
      <c r="A974">
        <v>345</v>
      </c>
      <c r="B974">
        <v>2</v>
      </c>
      <c r="C974">
        <v>24</v>
      </c>
      <c r="D974">
        <v>2</v>
      </c>
      <c r="E974">
        <v>549.99</v>
      </c>
      <c r="F974">
        <v>7.0000000000000007E-2</v>
      </c>
    </row>
    <row r="975" spans="1:6" x14ac:dyDescent="0.25">
      <c r="A975">
        <v>346</v>
      </c>
      <c r="B975">
        <v>1</v>
      </c>
      <c r="C975">
        <v>13</v>
      </c>
      <c r="D975">
        <v>1</v>
      </c>
      <c r="E975">
        <v>269.99</v>
      </c>
      <c r="F975">
        <v>7.0000000000000007E-2</v>
      </c>
    </row>
    <row r="976" spans="1:6" x14ac:dyDescent="0.25">
      <c r="A976">
        <v>346</v>
      </c>
      <c r="B976">
        <v>2</v>
      </c>
      <c r="C976">
        <v>23</v>
      </c>
      <c r="D976">
        <v>1</v>
      </c>
      <c r="E976">
        <v>299.99</v>
      </c>
      <c r="F976">
        <v>0.2</v>
      </c>
    </row>
    <row r="977" spans="1:6" x14ac:dyDescent="0.25">
      <c r="A977">
        <v>346</v>
      </c>
      <c r="B977">
        <v>3</v>
      </c>
      <c r="C977">
        <v>21</v>
      </c>
      <c r="D977">
        <v>1</v>
      </c>
      <c r="E977">
        <v>269.99</v>
      </c>
      <c r="F977">
        <v>0.1</v>
      </c>
    </row>
    <row r="978" spans="1:6" x14ac:dyDescent="0.25">
      <c r="A978">
        <v>346</v>
      </c>
      <c r="B978">
        <v>4</v>
      </c>
      <c r="C978">
        <v>15</v>
      </c>
      <c r="D978">
        <v>1</v>
      </c>
      <c r="E978">
        <v>529.99</v>
      </c>
      <c r="F978">
        <v>0.05</v>
      </c>
    </row>
    <row r="979" spans="1:6" x14ac:dyDescent="0.25">
      <c r="A979">
        <v>346</v>
      </c>
      <c r="B979">
        <v>5</v>
      </c>
      <c r="C979">
        <v>18</v>
      </c>
      <c r="D979">
        <v>2</v>
      </c>
      <c r="E979">
        <v>449</v>
      </c>
      <c r="F979">
        <v>0.05</v>
      </c>
    </row>
    <row r="980" spans="1:6" x14ac:dyDescent="0.25">
      <c r="A980">
        <v>347</v>
      </c>
      <c r="B980">
        <v>1</v>
      </c>
      <c r="C980">
        <v>23</v>
      </c>
      <c r="D980">
        <v>1</v>
      </c>
      <c r="E980">
        <v>299.99</v>
      </c>
      <c r="F980">
        <v>7.0000000000000007E-2</v>
      </c>
    </row>
    <row r="981" spans="1:6" x14ac:dyDescent="0.25">
      <c r="A981">
        <v>348</v>
      </c>
      <c r="B981">
        <v>1</v>
      </c>
      <c r="C981">
        <v>5</v>
      </c>
      <c r="D981">
        <v>2</v>
      </c>
      <c r="E981">
        <v>1320.99</v>
      </c>
      <c r="F981">
        <v>0.05</v>
      </c>
    </row>
    <row r="982" spans="1:6" x14ac:dyDescent="0.25">
      <c r="A982">
        <v>348</v>
      </c>
      <c r="B982">
        <v>2</v>
      </c>
      <c r="C982">
        <v>15</v>
      </c>
      <c r="D982">
        <v>2</v>
      </c>
      <c r="E982">
        <v>529.99</v>
      </c>
      <c r="F982">
        <v>7.0000000000000007E-2</v>
      </c>
    </row>
    <row r="983" spans="1:6" x14ac:dyDescent="0.25">
      <c r="A983">
        <v>349</v>
      </c>
      <c r="B983">
        <v>1</v>
      </c>
      <c r="C983">
        <v>20</v>
      </c>
      <c r="D983">
        <v>2</v>
      </c>
      <c r="E983">
        <v>599.99</v>
      </c>
      <c r="F983">
        <v>0.2</v>
      </c>
    </row>
    <row r="984" spans="1:6" x14ac:dyDescent="0.25">
      <c r="A984">
        <v>350</v>
      </c>
      <c r="B984">
        <v>1</v>
      </c>
      <c r="C984">
        <v>6</v>
      </c>
      <c r="D984">
        <v>2</v>
      </c>
      <c r="E984">
        <v>469.99</v>
      </c>
      <c r="F984">
        <v>0.05</v>
      </c>
    </row>
    <row r="985" spans="1:6" x14ac:dyDescent="0.25">
      <c r="A985">
        <v>350</v>
      </c>
      <c r="B985">
        <v>2</v>
      </c>
      <c r="C985">
        <v>20</v>
      </c>
      <c r="D985">
        <v>1</v>
      </c>
      <c r="E985">
        <v>599.99</v>
      </c>
      <c r="F985">
        <v>7.0000000000000007E-2</v>
      </c>
    </row>
    <row r="986" spans="1:6" x14ac:dyDescent="0.25">
      <c r="A986">
        <v>350</v>
      </c>
      <c r="B986">
        <v>3</v>
      </c>
      <c r="C986">
        <v>3</v>
      </c>
      <c r="D986">
        <v>1</v>
      </c>
      <c r="E986">
        <v>999.99</v>
      </c>
      <c r="F986">
        <v>7.0000000000000007E-2</v>
      </c>
    </row>
    <row r="987" spans="1:6" x14ac:dyDescent="0.25">
      <c r="A987">
        <v>351</v>
      </c>
      <c r="B987">
        <v>1</v>
      </c>
      <c r="C987">
        <v>4</v>
      </c>
      <c r="D987">
        <v>2</v>
      </c>
      <c r="E987">
        <v>2899.99</v>
      </c>
      <c r="F987">
        <v>0.05</v>
      </c>
    </row>
    <row r="988" spans="1:6" x14ac:dyDescent="0.25">
      <c r="A988">
        <v>351</v>
      </c>
      <c r="B988">
        <v>2</v>
      </c>
      <c r="C988">
        <v>24</v>
      </c>
      <c r="D988">
        <v>2</v>
      </c>
      <c r="E988">
        <v>549.99</v>
      </c>
      <c r="F988">
        <v>0.1</v>
      </c>
    </row>
    <row r="989" spans="1:6" x14ac:dyDescent="0.25">
      <c r="A989">
        <v>351</v>
      </c>
      <c r="B989">
        <v>3</v>
      </c>
      <c r="C989">
        <v>20</v>
      </c>
      <c r="D989">
        <v>1</v>
      </c>
      <c r="E989">
        <v>599.99</v>
      </c>
      <c r="F989">
        <v>0.2</v>
      </c>
    </row>
    <row r="990" spans="1:6" x14ac:dyDescent="0.25">
      <c r="A990">
        <v>351</v>
      </c>
      <c r="B990">
        <v>4</v>
      </c>
      <c r="C990">
        <v>22</v>
      </c>
      <c r="D990">
        <v>2</v>
      </c>
      <c r="E990">
        <v>269.99</v>
      </c>
      <c r="F990">
        <v>7.0000000000000007E-2</v>
      </c>
    </row>
    <row r="991" spans="1:6" x14ac:dyDescent="0.25">
      <c r="A991">
        <v>352</v>
      </c>
      <c r="B991">
        <v>1</v>
      </c>
      <c r="C991">
        <v>11</v>
      </c>
      <c r="D991">
        <v>1</v>
      </c>
      <c r="E991">
        <v>1680.99</v>
      </c>
      <c r="F991">
        <v>0.2</v>
      </c>
    </row>
    <row r="992" spans="1:6" x14ac:dyDescent="0.25">
      <c r="A992">
        <v>352</v>
      </c>
      <c r="B992">
        <v>2</v>
      </c>
      <c r="C992">
        <v>14</v>
      </c>
      <c r="D992">
        <v>1</v>
      </c>
      <c r="E992">
        <v>269.99</v>
      </c>
      <c r="F992">
        <v>0.2</v>
      </c>
    </row>
    <row r="993" spans="1:6" x14ac:dyDescent="0.25">
      <c r="A993">
        <v>353</v>
      </c>
      <c r="B993">
        <v>1</v>
      </c>
      <c r="C993">
        <v>2</v>
      </c>
      <c r="D993">
        <v>2</v>
      </c>
      <c r="E993">
        <v>749.99</v>
      </c>
      <c r="F993">
        <v>0.2</v>
      </c>
    </row>
    <row r="994" spans="1:6" x14ac:dyDescent="0.25">
      <c r="A994">
        <v>354</v>
      </c>
      <c r="B994">
        <v>1</v>
      </c>
      <c r="C994">
        <v>21</v>
      </c>
      <c r="D994">
        <v>1</v>
      </c>
      <c r="E994">
        <v>269.99</v>
      </c>
      <c r="F994">
        <v>0.2</v>
      </c>
    </row>
    <row r="995" spans="1:6" x14ac:dyDescent="0.25">
      <c r="A995">
        <v>354</v>
      </c>
      <c r="B995">
        <v>2</v>
      </c>
      <c r="C995">
        <v>19</v>
      </c>
      <c r="D995">
        <v>1</v>
      </c>
      <c r="E995">
        <v>449</v>
      </c>
      <c r="F995">
        <v>0.05</v>
      </c>
    </row>
    <row r="996" spans="1:6" x14ac:dyDescent="0.25">
      <c r="A996">
        <v>355</v>
      </c>
      <c r="B996">
        <v>1</v>
      </c>
      <c r="C996">
        <v>16</v>
      </c>
      <c r="D996">
        <v>1</v>
      </c>
      <c r="E996">
        <v>599.99</v>
      </c>
      <c r="F996">
        <v>0.1</v>
      </c>
    </row>
    <row r="997" spans="1:6" x14ac:dyDescent="0.25">
      <c r="A997">
        <v>355</v>
      </c>
      <c r="B997">
        <v>2</v>
      </c>
      <c r="C997">
        <v>14</v>
      </c>
      <c r="D997">
        <v>2</v>
      </c>
      <c r="E997">
        <v>269.99</v>
      </c>
      <c r="F997">
        <v>7.0000000000000007E-2</v>
      </c>
    </row>
    <row r="998" spans="1:6" x14ac:dyDescent="0.25">
      <c r="A998">
        <v>356</v>
      </c>
      <c r="B998">
        <v>1</v>
      </c>
      <c r="C998">
        <v>23</v>
      </c>
      <c r="D998">
        <v>2</v>
      </c>
      <c r="E998">
        <v>299.99</v>
      </c>
      <c r="F998">
        <v>0.05</v>
      </c>
    </row>
    <row r="999" spans="1:6" x14ac:dyDescent="0.25">
      <c r="A999">
        <v>356</v>
      </c>
      <c r="B999">
        <v>2</v>
      </c>
      <c r="C999">
        <v>4</v>
      </c>
      <c r="D999">
        <v>1</v>
      </c>
      <c r="E999">
        <v>2899.99</v>
      </c>
      <c r="F999">
        <v>0.05</v>
      </c>
    </row>
    <row r="1000" spans="1:6" x14ac:dyDescent="0.25">
      <c r="A1000">
        <v>356</v>
      </c>
      <c r="B1000">
        <v>3</v>
      </c>
      <c r="C1000">
        <v>13</v>
      </c>
      <c r="D1000">
        <v>1</v>
      </c>
      <c r="E1000">
        <v>269.99</v>
      </c>
      <c r="F1000">
        <v>0.05</v>
      </c>
    </row>
    <row r="1001" spans="1:6" x14ac:dyDescent="0.25">
      <c r="A1001">
        <v>357</v>
      </c>
      <c r="B1001">
        <v>1</v>
      </c>
      <c r="C1001">
        <v>17</v>
      </c>
      <c r="D1001">
        <v>2</v>
      </c>
      <c r="E1001">
        <v>429</v>
      </c>
      <c r="F1001">
        <v>0.05</v>
      </c>
    </row>
    <row r="1002" spans="1:6" x14ac:dyDescent="0.25">
      <c r="A1002">
        <v>357</v>
      </c>
      <c r="B1002">
        <v>2</v>
      </c>
      <c r="C1002">
        <v>21</v>
      </c>
      <c r="D1002">
        <v>2</v>
      </c>
      <c r="E1002">
        <v>269.99</v>
      </c>
      <c r="F1002">
        <v>7.0000000000000007E-2</v>
      </c>
    </row>
    <row r="1003" spans="1:6" x14ac:dyDescent="0.25">
      <c r="A1003">
        <v>357</v>
      </c>
      <c r="B1003">
        <v>3</v>
      </c>
      <c r="C1003">
        <v>24</v>
      </c>
      <c r="D1003">
        <v>1</v>
      </c>
      <c r="E1003">
        <v>549.99</v>
      </c>
      <c r="F1003">
        <v>7.0000000000000007E-2</v>
      </c>
    </row>
    <row r="1004" spans="1:6" x14ac:dyDescent="0.25">
      <c r="A1004">
        <v>357</v>
      </c>
      <c r="B1004">
        <v>4</v>
      </c>
      <c r="C1004">
        <v>9</v>
      </c>
      <c r="D1004">
        <v>1</v>
      </c>
      <c r="E1004">
        <v>2999.99</v>
      </c>
      <c r="F1004">
        <v>0.05</v>
      </c>
    </row>
    <row r="1005" spans="1:6" x14ac:dyDescent="0.25">
      <c r="A1005">
        <v>358</v>
      </c>
      <c r="B1005">
        <v>1</v>
      </c>
      <c r="C1005">
        <v>21</v>
      </c>
      <c r="D1005">
        <v>2</v>
      </c>
      <c r="E1005">
        <v>269.99</v>
      </c>
      <c r="F1005">
        <v>0.1</v>
      </c>
    </row>
    <row r="1006" spans="1:6" x14ac:dyDescent="0.25">
      <c r="A1006">
        <v>358</v>
      </c>
      <c r="B1006">
        <v>2</v>
      </c>
      <c r="C1006">
        <v>6</v>
      </c>
      <c r="D1006">
        <v>2</v>
      </c>
      <c r="E1006">
        <v>469.99</v>
      </c>
      <c r="F1006">
        <v>7.0000000000000007E-2</v>
      </c>
    </row>
    <row r="1007" spans="1:6" x14ac:dyDescent="0.25">
      <c r="A1007">
        <v>358</v>
      </c>
      <c r="B1007">
        <v>3</v>
      </c>
      <c r="C1007">
        <v>8</v>
      </c>
      <c r="D1007">
        <v>2</v>
      </c>
      <c r="E1007">
        <v>1799.99</v>
      </c>
      <c r="F1007">
        <v>0.05</v>
      </c>
    </row>
    <row r="1008" spans="1:6" x14ac:dyDescent="0.25">
      <c r="A1008">
        <v>358</v>
      </c>
      <c r="B1008">
        <v>4</v>
      </c>
      <c r="C1008">
        <v>18</v>
      </c>
      <c r="D1008">
        <v>2</v>
      </c>
      <c r="E1008">
        <v>449</v>
      </c>
      <c r="F1008">
        <v>0.1</v>
      </c>
    </row>
    <row r="1009" spans="1:6" x14ac:dyDescent="0.25">
      <c r="A1009">
        <v>359</v>
      </c>
      <c r="B1009">
        <v>1</v>
      </c>
      <c r="C1009">
        <v>15</v>
      </c>
      <c r="D1009">
        <v>2</v>
      </c>
      <c r="E1009">
        <v>529.99</v>
      </c>
      <c r="F1009">
        <v>7.0000000000000007E-2</v>
      </c>
    </row>
    <row r="1010" spans="1:6" x14ac:dyDescent="0.25">
      <c r="A1010">
        <v>359</v>
      </c>
      <c r="B1010">
        <v>2</v>
      </c>
      <c r="C1010">
        <v>9</v>
      </c>
      <c r="D1010">
        <v>2</v>
      </c>
      <c r="E1010">
        <v>2999.99</v>
      </c>
      <c r="F1010">
        <v>7.0000000000000007E-2</v>
      </c>
    </row>
    <row r="1011" spans="1:6" x14ac:dyDescent="0.25">
      <c r="A1011">
        <v>359</v>
      </c>
      <c r="B1011">
        <v>3</v>
      </c>
      <c r="C1011">
        <v>7</v>
      </c>
      <c r="D1011">
        <v>2</v>
      </c>
      <c r="E1011">
        <v>3999.99</v>
      </c>
      <c r="F1011">
        <v>0.2</v>
      </c>
    </row>
    <row r="1012" spans="1:6" x14ac:dyDescent="0.25">
      <c r="A1012">
        <v>360</v>
      </c>
      <c r="B1012">
        <v>1</v>
      </c>
      <c r="C1012">
        <v>26</v>
      </c>
      <c r="D1012">
        <v>1</v>
      </c>
      <c r="E1012">
        <v>599.99</v>
      </c>
      <c r="F1012">
        <v>0.05</v>
      </c>
    </row>
    <row r="1013" spans="1:6" x14ac:dyDescent="0.25">
      <c r="A1013">
        <v>360</v>
      </c>
      <c r="B1013">
        <v>2</v>
      </c>
      <c r="C1013">
        <v>7</v>
      </c>
      <c r="D1013">
        <v>2</v>
      </c>
      <c r="E1013">
        <v>3999.99</v>
      </c>
      <c r="F1013">
        <v>0.2</v>
      </c>
    </row>
    <row r="1014" spans="1:6" x14ac:dyDescent="0.25">
      <c r="A1014">
        <v>360</v>
      </c>
      <c r="B1014">
        <v>3</v>
      </c>
      <c r="C1014">
        <v>13</v>
      </c>
      <c r="D1014">
        <v>2</v>
      </c>
      <c r="E1014">
        <v>269.99</v>
      </c>
      <c r="F1014">
        <v>0.05</v>
      </c>
    </row>
    <row r="1015" spans="1:6" x14ac:dyDescent="0.25">
      <c r="A1015">
        <v>360</v>
      </c>
      <c r="B1015">
        <v>4</v>
      </c>
      <c r="C1015">
        <v>25</v>
      </c>
      <c r="D1015">
        <v>1</v>
      </c>
      <c r="E1015">
        <v>499.99</v>
      </c>
      <c r="F1015">
        <v>0.1</v>
      </c>
    </row>
    <row r="1016" spans="1:6" x14ac:dyDescent="0.25">
      <c r="A1016">
        <v>361</v>
      </c>
      <c r="B1016">
        <v>1</v>
      </c>
      <c r="C1016">
        <v>24</v>
      </c>
      <c r="D1016">
        <v>2</v>
      </c>
      <c r="E1016">
        <v>549.99</v>
      </c>
      <c r="F1016">
        <v>0.05</v>
      </c>
    </row>
    <row r="1017" spans="1:6" x14ac:dyDescent="0.25">
      <c r="A1017">
        <v>361</v>
      </c>
      <c r="B1017">
        <v>2</v>
      </c>
      <c r="C1017">
        <v>6</v>
      </c>
      <c r="D1017">
        <v>2</v>
      </c>
      <c r="E1017">
        <v>469.99</v>
      </c>
      <c r="F1017">
        <v>0.1</v>
      </c>
    </row>
    <row r="1018" spans="1:6" x14ac:dyDescent="0.25">
      <c r="A1018">
        <v>361</v>
      </c>
      <c r="B1018">
        <v>3</v>
      </c>
      <c r="C1018">
        <v>11</v>
      </c>
      <c r="D1018">
        <v>1</v>
      </c>
      <c r="E1018">
        <v>1680.99</v>
      </c>
      <c r="F1018">
        <v>0.1</v>
      </c>
    </row>
    <row r="1019" spans="1:6" x14ac:dyDescent="0.25">
      <c r="A1019">
        <v>362</v>
      </c>
      <c r="B1019">
        <v>1</v>
      </c>
      <c r="C1019">
        <v>2</v>
      </c>
      <c r="D1019">
        <v>1</v>
      </c>
      <c r="E1019">
        <v>749.99</v>
      </c>
      <c r="F1019">
        <v>7.0000000000000007E-2</v>
      </c>
    </row>
    <row r="1020" spans="1:6" x14ac:dyDescent="0.25">
      <c r="A1020">
        <v>363</v>
      </c>
      <c r="B1020">
        <v>1</v>
      </c>
      <c r="C1020">
        <v>21</v>
      </c>
      <c r="D1020">
        <v>2</v>
      </c>
      <c r="E1020">
        <v>269.99</v>
      </c>
      <c r="F1020">
        <v>0.1</v>
      </c>
    </row>
    <row r="1021" spans="1:6" x14ac:dyDescent="0.25">
      <c r="A1021">
        <v>363</v>
      </c>
      <c r="B1021">
        <v>2</v>
      </c>
      <c r="C1021">
        <v>14</v>
      </c>
      <c r="D1021">
        <v>1</v>
      </c>
      <c r="E1021">
        <v>269.99</v>
      </c>
      <c r="F1021">
        <v>7.0000000000000007E-2</v>
      </c>
    </row>
    <row r="1022" spans="1:6" x14ac:dyDescent="0.25">
      <c r="A1022">
        <v>363</v>
      </c>
      <c r="B1022">
        <v>3</v>
      </c>
      <c r="C1022">
        <v>15</v>
      </c>
      <c r="D1022">
        <v>1</v>
      </c>
      <c r="E1022">
        <v>529.99</v>
      </c>
      <c r="F1022">
        <v>0.1</v>
      </c>
    </row>
    <row r="1023" spans="1:6" x14ac:dyDescent="0.25">
      <c r="A1023">
        <v>363</v>
      </c>
      <c r="B1023">
        <v>4</v>
      </c>
      <c r="C1023">
        <v>20</v>
      </c>
      <c r="D1023">
        <v>1</v>
      </c>
      <c r="E1023">
        <v>599.99</v>
      </c>
      <c r="F1023">
        <v>0.2</v>
      </c>
    </row>
    <row r="1024" spans="1:6" x14ac:dyDescent="0.25">
      <c r="A1024">
        <v>364</v>
      </c>
      <c r="B1024">
        <v>1</v>
      </c>
      <c r="C1024">
        <v>25</v>
      </c>
      <c r="D1024">
        <v>2</v>
      </c>
      <c r="E1024">
        <v>499.99</v>
      </c>
      <c r="F1024">
        <v>0.05</v>
      </c>
    </row>
    <row r="1025" spans="1:6" x14ac:dyDescent="0.25">
      <c r="A1025">
        <v>365</v>
      </c>
      <c r="B1025">
        <v>1</v>
      </c>
      <c r="C1025">
        <v>24</v>
      </c>
      <c r="D1025">
        <v>2</v>
      </c>
      <c r="E1025">
        <v>549.99</v>
      </c>
      <c r="F1025">
        <v>7.0000000000000007E-2</v>
      </c>
    </row>
    <row r="1026" spans="1:6" x14ac:dyDescent="0.25">
      <c r="A1026">
        <v>366</v>
      </c>
      <c r="B1026">
        <v>1</v>
      </c>
      <c r="C1026">
        <v>21</v>
      </c>
      <c r="D1026">
        <v>1</v>
      </c>
      <c r="E1026">
        <v>269.99</v>
      </c>
      <c r="F1026">
        <v>0.1</v>
      </c>
    </row>
    <row r="1027" spans="1:6" x14ac:dyDescent="0.25">
      <c r="A1027">
        <v>366</v>
      </c>
      <c r="B1027">
        <v>2</v>
      </c>
      <c r="C1027">
        <v>4</v>
      </c>
      <c r="D1027">
        <v>1</v>
      </c>
      <c r="E1027">
        <v>2899.99</v>
      </c>
      <c r="F1027">
        <v>7.0000000000000007E-2</v>
      </c>
    </row>
    <row r="1028" spans="1:6" x14ac:dyDescent="0.25">
      <c r="A1028">
        <v>366</v>
      </c>
      <c r="B1028">
        <v>3</v>
      </c>
      <c r="C1028">
        <v>16</v>
      </c>
      <c r="D1028">
        <v>2</v>
      </c>
      <c r="E1028">
        <v>599.99</v>
      </c>
      <c r="F1028">
        <v>0.2</v>
      </c>
    </row>
    <row r="1029" spans="1:6" x14ac:dyDescent="0.25">
      <c r="A1029">
        <v>367</v>
      </c>
      <c r="B1029">
        <v>1</v>
      </c>
      <c r="C1029">
        <v>26</v>
      </c>
      <c r="D1029">
        <v>2</v>
      </c>
      <c r="E1029">
        <v>599.99</v>
      </c>
      <c r="F1029">
        <v>0.1</v>
      </c>
    </row>
    <row r="1030" spans="1:6" x14ac:dyDescent="0.25">
      <c r="A1030">
        <v>367</v>
      </c>
      <c r="B1030">
        <v>2</v>
      </c>
      <c r="C1030">
        <v>14</v>
      </c>
      <c r="D1030">
        <v>1</v>
      </c>
      <c r="E1030">
        <v>269.99</v>
      </c>
      <c r="F1030">
        <v>0.05</v>
      </c>
    </row>
    <row r="1031" spans="1:6" x14ac:dyDescent="0.25">
      <c r="A1031">
        <v>367</v>
      </c>
      <c r="B1031">
        <v>3</v>
      </c>
      <c r="C1031">
        <v>10</v>
      </c>
      <c r="D1031">
        <v>2</v>
      </c>
      <c r="E1031">
        <v>1549</v>
      </c>
      <c r="F1031">
        <v>0.05</v>
      </c>
    </row>
    <row r="1032" spans="1:6" x14ac:dyDescent="0.25">
      <c r="A1032">
        <v>368</v>
      </c>
      <c r="B1032">
        <v>1</v>
      </c>
      <c r="C1032">
        <v>5</v>
      </c>
      <c r="D1032">
        <v>1</v>
      </c>
      <c r="E1032">
        <v>1320.99</v>
      </c>
      <c r="F1032">
        <v>0.2</v>
      </c>
    </row>
    <row r="1033" spans="1:6" x14ac:dyDescent="0.25">
      <c r="A1033">
        <v>368</v>
      </c>
      <c r="B1033">
        <v>2</v>
      </c>
      <c r="C1033">
        <v>10</v>
      </c>
      <c r="D1033">
        <v>2</v>
      </c>
      <c r="E1033">
        <v>1549</v>
      </c>
      <c r="F1033">
        <v>0.2</v>
      </c>
    </row>
    <row r="1034" spans="1:6" x14ac:dyDescent="0.25">
      <c r="A1034">
        <v>368</v>
      </c>
      <c r="B1034">
        <v>3</v>
      </c>
      <c r="C1034">
        <v>21</v>
      </c>
      <c r="D1034">
        <v>2</v>
      </c>
      <c r="E1034">
        <v>269.99</v>
      </c>
      <c r="F1034">
        <v>0.1</v>
      </c>
    </row>
    <row r="1035" spans="1:6" x14ac:dyDescent="0.25">
      <c r="A1035">
        <v>368</v>
      </c>
      <c r="B1035">
        <v>4</v>
      </c>
      <c r="C1035">
        <v>19</v>
      </c>
      <c r="D1035">
        <v>1</v>
      </c>
      <c r="E1035">
        <v>449</v>
      </c>
      <c r="F1035">
        <v>0.05</v>
      </c>
    </row>
    <row r="1036" spans="1:6" x14ac:dyDescent="0.25">
      <c r="A1036">
        <v>369</v>
      </c>
      <c r="B1036">
        <v>1</v>
      </c>
      <c r="C1036">
        <v>10</v>
      </c>
      <c r="D1036">
        <v>2</v>
      </c>
      <c r="E1036">
        <v>1549</v>
      </c>
      <c r="F1036">
        <v>7.0000000000000007E-2</v>
      </c>
    </row>
    <row r="1037" spans="1:6" x14ac:dyDescent="0.25">
      <c r="A1037">
        <v>370</v>
      </c>
      <c r="B1037">
        <v>1</v>
      </c>
      <c r="C1037">
        <v>25</v>
      </c>
      <c r="D1037">
        <v>2</v>
      </c>
      <c r="E1037">
        <v>499.99</v>
      </c>
      <c r="F1037">
        <v>0.05</v>
      </c>
    </row>
    <row r="1038" spans="1:6" x14ac:dyDescent="0.25">
      <c r="A1038">
        <v>370</v>
      </c>
      <c r="B1038">
        <v>2</v>
      </c>
      <c r="C1038">
        <v>4</v>
      </c>
      <c r="D1038">
        <v>2</v>
      </c>
      <c r="E1038">
        <v>2899.99</v>
      </c>
      <c r="F1038">
        <v>0.1</v>
      </c>
    </row>
    <row r="1039" spans="1:6" x14ac:dyDescent="0.25">
      <c r="A1039">
        <v>371</v>
      </c>
      <c r="B1039">
        <v>1</v>
      </c>
      <c r="C1039">
        <v>14</v>
      </c>
      <c r="D1039">
        <v>1</v>
      </c>
      <c r="E1039">
        <v>269.99</v>
      </c>
      <c r="F1039">
        <v>0.2</v>
      </c>
    </row>
    <row r="1040" spans="1:6" x14ac:dyDescent="0.25">
      <c r="A1040">
        <v>371</v>
      </c>
      <c r="B1040">
        <v>2</v>
      </c>
      <c r="C1040">
        <v>12</v>
      </c>
      <c r="D1040">
        <v>1</v>
      </c>
      <c r="E1040">
        <v>549.99</v>
      </c>
      <c r="F1040">
        <v>0.2</v>
      </c>
    </row>
    <row r="1041" spans="1:6" x14ac:dyDescent="0.25">
      <c r="A1041">
        <v>372</v>
      </c>
      <c r="B1041">
        <v>1</v>
      </c>
      <c r="C1041">
        <v>11</v>
      </c>
      <c r="D1041">
        <v>1</v>
      </c>
      <c r="E1041">
        <v>1680.99</v>
      </c>
      <c r="F1041">
        <v>0.05</v>
      </c>
    </row>
    <row r="1042" spans="1:6" x14ac:dyDescent="0.25">
      <c r="A1042">
        <v>372</v>
      </c>
      <c r="B1042">
        <v>2</v>
      </c>
      <c r="C1042">
        <v>14</v>
      </c>
      <c r="D1042">
        <v>2</v>
      </c>
      <c r="E1042">
        <v>269.99</v>
      </c>
      <c r="F1042">
        <v>0.1</v>
      </c>
    </row>
    <row r="1043" spans="1:6" x14ac:dyDescent="0.25">
      <c r="A1043">
        <v>372</v>
      </c>
      <c r="B1043">
        <v>3</v>
      </c>
      <c r="C1043">
        <v>5</v>
      </c>
      <c r="D1043">
        <v>1</v>
      </c>
      <c r="E1043">
        <v>1320.99</v>
      </c>
      <c r="F1043">
        <v>0.1</v>
      </c>
    </row>
    <row r="1044" spans="1:6" x14ac:dyDescent="0.25">
      <c r="A1044">
        <v>373</v>
      </c>
      <c r="B1044">
        <v>1</v>
      </c>
      <c r="C1044">
        <v>8</v>
      </c>
      <c r="D1044">
        <v>2</v>
      </c>
      <c r="E1044">
        <v>1799.99</v>
      </c>
      <c r="F1044">
        <v>0.05</v>
      </c>
    </row>
    <row r="1045" spans="1:6" x14ac:dyDescent="0.25">
      <c r="A1045">
        <v>373</v>
      </c>
      <c r="B1045">
        <v>2</v>
      </c>
      <c r="C1045">
        <v>22</v>
      </c>
      <c r="D1045">
        <v>1</v>
      </c>
      <c r="E1045">
        <v>269.99</v>
      </c>
      <c r="F1045">
        <v>0.1</v>
      </c>
    </row>
    <row r="1046" spans="1:6" x14ac:dyDescent="0.25">
      <c r="A1046">
        <v>373</v>
      </c>
      <c r="B1046">
        <v>3</v>
      </c>
      <c r="C1046">
        <v>19</v>
      </c>
      <c r="D1046">
        <v>2</v>
      </c>
      <c r="E1046">
        <v>449</v>
      </c>
      <c r="F1046">
        <v>0.2</v>
      </c>
    </row>
    <row r="1047" spans="1:6" x14ac:dyDescent="0.25">
      <c r="A1047">
        <v>373</v>
      </c>
      <c r="B1047">
        <v>4</v>
      </c>
      <c r="C1047">
        <v>12</v>
      </c>
      <c r="D1047">
        <v>1</v>
      </c>
      <c r="E1047">
        <v>549.99</v>
      </c>
      <c r="F1047">
        <v>0.1</v>
      </c>
    </row>
    <row r="1048" spans="1:6" x14ac:dyDescent="0.25">
      <c r="A1048">
        <v>373</v>
      </c>
      <c r="B1048">
        <v>5</v>
      </c>
      <c r="C1048">
        <v>13</v>
      </c>
      <c r="D1048">
        <v>1</v>
      </c>
      <c r="E1048">
        <v>269.99</v>
      </c>
      <c r="F1048">
        <v>0.1</v>
      </c>
    </row>
    <row r="1049" spans="1:6" x14ac:dyDescent="0.25">
      <c r="A1049">
        <v>374</v>
      </c>
      <c r="B1049">
        <v>1</v>
      </c>
      <c r="C1049">
        <v>10</v>
      </c>
      <c r="D1049">
        <v>1</v>
      </c>
      <c r="E1049">
        <v>1549</v>
      </c>
      <c r="F1049">
        <v>0.1</v>
      </c>
    </row>
    <row r="1050" spans="1:6" x14ac:dyDescent="0.25">
      <c r="A1050">
        <v>374</v>
      </c>
      <c r="B1050">
        <v>2</v>
      </c>
      <c r="C1050">
        <v>7</v>
      </c>
      <c r="D1050">
        <v>1</v>
      </c>
      <c r="E1050">
        <v>3999.99</v>
      </c>
      <c r="F1050">
        <v>7.0000000000000007E-2</v>
      </c>
    </row>
    <row r="1051" spans="1:6" x14ac:dyDescent="0.25">
      <c r="A1051">
        <v>375</v>
      </c>
      <c r="B1051">
        <v>1</v>
      </c>
      <c r="C1051">
        <v>21</v>
      </c>
      <c r="D1051">
        <v>2</v>
      </c>
      <c r="E1051">
        <v>269.99</v>
      </c>
      <c r="F1051">
        <v>0.05</v>
      </c>
    </row>
    <row r="1052" spans="1:6" x14ac:dyDescent="0.25">
      <c r="A1052">
        <v>375</v>
      </c>
      <c r="B1052">
        <v>2</v>
      </c>
      <c r="C1052">
        <v>2</v>
      </c>
      <c r="D1052">
        <v>2</v>
      </c>
      <c r="E1052">
        <v>749.99</v>
      </c>
      <c r="F1052">
        <v>0.05</v>
      </c>
    </row>
    <row r="1053" spans="1:6" x14ac:dyDescent="0.25">
      <c r="A1053">
        <v>375</v>
      </c>
      <c r="B1053">
        <v>3</v>
      </c>
      <c r="C1053">
        <v>4</v>
      </c>
      <c r="D1053">
        <v>2</v>
      </c>
      <c r="E1053">
        <v>2899.99</v>
      </c>
      <c r="F1053">
        <v>7.0000000000000007E-2</v>
      </c>
    </row>
    <row r="1054" spans="1:6" x14ac:dyDescent="0.25">
      <c r="A1054">
        <v>375</v>
      </c>
      <c r="B1054">
        <v>4</v>
      </c>
      <c r="C1054">
        <v>12</v>
      </c>
      <c r="D1054">
        <v>2</v>
      </c>
      <c r="E1054">
        <v>549.99</v>
      </c>
      <c r="F1054">
        <v>0.05</v>
      </c>
    </row>
    <row r="1055" spans="1:6" x14ac:dyDescent="0.25">
      <c r="A1055">
        <v>376</v>
      </c>
      <c r="B1055">
        <v>1</v>
      </c>
      <c r="C1055">
        <v>2</v>
      </c>
      <c r="D1055">
        <v>2</v>
      </c>
      <c r="E1055">
        <v>749.99</v>
      </c>
      <c r="F1055">
        <v>7.0000000000000007E-2</v>
      </c>
    </row>
    <row r="1056" spans="1:6" x14ac:dyDescent="0.25">
      <c r="A1056">
        <v>376</v>
      </c>
      <c r="B1056">
        <v>2</v>
      </c>
      <c r="C1056">
        <v>23</v>
      </c>
      <c r="D1056">
        <v>2</v>
      </c>
      <c r="E1056">
        <v>299.99</v>
      </c>
      <c r="F1056">
        <v>0.1</v>
      </c>
    </row>
    <row r="1057" spans="1:6" x14ac:dyDescent="0.25">
      <c r="A1057">
        <v>377</v>
      </c>
      <c r="B1057">
        <v>1</v>
      </c>
      <c r="C1057">
        <v>8</v>
      </c>
      <c r="D1057">
        <v>1</v>
      </c>
      <c r="E1057">
        <v>1799.99</v>
      </c>
      <c r="F1057">
        <v>0.05</v>
      </c>
    </row>
    <row r="1058" spans="1:6" x14ac:dyDescent="0.25">
      <c r="A1058">
        <v>377</v>
      </c>
      <c r="B1058">
        <v>2</v>
      </c>
      <c r="C1058">
        <v>14</v>
      </c>
      <c r="D1058">
        <v>1</v>
      </c>
      <c r="E1058">
        <v>269.99</v>
      </c>
      <c r="F1058">
        <v>7.0000000000000007E-2</v>
      </c>
    </row>
    <row r="1059" spans="1:6" x14ac:dyDescent="0.25">
      <c r="A1059">
        <v>378</v>
      </c>
      <c r="B1059">
        <v>1</v>
      </c>
      <c r="C1059">
        <v>26</v>
      </c>
      <c r="D1059">
        <v>2</v>
      </c>
      <c r="E1059">
        <v>599.99</v>
      </c>
      <c r="F1059">
        <v>0.05</v>
      </c>
    </row>
    <row r="1060" spans="1:6" x14ac:dyDescent="0.25">
      <c r="A1060">
        <v>379</v>
      </c>
      <c r="B1060">
        <v>1</v>
      </c>
      <c r="C1060">
        <v>9</v>
      </c>
      <c r="D1060">
        <v>1</v>
      </c>
      <c r="E1060">
        <v>2999.99</v>
      </c>
      <c r="F1060">
        <v>7.0000000000000007E-2</v>
      </c>
    </row>
    <row r="1061" spans="1:6" x14ac:dyDescent="0.25">
      <c r="A1061">
        <v>379</v>
      </c>
      <c r="B1061">
        <v>2</v>
      </c>
      <c r="C1061">
        <v>16</v>
      </c>
      <c r="D1061">
        <v>1</v>
      </c>
      <c r="E1061">
        <v>599.99</v>
      </c>
      <c r="F1061">
        <v>0.2</v>
      </c>
    </row>
    <row r="1062" spans="1:6" x14ac:dyDescent="0.25">
      <c r="A1062">
        <v>380</v>
      </c>
      <c r="B1062">
        <v>1</v>
      </c>
      <c r="C1062">
        <v>16</v>
      </c>
      <c r="D1062">
        <v>1</v>
      </c>
      <c r="E1062">
        <v>599.99</v>
      </c>
      <c r="F1062">
        <v>0.05</v>
      </c>
    </row>
    <row r="1063" spans="1:6" x14ac:dyDescent="0.25">
      <c r="A1063">
        <v>380</v>
      </c>
      <c r="B1063">
        <v>2</v>
      </c>
      <c r="C1063">
        <v>11</v>
      </c>
      <c r="D1063">
        <v>2</v>
      </c>
      <c r="E1063">
        <v>1680.99</v>
      </c>
      <c r="F1063">
        <v>0.05</v>
      </c>
    </row>
    <row r="1064" spans="1:6" x14ac:dyDescent="0.25">
      <c r="A1064">
        <v>381</v>
      </c>
      <c r="B1064">
        <v>1</v>
      </c>
      <c r="C1064">
        <v>21</v>
      </c>
      <c r="D1064">
        <v>2</v>
      </c>
      <c r="E1064">
        <v>269.99</v>
      </c>
      <c r="F1064">
        <v>7.0000000000000007E-2</v>
      </c>
    </row>
    <row r="1065" spans="1:6" x14ac:dyDescent="0.25">
      <c r="A1065">
        <v>382</v>
      </c>
      <c r="B1065">
        <v>1</v>
      </c>
      <c r="C1065">
        <v>8</v>
      </c>
      <c r="D1065">
        <v>1</v>
      </c>
      <c r="E1065">
        <v>1799.99</v>
      </c>
      <c r="F1065">
        <v>0.1</v>
      </c>
    </row>
    <row r="1066" spans="1:6" x14ac:dyDescent="0.25">
      <c r="A1066">
        <v>382</v>
      </c>
      <c r="B1066">
        <v>2</v>
      </c>
      <c r="C1066">
        <v>9</v>
      </c>
      <c r="D1066">
        <v>1</v>
      </c>
      <c r="E1066">
        <v>2999.99</v>
      </c>
      <c r="F1066">
        <v>0.1</v>
      </c>
    </row>
    <row r="1067" spans="1:6" x14ac:dyDescent="0.25">
      <c r="A1067">
        <v>382</v>
      </c>
      <c r="B1067">
        <v>3</v>
      </c>
      <c r="C1067">
        <v>13</v>
      </c>
      <c r="D1067">
        <v>1</v>
      </c>
      <c r="E1067">
        <v>269.99</v>
      </c>
      <c r="F1067">
        <v>7.0000000000000007E-2</v>
      </c>
    </row>
    <row r="1068" spans="1:6" x14ac:dyDescent="0.25">
      <c r="A1068">
        <v>383</v>
      </c>
      <c r="B1068">
        <v>1</v>
      </c>
      <c r="C1068">
        <v>19</v>
      </c>
      <c r="D1068">
        <v>1</v>
      </c>
      <c r="E1068">
        <v>449</v>
      </c>
      <c r="F1068">
        <v>7.0000000000000007E-2</v>
      </c>
    </row>
    <row r="1069" spans="1:6" x14ac:dyDescent="0.25">
      <c r="A1069">
        <v>383</v>
      </c>
      <c r="B1069">
        <v>2</v>
      </c>
      <c r="C1069">
        <v>22</v>
      </c>
      <c r="D1069">
        <v>2</v>
      </c>
      <c r="E1069">
        <v>269.99</v>
      </c>
      <c r="F1069">
        <v>0.05</v>
      </c>
    </row>
    <row r="1070" spans="1:6" x14ac:dyDescent="0.25">
      <c r="A1070">
        <v>383</v>
      </c>
      <c r="B1070">
        <v>3</v>
      </c>
      <c r="C1070">
        <v>13</v>
      </c>
      <c r="D1070">
        <v>1</v>
      </c>
      <c r="E1070">
        <v>269.99</v>
      </c>
      <c r="F1070">
        <v>0.1</v>
      </c>
    </row>
    <row r="1071" spans="1:6" x14ac:dyDescent="0.25">
      <c r="A1071">
        <v>383</v>
      </c>
      <c r="B1071">
        <v>4</v>
      </c>
      <c r="C1071">
        <v>21</v>
      </c>
      <c r="D1071">
        <v>2</v>
      </c>
      <c r="E1071">
        <v>269.99</v>
      </c>
      <c r="F1071">
        <v>0.05</v>
      </c>
    </row>
    <row r="1072" spans="1:6" x14ac:dyDescent="0.25">
      <c r="A1072">
        <v>383</v>
      </c>
      <c r="B1072">
        <v>5</v>
      </c>
      <c r="C1072">
        <v>14</v>
      </c>
      <c r="D1072">
        <v>1</v>
      </c>
      <c r="E1072">
        <v>269.99</v>
      </c>
      <c r="F1072">
        <v>0.1</v>
      </c>
    </row>
    <row r="1073" spans="1:6" x14ac:dyDescent="0.25">
      <c r="A1073">
        <v>384</v>
      </c>
      <c r="B1073">
        <v>1</v>
      </c>
      <c r="C1073">
        <v>20</v>
      </c>
      <c r="D1073">
        <v>1</v>
      </c>
      <c r="E1073">
        <v>599.99</v>
      </c>
      <c r="F1073">
        <v>0.1</v>
      </c>
    </row>
    <row r="1074" spans="1:6" x14ac:dyDescent="0.25">
      <c r="A1074">
        <v>384</v>
      </c>
      <c r="B1074">
        <v>2</v>
      </c>
      <c r="C1074">
        <v>21</v>
      </c>
      <c r="D1074">
        <v>2</v>
      </c>
      <c r="E1074">
        <v>269.99</v>
      </c>
      <c r="F1074">
        <v>0.2</v>
      </c>
    </row>
    <row r="1075" spans="1:6" x14ac:dyDescent="0.25">
      <c r="A1075">
        <v>384</v>
      </c>
      <c r="B1075">
        <v>3</v>
      </c>
      <c r="C1075">
        <v>8</v>
      </c>
      <c r="D1075">
        <v>1</v>
      </c>
      <c r="E1075">
        <v>1799.99</v>
      </c>
      <c r="F1075">
        <v>0.05</v>
      </c>
    </row>
    <row r="1076" spans="1:6" x14ac:dyDescent="0.25">
      <c r="A1076">
        <v>384</v>
      </c>
      <c r="B1076">
        <v>4</v>
      </c>
      <c r="C1076">
        <v>15</v>
      </c>
      <c r="D1076">
        <v>1</v>
      </c>
      <c r="E1076">
        <v>529.99</v>
      </c>
      <c r="F1076">
        <v>0.1</v>
      </c>
    </row>
    <row r="1077" spans="1:6" x14ac:dyDescent="0.25">
      <c r="A1077">
        <v>384</v>
      </c>
      <c r="B1077">
        <v>5</v>
      </c>
      <c r="C1077">
        <v>4</v>
      </c>
      <c r="D1077">
        <v>1</v>
      </c>
      <c r="E1077">
        <v>2899.99</v>
      </c>
      <c r="F1077">
        <v>0.2</v>
      </c>
    </row>
    <row r="1078" spans="1:6" x14ac:dyDescent="0.25">
      <c r="A1078">
        <v>385</v>
      </c>
      <c r="B1078">
        <v>1</v>
      </c>
      <c r="C1078">
        <v>21</v>
      </c>
      <c r="D1078">
        <v>1</v>
      </c>
      <c r="E1078">
        <v>269.99</v>
      </c>
      <c r="F1078">
        <v>7.0000000000000007E-2</v>
      </c>
    </row>
    <row r="1079" spans="1:6" x14ac:dyDescent="0.25">
      <c r="A1079">
        <v>385</v>
      </c>
      <c r="B1079">
        <v>2</v>
      </c>
      <c r="C1079">
        <v>7</v>
      </c>
      <c r="D1079">
        <v>2</v>
      </c>
      <c r="E1079">
        <v>3999.99</v>
      </c>
      <c r="F1079">
        <v>0.2</v>
      </c>
    </row>
    <row r="1080" spans="1:6" x14ac:dyDescent="0.25">
      <c r="A1080">
        <v>385</v>
      </c>
      <c r="B1080">
        <v>3</v>
      </c>
      <c r="C1080">
        <v>26</v>
      </c>
      <c r="D1080">
        <v>2</v>
      </c>
      <c r="E1080">
        <v>599.99</v>
      </c>
      <c r="F1080">
        <v>0.05</v>
      </c>
    </row>
    <row r="1081" spans="1:6" x14ac:dyDescent="0.25">
      <c r="A1081">
        <v>386</v>
      </c>
      <c r="B1081">
        <v>1</v>
      </c>
      <c r="C1081">
        <v>8</v>
      </c>
      <c r="D1081">
        <v>1</v>
      </c>
      <c r="E1081">
        <v>1799.99</v>
      </c>
      <c r="F1081">
        <v>0.2</v>
      </c>
    </row>
    <row r="1082" spans="1:6" x14ac:dyDescent="0.25">
      <c r="A1082">
        <v>386</v>
      </c>
      <c r="B1082">
        <v>2</v>
      </c>
      <c r="C1082">
        <v>3</v>
      </c>
      <c r="D1082">
        <v>2</v>
      </c>
      <c r="E1082">
        <v>999.99</v>
      </c>
      <c r="F1082">
        <v>0.05</v>
      </c>
    </row>
    <row r="1083" spans="1:6" x14ac:dyDescent="0.25">
      <c r="A1083">
        <v>386</v>
      </c>
      <c r="B1083">
        <v>3</v>
      </c>
      <c r="C1083">
        <v>16</v>
      </c>
      <c r="D1083">
        <v>2</v>
      </c>
      <c r="E1083">
        <v>599.99</v>
      </c>
      <c r="F1083">
        <v>0.2</v>
      </c>
    </row>
    <row r="1084" spans="1:6" x14ac:dyDescent="0.25">
      <c r="A1084">
        <v>387</v>
      </c>
      <c r="B1084">
        <v>1</v>
      </c>
      <c r="C1084">
        <v>18</v>
      </c>
      <c r="D1084">
        <v>1</v>
      </c>
      <c r="E1084">
        <v>449</v>
      </c>
      <c r="F1084">
        <v>0.2</v>
      </c>
    </row>
    <row r="1085" spans="1:6" x14ac:dyDescent="0.25">
      <c r="A1085">
        <v>388</v>
      </c>
      <c r="B1085">
        <v>1</v>
      </c>
      <c r="C1085">
        <v>19</v>
      </c>
      <c r="D1085">
        <v>2</v>
      </c>
      <c r="E1085">
        <v>449</v>
      </c>
      <c r="F1085">
        <v>0.2</v>
      </c>
    </row>
    <row r="1086" spans="1:6" x14ac:dyDescent="0.25">
      <c r="A1086">
        <v>388</v>
      </c>
      <c r="B1086">
        <v>2</v>
      </c>
      <c r="C1086">
        <v>13</v>
      </c>
      <c r="D1086">
        <v>2</v>
      </c>
      <c r="E1086">
        <v>269.99</v>
      </c>
      <c r="F1086">
        <v>7.0000000000000007E-2</v>
      </c>
    </row>
    <row r="1087" spans="1:6" x14ac:dyDescent="0.25">
      <c r="A1087">
        <v>388</v>
      </c>
      <c r="B1087">
        <v>3</v>
      </c>
      <c r="C1087">
        <v>2</v>
      </c>
      <c r="D1087">
        <v>1</v>
      </c>
      <c r="E1087">
        <v>749.99</v>
      </c>
      <c r="F1087">
        <v>7.0000000000000007E-2</v>
      </c>
    </row>
    <row r="1088" spans="1:6" x14ac:dyDescent="0.25">
      <c r="A1088">
        <v>388</v>
      </c>
      <c r="B1088">
        <v>4</v>
      </c>
      <c r="C1088">
        <v>11</v>
      </c>
      <c r="D1088">
        <v>1</v>
      </c>
      <c r="E1088">
        <v>1680.99</v>
      </c>
      <c r="F1088">
        <v>0.1</v>
      </c>
    </row>
    <row r="1089" spans="1:6" x14ac:dyDescent="0.25">
      <c r="A1089">
        <v>389</v>
      </c>
      <c r="B1089">
        <v>1</v>
      </c>
      <c r="C1089">
        <v>2</v>
      </c>
      <c r="D1089">
        <v>1</v>
      </c>
      <c r="E1089">
        <v>749.99</v>
      </c>
      <c r="F1089">
        <v>7.0000000000000007E-2</v>
      </c>
    </row>
    <row r="1090" spans="1:6" x14ac:dyDescent="0.25">
      <c r="A1090">
        <v>389</v>
      </c>
      <c r="B1090">
        <v>2</v>
      </c>
      <c r="C1090">
        <v>15</v>
      </c>
      <c r="D1090">
        <v>2</v>
      </c>
      <c r="E1090">
        <v>529.99</v>
      </c>
      <c r="F1090">
        <v>7.0000000000000007E-2</v>
      </c>
    </row>
    <row r="1091" spans="1:6" x14ac:dyDescent="0.25">
      <c r="A1091">
        <v>389</v>
      </c>
      <c r="B1091">
        <v>3</v>
      </c>
      <c r="C1091">
        <v>10</v>
      </c>
      <c r="D1091">
        <v>2</v>
      </c>
      <c r="E1091">
        <v>1549</v>
      </c>
      <c r="F1091">
        <v>0.05</v>
      </c>
    </row>
    <row r="1092" spans="1:6" x14ac:dyDescent="0.25">
      <c r="A1092">
        <v>389</v>
      </c>
      <c r="B1092">
        <v>4</v>
      </c>
      <c r="C1092">
        <v>5</v>
      </c>
      <c r="D1092">
        <v>1</v>
      </c>
      <c r="E1092">
        <v>1320.99</v>
      </c>
      <c r="F1092">
        <v>0.05</v>
      </c>
    </row>
    <row r="1093" spans="1:6" x14ac:dyDescent="0.25">
      <c r="A1093">
        <v>389</v>
      </c>
      <c r="B1093">
        <v>5</v>
      </c>
      <c r="C1093">
        <v>9</v>
      </c>
      <c r="D1093">
        <v>1</v>
      </c>
      <c r="E1093">
        <v>2999.99</v>
      </c>
      <c r="F1093">
        <v>0.2</v>
      </c>
    </row>
    <row r="1094" spans="1:6" x14ac:dyDescent="0.25">
      <c r="A1094">
        <v>390</v>
      </c>
      <c r="B1094">
        <v>1</v>
      </c>
      <c r="C1094">
        <v>23</v>
      </c>
      <c r="D1094">
        <v>1</v>
      </c>
      <c r="E1094">
        <v>299.99</v>
      </c>
      <c r="F1094">
        <v>0.05</v>
      </c>
    </row>
    <row r="1095" spans="1:6" x14ac:dyDescent="0.25">
      <c r="A1095">
        <v>390</v>
      </c>
      <c r="B1095">
        <v>2</v>
      </c>
      <c r="C1095">
        <v>7</v>
      </c>
      <c r="D1095">
        <v>2</v>
      </c>
      <c r="E1095">
        <v>3999.99</v>
      </c>
      <c r="F1095">
        <v>7.0000000000000007E-2</v>
      </c>
    </row>
    <row r="1096" spans="1:6" x14ac:dyDescent="0.25">
      <c r="A1096">
        <v>390</v>
      </c>
      <c r="B1096">
        <v>3</v>
      </c>
      <c r="C1096">
        <v>9</v>
      </c>
      <c r="D1096">
        <v>1</v>
      </c>
      <c r="E1096">
        <v>2999.99</v>
      </c>
      <c r="F1096">
        <v>0.05</v>
      </c>
    </row>
    <row r="1097" spans="1:6" x14ac:dyDescent="0.25">
      <c r="A1097">
        <v>391</v>
      </c>
      <c r="B1097">
        <v>1</v>
      </c>
      <c r="C1097">
        <v>8</v>
      </c>
      <c r="D1097">
        <v>1</v>
      </c>
      <c r="E1097">
        <v>1799.99</v>
      </c>
      <c r="F1097">
        <v>7.0000000000000007E-2</v>
      </c>
    </row>
    <row r="1098" spans="1:6" x14ac:dyDescent="0.25">
      <c r="A1098">
        <v>391</v>
      </c>
      <c r="B1098">
        <v>2</v>
      </c>
      <c r="C1098">
        <v>5</v>
      </c>
      <c r="D1098">
        <v>2</v>
      </c>
      <c r="E1098">
        <v>1320.99</v>
      </c>
      <c r="F1098">
        <v>0.2</v>
      </c>
    </row>
    <row r="1099" spans="1:6" x14ac:dyDescent="0.25">
      <c r="A1099">
        <v>391</v>
      </c>
      <c r="B1099">
        <v>3</v>
      </c>
      <c r="C1099">
        <v>24</v>
      </c>
      <c r="D1099">
        <v>2</v>
      </c>
      <c r="E1099">
        <v>549.99</v>
      </c>
      <c r="F1099">
        <v>7.0000000000000007E-2</v>
      </c>
    </row>
    <row r="1100" spans="1:6" x14ac:dyDescent="0.25">
      <c r="A1100">
        <v>392</v>
      </c>
      <c r="B1100">
        <v>1</v>
      </c>
      <c r="C1100">
        <v>14</v>
      </c>
      <c r="D1100">
        <v>2</v>
      </c>
      <c r="E1100">
        <v>269.99</v>
      </c>
      <c r="F1100">
        <v>0.1</v>
      </c>
    </row>
    <row r="1101" spans="1:6" x14ac:dyDescent="0.25">
      <c r="A1101">
        <v>392</v>
      </c>
      <c r="B1101">
        <v>2</v>
      </c>
      <c r="C1101">
        <v>3</v>
      </c>
      <c r="D1101">
        <v>2</v>
      </c>
      <c r="E1101">
        <v>999.99</v>
      </c>
      <c r="F1101">
        <v>0.05</v>
      </c>
    </row>
    <row r="1102" spans="1:6" x14ac:dyDescent="0.25">
      <c r="A1102">
        <v>393</v>
      </c>
      <c r="B1102">
        <v>1</v>
      </c>
      <c r="C1102">
        <v>6</v>
      </c>
      <c r="D1102">
        <v>2</v>
      </c>
      <c r="E1102">
        <v>469.99</v>
      </c>
      <c r="F1102">
        <v>0.2</v>
      </c>
    </row>
    <row r="1103" spans="1:6" x14ac:dyDescent="0.25">
      <c r="A1103">
        <v>394</v>
      </c>
      <c r="B1103">
        <v>1</v>
      </c>
      <c r="C1103">
        <v>23</v>
      </c>
      <c r="D1103">
        <v>1</v>
      </c>
      <c r="E1103">
        <v>299.99</v>
      </c>
      <c r="F1103">
        <v>0.05</v>
      </c>
    </row>
    <row r="1104" spans="1:6" x14ac:dyDescent="0.25">
      <c r="A1104">
        <v>394</v>
      </c>
      <c r="B1104">
        <v>2</v>
      </c>
      <c r="C1104">
        <v>16</v>
      </c>
      <c r="D1104">
        <v>1</v>
      </c>
      <c r="E1104">
        <v>599.99</v>
      </c>
      <c r="F1104">
        <v>0.2</v>
      </c>
    </row>
    <row r="1105" spans="1:6" x14ac:dyDescent="0.25">
      <c r="A1105">
        <v>394</v>
      </c>
      <c r="B1105">
        <v>3</v>
      </c>
      <c r="C1105">
        <v>14</v>
      </c>
      <c r="D1105">
        <v>2</v>
      </c>
      <c r="E1105">
        <v>269.99</v>
      </c>
      <c r="F1105">
        <v>0.2</v>
      </c>
    </row>
    <row r="1106" spans="1:6" x14ac:dyDescent="0.25">
      <c r="A1106">
        <v>395</v>
      </c>
      <c r="B1106">
        <v>1</v>
      </c>
      <c r="C1106">
        <v>14</v>
      </c>
      <c r="D1106">
        <v>1</v>
      </c>
      <c r="E1106">
        <v>269.99</v>
      </c>
      <c r="F1106">
        <v>0.05</v>
      </c>
    </row>
    <row r="1107" spans="1:6" x14ac:dyDescent="0.25">
      <c r="A1107">
        <v>396</v>
      </c>
      <c r="B1107">
        <v>1</v>
      </c>
      <c r="C1107">
        <v>12</v>
      </c>
      <c r="D1107">
        <v>1</v>
      </c>
      <c r="E1107">
        <v>549.99</v>
      </c>
      <c r="F1107">
        <v>0.1</v>
      </c>
    </row>
    <row r="1108" spans="1:6" x14ac:dyDescent="0.25">
      <c r="A1108">
        <v>396</v>
      </c>
      <c r="B1108">
        <v>2</v>
      </c>
      <c r="C1108">
        <v>25</v>
      </c>
      <c r="D1108">
        <v>2</v>
      </c>
      <c r="E1108">
        <v>499.99</v>
      </c>
      <c r="F1108">
        <v>0.05</v>
      </c>
    </row>
    <row r="1109" spans="1:6" x14ac:dyDescent="0.25">
      <c r="A1109">
        <v>396</v>
      </c>
      <c r="B1109">
        <v>3</v>
      </c>
      <c r="C1109">
        <v>5</v>
      </c>
      <c r="D1109">
        <v>1</v>
      </c>
      <c r="E1109">
        <v>1320.99</v>
      </c>
      <c r="F1109">
        <v>0.2</v>
      </c>
    </row>
    <row r="1110" spans="1:6" x14ac:dyDescent="0.25">
      <c r="A1110">
        <v>397</v>
      </c>
      <c r="B1110">
        <v>1</v>
      </c>
      <c r="C1110">
        <v>7</v>
      </c>
      <c r="D1110">
        <v>1</v>
      </c>
      <c r="E1110">
        <v>3999.99</v>
      </c>
      <c r="F1110">
        <v>0.05</v>
      </c>
    </row>
    <row r="1111" spans="1:6" x14ac:dyDescent="0.25">
      <c r="A1111">
        <v>398</v>
      </c>
      <c r="B1111">
        <v>1</v>
      </c>
      <c r="C1111">
        <v>8</v>
      </c>
      <c r="D1111">
        <v>2</v>
      </c>
      <c r="E1111">
        <v>1799.99</v>
      </c>
      <c r="F1111">
        <v>0.05</v>
      </c>
    </row>
    <row r="1112" spans="1:6" x14ac:dyDescent="0.25">
      <c r="A1112">
        <v>398</v>
      </c>
      <c r="B1112">
        <v>2</v>
      </c>
      <c r="C1112">
        <v>18</v>
      </c>
      <c r="D1112">
        <v>2</v>
      </c>
      <c r="E1112">
        <v>449</v>
      </c>
      <c r="F1112">
        <v>0.05</v>
      </c>
    </row>
    <row r="1113" spans="1:6" x14ac:dyDescent="0.25">
      <c r="A1113">
        <v>398</v>
      </c>
      <c r="B1113">
        <v>3</v>
      </c>
      <c r="C1113">
        <v>25</v>
      </c>
      <c r="D1113">
        <v>1</v>
      </c>
      <c r="E1113">
        <v>499.99</v>
      </c>
      <c r="F1113">
        <v>0.2</v>
      </c>
    </row>
    <row r="1114" spans="1:6" x14ac:dyDescent="0.25">
      <c r="A1114">
        <v>398</v>
      </c>
      <c r="B1114">
        <v>4</v>
      </c>
      <c r="C1114">
        <v>17</v>
      </c>
      <c r="D1114">
        <v>1</v>
      </c>
      <c r="E1114">
        <v>429</v>
      </c>
      <c r="F1114">
        <v>0.05</v>
      </c>
    </row>
    <row r="1115" spans="1:6" x14ac:dyDescent="0.25">
      <c r="A1115">
        <v>399</v>
      </c>
      <c r="B1115">
        <v>1</v>
      </c>
      <c r="C1115">
        <v>25</v>
      </c>
      <c r="D1115">
        <v>1</v>
      </c>
      <c r="E1115">
        <v>499.99</v>
      </c>
      <c r="F1115">
        <v>0.05</v>
      </c>
    </row>
    <row r="1116" spans="1:6" x14ac:dyDescent="0.25">
      <c r="A1116">
        <v>399</v>
      </c>
      <c r="B1116">
        <v>2</v>
      </c>
      <c r="C1116">
        <v>11</v>
      </c>
      <c r="D1116">
        <v>2</v>
      </c>
      <c r="E1116">
        <v>1680.99</v>
      </c>
      <c r="F1116">
        <v>0.05</v>
      </c>
    </row>
    <row r="1117" spans="1:6" x14ac:dyDescent="0.25">
      <c r="A1117">
        <v>399</v>
      </c>
      <c r="B1117">
        <v>3</v>
      </c>
      <c r="C1117">
        <v>14</v>
      </c>
      <c r="D1117">
        <v>1</v>
      </c>
      <c r="E1117">
        <v>269.99</v>
      </c>
      <c r="F1117">
        <v>0.1</v>
      </c>
    </row>
    <row r="1118" spans="1:6" x14ac:dyDescent="0.25">
      <c r="A1118">
        <v>400</v>
      </c>
      <c r="B1118">
        <v>1</v>
      </c>
      <c r="C1118">
        <v>24</v>
      </c>
      <c r="D1118">
        <v>2</v>
      </c>
      <c r="E1118">
        <v>549.99</v>
      </c>
      <c r="F1118">
        <v>7.0000000000000007E-2</v>
      </c>
    </row>
    <row r="1119" spans="1:6" x14ac:dyDescent="0.25">
      <c r="A1119">
        <v>400</v>
      </c>
      <c r="B1119">
        <v>2</v>
      </c>
      <c r="C1119">
        <v>9</v>
      </c>
      <c r="D1119">
        <v>1</v>
      </c>
      <c r="E1119">
        <v>2999.99</v>
      </c>
      <c r="F1119">
        <v>0.2</v>
      </c>
    </row>
    <row r="1120" spans="1:6" x14ac:dyDescent="0.25">
      <c r="A1120">
        <v>400</v>
      </c>
      <c r="B1120">
        <v>3</v>
      </c>
      <c r="C1120">
        <v>3</v>
      </c>
      <c r="D1120">
        <v>2</v>
      </c>
      <c r="E1120">
        <v>999.99</v>
      </c>
      <c r="F1120">
        <v>0.2</v>
      </c>
    </row>
    <row r="1121" spans="1:6" x14ac:dyDescent="0.25">
      <c r="A1121">
        <v>401</v>
      </c>
      <c r="B1121">
        <v>1</v>
      </c>
      <c r="C1121">
        <v>23</v>
      </c>
      <c r="D1121">
        <v>1</v>
      </c>
      <c r="E1121">
        <v>299.99</v>
      </c>
      <c r="F1121">
        <v>0.2</v>
      </c>
    </row>
    <row r="1122" spans="1:6" x14ac:dyDescent="0.25">
      <c r="A1122">
        <v>401</v>
      </c>
      <c r="B1122">
        <v>2</v>
      </c>
      <c r="C1122">
        <v>10</v>
      </c>
      <c r="D1122">
        <v>2</v>
      </c>
      <c r="E1122">
        <v>1549</v>
      </c>
      <c r="F1122">
        <v>0.2</v>
      </c>
    </row>
    <row r="1123" spans="1:6" x14ac:dyDescent="0.25">
      <c r="A1123">
        <v>402</v>
      </c>
      <c r="B1123">
        <v>1</v>
      </c>
      <c r="C1123">
        <v>6</v>
      </c>
      <c r="D1123">
        <v>2</v>
      </c>
      <c r="E1123">
        <v>469.99</v>
      </c>
      <c r="F1123">
        <v>7.0000000000000007E-2</v>
      </c>
    </row>
    <row r="1124" spans="1:6" x14ac:dyDescent="0.25">
      <c r="A1124">
        <v>402</v>
      </c>
      <c r="B1124">
        <v>2</v>
      </c>
      <c r="C1124">
        <v>5</v>
      </c>
      <c r="D1124">
        <v>1</v>
      </c>
      <c r="E1124">
        <v>1320.99</v>
      </c>
      <c r="F1124">
        <v>7.0000000000000007E-2</v>
      </c>
    </row>
    <row r="1125" spans="1:6" x14ac:dyDescent="0.25">
      <c r="A1125">
        <v>402</v>
      </c>
      <c r="B1125">
        <v>3</v>
      </c>
      <c r="C1125">
        <v>26</v>
      </c>
      <c r="D1125">
        <v>1</v>
      </c>
      <c r="E1125">
        <v>599.99</v>
      </c>
      <c r="F1125">
        <v>0.05</v>
      </c>
    </row>
    <row r="1126" spans="1:6" x14ac:dyDescent="0.25">
      <c r="A1126">
        <v>403</v>
      </c>
      <c r="B1126">
        <v>1</v>
      </c>
      <c r="C1126">
        <v>12</v>
      </c>
      <c r="D1126">
        <v>2</v>
      </c>
      <c r="E1126">
        <v>549.99</v>
      </c>
      <c r="F1126">
        <v>0.1</v>
      </c>
    </row>
    <row r="1127" spans="1:6" x14ac:dyDescent="0.25">
      <c r="A1127">
        <v>403</v>
      </c>
      <c r="B1127">
        <v>2</v>
      </c>
      <c r="C1127">
        <v>7</v>
      </c>
      <c r="D1127">
        <v>2</v>
      </c>
      <c r="E1127">
        <v>3999.99</v>
      </c>
      <c r="F1127">
        <v>0.2</v>
      </c>
    </row>
    <row r="1128" spans="1:6" x14ac:dyDescent="0.25">
      <c r="A1128">
        <v>403</v>
      </c>
      <c r="B1128">
        <v>3</v>
      </c>
      <c r="C1128">
        <v>22</v>
      </c>
      <c r="D1128">
        <v>2</v>
      </c>
      <c r="E1128">
        <v>269.99</v>
      </c>
      <c r="F1128">
        <v>0.05</v>
      </c>
    </row>
    <row r="1129" spans="1:6" x14ac:dyDescent="0.25">
      <c r="A1129">
        <v>403</v>
      </c>
      <c r="B1129">
        <v>4</v>
      </c>
      <c r="C1129">
        <v>24</v>
      </c>
      <c r="D1129">
        <v>1</v>
      </c>
      <c r="E1129">
        <v>549.99</v>
      </c>
      <c r="F1129">
        <v>0.2</v>
      </c>
    </row>
    <row r="1130" spans="1:6" x14ac:dyDescent="0.25">
      <c r="A1130">
        <v>404</v>
      </c>
      <c r="B1130">
        <v>1</v>
      </c>
      <c r="C1130">
        <v>9</v>
      </c>
      <c r="D1130">
        <v>1</v>
      </c>
      <c r="E1130">
        <v>2999.99</v>
      </c>
      <c r="F1130">
        <v>7.0000000000000007E-2</v>
      </c>
    </row>
    <row r="1131" spans="1:6" x14ac:dyDescent="0.25">
      <c r="A1131">
        <v>404</v>
      </c>
      <c r="B1131">
        <v>2</v>
      </c>
      <c r="C1131">
        <v>25</v>
      </c>
      <c r="D1131">
        <v>2</v>
      </c>
      <c r="E1131">
        <v>499.99</v>
      </c>
      <c r="F1131">
        <v>0.05</v>
      </c>
    </row>
    <row r="1132" spans="1:6" x14ac:dyDescent="0.25">
      <c r="A1132">
        <v>404</v>
      </c>
      <c r="B1132">
        <v>3</v>
      </c>
      <c r="C1132">
        <v>16</v>
      </c>
      <c r="D1132">
        <v>2</v>
      </c>
      <c r="E1132">
        <v>599.99</v>
      </c>
      <c r="F1132">
        <v>0.2</v>
      </c>
    </row>
    <row r="1133" spans="1:6" x14ac:dyDescent="0.25">
      <c r="A1133">
        <v>405</v>
      </c>
      <c r="B1133">
        <v>1</v>
      </c>
      <c r="C1133">
        <v>3</v>
      </c>
      <c r="D1133">
        <v>2</v>
      </c>
      <c r="E1133">
        <v>999.99</v>
      </c>
      <c r="F1133">
        <v>0.2</v>
      </c>
    </row>
    <row r="1134" spans="1:6" x14ac:dyDescent="0.25">
      <c r="A1134">
        <v>405</v>
      </c>
      <c r="B1134">
        <v>2</v>
      </c>
      <c r="C1134">
        <v>10</v>
      </c>
      <c r="D1134">
        <v>2</v>
      </c>
      <c r="E1134">
        <v>1549</v>
      </c>
      <c r="F1134">
        <v>0.1</v>
      </c>
    </row>
    <row r="1135" spans="1:6" x14ac:dyDescent="0.25">
      <c r="A1135">
        <v>405</v>
      </c>
      <c r="B1135">
        <v>3</v>
      </c>
      <c r="C1135">
        <v>14</v>
      </c>
      <c r="D1135">
        <v>2</v>
      </c>
      <c r="E1135">
        <v>269.99</v>
      </c>
      <c r="F1135">
        <v>7.0000000000000007E-2</v>
      </c>
    </row>
    <row r="1136" spans="1:6" x14ac:dyDescent="0.25">
      <c r="A1136">
        <v>406</v>
      </c>
      <c r="B1136">
        <v>1</v>
      </c>
      <c r="C1136">
        <v>4</v>
      </c>
      <c r="D1136">
        <v>1</v>
      </c>
      <c r="E1136">
        <v>2899.99</v>
      </c>
      <c r="F1136">
        <v>0.2</v>
      </c>
    </row>
    <row r="1137" spans="1:6" x14ac:dyDescent="0.25">
      <c r="A1137">
        <v>407</v>
      </c>
      <c r="B1137">
        <v>1</v>
      </c>
      <c r="C1137">
        <v>20</v>
      </c>
      <c r="D1137">
        <v>1</v>
      </c>
      <c r="E1137">
        <v>599.99</v>
      </c>
      <c r="F1137">
        <v>0.2</v>
      </c>
    </row>
    <row r="1138" spans="1:6" x14ac:dyDescent="0.25">
      <c r="A1138">
        <v>407</v>
      </c>
      <c r="B1138">
        <v>2</v>
      </c>
      <c r="C1138">
        <v>5</v>
      </c>
      <c r="D1138">
        <v>1</v>
      </c>
      <c r="E1138">
        <v>1320.99</v>
      </c>
      <c r="F1138">
        <v>0.05</v>
      </c>
    </row>
    <row r="1139" spans="1:6" x14ac:dyDescent="0.25">
      <c r="A1139">
        <v>408</v>
      </c>
      <c r="B1139">
        <v>1</v>
      </c>
      <c r="C1139">
        <v>18</v>
      </c>
      <c r="D1139">
        <v>1</v>
      </c>
      <c r="E1139">
        <v>449</v>
      </c>
      <c r="F1139">
        <v>0.2</v>
      </c>
    </row>
    <row r="1140" spans="1:6" x14ac:dyDescent="0.25">
      <c r="A1140">
        <v>408</v>
      </c>
      <c r="B1140">
        <v>2</v>
      </c>
      <c r="C1140">
        <v>3</v>
      </c>
      <c r="D1140">
        <v>1</v>
      </c>
      <c r="E1140">
        <v>999.99</v>
      </c>
      <c r="F1140">
        <v>7.0000000000000007E-2</v>
      </c>
    </row>
    <row r="1141" spans="1:6" x14ac:dyDescent="0.25">
      <c r="A1141">
        <v>408</v>
      </c>
      <c r="B1141">
        <v>3</v>
      </c>
      <c r="C1141">
        <v>2</v>
      </c>
      <c r="D1141">
        <v>2</v>
      </c>
      <c r="E1141">
        <v>749.99</v>
      </c>
      <c r="F1141">
        <v>7.0000000000000007E-2</v>
      </c>
    </row>
    <row r="1142" spans="1:6" x14ac:dyDescent="0.25">
      <c r="A1142">
        <v>408</v>
      </c>
      <c r="B1142">
        <v>4</v>
      </c>
      <c r="C1142">
        <v>17</v>
      </c>
      <c r="D1142">
        <v>2</v>
      </c>
      <c r="E1142">
        <v>429</v>
      </c>
      <c r="F1142">
        <v>0.2</v>
      </c>
    </row>
    <row r="1143" spans="1:6" x14ac:dyDescent="0.25">
      <c r="A1143">
        <v>409</v>
      </c>
      <c r="B1143">
        <v>1</v>
      </c>
      <c r="C1143">
        <v>15</v>
      </c>
      <c r="D1143">
        <v>1</v>
      </c>
      <c r="E1143">
        <v>529.99</v>
      </c>
      <c r="F1143">
        <v>7.0000000000000007E-2</v>
      </c>
    </row>
    <row r="1144" spans="1:6" x14ac:dyDescent="0.25">
      <c r="A1144">
        <v>409</v>
      </c>
      <c r="B1144">
        <v>2</v>
      </c>
      <c r="C1144">
        <v>16</v>
      </c>
      <c r="D1144">
        <v>2</v>
      </c>
      <c r="E1144">
        <v>599.99</v>
      </c>
      <c r="F1144">
        <v>0.2</v>
      </c>
    </row>
    <row r="1145" spans="1:6" x14ac:dyDescent="0.25">
      <c r="A1145">
        <v>409</v>
      </c>
      <c r="B1145">
        <v>3</v>
      </c>
      <c r="C1145">
        <v>21</v>
      </c>
      <c r="D1145">
        <v>1</v>
      </c>
      <c r="E1145">
        <v>269.99</v>
      </c>
      <c r="F1145">
        <v>0.05</v>
      </c>
    </row>
    <row r="1146" spans="1:6" x14ac:dyDescent="0.25">
      <c r="A1146">
        <v>410</v>
      </c>
      <c r="B1146">
        <v>1</v>
      </c>
      <c r="C1146">
        <v>25</v>
      </c>
      <c r="D1146">
        <v>1</v>
      </c>
      <c r="E1146">
        <v>499.99</v>
      </c>
      <c r="F1146">
        <v>0.1</v>
      </c>
    </row>
    <row r="1147" spans="1:6" x14ac:dyDescent="0.25">
      <c r="A1147">
        <v>410</v>
      </c>
      <c r="B1147">
        <v>2</v>
      </c>
      <c r="C1147">
        <v>9</v>
      </c>
      <c r="D1147">
        <v>2</v>
      </c>
      <c r="E1147">
        <v>2999.99</v>
      </c>
      <c r="F1147">
        <v>0.05</v>
      </c>
    </row>
    <row r="1148" spans="1:6" x14ac:dyDescent="0.25">
      <c r="A1148">
        <v>410</v>
      </c>
      <c r="B1148">
        <v>3</v>
      </c>
      <c r="C1148">
        <v>24</v>
      </c>
      <c r="D1148">
        <v>2</v>
      </c>
      <c r="E1148">
        <v>549.99</v>
      </c>
      <c r="F1148">
        <v>0.1</v>
      </c>
    </row>
    <row r="1149" spans="1:6" x14ac:dyDescent="0.25">
      <c r="A1149">
        <v>411</v>
      </c>
      <c r="B1149">
        <v>1</v>
      </c>
      <c r="C1149">
        <v>2</v>
      </c>
      <c r="D1149">
        <v>1</v>
      </c>
      <c r="E1149">
        <v>749.99</v>
      </c>
      <c r="F1149">
        <v>7.0000000000000007E-2</v>
      </c>
    </row>
    <row r="1150" spans="1:6" x14ac:dyDescent="0.25">
      <c r="A1150">
        <v>411</v>
      </c>
      <c r="B1150">
        <v>2</v>
      </c>
      <c r="C1150">
        <v>26</v>
      </c>
      <c r="D1150">
        <v>2</v>
      </c>
      <c r="E1150">
        <v>599.99</v>
      </c>
      <c r="F1150">
        <v>0.05</v>
      </c>
    </row>
    <row r="1151" spans="1:6" x14ac:dyDescent="0.25">
      <c r="A1151">
        <v>412</v>
      </c>
      <c r="B1151">
        <v>1</v>
      </c>
      <c r="C1151">
        <v>7</v>
      </c>
      <c r="D1151">
        <v>1</v>
      </c>
      <c r="E1151">
        <v>3999.99</v>
      </c>
      <c r="F1151">
        <v>0.1</v>
      </c>
    </row>
    <row r="1152" spans="1:6" x14ac:dyDescent="0.25">
      <c r="A1152">
        <v>412</v>
      </c>
      <c r="B1152">
        <v>2</v>
      </c>
      <c r="C1152">
        <v>24</v>
      </c>
      <c r="D1152">
        <v>1</v>
      </c>
      <c r="E1152">
        <v>549.99</v>
      </c>
      <c r="F1152">
        <v>7.0000000000000007E-2</v>
      </c>
    </row>
    <row r="1153" spans="1:6" x14ac:dyDescent="0.25">
      <c r="A1153">
        <v>412</v>
      </c>
      <c r="B1153">
        <v>3</v>
      </c>
      <c r="C1153">
        <v>17</v>
      </c>
      <c r="D1153">
        <v>1</v>
      </c>
      <c r="E1153">
        <v>429</v>
      </c>
      <c r="F1153">
        <v>0.1</v>
      </c>
    </row>
    <row r="1154" spans="1:6" x14ac:dyDescent="0.25">
      <c r="A1154">
        <v>413</v>
      </c>
      <c r="B1154">
        <v>1</v>
      </c>
      <c r="C1154">
        <v>8</v>
      </c>
      <c r="D1154">
        <v>2</v>
      </c>
      <c r="E1154">
        <v>1799.99</v>
      </c>
      <c r="F1154">
        <v>0.05</v>
      </c>
    </row>
    <row r="1155" spans="1:6" x14ac:dyDescent="0.25">
      <c r="A1155">
        <v>413</v>
      </c>
      <c r="B1155">
        <v>2</v>
      </c>
      <c r="C1155">
        <v>25</v>
      </c>
      <c r="D1155">
        <v>1</v>
      </c>
      <c r="E1155">
        <v>499.99</v>
      </c>
      <c r="F1155">
        <v>0.1</v>
      </c>
    </row>
    <row r="1156" spans="1:6" x14ac:dyDescent="0.25">
      <c r="A1156">
        <v>413</v>
      </c>
      <c r="B1156">
        <v>3</v>
      </c>
      <c r="C1156">
        <v>9</v>
      </c>
      <c r="D1156">
        <v>1</v>
      </c>
      <c r="E1156">
        <v>2999.99</v>
      </c>
      <c r="F1156">
        <v>7.0000000000000007E-2</v>
      </c>
    </row>
    <row r="1157" spans="1:6" x14ac:dyDescent="0.25">
      <c r="A1157">
        <v>414</v>
      </c>
      <c r="B1157">
        <v>1</v>
      </c>
      <c r="C1157">
        <v>4</v>
      </c>
      <c r="D1157">
        <v>2</v>
      </c>
      <c r="E1157">
        <v>2899.99</v>
      </c>
      <c r="F1157">
        <v>0.1</v>
      </c>
    </row>
    <row r="1158" spans="1:6" x14ac:dyDescent="0.25">
      <c r="A1158">
        <v>415</v>
      </c>
      <c r="B1158">
        <v>1</v>
      </c>
      <c r="C1158">
        <v>3</v>
      </c>
      <c r="D1158">
        <v>1</v>
      </c>
      <c r="E1158">
        <v>999.99</v>
      </c>
      <c r="F1158">
        <v>7.0000000000000007E-2</v>
      </c>
    </row>
    <row r="1159" spans="1:6" x14ac:dyDescent="0.25">
      <c r="A1159">
        <v>415</v>
      </c>
      <c r="B1159">
        <v>2</v>
      </c>
      <c r="C1159">
        <v>23</v>
      </c>
      <c r="D1159">
        <v>2</v>
      </c>
      <c r="E1159">
        <v>299.99</v>
      </c>
      <c r="F1159">
        <v>0.2</v>
      </c>
    </row>
    <row r="1160" spans="1:6" x14ac:dyDescent="0.25">
      <c r="A1160">
        <v>415</v>
      </c>
      <c r="B1160">
        <v>3</v>
      </c>
      <c r="C1160">
        <v>5</v>
      </c>
      <c r="D1160">
        <v>1</v>
      </c>
      <c r="E1160">
        <v>1320.99</v>
      </c>
      <c r="F1160">
        <v>0.2</v>
      </c>
    </row>
    <row r="1161" spans="1:6" x14ac:dyDescent="0.25">
      <c r="A1161">
        <v>415</v>
      </c>
      <c r="B1161">
        <v>4</v>
      </c>
      <c r="C1161">
        <v>6</v>
      </c>
      <c r="D1161">
        <v>2</v>
      </c>
      <c r="E1161">
        <v>469.99</v>
      </c>
      <c r="F1161">
        <v>0.05</v>
      </c>
    </row>
    <row r="1162" spans="1:6" x14ac:dyDescent="0.25">
      <c r="A1162">
        <v>416</v>
      </c>
      <c r="B1162">
        <v>1</v>
      </c>
      <c r="C1162">
        <v>22</v>
      </c>
      <c r="D1162">
        <v>1</v>
      </c>
      <c r="E1162">
        <v>269.99</v>
      </c>
      <c r="F1162">
        <v>7.0000000000000007E-2</v>
      </c>
    </row>
    <row r="1163" spans="1:6" x14ac:dyDescent="0.25">
      <c r="A1163">
        <v>416</v>
      </c>
      <c r="B1163">
        <v>2</v>
      </c>
      <c r="C1163">
        <v>14</v>
      </c>
      <c r="D1163">
        <v>1</v>
      </c>
      <c r="E1163">
        <v>269.99</v>
      </c>
      <c r="F1163">
        <v>7.0000000000000007E-2</v>
      </c>
    </row>
    <row r="1164" spans="1:6" x14ac:dyDescent="0.25">
      <c r="A1164">
        <v>416</v>
      </c>
      <c r="B1164">
        <v>3</v>
      </c>
      <c r="C1164">
        <v>24</v>
      </c>
      <c r="D1164">
        <v>1</v>
      </c>
      <c r="E1164">
        <v>549.99</v>
      </c>
      <c r="F1164">
        <v>0.1</v>
      </c>
    </row>
    <row r="1165" spans="1:6" x14ac:dyDescent="0.25">
      <c r="A1165">
        <v>417</v>
      </c>
      <c r="B1165">
        <v>1</v>
      </c>
      <c r="C1165">
        <v>26</v>
      </c>
      <c r="D1165">
        <v>2</v>
      </c>
      <c r="E1165">
        <v>599.99</v>
      </c>
      <c r="F1165">
        <v>7.0000000000000007E-2</v>
      </c>
    </row>
    <row r="1166" spans="1:6" x14ac:dyDescent="0.25">
      <c r="A1166">
        <v>417</v>
      </c>
      <c r="B1166">
        <v>2</v>
      </c>
      <c r="C1166">
        <v>6</v>
      </c>
      <c r="D1166">
        <v>2</v>
      </c>
      <c r="E1166">
        <v>469.99</v>
      </c>
      <c r="F1166">
        <v>7.0000000000000007E-2</v>
      </c>
    </row>
    <row r="1167" spans="1:6" x14ac:dyDescent="0.25">
      <c r="A1167">
        <v>418</v>
      </c>
      <c r="B1167">
        <v>1</v>
      </c>
      <c r="C1167">
        <v>12</v>
      </c>
      <c r="D1167">
        <v>1</v>
      </c>
      <c r="E1167">
        <v>549.99</v>
      </c>
      <c r="F1167">
        <v>0.05</v>
      </c>
    </row>
    <row r="1168" spans="1:6" x14ac:dyDescent="0.25">
      <c r="A1168">
        <v>418</v>
      </c>
      <c r="B1168">
        <v>2</v>
      </c>
      <c r="C1168">
        <v>20</v>
      </c>
      <c r="D1168">
        <v>1</v>
      </c>
      <c r="E1168">
        <v>599.99</v>
      </c>
      <c r="F1168">
        <v>0.05</v>
      </c>
    </row>
    <row r="1169" spans="1:6" x14ac:dyDescent="0.25">
      <c r="A1169">
        <v>419</v>
      </c>
      <c r="B1169">
        <v>1</v>
      </c>
      <c r="C1169">
        <v>9</v>
      </c>
      <c r="D1169">
        <v>1</v>
      </c>
      <c r="E1169">
        <v>2999.99</v>
      </c>
      <c r="F1169">
        <v>0.05</v>
      </c>
    </row>
    <row r="1170" spans="1:6" x14ac:dyDescent="0.25">
      <c r="A1170">
        <v>420</v>
      </c>
      <c r="B1170">
        <v>1</v>
      </c>
      <c r="C1170">
        <v>17</v>
      </c>
      <c r="D1170">
        <v>2</v>
      </c>
      <c r="E1170">
        <v>429</v>
      </c>
      <c r="F1170">
        <v>0.2</v>
      </c>
    </row>
    <row r="1171" spans="1:6" x14ac:dyDescent="0.25">
      <c r="A1171">
        <v>420</v>
      </c>
      <c r="B1171">
        <v>2</v>
      </c>
      <c r="C1171">
        <v>15</v>
      </c>
      <c r="D1171">
        <v>2</v>
      </c>
      <c r="E1171">
        <v>529.99</v>
      </c>
      <c r="F1171">
        <v>0.1</v>
      </c>
    </row>
    <row r="1172" spans="1:6" x14ac:dyDescent="0.25">
      <c r="A1172">
        <v>420</v>
      </c>
      <c r="B1172">
        <v>3</v>
      </c>
      <c r="C1172">
        <v>3</v>
      </c>
      <c r="D1172">
        <v>2</v>
      </c>
      <c r="E1172">
        <v>999.99</v>
      </c>
      <c r="F1172">
        <v>0.05</v>
      </c>
    </row>
    <row r="1173" spans="1:6" x14ac:dyDescent="0.25">
      <c r="A1173">
        <v>421</v>
      </c>
      <c r="B1173">
        <v>1</v>
      </c>
      <c r="C1173">
        <v>6</v>
      </c>
      <c r="D1173">
        <v>2</v>
      </c>
      <c r="E1173">
        <v>469.99</v>
      </c>
      <c r="F1173">
        <v>7.0000000000000007E-2</v>
      </c>
    </row>
    <row r="1174" spans="1:6" x14ac:dyDescent="0.25">
      <c r="A1174">
        <v>421</v>
      </c>
      <c r="B1174">
        <v>2</v>
      </c>
      <c r="C1174">
        <v>3</v>
      </c>
      <c r="D1174">
        <v>2</v>
      </c>
      <c r="E1174">
        <v>999.99</v>
      </c>
      <c r="F1174">
        <v>0.2</v>
      </c>
    </row>
    <row r="1175" spans="1:6" x14ac:dyDescent="0.25">
      <c r="A1175">
        <v>421</v>
      </c>
      <c r="B1175">
        <v>3</v>
      </c>
      <c r="C1175">
        <v>20</v>
      </c>
      <c r="D1175">
        <v>2</v>
      </c>
      <c r="E1175">
        <v>599.99</v>
      </c>
      <c r="F1175">
        <v>0.2</v>
      </c>
    </row>
    <row r="1176" spans="1:6" x14ac:dyDescent="0.25">
      <c r="A1176">
        <v>421</v>
      </c>
      <c r="B1176">
        <v>4</v>
      </c>
      <c r="C1176">
        <v>4</v>
      </c>
      <c r="D1176">
        <v>1</v>
      </c>
      <c r="E1176">
        <v>2899.99</v>
      </c>
      <c r="F1176">
        <v>7.0000000000000007E-2</v>
      </c>
    </row>
    <row r="1177" spans="1:6" x14ac:dyDescent="0.25">
      <c r="A1177">
        <v>421</v>
      </c>
      <c r="B1177">
        <v>5</v>
      </c>
      <c r="C1177">
        <v>23</v>
      </c>
      <c r="D1177">
        <v>2</v>
      </c>
      <c r="E1177">
        <v>299.99</v>
      </c>
      <c r="F1177">
        <v>0.2</v>
      </c>
    </row>
    <row r="1178" spans="1:6" x14ac:dyDescent="0.25">
      <c r="A1178">
        <v>422</v>
      </c>
      <c r="B1178">
        <v>1</v>
      </c>
      <c r="C1178">
        <v>20</v>
      </c>
      <c r="D1178">
        <v>2</v>
      </c>
      <c r="E1178">
        <v>599.99</v>
      </c>
      <c r="F1178">
        <v>0.05</v>
      </c>
    </row>
    <row r="1179" spans="1:6" x14ac:dyDescent="0.25">
      <c r="A1179">
        <v>423</v>
      </c>
      <c r="B1179">
        <v>1</v>
      </c>
      <c r="C1179">
        <v>8</v>
      </c>
      <c r="D1179">
        <v>2</v>
      </c>
      <c r="E1179">
        <v>1799.99</v>
      </c>
      <c r="F1179">
        <v>0.05</v>
      </c>
    </row>
    <row r="1180" spans="1:6" x14ac:dyDescent="0.25">
      <c r="A1180">
        <v>423</v>
      </c>
      <c r="B1180">
        <v>2</v>
      </c>
      <c r="C1180">
        <v>17</v>
      </c>
      <c r="D1180">
        <v>1</v>
      </c>
      <c r="E1180">
        <v>429</v>
      </c>
      <c r="F1180">
        <v>0.2</v>
      </c>
    </row>
    <row r="1181" spans="1:6" x14ac:dyDescent="0.25">
      <c r="A1181">
        <v>423</v>
      </c>
      <c r="B1181">
        <v>3</v>
      </c>
      <c r="C1181">
        <v>23</v>
      </c>
      <c r="D1181">
        <v>2</v>
      </c>
      <c r="E1181">
        <v>299.99</v>
      </c>
      <c r="F1181">
        <v>7.0000000000000007E-2</v>
      </c>
    </row>
    <row r="1182" spans="1:6" x14ac:dyDescent="0.25">
      <c r="A1182">
        <v>423</v>
      </c>
      <c r="B1182">
        <v>4</v>
      </c>
      <c r="C1182">
        <v>2</v>
      </c>
      <c r="D1182">
        <v>1</v>
      </c>
      <c r="E1182">
        <v>749.99</v>
      </c>
      <c r="F1182">
        <v>0.2</v>
      </c>
    </row>
    <row r="1183" spans="1:6" x14ac:dyDescent="0.25">
      <c r="A1183">
        <v>424</v>
      </c>
      <c r="B1183">
        <v>1</v>
      </c>
      <c r="C1183">
        <v>22</v>
      </c>
      <c r="D1183">
        <v>1</v>
      </c>
      <c r="E1183">
        <v>269.99</v>
      </c>
      <c r="F1183">
        <v>0.1</v>
      </c>
    </row>
    <row r="1184" spans="1:6" x14ac:dyDescent="0.25">
      <c r="A1184">
        <v>424</v>
      </c>
      <c r="B1184">
        <v>2</v>
      </c>
      <c r="C1184">
        <v>6</v>
      </c>
      <c r="D1184">
        <v>1</v>
      </c>
      <c r="E1184">
        <v>469.99</v>
      </c>
      <c r="F1184">
        <v>0.05</v>
      </c>
    </row>
    <row r="1185" spans="1:6" x14ac:dyDescent="0.25">
      <c r="A1185">
        <v>425</v>
      </c>
      <c r="B1185">
        <v>1</v>
      </c>
      <c r="C1185">
        <v>6</v>
      </c>
      <c r="D1185">
        <v>1</v>
      </c>
      <c r="E1185">
        <v>469.99</v>
      </c>
      <c r="F1185">
        <v>0.1</v>
      </c>
    </row>
    <row r="1186" spans="1:6" x14ac:dyDescent="0.25">
      <c r="A1186">
        <v>425</v>
      </c>
      <c r="B1186">
        <v>2</v>
      </c>
      <c r="C1186">
        <v>21</v>
      </c>
      <c r="D1186">
        <v>2</v>
      </c>
      <c r="E1186">
        <v>269.99</v>
      </c>
      <c r="F1186">
        <v>7.0000000000000007E-2</v>
      </c>
    </row>
    <row r="1187" spans="1:6" x14ac:dyDescent="0.25">
      <c r="A1187">
        <v>425</v>
      </c>
      <c r="B1187">
        <v>3</v>
      </c>
      <c r="C1187">
        <v>19</v>
      </c>
      <c r="D1187">
        <v>1</v>
      </c>
      <c r="E1187">
        <v>449</v>
      </c>
      <c r="F1187">
        <v>0.05</v>
      </c>
    </row>
    <row r="1188" spans="1:6" x14ac:dyDescent="0.25">
      <c r="A1188">
        <v>426</v>
      </c>
      <c r="B1188">
        <v>1</v>
      </c>
      <c r="C1188">
        <v>10</v>
      </c>
      <c r="D1188">
        <v>1</v>
      </c>
      <c r="E1188">
        <v>1549</v>
      </c>
      <c r="F1188">
        <v>0.1</v>
      </c>
    </row>
    <row r="1189" spans="1:6" x14ac:dyDescent="0.25">
      <c r="A1189">
        <v>426</v>
      </c>
      <c r="B1189">
        <v>2</v>
      </c>
      <c r="C1189">
        <v>23</v>
      </c>
      <c r="D1189">
        <v>2</v>
      </c>
      <c r="E1189">
        <v>299.99</v>
      </c>
      <c r="F1189">
        <v>0.05</v>
      </c>
    </row>
    <row r="1190" spans="1:6" x14ac:dyDescent="0.25">
      <c r="A1190">
        <v>427</v>
      </c>
      <c r="B1190">
        <v>1</v>
      </c>
      <c r="C1190">
        <v>12</v>
      </c>
      <c r="D1190">
        <v>2</v>
      </c>
      <c r="E1190">
        <v>549.99</v>
      </c>
      <c r="F1190">
        <v>7.0000000000000007E-2</v>
      </c>
    </row>
    <row r="1191" spans="1:6" x14ac:dyDescent="0.25">
      <c r="A1191">
        <v>427</v>
      </c>
      <c r="B1191">
        <v>2</v>
      </c>
      <c r="C1191">
        <v>15</v>
      </c>
      <c r="D1191">
        <v>2</v>
      </c>
      <c r="E1191">
        <v>529.99</v>
      </c>
      <c r="F1191">
        <v>0.1</v>
      </c>
    </row>
    <row r="1192" spans="1:6" x14ac:dyDescent="0.25">
      <c r="A1192">
        <v>427</v>
      </c>
      <c r="B1192">
        <v>3</v>
      </c>
      <c r="C1192">
        <v>26</v>
      </c>
      <c r="D1192">
        <v>2</v>
      </c>
      <c r="E1192">
        <v>599.99</v>
      </c>
      <c r="F1192">
        <v>7.0000000000000007E-2</v>
      </c>
    </row>
    <row r="1193" spans="1:6" x14ac:dyDescent="0.25">
      <c r="A1193">
        <v>428</v>
      </c>
      <c r="B1193">
        <v>1</v>
      </c>
      <c r="C1193">
        <v>5</v>
      </c>
      <c r="D1193">
        <v>2</v>
      </c>
      <c r="E1193">
        <v>1320.99</v>
      </c>
      <c r="F1193">
        <v>0.2</v>
      </c>
    </row>
    <row r="1194" spans="1:6" x14ac:dyDescent="0.25">
      <c r="A1194">
        <v>428</v>
      </c>
      <c r="B1194">
        <v>2</v>
      </c>
      <c r="C1194">
        <v>14</v>
      </c>
      <c r="D1194">
        <v>1</v>
      </c>
      <c r="E1194">
        <v>269.99</v>
      </c>
      <c r="F1194">
        <v>0.2</v>
      </c>
    </row>
    <row r="1195" spans="1:6" x14ac:dyDescent="0.25">
      <c r="A1195">
        <v>429</v>
      </c>
      <c r="B1195">
        <v>1</v>
      </c>
      <c r="C1195">
        <v>11</v>
      </c>
      <c r="D1195">
        <v>1</v>
      </c>
      <c r="E1195">
        <v>1680.99</v>
      </c>
      <c r="F1195">
        <v>0.2</v>
      </c>
    </row>
    <row r="1196" spans="1:6" x14ac:dyDescent="0.25">
      <c r="A1196">
        <v>429</v>
      </c>
      <c r="B1196">
        <v>2</v>
      </c>
      <c r="C1196">
        <v>4</v>
      </c>
      <c r="D1196">
        <v>2</v>
      </c>
      <c r="E1196">
        <v>2899.99</v>
      </c>
      <c r="F1196">
        <v>0.1</v>
      </c>
    </row>
    <row r="1197" spans="1:6" x14ac:dyDescent="0.25">
      <c r="A1197">
        <v>429</v>
      </c>
      <c r="B1197">
        <v>3</v>
      </c>
      <c r="C1197">
        <v>5</v>
      </c>
      <c r="D1197">
        <v>2</v>
      </c>
      <c r="E1197">
        <v>1320.99</v>
      </c>
      <c r="F1197">
        <v>0.05</v>
      </c>
    </row>
    <row r="1198" spans="1:6" x14ac:dyDescent="0.25">
      <c r="A1198">
        <v>429</v>
      </c>
      <c r="B1198">
        <v>4</v>
      </c>
      <c r="C1198">
        <v>6</v>
      </c>
      <c r="D1198">
        <v>1</v>
      </c>
      <c r="E1198">
        <v>469.99</v>
      </c>
      <c r="F1198">
        <v>7.0000000000000007E-2</v>
      </c>
    </row>
    <row r="1199" spans="1:6" x14ac:dyDescent="0.25">
      <c r="A1199">
        <v>429</v>
      </c>
      <c r="B1199">
        <v>5</v>
      </c>
      <c r="C1199">
        <v>2</v>
      </c>
      <c r="D1199">
        <v>1</v>
      </c>
      <c r="E1199">
        <v>749.99</v>
      </c>
      <c r="F1199">
        <v>0.1</v>
      </c>
    </row>
    <row r="1200" spans="1:6" x14ac:dyDescent="0.25">
      <c r="A1200">
        <v>430</v>
      </c>
      <c r="B1200">
        <v>1</v>
      </c>
      <c r="C1200">
        <v>22</v>
      </c>
      <c r="D1200">
        <v>2</v>
      </c>
      <c r="E1200">
        <v>269.99</v>
      </c>
      <c r="F1200">
        <v>0.1</v>
      </c>
    </row>
    <row r="1201" spans="1:6" x14ac:dyDescent="0.25">
      <c r="A1201">
        <v>430</v>
      </c>
      <c r="B1201">
        <v>2</v>
      </c>
      <c r="C1201">
        <v>11</v>
      </c>
      <c r="D1201">
        <v>1</v>
      </c>
      <c r="E1201">
        <v>1680.99</v>
      </c>
      <c r="F1201">
        <v>7.0000000000000007E-2</v>
      </c>
    </row>
    <row r="1202" spans="1:6" x14ac:dyDescent="0.25">
      <c r="A1202">
        <v>430</v>
      </c>
      <c r="B1202">
        <v>3</v>
      </c>
      <c r="C1202">
        <v>4</v>
      </c>
      <c r="D1202">
        <v>2</v>
      </c>
      <c r="E1202">
        <v>2899.99</v>
      </c>
      <c r="F1202">
        <v>0.2</v>
      </c>
    </row>
    <row r="1203" spans="1:6" x14ac:dyDescent="0.25">
      <c r="A1203">
        <v>430</v>
      </c>
      <c r="B1203">
        <v>4</v>
      </c>
      <c r="C1203">
        <v>13</v>
      </c>
      <c r="D1203">
        <v>2</v>
      </c>
      <c r="E1203">
        <v>269.99</v>
      </c>
      <c r="F1203">
        <v>0.2</v>
      </c>
    </row>
    <row r="1204" spans="1:6" x14ac:dyDescent="0.25">
      <c r="A1204">
        <v>430</v>
      </c>
      <c r="B1204">
        <v>5</v>
      </c>
      <c r="C1204">
        <v>8</v>
      </c>
      <c r="D1204">
        <v>1</v>
      </c>
      <c r="E1204">
        <v>1799.99</v>
      </c>
      <c r="F1204">
        <v>0.2</v>
      </c>
    </row>
    <row r="1205" spans="1:6" x14ac:dyDescent="0.25">
      <c r="A1205">
        <v>431</v>
      </c>
      <c r="B1205">
        <v>1</v>
      </c>
      <c r="C1205">
        <v>14</v>
      </c>
      <c r="D1205">
        <v>2</v>
      </c>
      <c r="E1205">
        <v>269.99</v>
      </c>
      <c r="F1205">
        <v>0.2</v>
      </c>
    </row>
    <row r="1206" spans="1:6" x14ac:dyDescent="0.25">
      <c r="A1206">
        <v>431</v>
      </c>
      <c r="B1206">
        <v>2</v>
      </c>
      <c r="C1206">
        <v>6</v>
      </c>
      <c r="D1206">
        <v>1</v>
      </c>
      <c r="E1206">
        <v>469.99</v>
      </c>
      <c r="F1206">
        <v>0.1</v>
      </c>
    </row>
    <row r="1207" spans="1:6" x14ac:dyDescent="0.25">
      <c r="A1207">
        <v>431</v>
      </c>
      <c r="B1207">
        <v>3</v>
      </c>
      <c r="C1207">
        <v>18</v>
      </c>
      <c r="D1207">
        <v>1</v>
      </c>
      <c r="E1207">
        <v>449</v>
      </c>
      <c r="F1207">
        <v>0.2</v>
      </c>
    </row>
    <row r="1208" spans="1:6" x14ac:dyDescent="0.25">
      <c r="A1208">
        <v>431</v>
      </c>
      <c r="B1208">
        <v>4</v>
      </c>
      <c r="C1208">
        <v>13</v>
      </c>
      <c r="D1208">
        <v>2</v>
      </c>
      <c r="E1208">
        <v>269.99</v>
      </c>
      <c r="F1208">
        <v>7.0000000000000007E-2</v>
      </c>
    </row>
    <row r="1209" spans="1:6" x14ac:dyDescent="0.25">
      <c r="A1209">
        <v>431</v>
      </c>
      <c r="B1209">
        <v>5</v>
      </c>
      <c r="C1209">
        <v>19</v>
      </c>
      <c r="D1209">
        <v>1</v>
      </c>
      <c r="E1209">
        <v>449</v>
      </c>
      <c r="F1209">
        <v>7.0000000000000007E-2</v>
      </c>
    </row>
    <row r="1210" spans="1:6" x14ac:dyDescent="0.25">
      <c r="A1210">
        <v>432</v>
      </c>
      <c r="B1210">
        <v>1</v>
      </c>
      <c r="C1210">
        <v>10</v>
      </c>
      <c r="D1210">
        <v>2</v>
      </c>
      <c r="E1210">
        <v>1549</v>
      </c>
      <c r="F1210">
        <v>0.2</v>
      </c>
    </row>
    <row r="1211" spans="1:6" x14ac:dyDescent="0.25">
      <c r="A1211">
        <v>432</v>
      </c>
      <c r="B1211">
        <v>2</v>
      </c>
      <c r="C1211">
        <v>7</v>
      </c>
      <c r="D1211">
        <v>2</v>
      </c>
      <c r="E1211">
        <v>3999.99</v>
      </c>
      <c r="F1211">
        <v>0.05</v>
      </c>
    </row>
    <row r="1212" spans="1:6" x14ac:dyDescent="0.25">
      <c r="A1212">
        <v>433</v>
      </c>
      <c r="B1212">
        <v>1</v>
      </c>
      <c r="C1212">
        <v>6</v>
      </c>
      <c r="D1212">
        <v>1</v>
      </c>
      <c r="E1212">
        <v>469.99</v>
      </c>
      <c r="F1212">
        <v>0.1</v>
      </c>
    </row>
    <row r="1213" spans="1:6" x14ac:dyDescent="0.25">
      <c r="A1213">
        <v>433</v>
      </c>
      <c r="B1213">
        <v>2</v>
      </c>
      <c r="C1213">
        <v>10</v>
      </c>
      <c r="D1213">
        <v>1</v>
      </c>
      <c r="E1213">
        <v>1549</v>
      </c>
      <c r="F1213">
        <v>0.2</v>
      </c>
    </row>
    <row r="1214" spans="1:6" x14ac:dyDescent="0.25">
      <c r="A1214">
        <v>433</v>
      </c>
      <c r="B1214">
        <v>3</v>
      </c>
      <c r="C1214">
        <v>24</v>
      </c>
      <c r="D1214">
        <v>1</v>
      </c>
      <c r="E1214">
        <v>549.99</v>
      </c>
      <c r="F1214">
        <v>0.1</v>
      </c>
    </row>
    <row r="1215" spans="1:6" x14ac:dyDescent="0.25">
      <c r="A1215">
        <v>433</v>
      </c>
      <c r="B1215">
        <v>4</v>
      </c>
      <c r="C1215">
        <v>4</v>
      </c>
      <c r="D1215">
        <v>1</v>
      </c>
      <c r="E1215">
        <v>2899.99</v>
      </c>
      <c r="F1215">
        <v>0.2</v>
      </c>
    </row>
    <row r="1216" spans="1:6" x14ac:dyDescent="0.25">
      <c r="A1216">
        <v>434</v>
      </c>
      <c r="B1216">
        <v>1</v>
      </c>
      <c r="C1216">
        <v>21</v>
      </c>
      <c r="D1216">
        <v>1</v>
      </c>
      <c r="E1216">
        <v>269.99</v>
      </c>
      <c r="F1216">
        <v>0.05</v>
      </c>
    </row>
    <row r="1217" spans="1:6" x14ac:dyDescent="0.25">
      <c r="A1217">
        <v>434</v>
      </c>
      <c r="B1217">
        <v>2</v>
      </c>
      <c r="C1217">
        <v>20</v>
      </c>
      <c r="D1217">
        <v>1</v>
      </c>
      <c r="E1217">
        <v>599.99</v>
      </c>
      <c r="F1217">
        <v>0.1</v>
      </c>
    </row>
    <row r="1218" spans="1:6" x14ac:dyDescent="0.25">
      <c r="A1218">
        <v>434</v>
      </c>
      <c r="B1218">
        <v>3</v>
      </c>
      <c r="C1218">
        <v>9</v>
      </c>
      <c r="D1218">
        <v>1</v>
      </c>
      <c r="E1218">
        <v>2999.99</v>
      </c>
      <c r="F1218">
        <v>0.2</v>
      </c>
    </row>
    <row r="1219" spans="1:6" x14ac:dyDescent="0.25">
      <c r="A1219">
        <v>434</v>
      </c>
      <c r="B1219">
        <v>4</v>
      </c>
      <c r="C1219">
        <v>11</v>
      </c>
      <c r="D1219">
        <v>2</v>
      </c>
      <c r="E1219">
        <v>1680.99</v>
      </c>
      <c r="F1219">
        <v>7.0000000000000007E-2</v>
      </c>
    </row>
    <row r="1220" spans="1:6" x14ac:dyDescent="0.25">
      <c r="A1220">
        <v>434</v>
      </c>
      <c r="B1220">
        <v>5</v>
      </c>
      <c r="C1220">
        <v>18</v>
      </c>
      <c r="D1220">
        <v>2</v>
      </c>
      <c r="E1220">
        <v>449</v>
      </c>
      <c r="F1220">
        <v>0.05</v>
      </c>
    </row>
    <row r="1221" spans="1:6" x14ac:dyDescent="0.25">
      <c r="A1221">
        <v>435</v>
      </c>
      <c r="B1221">
        <v>1</v>
      </c>
      <c r="C1221">
        <v>22</v>
      </c>
      <c r="D1221">
        <v>1</v>
      </c>
      <c r="E1221">
        <v>269.99</v>
      </c>
      <c r="F1221">
        <v>0.05</v>
      </c>
    </row>
    <row r="1222" spans="1:6" x14ac:dyDescent="0.25">
      <c r="A1222">
        <v>435</v>
      </c>
      <c r="B1222">
        <v>2</v>
      </c>
      <c r="C1222">
        <v>9</v>
      </c>
      <c r="D1222">
        <v>1</v>
      </c>
      <c r="E1222">
        <v>2999.99</v>
      </c>
      <c r="F1222">
        <v>0.05</v>
      </c>
    </row>
    <row r="1223" spans="1:6" x14ac:dyDescent="0.25">
      <c r="A1223">
        <v>435</v>
      </c>
      <c r="B1223">
        <v>3</v>
      </c>
      <c r="C1223">
        <v>18</v>
      </c>
      <c r="D1223">
        <v>1</v>
      </c>
      <c r="E1223">
        <v>449</v>
      </c>
      <c r="F1223">
        <v>0.05</v>
      </c>
    </row>
    <row r="1224" spans="1:6" x14ac:dyDescent="0.25">
      <c r="A1224">
        <v>436</v>
      </c>
      <c r="B1224">
        <v>1</v>
      </c>
      <c r="C1224">
        <v>3</v>
      </c>
      <c r="D1224">
        <v>1</v>
      </c>
      <c r="E1224">
        <v>999.99</v>
      </c>
      <c r="F1224">
        <v>0.05</v>
      </c>
    </row>
    <row r="1225" spans="1:6" x14ac:dyDescent="0.25">
      <c r="A1225">
        <v>436</v>
      </c>
      <c r="B1225">
        <v>2</v>
      </c>
      <c r="C1225">
        <v>23</v>
      </c>
      <c r="D1225">
        <v>1</v>
      </c>
      <c r="E1225">
        <v>299.99</v>
      </c>
      <c r="F1225">
        <v>0.2</v>
      </c>
    </row>
    <row r="1226" spans="1:6" x14ac:dyDescent="0.25">
      <c r="A1226">
        <v>437</v>
      </c>
      <c r="B1226">
        <v>1</v>
      </c>
      <c r="C1226">
        <v>3</v>
      </c>
      <c r="D1226">
        <v>1</v>
      </c>
      <c r="E1226">
        <v>999.99</v>
      </c>
      <c r="F1226">
        <v>0.05</v>
      </c>
    </row>
    <row r="1227" spans="1:6" x14ac:dyDescent="0.25">
      <c r="A1227">
        <v>437</v>
      </c>
      <c r="B1227">
        <v>2</v>
      </c>
      <c r="C1227">
        <v>10</v>
      </c>
      <c r="D1227">
        <v>1</v>
      </c>
      <c r="E1227">
        <v>1549</v>
      </c>
      <c r="F1227">
        <v>0.05</v>
      </c>
    </row>
    <row r="1228" spans="1:6" x14ac:dyDescent="0.25">
      <c r="A1228">
        <v>437</v>
      </c>
      <c r="B1228">
        <v>3</v>
      </c>
      <c r="C1228">
        <v>8</v>
      </c>
      <c r="D1228">
        <v>2</v>
      </c>
      <c r="E1228">
        <v>1799.99</v>
      </c>
      <c r="F1228">
        <v>0.05</v>
      </c>
    </row>
    <row r="1229" spans="1:6" x14ac:dyDescent="0.25">
      <c r="A1229">
        <v>438</v>
      </c>
      <c r="B1229">
        <v>1</v>
      </c>
      <c r="C1229">
        <v>4</v>
      </c>
      <c r="D1229">
        <v>1</v>
      </c>
      <c r="E1229">
        <v>2899.99</v>
      </c>
      <c r="F1229">
        <v>7.0000000000000007E-2</v>
      </c>
    </row>
    <row r="1230" spans="1:6" x14ac:dyDescent="0.25">
      <c r="A1230">
        <v>438</v>
      </c>
      <c r="B1230">
        <v>2</v>
      </c>
      <c r="C1230">
        <v>22</v>
      </c>
      <c r="D1230">
        <v>1</v>
      </c>
      <c r="E1230">
        <v>269.99</v>
      </c>
      <c r="F1230">
        <v>0.1</v>
      </c>
    </row>
    <row r="1231" spans="1:6" x14ac:dyDescent="0.25">
      <c r="A1231">
        <v>438</v>
      </c>
      <c r="B1231">
        <v>3</v>
      </c>
      <c r="C1231">
        <v>8</v>
      </c>
      <c r="D1231">
        <v>2</v>
      </c>
      <c r="E1231">
        <v>1799.99</v>
      </c>
      <c r="F1231">
        <v>0.05</v>
      </c>
    </row>
    <row r="1232" spans="1:6" x14ac:dyDescent="0.25">
      <c r="A1232">
        <v>438</v>
      </c>
      <c r="B1232">
        <v>4</v>
      </c>
      <c r="C1232">
        <v>13</v>
      </c>
      <c r="D1232">
        <v>2</v>
      </c>
      <c r="E1232">
        <v>269.99</v>
      </c>
      <c r="F1232">
        <v>0.05</v>
      </c>
    </row>
    <row r="1233" spans="1:6" x14ac:dyDescent="0.25">
      <c r="A1233">
        <v>439</v>
      </c>
      <c r="B1233">
        <v>1</v>
      </c>
      <c r="C1233">
        <v>6</v>
      </c>
      <c r="D1233">
        <v>2</v>
      </c>
      <c r="E1233">
        <v>469.99</v>
      </c>
      <c r="F1233">
        <v>7.0000000000000007E-2</v>
      </c>
    </row>
    <row r="1234" spans="1:6" x14ac:dyDescent="0.25">
      <c r="A1234">
        <v>439</v>
      </c>
      <c r="B1234">
        <v>2</v>
      </c>
      <c r="C1234">
        <v>7</v>
      </c>
      <c r="D1234">
        <v>2</v>
      </c>
      <c r="E1234">
        <v>3999.99</v>
      </c>
      <c r="F1234">
        <v>0.05</v>
      </c>
    </row>
    <row r="1235" spans="1:6" x14ac:dyDescent="0.25">
      <c r="A1235">
        <v>440</v>
      </c>
      <c r="B1235">
        <v>1</v>
      </c>
      <c r="C1235">
        <v>19</v>
      </c>
      <c r="D1235">
        <v>2</v>
      </c>
      <c r="E1235">
        <v>449</v>
      </c>
      <c r="F1235">
        <v>7.0000000000000007E-2</v>
      </c>
    </row>
    <row r="1236" spans="1:6" x14ac:dyDescent="0.25">
      <c r="A1236">
        <v>440</v>
      </c>
      <c r="B1236">
        <v>2</v>
      </c>
      <c r="C1236">
        <v>4</v>
      </c>
      <c r="D1236">
        <v>2</v>
      </c>
      <c r="E1236">
        <v>2899.99</v>
      </c>
      <c r="F1236">
        <v>7.0000000000000007E-2</v>
      </c>
    </row>
    <row r="1237" spans="1:6" x14ac:dyDescent="0.25">
      <c r="A1237">
        <v>441</v>
      </c>
      <c r="B1237">
        <v>1</v>
      </c>
      <c r="C1237">
        <v>12</v>
      </c>
      <c r="D1237">
        <v>1</v>
      </c>
      <c r="E1237">
        <v>549.99</v>
      </c>
      <c r="F1237">
        <v>7.0000000000000007E-2</v>
      </c>
    </row>
    <row r="1238" spans="1:6" x14ac:dyDescent="0.25">
      <c r="A1238">
        <v>441</v>
      </c>
      <c r="B1238">
        <v>2</v>
      </c>
      <c r="C1238">
        <v>15</v>
      </c>
      <c r="D1238">
        <v>1</v>
      </c>
      <c r="E1238">
        <v>529.99</v>
      </c>
      <c r="F1238">
        <v>0.1</v>
      </c>
    </row>
    <row r="1239" spans="1:6" x14ac:dyDescent="0.25">
      <c r="A1239">
        <v>442</v>
      </c>
      <c r="B1239">
        <v>1</v>
      </c>
      <c r="C1239">
        <v>16</v>
      </c>
      <c r="D1239">
        <v>2</v>
      </c>
      <c r="E1239">
        <v>599.99</v>
      </c>
      <c r="F1239">
        <v>7.0000000000000007E-2</v>
      </c>
    </row>
    <row r="1240" spans="1:6" x14ac:dyDescent="0.25">
      <c r="A1240">
        <v>442</v>
      </c>
      <c r="B1240">
        <v>2</v>
      </c>
      <c r="C1240">
        <v>26</v>
      </c>
      <c r="D1240">
        <v>2</v>
      </c>
      <c r="E1240">
        <v>599.99</v>
      </c>
      <c r="F1240">
        <v>0.2</v>
      </c>
    </row>
    <row r="1241" spans="1:6" x14ac:dyDescent="0.25">
      <c r="A1241">
        <v>442</v>
      </c>
      <c r="B1241">
        <v>3</v>
      </c>
      <c r="C1241">
        <v>6</v>
      </c>
      <c r="D1241">
        <v>2</v>
      </c>
      <c r="E1241">
        <v>469.99</v>
      </c>
      <c r="F1241">
        <v>0.2</v>
      </c>
    </row>
    <row r="1242" spans="1:6" x14ac:dyDescent="0.25">
      <c r="A1242">
        <v>443</v>
      </c>
      <c r="B1242">
        <v>1</v>
      </c>
      <c r="C1242">
        <v>5</v>
      </c>
      <c r="D1242">
        <v>1</v>
      </c>
      <c r="E1242">
        <v>1320.99</v>
      </c>
      <c r="F1242">
        <v>0.05</v>
      </c>
    </row>
    <row r="1243" spans="1:6" x14ac:dyDescent="0.25">
      <c r="A1243">
        <v>443</v>
      </c>
      <c r="B1243">
        <v>2</v>
      </c>
      <c r="C1243">
        <v>26</v>
      </c>
      <c r="D1243">
        <v>1</v>
      </c>
      <c r="E1243">
        <v>599.99</v>
      </c>
      <c r="F1243">
        <v>0.2</v>
      </c>
    </row>
    <row r="1244" spans="1:6" x14ac:dyDescent="0.25">
      <c r="A1244">
        <v>444</v>
      </c>
      <c r="B1244">
        <v>1</v>
      </c>
      <c r="C1244">
        <v>22</v>
      </c>
      <c r="D1244">
        <v>1</v>
      </c>
      <c r="E1244">
        <v>269.99</v>
      </c>
      <c r="F1244">
        <v>7.0000000000000007E-2</v>
      </c>
    </row>
    <row r="1245" spans="1:6" x14ac:dyDescent="0.25">
      <c r="A1245">
        <v>444</v>
      </c>
      <c r="B1245">
        <v>2</v>
      </c>
      <c r="C1245">
        <v>15</v>
      </c>
      <c r="D1245">
        <v>2</v>
      </c>
      <c r="E1245">
        <v>529.99</v>
      </c>
      <c r="F1245">
        <v>7.0000000000000007E-2</v>
      </c>
    </row>
    <row r="1246" spans="1:6" x14ac:dyDescent="0.25">
      <c r="A1246">
        <v>444</v>
      </c>
      <c r="B1246">
        <v>3</v>
      </c>
      <c r="C1246">
        <v>20</v>
      </c>
      <c r="D1246">
        <v>2</v>
      </c>
      <c r="E1246">
        <v>599.99</v>
      </c>
      <c r="F1246">
        <v>0.05</v>
      </c>
    </row>
    <row r="1247" spans="1:6" x14ac:dyDescent="0.25">
      <c r="A1247">
        <v>444</v>
      </c>
      <c r="B1247">
        <v>4</v>
      </c>
      <c r="C1247">
        <v>16</v>
      </c>
      <c r="D1247">
        <v>1</v>
      </c>
      <c r="E1247">
        <v>599.99</v>
      </c>
      <c r="F1247">
        <v>0.1</v>
      </c>
    </row>
    <row r="1248" spans="1:6" x14ac:dyDescent="0.25">
      <c r="A1248">
        <v>444</v>
      </c>
      <c r="B1248">
        <v>5</v>
      </c>
      <c r="C1248">
        <v>10</v>
      </c>
      <c r="D1248">
        <v>2</v>
      </c>
      <c r="E1248">
        <v>1549</v>
      </c>
      <c r="F1248">
        <v>0.2</v>
      </c>
    </row>
    <row r="1249" spans="1:6" x14ac:dyDescent="0.25">
      <c r="A1249">
        <v>445</v>
      </c>
      <c r="B1249">
        <v>1</v>
      </c>
      <c r="C1249">
        <v>7</v>
      </c>
      <c r="D1249">
        <v>1</v>
      </c>
      <c r="E1249">
        <v>3999.99</v>
      </c>
      <c r="F1249">
        <v>0.2</v>
      </c>
    </row>
    <row r="1250" spans="1:6" x14ac:dyDescent="0.25">
      <c r="A1250">
        <v>445</v>
      </c>
      <c r="B1250">
        <v>2</v>
      </c>
      <c r="C1250">
        <v>16</v>
      </c>
      <c r="D1250">
        <v>1</v>
      </c>
      <c r="E1250">
        <v>599.99</v>
      </c>
      <c r="F1250">
        <v>7.0000000000000007E-2</v>
      </c>
    </row>
    <row r="1251" spans="1:6" x14ac:dyDescent="0.25">
      <c r="A1251">
        <v>445</v>
      </c>
      <c r="B1251">
        <v>3</v>
      </c>
      <c r="C1251">
        <v>23</v>
      </c>
      <c r="D1251">
        <v>1</v>
      </c>
      <c r="E1251">
        <v>299.99</v>
      </c>
      <c r="F1251">
        <v>0.2</v>
      </c>
    </row>
    <row r="1252" spans="1:6" x14ac:dyDescent="0.25">
      <c r="A1252">
        <v>446</v>
      </c>
      <c r="B1252">
        <v>1</v>
      </c>
      <c r="C1252">
        <v>22</v>
      </c>
      <c r="D1252">
        <v>1</v>
      </c>
      <c r="E1252">
        <v>269.99</v>
      </c>
      <c r="F1252">
        <v>0.2</v>
      </c>
    </row>
    <row r="1253" spans="1:6" x14ac:dyDescent="0.25">
      <c r="A1253">
        <v>446</v>
      </c>
      <c r="B1253">
        <v>2</v>
      </c>
      <c r="C1253">
        <v>16</v>
      </c>
      <c r="D1253">
        <v>2</v>
      </c>
      <c r="E1253">
        <v>599.99</v>
      </c>
      <c r="F1253">
        <v>7.0000000000000007E-2</v>
      </c>
    </row>
    <row r="1254" spans="1:6" x14ac:dyDescent="0.25">
      <c r="A1254">
        <v>447</v>
      </c>
      <c r="B1254">
        <v>1</v>
      </c>
      <c r="C1254">
        <v>4</v>
      </c>
      <c r="D1254">
        <v>2</v>
      </c>
      <c r="E1254">
        <v>2899.99</v>
      </c>
      <c r="F1254">
        <v>0.05</v>
      </c>
    </row>
    <row r="1255" spans="1:6" x14ac:dyDescent="0.25">
      <c r="A1255">
        <v>447</v>
      </c>
      <c r="B1255">
        <v>2</v>
      </c>
      <c r="C1255">
        <v>3</v>
      </c>
      <c r="D1255">
        <v>1</v>
      </c>
      <c r="E1255">
        <v>999.99</v>
      </c>
      <c r="F1255">
        <v>0.1</v>
      </c>
    </row>
    <row r="1256" spans="1:6" x14ac:dyDescent="0.25">
      <c r="A1256">
        <v>447</v>
      </c>
      <c r="B1256">
        <v>3</v>
      </c>
      <c r="C1256">
        <v>8</v>
      </c>
      <c r="D1256">
        <v>1</v>
      </c>
      <c r="E1256">
        <v>1799.99</v>
      </c>
      <c r="F1256">
        <v>7.0000000000000007E-2</v>
      </c>
    </row>
    <row r="1257" spans="1:6" x14ac:dyDescent="0.25">
      <c r="A1257">
        <v>448</v>
      </c>
      <c r="B1257">
        <v>1</v>
      </c>
      <c r="C1257">
        <v>13</v>
      </c>
      <c r="D1257">
        <v>2</v>
      </c>
      <c r="E1257">
        <v>269.99</v>
      </c>
      <c r="F1257">
        <v>0.05</v>
      </c>
    </row>
    <row r="1258" spans="1:6" x14ac:dyDescent="0.25">
      <c r="A1258">
        <v>448</v>
      </c>
      <c r="B1258">
        <v>2</v>
      </c>
      <c r="C1258">
        <v>6</v>
      </c>
      <c r="D1258">
        <v>2</v>
      </c>
      <c r="E1258">
        <v>469.99</v>
      </c>
      <c r="F1258">
        <v>0.05</v>
      </c>
    </row>
    <row r="1259" spans="1:6" x14ac:dyDescent="0.25">
      <c r="A1259">
        <v>449</v>
      </c>
      <c r="B1259">
        <v>1</v>
      </c>
      <c r="C1259">
        <v>17</v>
      </c>
      <c r="D1259">
        <v>2</v>
      </c>
      <c r="E1259">
        <v>429</v>
      </c>
      <c r="F1259">
        <v>0.05</v>
      </c>
    </row>
    <row r="1260" spans="1:6" x14ac:dyDescent="0.25">
      <c r="A1260">
        <v>449</v>
      </c>
      <c r="B1260">
        <v>2</v>
      </c>
      <c r="C1260">
        <v>2</v>
      </c>
      <c r="D1260">
        <v>1</v>
      </c>
      <c r="E1260">
        <v>749.99</v>
      </c>
      <c r="F1260">
        <v>0.05</v>
      </c>
    </row>
    <row r="1261" spans="1:6" x14ac:dyDescent="0.25">
      <c r="A1261">
        <v>449</v>
      </c>
      <c r="B1261">
        <v>3</v>
      </c>
      <c r="C1261">
        <v>7</v>
      </c>
      <c r="D1261">
        <v>2</v>
      </c>
      <c r="E1261">
        <v>3999.99</v>
      </c>
      <c r="F1261">
        <v>7.0000000000000007E-2</v>
      </c>
    </row>
    <row r="1262" spans="1:6" x14ac:dyDescent="0.25">
      <c r="A1262">
        <v>449</v>
      </c>
      <c r="B1262">
        <v>4</v>
      </c>
      <c r="C1262">
        <v>26</v>
      </c>
      <c r="D1262">
        <v>2</v>
      </c>
      <c r="E1262">
        <v>599.99</v>
      </c>
      <c r="F1262">
        <v>0.2</v>
      </c>
    </row>
    <row r="1263" spans="1:6" x14ac:dyDescent="0.25">
      <c r="A1263">
        <v>450</v>
      </c>
      <c r="B1263">
        <v>1</v>
      </c>
      <c r="C1263">
        <v>24</v>
      </c>
      <c r="D1263">
        <v>1</v>
      </c>
      <c r="E1263">
        <v>549.99</v>
      </c>
      <c r="F1263">
        <v>0.05</v>
      </c>
    </row>
    <row r="1264" spans="1:6" x14ac:dyDescent="0.25">
      <c r="A1264">
        <v>450</v>
      </c>
      <c r="B1264">
        <v>2</v>
      </c>
      <c r="C1264">
        <v>12</v>
      </c>
      <c r="D1264">
        <v>1</v>
      </c>
      <c r="E1264">
        <v>549.99</v>
      </c>
      <c r="F1264">
        <v>7.0000000000000007E-2</v>
      </c>
    </row>
    <row r="1265" spans="1:6" x14ac:dyDescent="0.25">
      <c r="A1265">
        <v>450</v>
      </c>
      <c r="B1265">
        <v>3</v>
      </c>
      <c r="C1265">
        <v>5</v>
      </c>
      <c r="D1265">
        <v>1</v>
      </c>
      <c r="E1265">
        <v>1320.99</v>
      </c>
      <c r="F1265">
        <v>0.1</v>
      </c>
    </row>
    <row r="1266" spans="1:6" x14ac:dyDescent="0.25">
      <c r="A1266">
        <v>451</v>
      </c>
      <c r="B1266">
        <v>1</v>
      </c>
      <c r="C1266">
        <v>14</v>
      </c>
      <c r="D1266">
        <v>2</v>
      </c>
      <c r="E1266">
        <v>269.99</v>
      </c>
      <c r="F1266">
        <v>0.05</v>
      </c>
    </row>
    <row r="1267" spans="1:6" x14ac:dyDescent="0.25">
      <c r="A1267">
        <v>452</v>
      </c>
      <c r="B1267">
        <v>1</v>
      </c>
      <c r="C1267">
        <v>11</v>
      </c>
      <c r="D1267">
        <v>1</v>
      </c>
      <c r="E1267">
        <v>1680.99</v>
      </c>
      <c r="F1267">
        <v>0.05</v>
      </c>
    </row>
    <row r="1268" spans="1:6" x14ac:dyDescent="0.25">
      <c r="A1268">
        <v>452</v>
      </c>
      <c r="B1268">
        <v>2</v>
      </c>
      <c r="C1268">
        <v>16</v>
      </c>
      <c r="D1268">
        <v>1</v>
      </c>
      <c r="E1268">
        <v>599.99</v>
      </c>
      <c r="F1268">
        <v>0.05</v>
      </c>
    </row>
    <row r="1269" spans="1:6" x14ac:dyDescent="0.25">
      <c r="A1269">
        <v>452</v>
      </c>
      <c r="B1269">
        <v>3</v>
      </c>
      <c r="C1269">
        <v>7</v>
      </c>
      <c r="D1269">
        <v>2</v>
      </c>
      <c r="E1269">
        <v>3999.99</v>
      </c>
      <c r="F1269">
        <v>0.1</v>
      </c>
    </row>
    <row r="1270" spans="1:6" x14ac:dyDescent="0.25">
      <c r="A1270">
        <v>452</v>
      </c>
      <c r="B1270">
        <v>4</v>
      </c>
      <c r="C1270">
        <v>8</v>
      </c>
      <c r="D1270">
        <v>1</v>
      </c>
      <c r="E1270">
        <v>1799.99</v>
      </c>
      <c r="F1270">
        <v>0.1</v>
      </c>
    </row>
    <row r="1271" spans="1:6" x14ac:dyDescent="0.25">
      <c r="A1271">
        <v>453</v>
      </c>
      <c r="B1271">
        <v>1</v>
      </c>
      <c r="C1271">
        <v>23</v>
      </c>
      <c r="D1271">
        <v>1</v>
      </c>
      <c r="E1271">
        <v>299.99</v>
      </c>
      <c r="F1271">
        <v>0.05</v>
      </c>
    </row>
    <row r="1272" spans="1:6" x14ac:dyDescent="0.25">
      <c r="A1272">
        <v>453</v>
      </c>
      <c r="B1272">
        <v>2</v>
      </c>
      <c r="C1272">
        <v>20</v>
      </c>
      <c r="D1272">
        <v>2</v>
      </c>
      <c r="E1272">
        <v>599.99</v>
      </c>
      <c r="F1272">
        <v>0.2</v>
      </c>
    </row>
    <row r="1273" spans="1:6" x14ac:dyDescent="0.25">
      <c r="A1273">
        <v>453</v>
      </c>
      <c r="B1273">
        <v>3</v>
      </c>
      <c r="C1273">
        <v>4</v>
      </c>
      <c r="D1273">
        <v>1</v>
      </c>
      <c r="E1273">
        <v>2899.99</v>
      </c>
      <c r="F1273">
        <v>0.2</v>
      </c>
    </row>
    <row r="1274" spans="1:6" x14ac:dyDescent="0.25">
      <c r="A1274">
        <v>454</v>
      </c>
      <c r="B1274">
        <v>1</v>
      </c>
      <c r="C1274">
        <v>25</v>
      </c>
      <c r="D1274">
        <v>2</v>
      </c>
      <c r="E1274">
        <v>499.99</v>
      </c>
      <c r="F1274">
        <v>7.0000000000000007E-2</v>
      </c>
    </row>
    <row r="1275" spans="1:6" x14ac:dyDescent="0.25">
      <c r="A1275">
        <v>454</v>
      </c>
      <c r="B1275">
        <v>2</v>
      </c>
      <c r="C1275">
        <v>13</v>
      </c>
      <c r="D1275">
        <v>2</v>
      </c>
      <c r="E1275">
        <v>269.99</v>
      </c>
      <c r="F1275">
        <v>0.05</v>
      </c>
    </row>
    <row r="1276" spans="1:6" x14ac:dyDescent="0.25">
      <c r="A1276">
        <v>454</v>
      </c>
      <c r="B1276">
        <v>3</v>
      </c>
      <c r="C1276">
        <v>24</v>
      </c>
      <c r="D1276">
        <v>2</v>
      </c>
      <c r="E1276">
        <v>549.99</v>
      </c>
      <c r="F1276">
        <v>0.1</v>
      </c>
    </row>
    <row r="1277" spans="1:6" x14ac:dyDescent="0.25">
      <c r="A1277">
        <v>455</v>
      </c>
      <c r="B1277">
        <v>1</v>
      </c>
      <c r="C1277">
        <v>9</v>
      </c>
      <c r="D1277">
        <v>1</v>
      </c>
      <c r="E1277">
        <v>2999.99</v>
      </c>
      <c r="F1277">
        <v>0.05</v>
      </c>
    </row>
    <row r="1278" spans="1:6" x14ac:dyDescent="0.25">
      <c r="A1278">
        <v>456</v>
      </c>
      <c r="B1278">
        <v>1</v>
      </c>
      <c r="C1278">
        <v>17</v>
      </c>
      <c r="D1278">
        <v>2</v>
      </c>
      <c r="E1278">
        <v>429</v>
      </c>
      <c r="F1278">
        <v>7.0000000000000007E-2</v>
      </c>
    </row>
    <row r="1279" spans="1:6" x14ac:dyDescent="0.25">
      <c r="A1279">
        <v>456</v>
      </c>
      <c r="B1279">
        <v>2</v>
      </c>
      <c r="C1279">
        <v>23</v>
      </c>
      <c r="D1279">
        <v>1</v>
      </c>
      <c r="E1279">
        <v>299.99</v>
      </c>
      <c r="F1279">
        <v>7.0000000000000007E-2</v>
      </c>
    </row>
    <row r="1280" spans="1:6" x14ac:dyDescent="0.25">
      <c r="A1280">
        <v>457</v>
      </c>
      <c r="B1280">
        <v>1</v>
      </c>
      <c r="C1280">
        <v>24</v>
      </c>
      <c r="D1280">
        <v>2</v>
      </c>
      <c r="E1280">
        <v>549.99</v>
      </c>
      <c r="F1280">
        <v>7.0000000000000007E-2</v>
      </c>
    </row>
    <row r="1281" spans="1:6" x14ac:dyDescent="0.25">
      <c r="A1281">
        <v>457</v>
      </c>
      <c r="B1281">
        <v>2</v>
      </c>
      <c r="C1281">
        <v>2</v>
      </c>
      <c r="D1281">
        <v>1</v>
      </c>
      <c r="E1281">
        <v>749.99</v>
      </c>
      <c r="F1281">
        <v>0.05</v>
      </c>
    </row>
    <row r="1282" spans="1:6" x14ac:dyDescent="0.25">
      <c r="A1282">
        <v>457</v>
      </c>
      <c r="B1282">
        <v>3</v>
      </c>
      <c r="C1282">
        <v>7</v>
      </c>
      <c r="D1282">
        <v>2</v>
      </c>
      <c r="E1282">
        <v>3999.99</v>
      </c>
      <c r="F1282">
        <v>0.1</v>
      </c>
    </row>
    <row r="1283" spans="1:6" x14ac:dyDescent="0.25">
      <c r="A1283">
        <v>457</v>
      </c>
      <c r="B1283">
        <v>4</v>
      </c>
      <c r="C1283">
        <v>17</v>
      </c>
      <c r="D1283">
        <v>1</v>
      </c>
      <c r="E1283">
        <v>429</v>
      </c>
      <c r="F1283">
        <v>0.2</v>
      </c>
    </row>
    <row r="1284" spans="1:6" x14ac:dyDescent="0.25">
      <c r="A1284">
        <v>458</v>
      </c>
      <c r="B1284">
        <v>1</v>
      </c>
      <c r="C1284">
        <v>2</v>
      </c>
      <c r="D1284">
        <v>1</v>
      </c>
      <c r="E1284">
        <v>749.99</v>
      </c>
      <c r="F1284">
        <v>0.2</v>
      </c>
    </row>
    <row r="1285" spans="1:6" x14ac:dyDescent="0.25">
      <c r="A1285">
        <v>458</v>
      </c>
      <c r="B1285">
        <v>2</v>
      </c>
      <c r="C1285">
        <v>21</v>
      </c>
      <c r="D1285">
        <v>2</v>
      </c>
      <c r="E1285">
        <v>269.99</v>
      </c>
      <c r="F1285">
        <v>7.0000000000000007E-2</v>
      </c>
    </row>
    <row r="1286" spans="1:6" x14ac:dyDescent="0.25">
      <c r="A1286">
        <v>458</v>
      </c>
      <c r="B1286">
        <v>3</v>
      </c>
      <c r="C1286">
        <v>11</v>
      </c>
      <c r="D1286">
        <v>1</v>
      </c>
      <c r="E1286">
        <v>1680.99</v>
      </c>
      <c r="F1286">
        <v>0.1</v>
      </c>
    </row>
    <row r="1287" spans="1:6" x14ac:dyDescent="0.25">
      <c r="A1287">
        <v>458</v>
      </c>
      <c r="B1287">
        <v>4</v>
      </c>
      <c r="C1287">
        <v>24</v>
      </c>
      <c r="D1287">
        <v>1</v>
      </c>
      <c r="E1287">
        <v>549.99</v>
      </c>
      <c r="F1287">
        <v>0.2</v>
      </c>
    </row>
    <row r="1288" spans="1:6" x14ac:dyDescent="0.25">
      <c r="A1288">
        <v>458</v>
      </c>
      <c r="B1288">
        <v>5</v>
      </c>
      <c r="C1288">
        <v>3</v>
      </c>
      <c r="D1288">
        <v>2</v>
      </c>
      <c r="E1288">
        <v>999.99</v>
      </c>
      <c r="F1288">
        <v>0.2</v>
      </c>
    </row>
    <row r="1289" spans="1:6" x14ac:dyDescent="0.25">
      <c r="A1289">
        <v>459</v>
      </c>
      <c r="B1289">
        <v>1</v>
      </c>
      <c r="C1289">
        <v>11</v>
      </c>
      <c r="D1289">
        <v>1</v>
      </c>
      <c r="E1289">
        <v>1680.99</v>
      </c>
      <c r="F1289">
        <v>0.2</v>
      </c>
    </row>
    <row r="1290" spans="1:6" x14ac:dyDescent="0.25">
      <c r="A1290">
        <v>460</v>
      </c>
      <c r="B1290">
        <v>1</v>
      </c>
      <c r="C1290">
        <v>19</v>
      </c>
      <c r="D1290">
        <v>1</v>
      </c>
      <c r="E1290">
        <v>449</v>
      </c>
      <c r="F1290">
        <v>0.05</v>
      </c>
    </row>
    <row r="1291" spans="1:6" x14ac:dyDescent="0.25">
      <c r="A1291">
        <v>460</v>
      </c>
      <c r="B1291">
        <v>2</v>
      </c>
      <c r="C1291">
        <v>18</v>
      </c>
      <c r="D1291">
        <v>2</v>
      </c>
      <c r="E1291">
        <v>449</v>
      </c>
      <c r="F1291">
        <v>7.0000000000000007E-2</v>
      </c>
    </row>
    <row r="1292" spans="1:6" x14ac:dyDescent="0.25">
      <c r="A1292">
        <v>460</v>
      </c>
      <c r="B1292">
        <v>3</v>
      </c>
      <c r="C1292">
        <v>4</v>
      </c>
      <c r="D1292">
        <v>1</v>
      </c>
      <c r="E1292">
        <v>2899.99</v>
      </c>
      <c r="F1292">
        <v>0.2</v>
      </c>
    </row>
    <row r="1293" spans="1:6" x14ac:dyDescent="0.25">
      <c r="A1293">
        <v>460</v>
      </c>
      <c r="B1293">
        <v>4</v>
      </c>
      <c r="C1293">
        <v>22</v>
      </c>
      <c r="D1293">
        <v>2</v>
      </c>
      <c r="E1293">
        <v>269.99</v>
      </c>
      <c r="F1293">
        <v>0.1</v>
      </c>
    </row>
    <row r="1294" spans="1:6" x14ac:dyDescent="0.25">
      <c r="A1294">
        <v>461</v>
      </c>
      <c r="B1294">
        <v>1</v>
      </c>
      <c r="C1294">
        <v>16</v>
      </c>
      <c r="D1294">
        <v>1</v>
      </c>
      <c r="E1294">
        <v>599.99</v>
      </c>
      <c r="F1294">
        <v>7.0000000000000007E-2</v>
      </c>
    </row>
    <row r="1295" spans="1:6" x14ac:dyDescent="0.25">
      <c r="A1295">
        <v>461</v>
      </c>
      <c r="B1295">
        <v>2</v>
      </c>
      <c r="C1295">
        <v>4</v>
      </c>
      <c r="D1295">
        <v>1</v>
      </c>
      <c r="E1295">
        <v>2899.99</v>
      </c>
      <c r="F1295">
        <v>0.2</v>
      </c>
    </row>
    <row r="1296" spans="1:6" x14ac:dyDescent="0.25">
      <c r="A1296">
        <v>461</v>
      </c>
      <c r="B1296">
        <v>3</v>
      </c>
      <c r="C1296">
        <v>8</v>
      </c>
      <c r="D1296">
        <v>2</v>
      </c>
      <c r="E1296">
        <v>1799.99</v>
      </c>
      <c r="F1296">
        <v>0.05</v>
      </c>
    </row>
    <row r="1297" spans="1:6" x14ac:dyDescent="0.25">
      <c r="A1297">
        <v>461</v>
      </c>
      <c r="B1297">
        <v>4</v>
      </c>
      <c r="C1297">
        <v>24</v>
      </c>
      <c r="D1297">
        <v>1</v>
      </c>
      <c r="E1297">
        <v>549.99</v>
      </c>
      <c r="F1297">
        <v>0.1</v>
      </c>
    </row>
    <row r="1298" spans="1:6" x14ac:dyDescent="0.25">
      <c r="A1298">
        <v>461</v>
      </c>
      <c r="B1298">
        <v>5</v>
      </c>
      <c r="C1298">
        <v>18</v>
      </c>
      <c r="D1298">
        <v>2</v>
      </c>
      <c r="E1298">
        <v>449</v>
      </c>
      <c r="F1298">
        <v>0.1</v>
      </c>
    </row>
    <row r="1299" spans="1:6" x14ac:dyDescent="0.25">
      <c r="A1299">
        <v>462</v>
      </c>
      <c r="B1299">
        <v>1</v>
      </c>
      <c r="C1299">
        <v>12</v>
      </c>
      <c r="D1299">
        <v>2</v>
      </c>
      <c r="E1299">
        <v>549.99</v>
      </c>
      <c r="F1299">
        <v>0.1</v>
      </c>
    </row>
    <row r="1300" spans="1:6" x14ac:dyDescent="0.25">
      <c r="A1300">
        <v>463</v>
      </c>
      <c r="B1300">
        <v>1</v>
      </c>
      <c r="C1300">
        <v>13</v>
      </c>
      <c r="D1300">
        <v>2</v>
      </c>
      <c r="E1300">
        <v>269.99</v>
      </c>
      <c r="F1300">
        <v>7.0000000000000007E-2</v>
      </c>
    </row>
    <row r="1301" spans="1:6" x14ac:dyDescent="0.25">
      <c r="A1301">
        <v>464</v>
      </c>
      <c r="B1301">
        <v>1</v>
      </c>
      <c r="C1301">
        <v>7</v>
      </c>
      <c r="D1301">
        <v>1</v>
      </c>
      <c r="E1301">
        <v>3999.99</v>
      </c>
      <c r="F1301">
        <v>0.1</v>
      </c>
    </row>
    <row r="1302" spans="1:6" x14ac:dyDescent="0.25">
      <c r="A1302">
        <v>465</v>
      </c>
      <c r="B1302">
        <v>1</v>
      </c>
      <c r="C1302">
        <v>6</v>
      </c>
      <c r="D1302">
        <v>2</v>
      </c>
      <c r="E1302">
        <v>469.99</v>
      </c>
      <c r="F1302">
        <v>0.1</v>
      </c>
    </row>
    <row r="1303" spans="1:6" x14ac:dyDescent="0.25">
      <c r="A1303">
        <v>465</v>
      </c>
      <c r="B1303">
        <v>2</v>
      </c>
      <c r="C1303">
        <v>25</v>
      </c>
      <c r="D1303">
        <v>2</v>
      </c>
      <c r="E1303">
        <v>499.99</v>
      </c>
      <c r="F1303">
        <v>0.1</v>
      </c>
    </row>
    <row r="1304" spans="1:6" x14ac:dyDescent="0.25">
      <c r="A1304">
        <v>466</v>
      </c>
      <c r="B1304">
        <v>1</v>
      </c>
      <c r="C1304">
        <v>19</v>
      </c>
      <c r="D1304">
        <v>2</v>
      </c>
      <c r="E1304">
        <v>449</v>
      </c>
      <c r="F1304">
        <v>0.2</v>
      </c>
    </row>
    <row r="1305" spans="1:6" x14ac:dyDescent="0.25">
      <c r="A1305">
        <v>466</v>
      </c>
      <c r="B1305">
        <v>2</v>
      </c>
      <c r="C1305">
        <v>6</v>
      </c>
      <c r="D1305">
        <v>1</v>
      </c>
      <c r="E1305">
        <v>469.99</v>
      </c>
      <c r="F1305">
        <v>0.2</v>
      </c>
    </row>
    <row r="1306" spans="1:6" x14ac:dyDescent="0.25">
      <c r="A1306">
        <v>466</v>
      </c>
      <c r="B1306">
        <v>3</v>
      </c>
      <c r="C1306">
        <v>7</v>
      </c>
      <c r="D1306">
        <v>2</v>
      </c>
      <c r="E1306">
        <v>3999.99</v>
      </c>
      <c r="F1306">
        <v>0.05</v>
      </c>
    </row>
    <row r="1307" spans="1:6" x14ac:dyDescent="0.25">
      <c r="A1307">
        <v>466</v>
      </c>
      <c r="B1307">
        <v>4</v>
      </c>
      <c r="C1307">
        <v>15</v>
      </c>
      <c r="D1307">
        <v>1</v>
      </c>
      <c r="E1307">
        <v>529.99</v>
      </c>
      <c r="F1307">
        <v>0.1</v>
      </c>
    </row>
    <row r="1308" spans="1:6" x14ac:dyDescent="0.25">
      <c r="A1308">
        <v>466</v>
      </c>
      <c r="B1308">
        <v>5</v>
      </c>
      <c r="C1308">
        <v>5</v>
      </c>
      <c r="D1308">
        <v>1</v>
      </c>
      <c r="E1308">
        <v>1320.99</v>
      </c>
      <c r="F1308">
        <v>0.1</v>
      </c>
    </row>
    <row r="1309" spans="1:6" x14ac:dyDescent="0.25">
      <c r="A1309">
        <v>467</v>
      </c>
      <c r="B1309">
        <v>1</v>
      </c>
      <c r="C1309">
        <v>19</v>
      </c>
      <c r="D1309">
        <v>1</v>
      </c>
      <c r="E1309">
        <v>449</v>
      </c>
      <c r="F1309">
        <v>7.0000000000000007E-2</v>
      </c>
    </row>
    <row r="1310" spans="1:6" x14ac:dyDescent="0.25">
      <c r="A1310">
        <v>467</v>
      </c>
      <c r="B1310">
        <v>2</v>
      </c>
      <c r="C1310">
        <v>10</v>
      </c>
      <c r="D1310">
        <v>1</v>
      </c>
      <c r="E1310">
        <v>1549</v>
      </c>
      <c r="F1310">
        <v>7.0000000000000007E-2</v>
      </c>
    </row>
    <row r="1311" spans="1:6" x14ac:dyDescent="0.25">
      <c r="A1311">
        <v>467</v>
      </c>
      <c r="B1311">
        <v>3</v>
      </c>
      <c r="C1311">
        <v>22</v>
      </c>
      <c r="D1311">
        <v>2</v>
      </c>
      <c r="E1311">
        <v>269.99</v>
      </c>
      <c r="F1311">
        <v>0.1</v>
      </c>
    </row>
    <row r="1312" spans="1:6" x14ac:dyDescent="0.25">
      <c r="A1312">
        <v>467</v>
      </c>
      <c r="B1312">
        <v>4</v>
      </c>
      <c r="C1312">
        <v>17</v>
      </c>
      <c r="D1312">
        <v>2</v>
      </c>
      <c r="E1312">
        <v>429</v>
      </c>
      <c r="F1312">
        <v>7.0000000000000007E-2</v>
      </c>
    </row>
    <row r="1313" spans="1:6" x14ac:dyDescent="0.25">
      <c r="A1313">
        <v>467</v>
      </c>
      <c r="B1313">
        <v>5</v>
      </c>
      <c r="C1313">
        <v>11</v>
      </c>
      <c r="D1313">
        <v>1</v>
      </c>
      <c r="E1313">
        <v>1680.99</v>
      </c>
      <c r="F1313">
        <v>0.1</v>
      </c>
    </row>
    <row r="1314" spans="1:6" x14ac:dyDescent="0.25">
      <c r="A1314">
        <v>468</v>
      </c>
      <c r="B1314">
        <v>1</v>
      </c>
      <c r="C1314">
        <v>19</v>
      </c>
      <c r="D1314">
        <v>1</v>
      </c>
      <c r="E1314">
        <v>449</v>
      </c>
      <c r="F1314">
        <v>0.1</v>
      </c>
    </row>
    <row r="1315" spans="1:6" x14ac:dyDescent="0.25">
      <c r="A1315">
        <v>468</v>
      </c>
      <c r="B1315">
        <v>2</v>
      </c>
      <c r="C1315">
        <v>9</v>
      </c>
      <c r="D1315">
        <v>2</v>
      </c>
      <c r="E1315">
        <v>2999.99</v>
      </c>
      <c r="F1315">
        <v>0.05</v>
      </c>
    </row>
    <row r="1316" spans="1:6" x14ac:dyDescent="0.25">
      <c r="A1316">
        <v>468</v>
      </c>
      <c r="B1316">
        <v>3</v>
      </c>
      <c r="C1316">
        <v>10</v>
      </c>
      <c r="D1316">
        <v>2</v>
      </c>
      <c r="E1316">
        <v>1549</v>
      </c>
      <c r="F1316">
        <v>0.05</v>
      </c>
    </row>
    <row r="1317" spans="1:6" x14ac:dyDescent="0.25">
      <c r="A1317">
        <v>468</v>
      </c>
      <c r="B1317">
        <v>4</v>
      </c>
      <c r="C1317">
        <v>25</v>
      </c>
      <c r="D1317">
        <v>1</v>
      </c>
      <c r="E1317">
        <v>499.99</v>
      </c>
      <c r="F1317">
        <v>0.1</v>
      </c>
    </row>
    <row r="1318" spans="1:6" x14ac:dyDescent="0.25">
      <c r="A1318">
        <v>469</v>
      </c>
      <c r="B1318">
        <v>1</v>
      </c>
      <c r="C1318">
        <v>8</v>
      </c>
      <c r="D1318">
        <v>2</v>
      </c>
      <c r="E1318">
        <v>1799.99</v>
      </c>
      <c r="F1318">
        <v>0.1</v>
      </c>
    </row>
    <row r="1319" spans="1:6" x14ac:dyDescent="0.25">
      <c r="A1319">
        <v>469</v>
      </c>
      <c r="B1319">
        <v>2</v>
      </c>
      <c r="C1319">
        <v>4</v>
      </c>
      <c r="D1319">
        <v>1</v>
      </c>
      <c r="E1319">
        <v>2899.99</v>
      </c>
      <c r="F1319">
        <v>7.0000000000000007E-2</v>
      </c>
    </row>
    <row r="1320" spans="1:6" x14ac:dyDescent="0.25">
      <c r="A1320">
        <v>469</v>
      </c>
      <c r="B1320">
        <v>3</v>
      </c>
      <c r="C1320">
        <v>15</v>
      </c>
      <c r="D1320">
        <v>2</v>
      </c>
      <c r="E1320">
        <v>529.99</v>
      </c>
      <c r="F1320">
        <v>0.2</v>
      </c>
    </row>
    <row r="1321" spans="1:6" x14ac:dyDescent="0.25">
      <c r="A1321">
        <v>470</v>
      </c>
      <c r="B1321">
        <v>1</v>
      </c>
      <c r="C1321">
        <v>18</v>
      </c>
      <c r="D1321">
        <v>1</v>
      </c>
      <c r="E1321">
        <v>449</v>
      </c>
      <c r="F1321">
        <v>0.05</v>
      </c>
    </row>
    <row r="1322" spans="1:6" x14ac:dyDescent="0.25">
      <c r="A1322">
        <v>470</v>
      </c>
      <c r="B1322">
        <v>2</v>
      </c>
      <c r="C1322">
        <v>13</v>
      </c>
      <c r="D1322">
        <v>1</v>
      </c>
      <c r="E1322">
        <v>269.99</v>
      </c>
      <c r="F1322">
        <v>0.05</v>
      </c>
    </row>
    <row r="1323" spans="1:6" x14ac:dyDescent="0.25">
      <c r="A1323">
        <v>470</v>
      </c>
      <c r="B1323">
        <v>3</v>
      </c>
      <c r="C1323">
        <v>8</v>
      </c>
      <c r="D1323">
        <v>2</v>
      </c>
      <c r="E1323">
        <v>1799.99</v>
      </c>
      <c r="F1323">
        <v>0.2</v>
      </c>
    </row>
    <row r="1324" spans="1:6" x14ac:dyDescent="0.25">
      <c r="A1324">
        <v>471</v>
      </c>
      <c r="B1324">
        <v>1</v>
      </c>
      <c r="C1324">
        <v>14</v>
      </c>
      <c r="D1324">
        <v>1</v>
      </c>
      <c r="E1324">
        <v>269.99</v>
      </c>
      <c r="F1324">
        <v>0.2</v>
      </c>
    </row>
    <row r="1325" spans="1:6" x14ac:dyDescent="0.25">
      <c r="A1325">
        <v>471</v>
      </c>
      <c r="B1325">
        <v>2</v>
      </c>
      <c r="C1325">
        <v>13</v>
      </c>
      <c r="D1325">
        <v>2</v>
      </c>
      <c r="E1325">
        <v>269.99</v>
      </c>
      <c r="F1325">
        <v>0.05</v>
      </c>
    </row>
    <row r="1326" spans="1:6" x14ac:dyDescent="0.25">
      <c r="A1326">
        <v>472</v>
      </c>
      <c r="B1326">
        <v>1</v>
      </c>
      <c r="C1326">
        <v>15</v>
      </c>
      <c r="D1326">
        <v>1</v>
      </c>
      <c r="E1326">
        <v>529.99</v>
      </c>
      <c r="F1326">
        <v>0.1</v>
      </c>
    </row>
    <row r="1327" spans="1:6" x14ac:dyDescent="0.25">
      <c r="A1327">
        <v>472</v>
      </c>
      <c r="B1327">
        <v>2</v>
      </c>
      <c r="C1327">
        <v>21</v>
      </c>
      <c r="D1327">
        <v>2</v>
      </c>
      <c r="E1327">
        <v>269.99</v>
      </c>
      <c r="F1327">
        <v>0.1</v>
      </c>
    </row>
    <row r="1328" spans="1:6" x14ac:dyDescent="0.25">
      <c r="A1328">
        <v>473</v>
      </c>
      <c r="B1328">
        <v>1</v>
      </c>
      <c r="C1328">
        <v>26</v>
      </c>
      <c r="D1328">
        <v>1</v>
      </c>
      <c r="E1328">
        <v>599.99</v>
      </c>
      <c r="F1328">
        <v>7.0000000000000007E-2</v>
      </c>
    </row>
    <row r="1329" spans="1:6" x14ac:dyDescent="0.25">
      <c r="A1329">
        <v>474</v>
      </c>
      <c r="B1329">
        <v>1</v>
      </c>
      <c r="C1329">
        <v>19</v>
      </c>
      <c r="D1329">
        <v>2</v>
      </c>
      <c r="E1329">
        <v>449</v>
      </c>
      <c r="F1329">
        <v>0.05</v>
      </c>
    </row>
    <row r="1330" spans="1:6" x14ac:dyDescent="0.25">
      <c r="A1330">
        <v>474</v>
      </c>
      <c r="B1330">
        <v>2</v>
      </c>
      <c r="C1330">
        <v>11</v>
      </c>
      <c r="D1330">
        <v>1</v>
      </c>
      <c r="E1330">
        <v>1680.99</v>
      </c>
      <c r="F1330">
        <v>0.2</v>
      </c>
    </row>
    <row r="1331" spans="1:6" x14ac:dyDescent="0.25">
      <c r="A1331">
        <v>475</v>
      </c>
      <c r="B1331">
        <v>1</v>
      </c>
      <c r="C1331">
        <v>17</v>
      </c>
      <c r="D1331">
        <v>2</v>
      </c>
      <c r="E1331">
        <v>429</v>
      </c>
      <c r="F1331">
        <v>7.0000000000000007E-2</v>
      </c>
    </row>
    <row r="1332" spans="1:6" x14ac:dyDescent="0.25">
      <c r="A1332">
        <v>475</v>
      </c>
      <c r="B1332">
        <v>2</v>
      </c>
      <c r="C1332">
        <v>26</v>
      </c>
      <c r="D1332">
        <v>2</v>
      </c>
      <c r="E1332">
        <v>599.99</v>
      </c>
      <c r="F1332">
        <v>0.2</v>
      </c>
    </row>
    <row r="1333" spans="1:6" x14ac:dyDescent="0.25">
      <c r="A1333">
        <v>475</v>
      </c>
      <c r="B1333">
        <v>3</v>
      </c>
      <c r="C1333">
        <v>25</v>
      </c>
      <c r="D1333">
        <v>1</v>
      </c>
      <c r="E1333">
        <v>499.99</v>
      </c>
      <c r="F1333">
        <v>0.2</v>
      </c>
    </row>
    <row r="1334" spans="1:6" x14ac:dyDescent="0.25">
      <c r="A1334">
        <v>476</v>
      </c>
      <c r="B1334">
        <v>1</v>
      </c>
      <c r="C1334">
        <v>22</v>
      </c>
      <c r="D1334">
        <v>2</v>
      </c>
      <c r="E1334">
        <v>269.99</v>
      </c>
      <c r="F1334">
        <v>7.0000000000000007E-2</v>
      </c>
    </row>
    <row r="1335" spans="1:6" x14ac:dyDescent="0.25">
      <c r="A1335">
        <v>476</v>
      </c>
      <c r="B1335">
        <v>2</v>
      </c>
      <c r="C1335">
        <v>4</v>
      </c>
      <c r="D1335">
        <v>2</v>
      </c>
      <c r="E1335">
        <v>2899.99</v>
      </c>
      <c r="F1335">
        <v>0.2</v>
      </c>
    </row>
    <row r="1336" spans="1:6" x14ac:dyDescent="0.25">
      <c r="A1336">
        <v>476</v>
      </c>
      <c r="B1336">
        <v>3</v>
      </c>
      <c r="C1336">
        <v>11</v>
      </c>
      <c r="D1336">
        <v>2</v>
      </c>
      <c r="E1336">
        <v>1680.99</v>
      </c>
      <c r="F1336">
        <v>7.0000000000000007E-2</v>
      </c>
    </row>
    <row r="1337" spans="1:6" x14ac:dyDescent="0.25">
      <c r="A1337">
        <v>476</v>
      </c>
      <c r="B1337">
        <v>4</v>
      </c>
      <c r="C1337">
        <v>20</v>
      </c>
      <c r="D1337">
        <v>2</v>
      </c>
      <c r="E1337">
        <v>599.99</v>
      </c>
      <c r="F1337">
        <v>0.05</v>
      </c>
    </row>
    <row r="1338" spans="1:6" x14ac:dyDescent="0.25">
      <c r="A1338">
        <v>477</v>
      </c>
      <c r="B1338">
        <v>1</v>
      </c>
      <c r="C1338">
        <v>6</v>
      </c>
      <c r="D1338">
        <v>1</v>
      </c>
      <c r="E1338">
        <v>469.99</v>
      </c>
      <c r="F1338">
        <v>0.1</v>
      </c>
    </row>
    <row r="1339" spans="1:6" x14ac:dyDescent="0.25">
      <c r="A1339">
        <v>477</v>
      </c>
      <c r="B1339">
        <v>2</v>
      </c>
      <c r="C1339">
        <v>10</v>
      </c>
      <c r="D1339">
        <v>1</v>
      </c>
      <c r="E1339">
        <v>1549</v>
      </c>
      <c r="F1339">
        <v>0.05</v>
      </c>
    </row>
    <row r="1340" spans="1:6" x14ac:dyDescent="0.25">
      <c r="A1340">
        <v>478</v>
      </c>
      <c r="B1340">
        <v>1</v>
      </c>
      <c r="C1340">
        <v>21</v>
      </c>
      <c r="D1340">
        <v>2</v>
      </c>
      <c r="E1340">
        <v>269.99</v>
      </c>
      <c r="F1340">
        <v>7.0000000000000007E-2</v>
      </c>
    </row>
    <row r="1341" spans="1:6" x14ac:dyDescent="0.25">
      <c r="A1341">
        <v>479</v>
      </c>
      <c r="B1341">
        <v>1</v>
      </c>
      <c r="C1341">
        <v>26</v>
      </c>
      <c r="D1341">
        <v>1</v>
      </c>
      <c r="E1341">
        <v>599.99</v>
      </c>
      <c r="F1341">
        <v>7.0000000000000007E-2</v>
      </c>
    </row>
    <row r="1342" spans="1:6" x14ac:dyDescent="0.25">
      <c r="A1342">
        <v>479</v>
      </c>
      <c r="B1342">
        <v>2</v>
      </c>
      <c r="C1342">
        <v>12</v>
      </c>
      <c r="D1342">
        <v>1</v>
      </c>
      <c r="E1342">
        <v>549.99</v>
      </c>
      <c r="F1342">
        <v>0.05</v>
      </c>
    </row>
    <row r="1343" spans="1:6" x14ac:dyDescent="0.25">
      <c r="A1343">
        <v>479</v>
      </c>
      <c r="B1343">
        <v>3</v>
      </c>
      <c r="C1343">
        <v>21</v>
      </c>
      <c r="D1343">
        <v>1</v>
      </c>
      <c r="E1343">
        <v>269.99</v>
      </c>
      <c r="F1343">
        <v>0.2</v>
      </c>
    </row>
    <row r="1344" spans="1:6" x14ac:dyDescent="0.25">
      <c r="A1344">
        <v>479</v>
      </c>
      <c r="B1344">
        <v>4</v>
      </c>
      <c r="C1344">
        <v>7</v>
      </c>
      <c r="D1344">
        <v>1</v>
      </c>
      <c r="E1344">
        <v>3999.99</v>
      </c>
      <c r="F1344">
        <v>0.05</v>
      </c>
    </row>
    <row r="1345" spans="1:6" x14ac:dyDescent="0.25">
      <c r="A1345">
        <v>479</v>
      </c>
      <c r="B1345">
        <v>5</v>
      </c>
      <c r="C1345">
        <v>10</v>
      </c>
      <c r="D1345">
        <v>1</v>
      </c>
      <c r="E1345">
        <v>1549</v>
      </c>
      <c r="F1345">
        <v>0.2</v>
      </c>
    </row>
    <row r="1346" spans="1:6" x14ac:dyDescent="0.25">
      <c r="A1346">
        <v>480</v>
      </c>
      <c r="B1346">
        <v>1</v>
      </c>
      <c r="C1346">
        <v>4</v>
      </c>
      <c r="D1346">
        <v>1</v>
      </c>
      <c r="E1346">
        <v>2899.99</v>
      </c>
      <c r="F1346">
        <v>0.05</v>
      </c>
    </row>
    <row r="1347" spans="1:6" x14ac:dyDescent="0.25">
      <c r="A1347">
        <v>480</v>
      </c>
      <c r="B1347">
        <v>2</v>
      </c>
      <c r="C1347">
        <v>15</v>
      </c>
      <c r="D1347">
        <v>1</v>
      </c>
      <c r="E1347">
        <v>529.99</v>
      </c>
      <c r="F1347">
        <v>0.05</v>
      </c>
    </row>
    <row r="1348" spans="1:6" x14ac:dyDescent="0.25">
      <c r="A1348">
        <v>480</v>
      </c>
      <c r="B1348">
        <v>3</v>
      </c>
      <c r="C1348">
        <v>23</v>
      </c>
      <c r="D1348">
        <v>2</v>
      </c>
      <c r="E1348">
        <v>299.99</v>
      </c>
      <c r="F1348">
        <v>7.0000000000000007E-2</v>
      </c>
    </row>
    <row r="1349" spans="1:6" x14ac:dyDescent="0.25">
      <c r="A1349">
        <v>481</v>
      </c>
      <c r="B1349">
        <v>1</v>
      </c>
      <c r="C1349">
        <v>13</v>
      </c>
      <c r="D1349">
        <v>2</v>
      </c>
      <c r="E1349">
        <v>269.99</v>
      </c>
      <c r="F1349">
        <v>0.2</v>
      </c>
    </row>
    <row r="1350" spans="1:6" x14ac:dyDescent="0.25">
      <c r="A1350">
        <v>481</v>
      </c>
      <c r="B1350">
        <v>2</v>
      </c>
      <c r="C1350">
        <v>16</v>
      </c>
      <c r="D1350">
        <v>2</v>
      </c>
      <c r="E1350">
        <v>599.99</v>
      </c>
      <c r="F1350">
        <v>7.0000000000000007E-2</v>
      </c>
    </row>
    <row r="1351" spans="1:6" x14ac:dyDescent="0.25">
      <c r="A1351">
        <v>481</v>
      </c>
      <c r="B1351">
        <v>3</v>
      </c>
      <c r="C1351">
        <v>9</v>
      </c>
      <c r="D1351">
        <v>2</v>
      </c>
      <c r="E1351">
        <v>2999.99</v>
      </c>
      <c r="F1351">
        <v>0.1</v>
      </c>
    </row>
    <row r="1352" spans="1:6" x14ac:dyDescent="0.25">
      <c r="A1352">
        <v>482</v>
      </c>
      <c r="B1352">
        <v>1</v>
      </c>
      <c r="C1352">
        <v>13</v>
      </c>
      <c r="D1352">
        <v>1</v>
      </c>
      <c r="E1352">
        <v>269.99</v>
      </c>
      <c r="F1352">
        <v>0.2</v>
      </c>
    </row>
    <row r="1353" spans="1:6" x14ac:dyDescent="0.25">
      <c r="A1353">
        <v>482</v>
      </c>
      <c r="B1353">
        <v>2</v>
      </c>
      <c r="C1353">
        <v>14</v>
      </c>
      <c r="D1353">
        <v>1</v>
      </c>
      <c r="E1353">
        <v>269.99</v>
      </c>
      <c r="F1353">
        <v>0.1</v>
      </c>
    </row>
    <row r="1354" spans="1:6" x14ac:dyDescent="0.25">
      <c r="A1354">
        <v>483</v>
      </c>
      <c r="B1354">
        <v>1</v>
      </c>
      <c r="C1354">
        <v>17</v>
      </c>
      <c r="D1354">
        <v>1</v>
      </c>
      <c r="E1354">
        <v>429</v>
      </c>
      <c r="F1354">
        <v>7.0000000000000007E-2</v>
      </c>
    </row>
    <row r="1355" spans="1:6" x14ac:dyDescent="0.25">
      <c r="A1355">
        <v>484</v>
      </c>
      <c r="B1355">
        <v>1</v>
      </c>
      <c r="C1355">
        <v>8</v>
      </c>
      <c r="D1355">
        <v>2</v>
      </c>
      <c r="E1355">
        <v>1799.99</v>
      </c>
      <c r="F1355">
        <v>0.1</v>
      </c>
    </row>
    <row r="1356" spans="1:6" x14ac:dyDescent="0.25">
      <c r="A1356">
        <v>484</v>
      </c>
      <c r="B1356">
        <v>2</v>
      </c>
      <c r="C1356">
        <v>24</v>
      </c>
      <c r="D1356">
        <v>1</v>
      </c>
      <c r="E1356">
        <v>549.99</v>
      </c>
      <c r="F1356">
        <v>0.05</v>
      </c>
    </row>
    <row r="1357" spans="1:6" x14ac:dyDescent="0.25">
      <c r="A1357">
        <v>484</v>
      </c>
      <c r="B1357">
        <v>3</v>
      </c>
      <c r="C1357">
        <v>9</v>
      </c>
      <c r="D1357">
        <v>2</v>
      </c>
      <c r="E1357">
        <v>2999.99</v>
      </c>
      <c r="F1357">
        <v>0.05</v>
      </c>
    </row>
    <row r="1358" spans="1:6" x14ac:dyDescent="0.25">
      <c r="A1358">
        <v>484</v>
      </c>
      <c r="B1358">
        <v>4</v>
      </c>
      <c r="C1358">
        <v>6</v>
      </c>
      <c r="D1358">
        <v>1</v>
      </c>
      <c r="E1358">
        <v>469.99</v>
      </c>
      <c r="F1358">
        <v>0.2</v>
      </c>
    </row>
    <row r="1359" spans="1:6" x14ac:dyDescent="0.25">
      <c r="A1359">
        <v>485</v>
      </c>
      <c r="B1359">
        <v>1</v>
      </c>
      <c r="C1359">
        <v>13</v>
      </c>
      <c r="D1359">
        <v>1</v>
      </c>
      <c r="E1359">
        <v>269.99</v>
      </c>
      <c r="F1359">
        <v>0.1</v>
      </c>
    </row>
    <row r="1360" spans="1:6" x14ac:dyDescent="0.25">
      <c r="A1360">
        <v>485</v>
      </c>
      <c r="B1360">
        <v>2</v>
      </c>
      <c r="C1360">
        <v>26</v>
      </c>
      <c r="D1360">
        <v>2</v>
      </c>
      <c r="E1360">
        <v>599.99</v>
      </c>
      <c r="F1360">
        <v>0.05</v>
      </c>
    </row>
    <row r="1361" spans="1:6" x14ac:dyDescent="0.25">
      <c r="A1361">
        <v>486</v>
      </c>
      <c r="B1361">
        <v>1</v>
      </c>
      <c r="C1361">
        <v>9</v>
      </c>
      <c r="D1361">
        <v>1</v>
      </c>
      <c r="E1361">
        <v>2999.99</v>
      </c>
      <c r="F1361">
        <v>7.0000000000000007E-2</v>
      </c>
    </row>
    <row r="1362" spans="1:6" x14ac:dyDescent="0.25">
      <c r="A1362">
        <v>486</v>
      </c>
      <c r="B1362">
        <v>2</v>
      </c>
      <c r="C1362">
        <v>23</v>
      </c>
      <c r="D1362">
        <v>2</v>
      </c>
      <c r="E1362">
        <v>299.99</v>
      </c>
      <c r="F1362">
        <v>0.05</v>
      </c>
    </row>
    <row r="1363" spans="1:6" x14ac:dyDescent="0.25">
      <c r="A1363">
        <v>487</v>
      </c>
      <c r="B1363">
        <v>1</v>
      </c>
      <c r="C1363">
        <v>6</v>
      </c>
      <c r="D1363">
        <v>1</v>
      </c>
      <c r="E1363">
        <v>469.99</v>
      </c>
      <c r="F1363">
        <v>0.2</v>
      </c>
    </row>
    <row r="1364" spans="1:6" x14ac:dyDescent="0.25">
      <c r="A1364">
        <v>488</v>
      </c>
      <c r="B1364">
        <v>1</v>
      </c>
      <c r="C1364">
        <v>13</v>
      </c>
      <c r="D1364">
        <v>2</v>
      </c>
      <c r="E1364">
        <v>269.99</v>
      </c>
      <c r="F1364">
        <v>7.0000000000000007E-2</v>
      </c>
    </row>
    <row r="1365" spans="1:6" x14ac:dyDescent="0.25">
      <c r="A1365">
        <v>488</v>
      </c>
      <c r="B1365">
        <v>2</v>
      </c>
      <c r="C1365">
        <v>23</v>
      </c>
      <c r="D1365">
        <v>2</v>
      </c>
      <c r="E1365">
        <v>299.99</v>
      </c>
      <c r="F1365">
        <v>0.05</v>
      </c>
    </row>
    <row r="1366" spans="1:6" x14ac:dyDescent="0.25">
      <c r="A1366">
        <v>488</v>
      </c>
      <c r="B1366">
        <v>3</v>
      </c>
      <c r="C1366">
        <v>22</v>
      </c>
      <c r="D1366">
        <v>1</v>
      </c>
      <c r="E1366">
        <v>269.99</v>
      </c>
      <c r="F1366">
        <v>0.05</v>
      </c>
    </row>
    <row r="1367" spans="1:6" x14ac:dyDescent="0.25">
      <c r="A1367">
        <v>489</v>
      </c>
      <c r="B1367">
        <v>1</v>
      </c>
      <c r="C1367">
        <v>8</v>
      </c>
      <c r="D1367">
        <v>2</v>
      </c>
      <c r="E1367">
        <v>1799.99</v>
      </c>
      <c r="F1367">
        <v>0.1</v>
      </c>
    </row>
    <row r="1368" spans="1:6" x14ac:dyDescent="0.25">
      <c r="A1368">
        <v>490</v>
      </c>
      <c r="B1368">
        <v>1</v>
      </c>
      <c r="C1368">
        <v>12</v>
      </c>
      <c r="D1368">
        <v>1</v>
      </c>
      <c r="E1368">
        <v>549.99</v>
      </c>
      <c r="F1368">
        <v>0.1</v>
      </c>
    </row>
    <row r="1369" spans="1:6" x14ac:dyDescent="0.25">
      <c r="A1369">
        <v>490</v>
      </c>
      <c r="B1369">
        <v>2</v>
      </c>
      <c r="C1369">
        <v>23</v>
      </c>
      <c r="D1369">
        <v>1</v>
      </c>
      <c r="E1369">
        <v>299.99</v>
      </c>
      <c r="F1369">
        <v>0.05</v>
      </c>
    </row>
    <row r="1370" spans="1:6" x14ac:dyDescent="0.25">
      <c r="A1370">
        <v>490</v>
      </c>
      <c r="B1370">
        <v>3</v>
      </c>
      <c r="C1370">
        <v>14</v>
      </c>
      <c r="D1370">
        <v>1</v>
      </c>
      <c r="E1370">
        <v>269.99</v>
      </c>
      <c r="F1370">
        <v>0.1</v>
      </c>
    </row>
    <row r="1371" spans="1:6" x14ac:dyDescent="0.25">
      <c r="A1371">
        <v>490</v>
      </c>
      <c r="B1371">
        <v>4</v>
      </c>
      <c r="C1371">
        <v>13</v>
      </c>
      <c r="D1371">
        <v>2</v>
      </c>
      <c r="E1371">
        <v>269.99</v>
      </c>
      <c r="F1371">
        <v>7.0000000000000007E-2</v>
      </c>
    </row>
    <row r="1372" spans="1:6" x14ac:dyDescent="0.25">
      <c r="A1372">
        <v>491</v>
      </c>
      <c r="B1372">
        <v>1</v>
      </c>
      <c r="C1372">
        <v>9</v>
      </c>
      <c r="D1372">
        <v>2</v>
      </c>
      <c r="E1372">
        <v>2999.99</v>
      </c>
      <c r="F1372">
        <v>0.2</v>
      </c>
    </row>
    <row r="1373" spans="1:6" x14ac:dyDescent="0.25">
      <c r="A1373">
        <v>491</v>
      </c>
      <c r="B1373">
        <v>2</v>
      </c>
      <c r="C1373">
        <v>21</v>
      </c>
      <c r="D1373">
        <v>2</v>
      </c>
      <c r="E1373">
        <v>269.99</v>
      </c>
      <c r="F1373">
        <v>0.05</v>
      </c>
    </row>
    <row r="1374" spans="1:6" x14ac:dyDescent="0.25">
      <c r="A1374">
        <v>491</v>
      </c>
      <c r="B1374">
        <v>3</v>
      </c>
      <c r="C1374">
        <v>15</v>
      </c>
      <c r="D1374">
        <v>2</v>
      </c>
      <c r="E1374">
        <v>529.99</v>
      </c>
      <c r="F1374">
        <v>0.05</v>
      </c>
    </row>
    <row r="1375" spans="1:6" x14ac:dyDescent="0.25">
      <c r="A1375">
        <v>492</v>
      </c>
      <c r="B1375">
        <v>1</v>
      </c>
      <c r="C1375">
        <v>6</v>
      </c>
      <c r="D1375">
        <v>1</v>
      </c>
      <c r="E1375">
        <v>469.99</v>
      </c>
      <c r="F1375">
        <v>0.1</v>
      </c>
    </row>
    <row r="1376" spans="1:6" x14ac:dyDescent="0.25">
      <c r="A1376">
        <v>492</v>
      </c>
      <c r="B1376">
        <v>2</v>
      </c>
      <c r="C1376">
        <v>22</v>
      </c>
      <c r="D1376">
        <v>2</v>
      </c>
      <c r="E1376">
        <v>269.99</v>
      </c>
      <c r="F1376">
        <v>0.1</v>
      </c>
    </row>
    <row r="1377" spans="1:6" x14ac:dyDescent="0.25">
      <c r="A1377">
        <v>492</v>
      </c>
      <c r="B1377">
        <v>3</v>
      </c>
      <c r="C1377">
        <v>26</v>
      </c>
      <c r="D1377">
        <v>1</v>
      </c>
      <c r="E1377">
        <v>599.99</v>
      </c>
      <c r="F1377">
        <v>0.05</v>
      </c>
    </row>
    <row r="1378" spans="1:6" x14ac:dyDescent="0.25">
      <c r="A1378">
        <v>493</v>
      </c>
      <c r="B1378">
        <v>1</v>
      </c>
      <c r="C1378">
        <v>15</v>
      </c>
      <c r="D1378">
        <v>1</v>
      </c>
      <c r="E1378">
        <v>529.99</v>
      </c>
      <c r="F1378">
        <v>0.05</v>
      </c>
    </row>
    <row r="1379" spans="1:6" x14ac:dyDescent="0.25">
      <c r="A1379">
        <v>493</v>
      </c>
      <c r="B1379">
        <v>2</v>
      </c>
      <c r="C1379">
        <v>18</v>
      </c>
      <c r="D1379">
        <v>2</v>
      </c>
      <c r="E1379">
        <v>449</v>
      </c>
      <c r="F1379">
        <v>0.05</v>
      </c>
    </row>
    <row r="1380" spans="1:6" x14ac:dyDescent="0.25">
      <c r="A1380">
        <v>493</v>
      </c>
      <c r="B1380">
        <v>3</v>
      </c>
      <c r="C1380">
        <v>26</v>
      </c>
      <c r="D1380">
        <v>1</v>
      </c>
      <c r="E1380">
        <v>599.99</v>
      </c>
      <c r="F1380">
        <v>0.05</v>
      </c>
    </row>
    <row r="1381" spans="1:6" x14ac:dyDescent="0.25">
      <c r="A1381">
        <v>494</v>
      </c>
      <c r="B1381">
        <v>1</v>
      </c>
      <c r="C1381">
        <v>23</v>
      </c>
      <c r="D1381">
        <v>1</v>
      </c>
      <c r="E1381">
        <v>299.99</v>
      </c>
      <c r="F1381">
        <v>0.1</v>
      </c>
    </row>
    <row r="1382" spans="1:6" x14ac:dyDescent="0.25">
      <c r="A1382">
        <v>495</v>
      </c>
      <c r="B1382">
        <v>1</v>
      </c>
      <c r="C1382">
        <v>22</v>
      </c>
      <c r="D1382">
        <v>1</v>
      </c>
      <c r="E1382">
        <v>269.99</v>
      </c>
      <c r="F1382">
        <v>0.2</v>
      </c>
    </row>
    <row r="1383" spans="1:6" x14ac:dyDescent="0.25">
      <c r="A1383">
        <v>495</v>
      </c>
      <c r="B1383">
        <v>2</v>
      </c>
      <c r="C1383">
        <v>9</v>
      </c>
      <c r="D1383">
        <v>1</v>
      </c>
      <c r="E1383">
        <v>2999.99</v>
      </c>
      <c r="F1383">
        <v>0.05</v>
      </c>
    </row>
    <row r="1384" spans="1:6" x14ac:dyDescent="0.25">
      <c r="A1384">
        <v>496</v>
      </c>
      <c r="B1384">
        <v>1</v>
      </c>
      <c r="C1384">
        <v>23</v>
      </c>
      <c r="D1384">
        <v>1</v>
      </c>
      <c r="E1384">
        <v>299.99</v>
      </c>
      <c r="F1384">
        <v>0.2</v>
      </c>
    </row>
    <row r="1385" spans="1:6" x14ac:dyDescent="0.25">
      <c r="A1385">
        <v>496</v>
      </c>
      <c r="B1385">
        <v>2</v>
      </c>
      <c r="C1385">
        <v>13</v>
      </c>
      <c r="D1385">
        <v>1</v>
      </c>
      <c r="E1385">
        <v>269.99</v>
      </c>
      <c r="F1385">
        <v>0.1</v>
      </c>
    </row>
    <row r="1386" spans="1:6" x14ac:dyDescent="0.25">
      <c r="A1386">
        <v>496</v>
      </c>
      <c r="B1386">
        <v>3</v>
      </c>
      <c r="C1386">
        <v>21</v>
      </c>
      <c r="D1386">
        <v>2</v>
      </c>
      <c r="E1386">
        <v>269.99</v>
      </c>
      <c r="F1386">
        <v>0.2</v>
      </c>
    </row>
    <row r="1387" spans="1:6" x14ac:dyDescent="0.25">
      <c r="A1387">
        <v>497</v>
      </c>
      <c r="B1387">
        <v>1</v>
      </c>
      <c r="C1387">
        <v>25</v>
      </c>
      <c r="D1387">
        <v>2</v>
      </c>
      <c r="E1387">
        <v>499.99</v>
      </c>
      <c r="F1387">
        <v>7.0000000000000007E-2</v>
      </c>
    </row>
    <row r="1388" spans="1:6" x14ac:dyDescent="0.25">
      <c r="A1388">
        <v>498</v>
      </c>
      <c r="B1388">
        <v>1</v>
      </c>
      <c r="C1388">
        <v>24</v>
      </c>
      <c r="D1388">
        <v>1</v>
      </c>
      <c r="E1388">
        <v>549.99</v>
      </c>
      <c r="F1388">
        <v>7.0000000000000007E-2</v>
      </c>
    </row>
    <row r="1389" spans="1:6" x14ac:dyDescent="0.25">
      <c r="A1389">
        <v>498</v>
      </c>
      <c r="B1389">
        <v>2</v>
      </c>
      <c r="C1389">
        <v>21</v>
      </c>
      <c r="D1389">
        <v>1</v>
      </c>
      <c r="E1389">
        <v>269.99</v>
      </c>
      <c r="F1389">
        <v>0.1</v>
      </c>
    </row>
    <row r="1390" spans="1:6" x14ac:dyDescent="0.25">
      <c r="A1390">
        <v>498</v>
      </c>
      <c r="B1390">
        <v>3</v>
      </c>
      <c r="C1390">
        <v>10</v>
      </c>
      <c r="D1390">
        <v>1</v>
      </c>
      <c r="E1390">
        <v>1549</v>
      </c>
      <c r="F1390">
        <v>7.0000000000000007E-2</v>
      </c>
    </row>
    <row r="1391" spans="1:6" x14ac:dyDescent="0.25">
      <c r="A1391">
        <v>499</v>
      </c>
      <c r="B1391">
        <v>1</v>
      </c>
      <c r="C1391">
        <v>11</v>
      </c>
      <c r="D1391">
        <v>1</v>
      </c>
      <c r="E1391">
        <v>1680.99</v>
      </c>
      <c r="F1391">
        <v>0.2</v>
      </c>
    </row>
    <row r="1392" spans="1:6" x14ac:dyDescent="0.25">
      <c r="A1392">
        <v>499</v>
      </c>
      <c r="B1392">
        <v>2</v>
      </c>
      <c r="C1392">
        <v>15</v>
      </c>
      <c r="D1392">
        <v>1</v>
      </c>
      <c r="E1392">
        <v>529.99</v>
      </c>
      <c r="F1392">
        <v>7.0000000000000007E-2</v>
      </c>
    </row>
    <row r="1393" spans="1:6" x14ac:dyDescent="0.25">
      <c r="A1393">
        <v>499</v>
      </c>
      <c r="B1393">
        <v>3</v>
      </c>
      <c r="C1393">
        <v>14</v>
      </c>
      <c r="D1393">
        <v>2</v>
      </c>
      <c r="E1393">
        <v>269.99</v>
      </c>
      <c r="F1393">
        <v>0.2</v>
      </c>
    </row>
    <row r="1394" spans="1:6" x14ac:dyDescent="0.25">
      <c r="A1394">
        <v>499</v>
      </c>
      <c r="B1394">
        <v>4</v>
      </c>
      <c r="C1394">
        <v>20</v>
      </c>
      <c r="D1394">
        <v>2</v>
      </c>
      <c r="E1394">
        <v>599.99</v>
      </c>
      <c r="F1394">
        <v>0.1</v>
      </c>
    </row>
    <row r="1395" spans="1:6" x14ac:dyDescent="0.25">
      <c r="A1395">
        <v>500</v>
      </c>
      <c r="B1395">
        <v>1</v>
      </c>
      <c r="C1395">
        <v>12</v>
      </c>
      <c r="D1395">
        <v>2</v>
      </c>
      <c r="E1395">
        <v>549.99</v>
      </c>
      <c r="F1395">
        <v>0.05</v>
      </c>
    </row>
    <row r="1396" spans="1:6" x14ac:dyDescent="0.25">
      <c r="A1396">
        <v>500</v>
      </c>
      <c r="B1396">
        <v>2</v>
      </c>
      <c r="C1396">
        <v>14</v>
      </c>
      <c r="D1396">
        <v>1</v>
      </c>
      <c r="E1396">
        <v>269.99</v>
      </c>
      <c r="F1396">
        <v>0.2</v>
      </c>
    </row>
    <row r="1397" spans="1:6" x14ac:dyDescent="0.25">
      <c r="A1397">
        <v>501</v>
      </c>
      <c r="B1397">
        <v>1</v>
      </c>
      <c r="C1397">
        <v>19</v>
      </c>
      <c r="D1397">
        <v>2</v>
      </c>
      <c r="E1397">
        <v>449</v>
      </c>
      <c r="F1397">
        <v>0.05</v>
      </c>
    </row>
    <row r="1398" spans="1:6" x14ac:dyDescent="0.25">
      <c r="A1398">
        <v>501</v>
      </c>
      <c r="B1398">
        <v>2</v>
      </c>
      <c r="C1398">
        <v>8</v>
      </c>
      <c r="D1398">
        <v>1</v>
      </c>
      <c r="E1398">
        <v>1799.99</v>
      </c>
      <c r="F1398">
        <v>7.0000000000000007E-2</v>
      </c>
    </row>
    <row r="1399" spans="1:6" x14ac:dyDescent="0.25">
      <c r="A1399">
        <v>501</v>
      </c>
      <c r="B1399">
        <v>3</v>
      </c>
      <c r="C1399">
        <v>14</v>
      </c>
      <c r="D1399">
        <v>1</v>
      </c>
      <c r="E1399">
        <v>269.99</v>
      </c>
      <c r="F1399">
        <v>0.1</v>
      </c>
    </row>
    <row r="1400" spans="1:6" x14ac:dyDescent="0.25">
      <c r="A1400">
        <v>501</v>
      </c>
      <c r="B1400">
        <v>4</v>
      </c>
      <c r="C1400">
        <v>23</v>
      </c>
      <c r="D1400">
        <v>2</v>
      </c>
      <c r="E1400">
        <v>299.99</v>
      </c>
      <c r="F1400">
        <v>7.0000000000000007E-2</v>
      </c>
    </row>
    <row r="1401" spans="1:6" x14ac:dyDescent="0.25">
      <c r="A1401">
        <v>502</v>
      </c>
      <c r="B1401">
        <v>1</v>
      </c>
      <c r="C1401">
        <v>13</v>
      </c>
      <c r="D1401">
        <v>1</v>
      </c>
      <c r="E1401">
        <v>269.99</v>
      </c>
      <c r="F1401">
        <v>0.05</v>
      </c>
    </row>
    <row r="1402" spans="1:6" x14ac:dyDescent="0.25">
      <c r="A1402">
        <v>503</v>
      </c>
      <c r="B1402">
        <v>1</v>
      </c>
      <c r="C1402">
        <v>13</v>
      </c>
      <c r="D1402">
        <v>2</v>
      </c>
      <c r="E1402">
        <v>269.99</v>
      </c>
      <c r="F1402">
        <v>7.0000000000000007E-2</v>
      </c>
    </row>
    <row r="1403" spans="1:6" x14ac:dyDescent="0.25">
      <c r="A1403">
        <v>503</v>
      </c>
      <c r="B1403">
        <v>2</v>
      </c>
      <c r="C1403">
        <v>10</v>
      </c>
      <c r="D1403">
        <v>1</v>
      </c>
      <c r="E1403">
        <v>1549</v>
      </c>
      <c r="F1403">
        <v>0.05</v>
      </c>
    </row>
    <row r="1404" spans="1:6" x14ac:dyDescent="0.25">
      <c r="A1404">
        <v>504</v>
      </c>
      <c r="B1404">
        <v>1</v>
      </c>
      <c r="C1404">
        <v>24</v>
      </c>
      <c r="D1404">
        <v>2</v>
      </c>
      <c r="E1404">
        <v>549.99</v>
      </c>
      <c r="F1404">
        <v>0.1</v>
      </c>
    </row>
    <row r="1405" spans="1:6" x14ac:dyDescent="0.25">
      <c r="A1405">
        <v>504</v>
      </c>
      <c r="B1405">
        <v>2</v>
      </c>
      <c r="C1405">
        <v>2</v>
      </c>
      <c r="D1405">
        <v>2</v>
      </c>
      <c r="E1405">
        <v>749.99</v>
      </c>
      <c r="F1405">
        <v>0.05</v>
      </c>
    </row>
    <row r="1406" spans="1:6" x14ac:dyDescent="0.25">
      <c r="A1406">
        <v>505</v>
      </c>
      <c r="B1406">
        <v>1</v>
      </c>
      <c r="C1406">
        <v>26</v>
      </c>
      <c r="D1406">
        <v>1</v>
      </c>
      <c r="E1406">
        <v>599.99</v>
      </c>
      <c r="F1406">
        <v>0.2</v>
      </c>
    </row>
    <row r="1407" spans="1:6" x14ac:dyDescent="0.25">
      <c r="A1407">
        <v>506</v>
      </c>
      <c r="B1407">
        <v>1</v>
      </c>
      <c r="C1407">
        <v>25</v>
      </c>
      <c r="D1407">
        <v>1</v>
      </c>
      <c r="E1407">
        <v>499.99</v>
      </c>
      <c r="F1407">
        <v>0.1</v>
      </c>
    </row>
    <row r="1408" spans="1:6" x14ac:dyDescent="0.25">
      <c r="A1408">
        <v>506</v>
      </c>
      <c r="B1408">
        <v>2</v>
      </c>
      <c r="C1408">
        <v>7</v>
      </c>
      <c r="D1408">
        <v>1</v>
      </c>
      <c r="E1408">
        <v>3999.99</v>
      </c>
      <c r="F1408">
        <v>7.0000000000000007E-2</v>
      </c>
    </row>
    <row r="1409" spans="1:6" x14ac:dyDescent="0.25">
      <c r="A1409">
        <v>507</v>
      </c>
      <c r="B1409">
        <v>1</v>
      </c>
      <c r="C1409">
        <v>11</v>
      </c>
      <c r="D1409">
        <v>2</v>
      </c>
      <c r="E1409">
        <v>1680.99</v>
      </c>
      <c r="F1409">
        <v>0.05</v>
      </c>
    </row>
    <row r="1410" spans="1:6" x14ac:dyDescent="0.25">
      <c r="A1410">
        <v>507</v>
      </c>
      <c r="B1410">
        <v>2</v>
      </c>
      <c r="C1410">
        <v>13</v>
      </c>
      <c r="D1410">
        <v>2</v>
      </c>
      <c r="E1410">
        <v>269.99</v>
      </c>
      <c r="F1410">
        <v>7.0000000000000007E-2</v>
      </c>
    </row>
    <row r="1411" spans="1:6" x14ac:dyDescent="0.25">
      <c r="A1411">
        <v>507</v>
      </c>
      <c r="B1411">
        <v>3</v>
      </c>
      <c r="C1411">
        <v>20</v>
      </c>
      <c r="D1411">
        <v>2</v>
      </c>
      <c r="E1411">
        <v>599.99</v>
      </c>
      <c r="F1411">
        <v>0.1</v>
      </c>
    </row>
    <row r="1412" spans="1:6" x14ac:dyDescent="0.25">
      <c r="A1412">
        <v>508</v>
      </c>
      <c r="B1412">
        <v>1</v>
      </c>
      <c r="C1412">
        <v>8</v>
      </c>
      <c r="D1412">
        <v>1</v>
      </c>
      <c r="E1412">
        <v>1799.99</v>
      </c>
      <c r="F1412">
        <v>0.05</v>
      </c>
    </row>
    <row r="1413" spans="1:6" x14ac:dyDescent="0.25">
      <c r="A1413">
        <v>508</v>
      </c>
      <c r="B1413">
        <v>2</v>
      </c>
      <c r="C1413">
        <v>2</v>
      </c>
      <c r="D1413">
        <v>2</v>
      </c>
      <c r="E1413">
        <v>749.99</v>
      </c>
      <c r="F1413">
        <v>0.05</v>
      </c>
    </row>
    <row r="1414" spans="1:6" x14ac:dyDescent="0.25">
      <c r="A1414">
        <v>508</v>
      </c>
      <c r="B1414">
        <v>3</v>
      </c>
      <c r="C1414">
        <v>10</v>
      </c>
      <c r="D1414">
        <v>2</v>
      </c>
      <c r="E1414">
        <v>1549</v>
      </c>
      <c r="F1414">
        <v>0.05</v>
      </c>
    </row>
    <row r="1415" spans="1:6" x14ac:dyDescent="0.25">
      <c r="A1415">
        <v>508</v>
      </c>
      <c r="B1415">
        <v>4</v>
      </c>
      <c r="C1415">
        <v>25</v>
      </c>
      <c r="D1415">
        <v>1</v>
      </c>
      <c r="E1415">
        <v>499.99</v>
      </c>
      <c r="F1415">
        <v>7.0000000000000007E-2</v>
      </c>
    </row>
    <row r="1416" spans="1:6" x14ac:dyDescent="0.25">
      <c r="A1416">
        <v>509</v>
      </c>
      <c r="B1416">
        <v>1</v>
      </c>
      <c r="C1416">
        <v>23</v>
      </c>
      <c r="D1416">
        <v>2</v>
      </c>
      <c r="E1416">
        <v>299.99</v>
      </c>
      <c r="F1416">
        <v>0.2</v>
      </c>
    </row>
    <row r="1417" spans="1:6" x14ac:dyDescent="0.25">
      <c r="A1417">
        <v>509</v>
      </c>
      <c r="B1417">
        <v>2</v>
      </c>
      <c r="C1417">
        <v>4</v>
      </c>
      <c r="D1417">
        <v>2</v>
      </c>
      <c r="E1417">
        <v>2899.99</v>
      </c>
      <c r="F1417">
        <v>0.05</v>
      </c>
    </row>
    <row r="1418" spans="1:6" x14ac:dyDescent="0.25">
      <c r="A1418">
        <v>510</v>
      </c>
      <c r="B1418">
        <v>1</v>
      </c>
      <c r="C1418">
        <v>17</v>
      </c>
      <c r="D1418">
        <v>1</v>
      </c>
      <c r="E1418">
        <v>429</v>
      </c>
      <c r="F1418">
        <v>0.1</v>
      </c>
    </row>
    <row r="1419" spans="1:6" x14ac:dyDescent="0.25">
      <c r="A1419">
        <v>511</v>
      </c>
      <c r="B1419">
        <v>1</v>
      </c>
      <c r="C1419">
        <v>22</v>
      </c>
      <c r="D1419">
        <v>2</v>
      </c>
      <c r="E1419">
        <v>269.99</v>
      </c>
      <c r="F1419">
        <v>0.05</v>
      </c>
    </row>
    <row r="1420" spans="1:6" x14ac:dyDescent="0.25">
      <c r="A1420">
        <v>511</v>
      </c>
      <c r="B1420">
        <v>2</v>
      </c>
      <c r="C1420">
        <v>13</v>
      </c>
      <c r="D1420">
        <v>1</v>
      </c>
      <c r="E1420">
        <v>269.99</v>
      </c>
      <c r="F1420">
        <v>0.1</v>
      </c>
    </row>
    <row r="1421" spans="1:6" x14ac:dyDescent="0.25">
      <c r="A1421">
        <v>512</v>
      </c>
      <c r="B1421">
        <v>1</v>
      </c>
      <c r="C1421">
        <v>21</v>
      </c>
      <c r="D1421">
        <v>1</v>
      </c>
      <c r="E1421">
        <v>269.99</v>
      </c>
      <c r="F1421">
        <v>7.0000000000000007E-2</v>
      </c>
    </row>
    <row r="1422" spans="1:6" x14ac:dyDescent="0.25">
      <c r="A1422">
        <v>513</v>
      </c>
      <c r="B1422">
        <v>1</v>
      </c>
      <c r="C1422">
        <v>7</v>
      </c>
      <c r="D1422">
        <v>1</v>
      </c>
      <c r="E1422">
        <v>3999.99</v>
      </c>
      <c r="F1422">
        <v>7.0000000000000007E-2</v>
      </c>
    </row>
    <row r="1423" spans="1:6" x14ac:dyDescent="0.25">
      <c r="A1423">
        <v>513</v>
      </c>
      <c r="B1423">
        <v>2</v>
      </c>
      <c r="C1423">
        <v>13</v>
      </c>
      <c r="D1423">
        <v>1</v>
      </c>
      <c r="E1423">
        <v>269.99</v>
      </c>
      <c r="F1423">
        <v>0.2</v>
      </c>
    </row>
    <row r="1424" spans="1:6" x14ac:dyDescent="0.25">
      <c r="A1424">
        <v>513</v>
      </c>
      <c r="B1424">
        <v>3</v>
      </c>
      <c r="C1424">
        <v>23</v>
      </c>
      <c r="D1424">
        <v>1</v>
      </c>
      <c r="E1424">
        <v>299.99</v>
      </c>
      <c r="F1424">
        <v>7.0000000000000007E-2</v>
      </c>
    </row>
    <row r="1425" spans="1:6" x14ac:dyDescent="0.25">
      <c r="A1425">
        <v>514</v>
      </c>
      <c r="B1425">
        <v>1</v>
      </c>
      <c r="C1425">
        <v>18</v>
      </c>
      <c r="D1425">
        <v>2</v>
      </c>
      <c r="E1425">
        <v>449</v>
      </c>
      <c r="F1425">
        <v>0.2</v>
      </c>
    </row>
    <row r="1426" spans="1:6" x14ac:dyDescent="0.25">
      <c r="A1426">
        <v>514</v>
      </c>
      <c r="B1426">
        <v>2</v>
      </c>
      <c r="C1426">
        <v>17</v>
      </c>
      <c r="D1426">
        <v>2</v>
      </c>
      <c r="E1426">
        <v>429</v>
      </c>
      <c r="F1426">
        <v>7.0000000000000007E-2</v>
      </c>
    </row>
    <row r="1427" spans="1:6" x14ac:dyDescent="0.25">
      <c r="A1427">
        <v>515</v>
      </c>
      <c r="B1427">
        <v>1</v>
      </c>
      <c r="C1427">
        <v>8</v>
      </c>
      <c r="D1427">
        <v>1</v>
      </c>
      <c r="E1427">
        <v>1799.99</v>
      </c>
      <c r="F1427">
        <v>7.0000000000000007E-2</v>
      </c>
    </row>
    <row r="1428" spans="1:6" x14ac:dyDescent="0.25">
      <c r="A1428">
        <v>515</v>
      </c>
      <c r="B1428">
        <v>2</v>
      </c>
      <c r="C1428">
        <v>5</v>
      </c>
      <c r="D1428">
        <v>1</v>
      </c>
      <c r="E1428">
        <v>1320.99</v>
      </c>
      <c r="F1428">
        <v>0.1</v>
      </c>
    </row>
    <row r="1429" spans="1:6" x14ac:dyDescent="0.25">
      <c r="A1429">
        <v>515</v>
      </c>
      <c r="B1429">
        <v>3</v>
      </c>
      <c r="C1429">
        <v>25</v>
      </c>
      <c r="D1429">
        <v>2</v>
      </c>
      <c r="E1429">
        <v>499.99</v>
      </c>
      <c r="F1429">
        <v>7.0000000000000007E-2</v>
      </c>
    </row>
    <row r="1430" spans="1:6" x14ac:dyDescent="0.25">
      <c r="A1430">
        <v>515</v>
      </c>
      <c r="B1430">
        <v>4</v>
      </c>
      <c r="C1430">
        <v>6</v>
      </c>
      <c r="D1430">
        <v>2</v>
      </c>
      <c r="E1430">
        <v>469.99</v>
      </c>
      <c r="F1430">
        <v>0.2</v>
      </c>
    </row>
    <row r="1431" spans="1:6" x14ac:dyDescent="0.25">
      <c r="A1431">
        <v>516</v>
      </c>
      <c r="B1431">
        <v>1</v>
      </c>
      <c r="C1431">
        <v>7</v>
      </c>
      <c r="D1431">
        <v>1</v>
      </c>
      <c r="E1431">
        <v>3999.99</v>
      </c>
      <c r="F1431">
        <v>0.05</v>
      </c>
    </row>
    <row r="1432" spans="1:6" x14ac:dyDescent="0.25">
      <c r="A1432">
        <v>516</v>
      </c>
      <c r="B1432">
        <v>2</v>
      </c>
      <c r="C1432">
        <v>5</v>
      </c>
      <c r="D1432">
        <v>2</v>
      </c>
      <c r="E1432">
        <v>1320.99</v>
      </c>
      <c r="F1432">
        <v>0.1</v>
      </c>
    </row>
    <row r="1433" spans="1:6" x14ac:dyDescent="0.25">
      <c r="A1433">
        <v>517</v>
      </c>
      <c r="B1433">
        <v>1</v>
      </c>
      <c r="C1433">
        <v>21</v>
      </c>
      <c r="D1433">
        <v>2</v>
      </c>
      <c r="E1433">
        <v>269.99</v>
      </c>
      <c r="F1433">
        <v>7.0000000000000007E-2</v>
      </c>
    </row>
    <row r="1434" spans="1:6" x14ac:dyDescent="0.25">
      <c r="A1434">
        <v>518</v>
      </c>
      <c r="B1434">
        <v>1</v>
      </c>
      <c r="C1434">
        <v>16</v>
      </c>
      <c r="D1434">
        <v>2</v>
      </c>
      <c r="E1434">
        <v>599.99</v>
      </c>
      <c r="F1434">
        <v>0.2</v>
      </c>
    </row>
    <row r="1435" spans="1:6" x14ac:dyDescent="0.25">
      <c r="A1435">
        <v>518</v>
      </c>
      <c r="B1435">
        <v>2</v>
      </c>
      <c r="C1435">
        <v>5</v>
      </c>
      <c r="D1435">
        <v>2</v>
      </c>
      <c r="E1435">
        <v>1320.99</v>
      </c>
      <c r="F1435">
        <v>0.05</v>
      </c>
    </row>
    <row r="1436" spans="1:6" x14ac:dyDescent="0.25">
      <c r="A1436">
        <v>518</v>
      </c>
      <c r="B1436">
        <v>3</v>
      </c>
      <c r="C1436">
        <v>25</v>
      </c>
      <c r="D1436">
        <v>2</v>
      </c>
      <c r="E1436">
        <v>499.99</v>
      </c>
      <c r="F1436">
        <v>0.05</v>
      </c>
    </row>
    <row r="1437" spans="1:6" x14ac:dyDescent="0.25">
      <c r="A1437">
        <v>518</v>
      </c>
      <c r="B1437">
        <v>4</v>
      </c>
      <c r="C1437">
        <v>15</v>
      </c>
      <c r="D1437">
        <v>2</v>
      </c>
      <c r="E1437">
        <v>529.99</v>
      </c>
      <c r="F1437">
        <v>0.2</v>
      </c>
    </row>
    <row r="1438" spans="1:6" x14ac:dyDescent="0.25">
      <c r="A1438">
        <v>518</v>
      </c>
      <c r="B1438">
        <v>5</v>
      </c>
      <c r="C1438">
        <v>11</v>
      </c>
      <c r="D1438">
        <v>2</v>
      </c>
      <c r="E1438">
        <v>1680.99</v>
      </c>
      <c r="F1438">
        <v>7.0000000000000007E-2</v>
      </c>
    </row>
    <row r="1439" spans="1:6" x14ac:dyDescent="0.25">
      <c r="A1439">
        <v>519</v>
      </c>
      <c r="B1439">
        <v>1</v>
      </c>
      <c r="C1439">
        <v>6</v>
      </c>
      <c r="D1439">
        <v>1</v>
      </c>
      <c r="E1439">
        <v>469.99</v>
      </c>
      <c r="F1439">
        <v>7.0000000000000007E-2</v>
      </c>
    </row>
    <row r="1440" spans="1:6" x14ac:dyDescent="0.25">
      <c r="A1440">
        <v>519</v>
      </c>
      <c r="B1440">
        <v>2</v>
      </c>
      <c r="C1440">
        <v>16</v>
      </c>
      <c r="D1440">
        <v>1</v>
      </c>
      <c r="E1440">
        <v>599.99</v>
      </c>
      <c r="F1440">
        <v>0.1</v>
      </c>
    </row>
    <row r="1441" spans="1:6" x14ac:dyDescent="0.25">
      <c r="A1441">
        <v>519</v>
      </c>
      <c r="B1441">
        <v>3</v>
      </c>
      <c r="C1441">
        <v>23</v>
      </c>
      <c r="D1441">
        <v>2</v>
      </c>
      <c r="E1441">
        <v>299.99</v>
      </c>
      <c r="F1441">
        <v>0.05</v>
      </c>
    </row>
    <row r="1442" spans="1:6" x14ac:dyDescent="0.25">
      <c r="A1442">
        <v>519</v>
      </c>
      <c r="B1442">
        <v>4</v>
      </c>
      <c r="C1442">
        <v>18</v>
      </c>
      <c r="D1442">
        <v>2</v>
      </c>
      <c r="E1442">
        <v>449</v>
      </c>
      <c r="F1442">
        <v>0.2</v>
      </c>
    </row>
    <row r="1443" spans="1:6" x14ac:dyDescent="0.25">
      <c r="A1443">
        <v>519</v>
      </c>
      <c r="B1443">
        <v>5</v>
      </c>
      <c r="C1443">
        <v>7</v>
      </c>
      <c r="D1443">
        <v>1</v>
      </c>
      <c r="E1443">
        <v>3999.99</v>
      </c>
      <c r="F1443">
        <v>0.05</v>
      </c>
    </row>
    <row r="1444" spans="1:6" x14ac:dyDescent="0.25">
      <c r="A1444">
        <v>520</v>
      </c>
      <c r="B1444">
        <v>1</v>
      </c>
      <c r="C1444">
        <v>26</v>
      </c>
      <c r="D1444">
        <v>1</v>
      </c>
      <c r="E1444">
        <v>599.99</v>
      </c>
      <c r="F1444">
        <v>0.1</v>
      </c>
    </row>
    <row r="1445" spans="1:6" x14ac:dyDescent="0.25">
      <c r="A1445">
        <v>520</v>
      </c>
      <c r="B1445">
        <v>2</v>
      </c>
      <c r="C1445">
        <v>24</v>
      </c>
      <c r="D1445">
        <v>1</v>
      </c>
      <c r="E1445">
        <v>549.99</v>
      </c>
      <c r="F1445">
        <v>0.2</v>
      </c>
    </row>
    <row r="1446" spans="1:6" x14ac:dyDescent="0.25">
      <c r="A1446">
        <v>520</v>
      </c>
      <c r="B1446">
        <v>3</v>
      </c>
      <c r="C1446">
        <v>10</v>
      </c>
      <c r="D1446">
        <v>1</v>
      </c>
      <c r="E1446">
        <v>1549</v>
      </c>
      <c r="F1446">
        <v>7.0000000000000007E-2</v>
      </c>
    </row>
    <row r="1447" spans="1:6" x14ac:dyDescent="0.25">
      <c r="A1447">
        <v>521</v>
      </c>
      <c r="B1447">
        <v>1</v>
      </c>
      <c r="C1447">
        <v>5</v>
      </c>
      <c r="D1447">
        <v>1</v>
      </c>
      <c r="E1447">
        <v>1320.99</v>
      </c>
      <c r="F1447">
        <v>0.2</v>
      </c>
    </row>
    <row r="1448" spans="1:6" x14ac:dyDescent="0.25">
      <c r="A1448">
        <v>521</v>
      </c>
      <c r="B1448">
        <v>2</v>
      </c>
      <c r="C1448">
        <v>14</v>
      </c>
      <c r="D1448">
        <v>1</v>
      </c>
      <c r="E1448">
        <v>269.99</v>
      </c>
      <c r="F1448">
        <v>0.2</v>
      </c>
    </row>
    <row r="1449" spans="1:6" x14ac:dyDescent="0.25">
      <c r="A1449">
        <v>522</v>
      </c>
      <c r="B1449">
        <v>1</v>
      </c>
      <c r="C1449">
        <v>4</v>
      </c>
      <c r="D1449">
        <v>2</v>
      </c>
      <c r="E1449">
        <v>2899.99</v>
      </c>
      <c r="F1449">
        <v>7.0000000000000007E-2</v>
      </c>
    </row>
    <row r="1450" spans="1:6" x14ac:dyDescent="0.25">
      <c r="A1450">
        <v>522</v>
      </c>
      <c r="B1450">
        <v>2</v>
      </c>
      <c r="C1450">
        <v>22</v>
      </c>
      <c r="D1450">
        <v>2</v>
      </c>
      <c r="E1450">
        <v>269.99</v>
      </c>
      <c r="F1450">
        <v>7.0000000000000007E-2</v>
      </c>
    </row>
    <row r="1451" spans="1:6" x14ac:dyDescent="0.25">
      <c r="A1451">
        <v>522</v>
      </c>
      <c r="B1451">
        <v>3</v>
      </c>
      <c r="C1451">
        <v>21</v>
      </c>
      <c r="D1451">
        <v>1</v>
      </c>
      <c r="E1451">
        <v>269.99</v>
      </c>
      <c r="F1451">
        <v>0.05</v>
      </c>
    </row>
    <row r="1452" spans="1:6" x14ac:dyDescent="0.25">
      <c r="A1452">
        <v>523</v>
      </c>
      <c r="B1452">
        <v>1</v>
      </c>
      <c r="C1452">
        <v>12</v>
      </c>
      <c r="D1452">
        <v>1</v>
      </c>
      <c r="E1452">
        <v>549.99</v>
      </c>
      <c r="F1452">
        <v>0.2</v>
      </c>
    </row>
    <row r="1453" spans="1:6" x14ac:dyDescent="0.25">
      <c r="A1453">
        <v>523</v>
      </c>
      <c r="B1453">
        <v>2</v>
      </c>
      <c r="C1453">
        <v>20</v>
      </c>
      <c r="D1453">
        <v>1</v>
      </c>
      <c r="E1453">
        <v>599.99</v>
      </c>
      <c r="F1453">
        <v>0.05</v>
      </c>
    </row>
    <row r="1454" spans="1:6" x14ac:dyDescent="0.25">
      <c r="A1454">
        <v>523</v>
      </c>
      <c r="B1454">
        <v>3</v>
      </c>
      <c r="C1454">
        <v>5</v>
      </c>
      <c r="D1454">
        <v>2</v>
      </c>
      <c r="E1454">
        <v>1320.99</v>
      </c>
      <c r="F1454">
        <v>0.1</v>
      </c>
    </row>
    <row r="1455" spans="1:6" x14ac:dyDescent="0.25">
      <c r="A1455">
        <v>523</v>
      </c>
      <c r="B1455">
        <v>4</v>
      </c>
      <c r="C1455">
        <v>16</v>
      </c>
      <c r="D1455">
        <v>2</v>
      </c>
      <c r="E1455">
        <v>599.99</v>
      </c>
      <c r="F1455">
        <v>7.0000000000000007E-2</v>
      </c>
    </row>
    <row r="1456" spans="1:6" x14ac:dyDescent="0.25">
      <c r="A1456">
        <v>524</v>
      </c>
      <c r="B1456">
        <v>1</v>
      </c>
      <c r="C1456">
        <v>11</v>
      </c>
      <c r="D1456">
        <v>1</v>
      </c>
      <c r="E1456">
        <v>1680.99</v>
      </c>
      <c r="F1456">
        <v>7.0000000000000007E-2</v>
      </c>
    </row>
    <row r="1457" spans="1:6" x14ac:dyDescent="0.25">
      <c r="A1457">
        <v>524</v>
      </c>
      <c r="B1457">
        <v>2</v>
      </c>
      <c r="C1457">
        <v>2</v>
      </c>
      <c r="D1457">
        <v>1</v>
      </c>
      <c r="E1457">
        <v>749.99</v>
      </c>
      <c r="F1457">
        <v>0.05</v>
      </c>
    </row>
    <row r="1458" spans="1:6" x14ac:dyDescent="0.25">
      <c r="A1458">
        <v>524</v>
      </c>
      <c r="B1458">
        <v>3</v>
      </c>
      <c r="C1458">
        <v>9</v>
      </c>
      <c r="D1458">
        <v>1</v>
      </c>
      <c r="E1458">
        <v>2999.99</v>
      </c>
      <c r="F1458">
        <v>0.2</v>
      </c>
    </row>
    <row r="1459" spans="1:6" x14ac:dyDescent="0.25">
      <c r="A1459">
        <v>524</v>
      </c>
      <c r="B1459">
        <v>4</v>
      </c>
      <c r="C1459">
        <v>3</v>
      </c>
      <c r="D1459">
        <v>2</v>
      </c>
      <c r="E1459">
        <v>999.99</v>
      </c>
      <c r="F1459">
        <v>7.0000000000000007E-2</v>
      </c>
    </row>
    <row r="1460" spans="1:6" x14ac:dyDescent="0.25">
      <c r="A1460">
        <v>524</v>
      </c>
      <c r="B1460">
        <v>5</v>
      </c>
      <c r="C1460">
        <v>26</v>
      </c>
      <c r="D1460">
        <v>1</v>
      </c>
      <c r="E1460">
        <v>599.99</v>
      </c>
      <c r="F1460">
        <v>0.05</v>
      </c>
    </row>
    <row r="1461" spans="1:6" x14ac:dyDescent="0.25">
      <c r="A1461">
        <v>525</v>
      </c>
      <c r="B1461">
        <v>1</v>
      </c>
      <c r="C1461">
        <v>9</v>
      </c>
      <c r="D1461">
        <v>2</v>
      </c>
      <c r="E1461">
        <v>2999.99</v>
      </c>
      <c r="F1461">
        <v>7.0000000000000007E-2</v>
      </c>
    </row>
    <row r="1462" spans="1:6" x14ac:dyDescent="0.25">
      <c r="A1462">
        <v>525</v>
      </c>
      <c r="B1462">
        <v>2</v>
      </c>
      <c r="C1462">
        <v>6</v>
      </c>
      <c r="D1462">
        <v>2</v>
      </c>
      <c r="E1462">
        <v>469.99</v>
      </c>
      <c r="F1462">
        <v>7.0000000000000007E-2</v>
      </c>
    </row>
    <row r="1463" spans="1:6" x14ac:dyDescent="0.25">
      <c r="A1463">
        <v>525</v>
      </c>
      <c r="B1463">
        <v>3</v>
      </c>
      <c r="C1463">
        <v>10</v>
      </c>
      <c r="D1463">
        <v>1</v>
      </c>
      <c r="E1463">
        <v>1549</v>
      </c>
      <c r="F1463">
        <v>0.1</v>
      </c>
    </row>
    <row r="1464" spans="1:6" x14ac:dyDescent="0.25">
      <c r="A1464">
        <v>526</v>
      </c>
      <c r="B1464">
        <v>1</v>
      </c>
      <c r="C1464">
        <v>3</v>
      </c>
      <c r="D1464">
        <v>2</v>
      </c>
      <c r="E1464">
        <v>999.99</v>
      </c>
      <c r="F1464">
        <v>0.1</v>
      </c>
    </row>
    <row r="1465" spans="1:6" x14ac:dyDescent="0.25">
      <c r="A1465">
        <v>526</v>
      </c>
      <c r="B1465">
        <v>2</v>
      </c>
      <c r="C1465">
        <v>8</v>
      </c>
      <c r="D1465">
        <v>1</v>
      </c>
      <c r="E1465">
        <v>1799.99</v>
      </c>
      <c r="F1465">
        <v>0.1</v>
      </c>
    </row>
    <row r="1466" spans="1:6" x14ac:dyDescent="0.25">
      <c r="A1466">
        <v>526</v>
      </c>
      <c r="B1466">
        <v>3</v>
      </c>
      <c r="C1466">
        <v>21</v>
      </c>
      <c r="D1466">
        <v>1</v>
      </c>
      <c r="E1466">
        <v>269.99</v>
      </c>
      <c r="F1466">
        <v>0.05</v>
      </c>
    </row>
    <row r="1467" spans="1:6" x14ac:dyDescent="0.25">
      <c r="A1467">
        <v>526</v>
      </c>
      <c r="B1467">
        <v>4</v>
      </c>
      <c r="C1467">
        <v>15</v>
      </c>
      <c r="D1467">
        <v>1</v>
      </c>
      <c r="E1467">
        <v>529.99</v>
      </c>
      <c r="F1467">
        <v>7.0000000000000007E-2</v>
      </c>
    </row>
    <row r="1468" spans="1:6" x14ac:dyDescent="0.25">
      <c r="A1468">
        <v>527</v>
      </c>
      <c r="B1468">
        <v>1</v>
      </c>
      <c r="C1468">
        <v>18</v>
      </c>
      <c r="D1468">
        <v>2</v>
      </c>
      <c r="E1468">
        <v>449</v>
      </c>
      <c r="F1468">
        <v>7.0000000000000007E-2</v>
      </c>
    </row>
    <row r="1469" spans="1:6" x14ac:dyDescent="0.25">
      <c r="A1469">
        <v>527</v>
      </c>
      <c r="B1469">
        <v>2</v>
      </c>
      <c r="C1469">
        <v>4</v>
      </c>
      <c r="D1469">
        <v>1</v>
      </c>
      <c r="E1469">
        <v>2899.99</v>
      </c>
      <c r="F1469">
        <v>0.2</v>
      </c>
    </row>
    <row r="1470" spans="1:6" x14ac:dyDescent="0.25">
      <c r="A1470">
        <v>527</v>
      </c>
      <c r="B1470">
        <v>3</v>
      </c>
      <c r="C1470">
        <v>19</v>
      </c>
      <c r="D1470">
        <v>1</v>
      </c>
      <c r="E1470">
        <v>449</v>
      </c>
      <c r="F1470">
        <v>0.1</v>
      </c>
    </row>
    <row r="1471" spans="1:6" x14ac:dyDescent="0.25">
      <c r="A1471">
        <v>527</v>
      </c>
      <c r="B1471">
        <v>4</v>
      </c>
      <c r="C1471">
        <v>9</v>
      </c>
      <c r="D1471">
        <v>2</v>
      </c>
      <c r="E1471">
        <v>2999.99</v>
      </c>
      <c r="F1471">
        <v>0.2</v>
      </c>
    </row>
    <row r="1472" spans="1:6" x14ac:dyDescent="0.25">
      <c r="A1472">
        <v>528</v>
      </c>
      <c r="B1472">
        <v>1</v>
      </c>
      <c r="C1472">
        <v>21</v>
      </c>
      <c r="D1472">
        <v>2</v>
      </c>
      <c r="E1472">
        <v>269.99</v>
      </c>
      <c r="F1472">
        <v>0.05</v>
      </c>
    </row>
    <row r="1473" spans="1:6" x14ac:dyDescent="0.25">
      <c r="A1473">
        <v>529</v>
      </c>
      <c r="B1473">
        <v>1</v>
      </c>
      <c r="C1473">
        <v>12</v>
      </c>
      <c r="D1473">
        <v>2</v>
      </c>
      <c r="E1473">
        <v>549.99</v>
      </c>
      <c r="F1473">
        <v>7.0000000000000007E-2</v>
      </c>
    </row>
    <row r="1474" spans="1:6" x14ac:dyDescent="0.25">
      <c r="A1474">
        <v>530</v>
      </c>
      <c r="B1474">
        <v>1</v>
      </c>
      <c r="C1474">
        <v>2</v>
      </c>
      <c r="D1474">
        <v>2</v>
      </c>
      <c r="E1474">
        <v>749.99</v>
      </c>
      <c r="F1474">
        <v>0.05</v>
      </c>
    </row>
    <row r="1475" spans="1:6" x14ac:dyDescent="0.25">
      <c r="A1475">
        <v>530</v>
      </c>
      <c r="B1475">
        <v>2</v>
      </c>
      <c r="C1475">
        <v>4</v>
      </c>
      <c r="D1475">
        <v>1</v>
      </c>
      <c r="E1475">
        <v>2899.99</v>
      </c>
      <c r="F1475">
        <v>7.0000000000000007E-2</v>
      </c>
    </row>
    <row r="1476" spans="1:6" x14ac:dyDescent="0.25">
      <c r="A1476">
        <v>530</v>
      </c>
      <c r="B1476">
        <v>3</v>
      </c>
      <c r="C1476">
        <v>6</v>
      </c>
      <c r="D1476">
        <v>2</v>
      </c>
      <c r="E1476">
        <v>469.99</v>
      </c>
      <c r="F1476">
        <v>0.2</v>
      </c>
    </row>
    <row r="1477" spans="1:6" x14ac:dyDescent="0.25">
      <c r="A1477">
        <v>531</v>
      </c>
      <c r="B1477">
        <v>1</v>
      </c>
      <c r="C1477">
        <v>6</v>
      </c>
      <c r="D1477">
        <v>1</v>
      </c>
      <c r="E1477">
        <v>469.99</v>
      </c>
      <c r="F1477">
        <v>0.2</v>
      </c>
    </row>
    <row r="1478" spans="1:6" x14ac:dyDescent="0.25">
      <c r="A1478">
        <v>531</v>
      </c>
      <c r="B1478">
        <v>2</v>
      </c>
      <c r="C1478">
        <v>12</v>
      </c>
      <c r="D1478">
        <v>2</v>
      </c>
      <c r="E1478">
        <v>549.99</v>
      </c>
      <c r="F1478">
        <v>0.2</v>
      </c>
    </row>
    <row r="1479" spans="1:6" x14ac:dyDescent="0.25">
      <c r="A1479">
        <v>531</v>
      </c>
      <c r="B1479">
        <v>3</v>
      </c>
      <c r="C1479">
        <v>25</v>
      </c>
      <c r="D1479">
        <v>1</v>
      </c>
      <c r="E1479">
        <v>499.99</v>
      </c>
      <c r="F1479">
        <v>7.0000000000000007E-2</v>
      </c>
    </row>
    <row r="1480" spans="1:6" x14ac:dyDescent="0.25">
      <c r="A1480">
        <v>532</v>
      </c>
      <c r="B1480">
        <v>1</v>
      </c>
      <c r="C1480">
        <v>17</v>
      </c>
      <c r="D1480">
        <v>2</v>
      </c>
      <c r="E1480">
        <v>429</v>
      </c>
      <c r="F1480">
        <v>7.0000000000000007E-2</v>
      </c>
    </row>
    <row r="1481" spans="1:6" x14ac:dyDescent="0.25">
      <c r="A1481">
        <v>532</v>
      </c>
      <c r="B1481">
        <v>2</v>
      </c>
      <c r="C1481">
        <v>16</v>
      </c>
      <c r="D1481">
        <v>2</v>
      </c>
      <c r="E1481">
        <v>599.99</v>
      </c>
      <c r="F1481">
        <v>0.2</v>
      </c>
    </row>
    <row r="1482" spans="1:6" x14ac:dyDescent="0.25">
      <c r="A1482">
        <v>532</v>
      </c>
      <c r="B1482">
        <v>3</v>
      </c>
      <c r="C1482">
        <v>12</v>
      </c>
      <c r="D1482">
        <v>1</v>
      </c>
      <c r="E1482">
        <v>549.99</v>
      </c>
      <c r="F1482">
        <v>0.1</v>
      </c>
    </row>
    <row r="1483" spans="1:6" x14ac:dyDescent="0.25">
      <c r="A1483">
        <v>533</v>
      </c>
      <c r="B1483">
        <v>1</v>
      </c>
      <c r="C1483">
        <v>4</v>
      </c>
      <c r="D1483">
        <v>1</v>
      </c>
      <c r="E1483">
        <v>2899.99</v>
      </c>
      <c r="F1483">
        <v>0.2</v>
      </c>
    </row>
    <row r="1484" spans="1:6" x14ac:dyDescent="0.25">
      <c r="A1484">
        <v>533</v>
      </c>
      <c r="B1484">
        <v>2</v>
      </c>
      <c r="C1484">
        <v>12</v>
      </c>
      <c r="D1484">
        <v>2</v>
      </c>
      <c r="E1484">
        <v>549.99</v>
      </c>
      <c r="F1484">
        <v>0.1</v>
      </c>
    </row>
    <row r="1485" spans="1:6" x14ac:dyDescent="0.25">
      <c r="A1485">
        <v>533</v>
      </c>
      <c r="B1485">
        <v>3</v>
      </c>
      <c r="C1485">
        <v>10</v>
      </c>
      <c r="D1485">
        <v>1</v>
      </c>
      <c r="E1485">
        <v>1549</v>
      </c>
      <c r="F1485">
        <v>0.2</v>
      </c>
    </row>
    <row r="1486" spans="1:6" x14ac:dyDescent="0.25">
      <c r="A1486">
        <v>533</v>
      </c>
      <c r="B1486">
        <v>4</v>
      </c>
      <c r="C1486">
        <v>25</v>
      </c>
      <c r="D1486">
        <v>1</v>
      </c>
      <c r="E1486">
        <v>499.99</v>
      </c>
      <c r="F1486">
        <v>0.05</v>
      </c>
    </row>
    <row r="1487" spans="1:6" x14ac:dyDescent="0.25">
      <c r="A1487">
        <v>534</v>
      </c>
      <c r="B1487">
        <v>1</v>
      </c>
      <c r="C1487">
        <v>21</v>
      </c>
      <c r="D1487">
        <v>2</v>
      </c>
      <c r="E1487">
        <v>269.99</v>
      </c>
      <c r="F1487">
        <v>0.05</v>
      </c>
    </row>
    <row r="1488" spans="1:6" x14ac:dyDescent="0.25">
      <c r="A1488">
        <v>534</v>
      </c>
      <c r="B1488">
        <v>2</v>
      </c>
      <c r="C1488">
        <v>9</v>
      </c>
      <c r="D1488">
        <v>2</v>
      </c>
      <c r="E1488">
        <v>2999.99</v>
      </c>
      <c r="F1488">
        <v>0.05</v>
      </c>
    </row>
    <row r="1489" spans="1:6" x14ac:dyDescent="0.25">
      <c r="A1489">
        <v>534</v>
      </c>
      <c r="B1489">
        <v>3</v>
      </c>
      <c r="C1489">
        <v>2</v>
      </c>
      <c r="D1489">
        <v>1</v>
      </c>
      <c r="E1489">
        <v>749.99</v>
      </c>
      <c r="F1489">
        <v>7.0000000000000007E-2</v>
      </c>
    </row>
    <row r="1490" spans="1:6" x14ac:dyDescent="0.25">
      <c r="A1490">
        <v>534</v>
      </c>
      <c r="B1490">
        <v>4</v>
      </c>
      <c r="C1490">
        <v>24</v>
      </c>
      <c r="D1490">
        <v>2</v>
      </c>
      <c r="E1490">
        <v>549.99</v>
      </c>
      <c r="F1490">
        <v>0.1</v>
      </c>
    </row>
    <row r="1491" spans="1:6" x14ac:dyDescent="0.25">
      <c r="A1491">
        <v>535</v>
      </c>
      <c r="B1491">
        <v>1</v>
      </c>
      <c r="C1491">
        <v>24</v>
      </c>
      <c r="D1491">
        <v>1</v>
      </c>
      <c r="E1491">
        <v>549.99</v>
      </c>
      <c r="F1491">
        <v>0.05</v>
      </c>
    </row>
    <row r="1492" spans="1:6" x14ac:dyDescent="0.25">
      <c r="A1492">
        <v>535</v>
      </c>
      <c r="B1492">
        <v>2</v>
      </c>
      <c r="C1492">
        <v>15</v>
      </c>
      <c r="D1492">
        <v>1</v>
      </c>
      <c r="E1492">
        <v>529.99</v>
      </c>
      <c r="F1492">
        <v>0.1</v>
      </c>
    </row>
    <row r="1493" spans="1:6" x14ac:dyDescent="0.25">
      <c r="A1493">
        <v>535</v>
      </c>
      <c r="B1493">
        <v>3</v>
      </c>
      <c r="C1493">
        <v>22</v>
      </c>
      <c r="D1493">
        <v>2</v>
      </c>
      <c r="E1493">
        <v>269.99</v>
      </c>
      <c r="F1493">
        <v>0.1</v>
      </c>
    </row>
    <row r="1494" spans="1:6" x14ac:dyDescent="0.25">
      <c r="A1494">
        <v>536</v>
      </c>
      <c r="B1494">
        <v>1</v>
      </c>
      <c r="C1494">
        <v>22</v>
      </c>
      <c r="D1494">
        <v>1</v>
      </c>
      <c r="E1494">
        <v>269.99</v>
      </c>
      <c r="F1494">
        <v>0.1</v>
      </c>
    </row>
    <row r="1495" spans="1:6" x14ac:dyDescent="0.25">
      <c r="A1495">
        <v>536</v>
      </c>
      <c r="B1495">
        <v>2</v>
      </c>
      <c r="C1495">
        <v>2</v>
      </c>
      <c r="D1495">
        <v>1</v>
      </c>
      <c r="E1495">
        <v>749.99</v>
      </c>
      <c r="F1495">
        <v>0.1</v>
      </c>
    </row>
    <row r="1496" spans="1:6" x14ac:dyDescent="0.25">
      <c r="A1496">
        <v>536</v>
      </c>
      <c r="B1496">
        <v>3</v>
      </c>
      <c r="C1496">
        <v>12</v>
      </c>
      <c r="D1496">
        <v>2</v>
      </c>
      <c r="E1496">
        <v>549.99</v>
      </c>
      <c r="F1496">
        <v>0.05</v>
      </c>
    </row>
    <row r="1497" spans="1:6" x14ac:dyDescent="0.25">
      <c r="A1497">
        <v>536</v>
      </c>
      <c r="B1497">
        <v>4</v>
      </c>
      <c r="C1497">
        <v>14</v>
      </c>
      <c r="D1497">
        <v>1</v>
      </c>
      <c r="E1497">
        <v>269.99</v>
      </c>
      <c r="F1497">
        <v>7.0000000000000007E-2</v>
      </c>
    </row>
    <row r="1498" spans="1:6" x14ac:dyDescent="0.25">
      <c r="A1498">
        <v>537</v>
      </c>
      <c r="B1498">
        <v>1</v>
      </c>
      <c r="C1498">
        <v>10</v>
      </c>
      <c r="D1498">
        <v>1</v>
      </c>
      <c r="E1498">
        <v>1549</v>
      </c>
      <c r="F1498">
        <v>0.05</v>
      </c>
    </row>
    <row r="1499" spans="1:6" x14ac:dyDescent="0.25">
      <c r="A1499">
        <v>537</v>
      </c>
      <c r="B1499">
        <v>2</v>
      </c>
      <c r="C1499">
        <v>26</v>
      </c>
      <c r="D1499">
        <v>1</v>
      </c>
      <c r="E1499">
        <v>599.99</v>
      </c>
      <c r="F1499">
        <v>0.05</v>
      </c>
    </row>
    <row r="1500" spans="1:6" x14ac:dyDescent="0.25">
      <c r="A1500">
        <v>537</v>
      </c>
      <c r="B1500">
        <v>3</v>
      </c>
      <c r="C1500">
        <v>17</v>
      </c>
      <c r="D1500">
        <v>2</v>
      </c>
      <c r="E1500">
        <v>429</v>
      </c>
      <c r="F1500">
        <v>0.1</v>
      </c>
    </row>
    <row r="1501" spans="1:6" x14ac:dyDescent="0.25">
      <c r="A1501">
        <v>537</v>
      </c>
      <c r="B1501">
        <v>4</v>
      </c>
      <c r="C1501">
        <v>25</v>
      </c>
      <c r="D1501">
        <v>2</v>
      </c>
      <c r="E1501">
        <v>499.99</v>
      </c>
      <c r="F1501">
        <v>0.2</v>
      </c>
    </row>
    <row r="1502" spans="1:6" x14ac:dyDescent="0.25">
      <c r="A1502">
        <v>538</v>
      </c>
      <c r="B1502">
        <v>1</v>
      </c>
      <c r="C1502">
        <v>2</v>
      </c>
      <c r="D1502">
        <v>2</v>
      </c>
      <c r="E1502">
        <v>749.99</v>
      </c>
      <c r="F1502">
        <v>0.2</v>
      </c>
    </row>
    <row r="1503" spans="1:6" x14ac:dyDescent="0.25">
      <c r="A1503">
        <v>539</v>
      </c>
      <c r="B1503">
        <v>1</v>
      </c>
      <c r="C1503">
        <v>9</v>
      </c>
      <c r="D1503">
        <v>2</v>
      </c>
      <c r="E1503">
        <v>2999.99</v>
      </c>
      <c r="F1503">
        <v>0.1</v>
      </c>
    </row>
    <row r="1504" spans="1:6" x14ac:dyDescent="0.25">
      <c r="A1504">
        <v>539</v>
      </c>
      <c r="B1504">
        <v>2</v>
      </c>
      <c r="C1504">
        <v>23</v>
      </c>
      <c r="D1504">
        <v>1</v>
      </c>
      <c r="E1504">
        <v>299.99</v>
      </c>
      <c r="F1504">
        <v>0.05</v>
      </c>
    </row>
    <row r="1505" spans="1:6" x14ac:dyDescent="0.25">
      <c r="A1505">
        <v>539</v>
      </c>
      <c r="B1505">
        <v>3</v>
      </c>
      <c r="C1505">
        <v>21</v>
      </c>
      <c r="D1505">
        <v>2</v>
      </c>
      <c r="E1505">
        <v>269.99</v>
      </c>
      <c r="F1505">
        <v>7.0000000000000007E-2</v>
      </c>
    </row>
    <row r="1506" spans="1:6" x14ac:dyDescent="0.25">
      <c r="A1506">
        <v>540</v>
      </c>
      <c r="B1506">
        <v>1</v>
      </c>
      <c r="C1506">
        <v>19</v>
      </c>
      <c r="D1506">
        <v>1</v>
      </c>
      <c r="E1506">
        <v>449</v>
      </c>
      <c r="F1506">
        <v>0.1</v>
      </c>
    </row>
    <row r="1507" spans="1:6" x14ac:dyDescent="0.25">
      <c r="A1507">
        <v>540</v>
      </c>
      <c r="B1507">
        <v>2</v>
      </c>
      <c r="C1507">
        <v>26</v>
      </c>
      <c r="D1507">
        <v>2</v>
      </c>
      <c r="E1507">
        <v>599.99</v>
      </c>
      <c r="F1507">
        <v>0.1</v>
      </c>
    </row>
    <row r="1508" spans="1:6" x14ac:dyDescent="0.25">
      <c r="A1508">
        <v>540</v>
      </c>
      <c r="B1508">
        <v>3</v>
      </c>
      <c r="C1508">
        <v>23</v>
      </c>
      <c r="D1508">
        <v>2</v>
      </c>
      <c r="E1508">
        <v>299.99</v>
      </c>
      <c r="F1508">
        <v>7.0000000000000007E-2</v>
      </c>
    </row>
    <row r="1509" spans="1:6" x14ac:dyDescent="0.25">
      <c r="A1509">
        <v>541</v>
      </c>
      <c r="B1509">
        <v>1</v>
      </c>
      <c r="C1509">
        <v>22</v>
      </c>
      <c r="D1509">
        <v>2</v>
      </c>
      <c r="E1509">
        <v>269.99</v>
      </c>
      <c r="F1509">
        <v>0.05</v>
      </c>
    </row>
    <row r="1510" spans="1:6" x14ac:dyDescent="0.25">
      <c r="A1510">
        <v>542</v>
      </c>
      <c r="B1510">
        <v>1</v>
      </c>
      <c r="C1510">
        <v>16</v>
      </c>
      <c r="D1510">
        <v>2</v>
      </c>
      <c r="E1510">
        <v>599.99</v>
      </c>
      <c r="F1510">
        <v>0.2</v>
      </c>
    </row>
    <row r="1511" spans="1:6" x14ac:dyDescent="0.25">
      <c r="A1511">
        <v>542</v>
      </c>
      <c r="B1511">
        <v>2</v>
      </c>
      <c r="C1511">
        <v>9</v>
      </c>
      <c r="D1511">
        <v>1</v>
      </c>
      <c r="E1511">
        <v>2999.99</v>
      </c>
      <c r="F1511">
        <v>0.1</v>
      </c>
    </row>
    <row r="1512" spans="1:6" x14ac:dyDescent="0.25">
      <c r="A1512">
        <v>542</v>
      </c>
      <c r="B1512">
        <v>3</v>
      </c>
      <c r="C1512">
        <v>20</v>
      </c>
      <c r="D1512">
        <v>1</v>
      </c>
      <c r="E1512">
        <v>599.99</v>
      </c>
      <c r="F1512">
        <v>0.1</v>
      </c>
    </row>
    <row r="1513" spans="1:6" x14ac:dyDescent="0.25">
      <c r="A1513">
        <v>542</v>
      </c>
      <c r="B1513">
        <v>4</v>
      </c>
      <c r="C1513">
        <v>19</v>
      </c>
      <c r="D1513">
        <v>2</v>
      </c>
      <c r="E1513">
        <v>449</v>
      </c>
      <c r="F1513">
        <v>0.2</v>
      </c>
    </row>
    <row r="1514" spans="1:6" x14ac:dyDescent="0.25">
      <c r="A1514">
        <v>543</v>
      </c>
      <c r="B1514">
        <v>1</v>
      </c>
      <c r="C1514">
        <v>25</v>
      </c>
      <c r="D1514">
        <v>1</v>
      </c>
      <c r="E1514">
        <v>499.99</v>
      </c>
      <c r="F1514">
        <v>0.2</v>
      </c>
    </row>
    <row r="1515" spans="1:6" x14ac:dyDescent="0.25">
      <c r="A1515">
        <v>543</v>
      </c>
      <c r="B1515">
        <v>2</v>
      </c>
      <c r="C1515">
        <v>18</v>
      </c>
      <c r="D1515">
        <v>1</v>
      </c>
      <c r="E1515">
        <v>449</v>
      </c>
      <c r="F1515">
        <v>0.2</v>
      </c>
    </row>
    <row r="1516" spans="1:6" x14ac:dyDescent="0.25">
      <c r="A1516">
        <v>543</v>
      </c>
      <c r="B1516">
        <v>3</v>
      </c>
      <c r="C1516">
        <v>26</v>
      </c>
      <c r="D1516">
        <v>2</v>
      </c>
      <c r="E1516">
        <v>599.99</v>
      </c>
      <c r="F1516">
        <v>0.05</v>
      </c>
    </row>
    <row r="1517" spans="1:6" x14ac:dyDescent="0.25">
      <c r="A1517">
        <v>544</v>
      </c>
      <c r="B1517">
        <v>1</v>
      </c>
      <c r="C1517">
        <v>12</v>
      </c>
      <c r="D1517">
        <v>1</v>
      </c>
      <c r="E1517">
        <v>549.99</v>
      </c>
      <c r="F1517">
        <v>0.05</v>
      </c>
    </row>
    <row r="1518" spans="1:6" x14ac:dyDescent="0.25">
      <c r="A1518">
        <v>544</v>
      </c>
      <c r="B1518">
        <v>2</v>
      </c>
      <c r="C1518">
        <v>17</v>
      </c>
      <c r="D1518">
        <v>1</v>
      </c>
      <c r="E1518">
        <v>429</v>
      </c>
      <c r="F1518">
        <v>0.1</v>
      </c>
    </row>
    <row r="1519" spans="1:6" x14ac:dyDescent="0.25">
      <c r="A1519">
        <v>544</v>
      </c>
      <c r="B1519">
        <v>3</v>
      </c>
      <c r="C1519">
        <v>21</v>
      </c>
      <c r="D1519">
        <v>1</v>
      </c>
      <c r="E1519">
        <v>269.99</v>
      </c>
      <c r="F1519">
        <v>0.05</v>
      </c>
    </row>
    <row r="1520" spans="1:6" x14ac:dyDescent="0.25">
      <c r="A1520">
        <v>545</v>
      </c>
      <c r="B1520">
        <v>1</v>
      </c>
      <c r="C1520">
        <v>25</v>
      </c>
      <c r="D1520">
        <v>2</v>
      </c>
      <c r="E1520">
        <v>499.99</v>
      </c>
      <c r="F1520">
        <v>0.2</v>
      </c>
    </row>
    <row r="1521" spans="1:6" x14ac:dyDescent="0.25">
      <c r="A1521">
        <v>545</v>
      </c>
      <c r="B1521">
        <v>2</v>
      </c>
      <c r="C1521">
        <v>6</v>
      </c>
      <c r="D1521">
        <v>1</v>
      </c>
      <c r="E1521">
        <v>469.99</v>
      </c>
      <c r="F1521">
        <v>7.0000000000000007E-2</v>
      </c>
    </row>
    <row r="1522" spans="1:6" x14ac:dyDescent="0.25">
      <c r="A1522">
        <v>545</v>
      </c>
      <c r="B1522">
        <v>3</v>
      </c>
      <c r="C1522">
        <v>24</v>
      </c>
      <c r="D1522">
        <v>1</v>
      </c>
      <c r="E1522">
        <v>549.99</v>
      </c>
      <c r="F1522">
        <v>0.2</v>
      </c>
    </row>
    <row r="1523" spans="1:6" x14ac:dyDescent="0.25">
      <c r="A1523">
        <v>545</v>
      </c>
      <c r="B1523">
        <v>4</v>
      </c>
      <c r="C1523">
        <v>20</v>
      </c>
      <c r="D1523">
        <v>2</v>
      </c>
      <c r="E1523">
        <v>599.99</v>
      </c>
      <c r="F1523">
        <v>7.0000000000000007E-2</v>
      </c>
    </row>
    <row r="1524" spans="1:6" x14ac:dyDescent="0.25">
      <c r="A1524">
        <v>546</v>
      </c>
      <c r="B1524">
        <v>1</v>
      </c>
      <c r="C1524">
        <v>17</v>
      </c>
      <c r="D1524">
        <v>2</v>
      </c>
      <c r="E1524">
        <v>429</v>
      </c>
      <c r="F1524">
        <v>0.05</v>
      </c>
    </row>
    <row r="1525" spans="1:6" x14ac:dyDescent="0.25">
      <c r="A1525">
        <v>546</v>
      </c>
      <c r="B1525">
        <v>2</v>
      </c>
      <c r="C1525">
        <v>8</v>
      </c>
      <c r="D1525">
        <v>1</v>
      </c>
      <c r="E1525">
        <v>1799.99</v>
      </c>
      <c r="F1525">
        <v>0.1</v>
      </c>
    </row>
    <row r="1526" spans="1:6" x14ac:dyDescent="0.25">
      <c r="A1526">
        <v>546</v>
      </c>
      <c r="B1526">
        <v>3</v>
      </c>
      <c r="C1526">
        <v>18</v>
      </c>
      <c r="D1526">
        <v>2</v>
      </c>
      <c r="E1526">
        <v>449</v>
      </c>
      <c r="F1526">
        <v>7.0000000000000007E-2</v>
      </c>
    </row>
    <row r="1527" spans="1:6" x14ac:dyDescent="0.25">
      <c r="A1527">
        <v>547</v>
      </c>
      <c r="B1527">
        <v>1</v>
      </c>
      <c r="C1527">
        <v>11</v>
      </c>
      <c r="D1527">
        <v>2</v>
      </c>
      <c r="E1527">
        <v>1680.99</v>
      </c>
      <c r="F1527">
        <v>0.05</v>
      </c>
    </row>
    <row r="1528" spans="1:6" x14ac:dyDescent="0.25">
      <c r="A1528">
        <v>547</v>
      </c>
      <c r="B1528">
        <v>2</v>
      </c>
      <c r="C1528">
        <v>9</v>
      </c>
      <c r="D1528">
        <v>1</v>
      </c>
      <c r="E1528">
        <v>2999.99</v>
      </c>
      <c r="F1528">
        <v>0.2</v>
      </c>
    </row>
    <row r="1529" spans="1:6" x14ac:dyDescent="0.25">
      <c r="A1529">
        <v>547</v>
      </c>
      <c r="B1529">
        <v>3</v>
      </c>
      <c r="C1529">
        <v>5</v>
      </c>
      <c r="D1529">
        <v>1</v>
      </c>
      <c r="E1529">
        <v>1320.99</v>
      </c>
      <c r="F1529">
        <v>0.1</v>
      </c>
    </row>
    <row r="1530" spans="1:6" x14ac:dyDescent="0.25">
      <c r="A1530">
        <v>548</v>
      </c>
      <c r="B1530">
        <v>1</v>
      </c>
      <c r="C1530">
        <v>8</v>
      </c>
      <c r="D1530">
        <v>1</v>
      </c>
      <c r="E1530">
        <v>1799.99</v>
      </c>
      <c r="F1530">
        <v>0.1</v>
      </c>
    </row>
    <row r="1531" spans="1:6" x14ac:dyDescent="0.25">
      <c r="A1531">
        <v>548</v>
      </c>
      <c r="B1531">
        <v>2</v>
      </c>
      <c r="C1531">
        <v>11</v>
      </c>
      <c r="D1531">
        <v>2</v>
      </c>
      <c r="E1531">
        <v>1680.99</v>
      </c>
      <c r="F1531">
        <v>7.0000000000000007E-2</v>
      </c>
    </row>
    <row r="1532" spans="1:6" x14ac:dyDescent="0.25">
      <c r="A1532">
        <v>549</v>
      </c>
      <c r="B1532">
        <v>1</v>
      </c>
      <c r="C1532">
        <v>15</v>
      </c>
      <c r="D1532">
        <v>1</v>
      </c>
      <c r="E1532">
        <v>529.99</v>
      </c>
      <c r="F1532">
        <v>7.0000000000000007E-2</v>
      </c>
    </row>
    <row r="1533" spans="1:6" x14ac:dyDescent="0.25">
      <c r="A1533">
        <v>549</v>
      </c>
      <c r="B1533">
        <v>2</v>
      </c>
      <c r="C1533">
        <v>16</v>
      </c>
      <c r="D1533">
        <v>1</v>
      </c>
      <c r="E1533">
        <v>599.99</v>
      </c>
      <c r="F1533">
        <v>0.05</v>
      </c>
    </row>
    <row r="1534" spans="1:6" x14ac:dyDescent="0.25">
      <c r="A1534">
        <v>549</v>
      </c>
      <c r="B1534">
        <v>3</v>
      </c>
      <c r="C1534">
        <v>3</v>
      </c>
      <c r="D1534">
        <v>1</v>
      </c>
      <c r="E1534">
        <v>999.99</v>
      </c>
      <c r="F1534">
        <v>7.0000000000000007E-2</v>
      </c>
    </row>
    <row r="1535" spans="1:6" x14ac:dyDescent="0.25">
      <c r="A1535">
        <v>549</v>
      </c>
      <c r="B1535">
        <v>4</v>
      </c>
      <c r="C1535">
        <v>7</v>
      </c>
      <c r="D1535">
        <v>1</v>
      </c>
      <c r="E1535">
        <v>3999.99</v>
      </c>
      <c r="F1535">
        <v>0.05</v>
      </c>
    </row>
    <row r="1536" spans="1:6" x14ac:dyDescent="0.25">
      <c r="A1536">
        <v>549</v>
      </c>
      <c r="B1536">
        <v>5</v>
      </c>
      <c r="C1536">
        <v>13</v>
      </c>
      <c r="D1536">
        <v>2</v>
      </c>
      <c r="E1536">
        <v>269.99</v>
      </c>
      <c r="F1536">
        <v>0.1</v>
      </c>
    </row>
    <row r="1537" spans="1:6" x14ac:dyDescent="0.25">
      <c r="A1537">
        <v>550</v>
      </c>
      <c r="B1537">
        <v>1</v>
      </c>
      <c r="C1537">
        <v>4</v>
      </c>
      <c r="D1537">
        <v>1</v>
      </c>
      <c r="E1537">
        <v>2899.99</v>
      </c>
      <c r="F1537">
        <v>0.05</v>
      </c>
    </row>
    <row r="1538" spans="1:6" x14ac:dyDescent="0.25">
      <c r="A1538">
        <v>551</v>
      </c>
      <c r="B1538">
        <v>1</v>
      </c>
      <c r="C1538">
        <v>16</v>
      </c>
      <c r="D1538">
        <v>1</v>
      </c>
      <c r="E1538">
        <v>599.99</v>
      </c>
      <c r="F1538">
        <v>0.05</v>
      </c>
    </row>
    <row r="1539" spans="1:6" x14ac:dyDescent="0.25">
      <c r="A1539">
        <v>551</v>
      </c>
      <c r="B1539">
        <v>2</v>
      </c>
      <c r="C1539">
        <v>26</v>
      </c>
      <c r="D1539">
        <v>1</v>
      </c>
      <c r="E1539">
        <v>599.99</v>
      </c>
      <c r="F1539">
        <v>7.0000000000000007E-2</v>
      </c>
    </row>
    <row r="1540" spans="1:6" x14ac:dyDescent="0.25">
      <c r="A1540">
        <v>551</v>
      </c>
      <c r="B1540">
        <v>3</v>
      </c>
      <c r="C1540">
        <v>11</v>
      </c>
      <c r="D1540">
        <v>2</v>
      </c>
      <c r="E1540">
        <v>1680.99</v>
      </c>
      <c r="F1540">
        <v>0.2</v>
      </c>
    </row>
    <row r="1541" spans="1:6" x14ac:dyDescent="0.25">
      <c r="A1541">
        <v>551</v>
      </c>
      <c r="B1541">
        <v>4</v>
      </c>
      <c r="C1541">
        <v>15</v>
      </c>
      <c r="D1541">
        <v>2</v>
      </c>
      <c r="E1541">
        <v>529.99</v>
      </c>
      <c r="F1541">
        <v>0.2</v>
      </c>
    </row>
    <row r="1542" spans="1:6" x14ac:dyDescent="0.25">
      <c r="A1542">
        <v>552</v>
      </c>
      <c r="B1542">
        <v>1</v>
      </c>
      <c r="C1542">
        <v>23</v>
      </c>
      <c r="D1542">
        <v>1</v>
      </c>
      <c r="E1542">
        <v>299.99</v>
      </c>
      <c r="F1542">
        <v>0.2</v>
      </c>
    </row>
    <row r="1543" spans="1:6" x14ac:dyDescent="0.25">
      <c r="A1543">
        <v>552</v>
      </c>
      <c r="B1543">
        <v>2</v>
      </c>
      <c r="C1543">
        <v>2</v>
      </c>
      <c r="D1543">
        <v>1</v>
      </c>
      <c r="E1543">
        <v>749.99</v>
      </c>
      <c r="F1543">
        <v>0.2</v>
      </c>
    </row>
    <row r="1544" spans="1:6" x14ac:dyDescent="0.25">
      <c r="A1544">
        <v>552</v>
      </c>
      <c r="B1544">
        <v>3</v>
      </c>
      <c r="C1544">
        <v>24</v>
      </c>
      <c r="D1544">
        <v>1</v>
      </c>
      <c r="E1544">
        <v>549.99</v>
      </c>
      <c r="F1544">
        <v>0.2</v>
      </c>
    </row>
    <row r="1545" spans="1:6" x14ac:dyDescent="0.25">
      <c r="A1545">
        <v>552</v>
      </c>
      <c r="B1545">
        <v>4</v>
      </c>
      <c r="C1545">
        <v>18</v>
      </c>
      <c r="D1545">
        <v>1</v>
      </c>
      <c r="E1545">
        <v>449</v>
      </c>
      <c r="F1545">
        <v>0.1</v>
      </c>
    </row>
    <row r="1546" spans="1:6" x14ac:dyDescent="0.25">
      <c r="A1546">
        <v>552</v>
      </c>
      <c r="B1546">
        <v>5</v>
      </c>
      <c r="C1546">
        <v>19</v>
      </c>
      <c r="D1546">
        <v>2</v>
      </c>
      <c r="E1546">
        <v>449</v>
      </c>
      <c r="F1546">
        <v>0.2</v>
      </c>
    </row>
    <row r="1547" spans="1:6" x14ac:dyDescent="0.25">
      <c r="A1547">
        <v>553</v>
      </c>
      <c r="B1547">
        <v>1</v>
      </c>
      <c r="C1547">
        <v>24</v>
      </c>
      <c r="D1547">
        <v>1</v>
      </c>
      <c r="E1547">
        <v>549.99</v>
      </c>
      <c r="F1547">
        <v>0.1</v>
      </c>
    </row>
    <row r="1548" spans="1:6" x14ac:dyDescent="0.25">
      <c r="A1548">
        <v>553</v>
      </c>
      <c r="B1548">
        <v>2</v>
      </c>
      <c r="C1548">
        <v>18</v>
      </c>
      <c r="D1548">
        <v>2</v>
      </c>
      <c r="E1548">
        <v>449</v>
      </c>
      <c r="F1548">
        <v>7.0000000000000007E-2</v>
      </c>
    </row>
    <row r="1549" spans="1:6" x14ac:dyDescent="0.25">
      <c r="A1549">
        <v>553</v>
      </c>
      <c r="B1549">
        <v>3</v>
      </c>
      <c r="C1549">
        <v>12</v>
      </c>
      <c r="D1549">
        <v>1</v>
      </c>
      <c r="E1549">
        <v>549.99</v>
      </c>
      <c r="F1549">
        <v>7.0000000000000007E-2</v>
      </c>
    </row>
    <row r="1550" spans="1:6" x14ac:dyDescent="0.25">
      <c r="A1550">
        <v>554</v>
      </c>
      <c r="B1550">
        <v>1</v>
      </c>
      <c r="C1550">
        <v>3</v>
      </c>
      <c r="D1550">
        <v>2</v>
      </c>
      <c r="E1550">
        <v>999.99</v>
      </c>
      <c r="F1550">
        <v>7.0000000000000007E-2</v>
      </c>
    </row>
    <row r="1551" spans="1:6" x14ac:dyDescent="0.25">
      <c r="A1551">
        <v>554</v>
      </c>
      <c r="B1551">
        <v>2</v>
      </c>
      <c r="C1551">
        <v>22</v>
      </c>
      <c r="D1551">
        <v>1</v>
      </c>
      <c r="E1551">
        <v>269.99</v>
      </c>
      <c r="F1551">
        <v>0.05</v>
      </c>
    </row>
    <row r="1552" spans="1:6" x14ac:dyDescent="0.25">
      <c r="A1552">
        <v>554</v>
      </c>
      <c r="B1552">
        <v>3</v>
      </c>
      <c r="C1552">
        <v>4</v>
      </c>
      <c r="D1552">
        <v>2</v>
      </c>
      <c r="E1552">
        <v>2899.99</v>
      </c>
      <c r="F1552">
        <v>0.2</v>
      </c>
    </row>
    <row r="1553" spans="1:6" x14ac:dyDescent="0.25">
      <c r="A1553">
        <v>555</v>
      </c>
      <c r="B1553">
        <v>1</v>
      </c>
      <c r="C1553">
        <v>8</v>
      </c>
      <c r="D1553">
        <v>1</v>
      </c>
      <c r="E1553">
        <v>1799.99</v>
      </c>
      <c r="F1553">
        <v>0.2</v>
      </c>
    </row>
    <row r="1554" spans="1:6" x14ac:dyDescent="0.25">
      <c r="A1554">
        <v>555</v>
      </c>
      <c r="B1554">
        <v>2</v>
      </c>
      <c r="C1554">
        <v>7</v>
      </c>
      <c r="D1554">
        <v>1</v>
      </c>
      <c r="E1554">
        <v>3999.99</v>
      </c>
      <c r="F1554">
        <v>0.1</v>
      </c>
    </row>
    <row r="1555" spans="1:6" x14ac:dyDescent="0.25">
      <c r="A1555">
        <v>555</v>
      </c>
      <c r="B1555">
        <v>3</v>
      </c>
      <c r="C1555">
        <v>20</v>
      </c>
      <c r="D1555">
        <v>2</v>
      </c>
      <c r="E1555">
        <v>599.99</v>
      </c>
      <c r="F1555">
        <v>7.0000000000000007E-2</v>
      </c>
    </row>
    <row r="1556" spans="1:6" x14ac:dyDescent="0.25">
      <c r="A1556">
        <v>556</v>
      </c>
      <c r="B1556">
        <v>1</v>
      </c>
      <c r="C1556">
        <v>16</v>
      </c>
      <c r="D1556">
        <v>1</v>
      </c>
      <c r="E1556">
        <v>599.99</v>
      </c>
      <c r="F1556">
        <v>0.1</v>
      </c>
    </row>
    <row r="1557" spans="1:6" x14ac:dyDescent="0.25">
      <c r="A1557">
        <v>556</v>
      </c>
      <c r="B1557">
        <v>2</v>
      </c>
      <c r="C1557">
        <v>4</v>
      </c>
      <c r="D1557">
        <v>2</v>
      </c>
      <c r="E1557">
        <v>2899.99</v>
      </c>
      <c r="F1557">
        <v>0.2</v>
      </c>
    </row>
    <row r="1558" spans="1:6" x14ac:dyDescent="0.25">
      <c r="A1558">
        <v>557</v>
      </c>
      <c r="B1558">
        <v>1</v>
      </c>
      <c r="C1558">
        <v>9</v>
      </c>
      <c r="D1558">
        <v>2</v>
      </c>
      <c r="E1558">
        <v>2999.99</v>
      </c>
      <c r="F1558">
        <v>0.1</v>
      </c>
    </row>
    <row r="1559" spans="1:6" x14ac:dyDescent="0.25">
      <c r="A1559">
        <v>557</v>
      </c>
      <c r="B1559">
        <v>2</v>
      </c>
      <c r="C1559">
        <v>10</v>
      </c>
      <c r="D1559">
        <v>1</v>
      </c>
      <c r="E1559">
        <v>1549</v>
      </c>
      <c r="F1559">
        <v>0.1</v>
      </c>
    </row>
    <row r="1560" spans="1:6" x14ac:dyDescent="0.25">
      <c r="A1560">
        <v>558</v>
      </c>
      <c r="B1560">
        <v>1</v>
      </c>
      <c r="C1560">
        <v>7</v>
      </c>
      <c r="D1560">
        <v>1</v>
      </c>
      <c r="E1560">
        <v>3999.99</v>
      </c>
      <c r="F1560">
        <v>7.0000000000000007E-2</v>
      </c>
    </row>
    <row r="1561" spans="1:6" x14ac:dyDescent="0.25">
      <c r="A1561">
        <v>558</v>
      </c>
      <c r="B1561">
        <v>2</v>
      </c>
      <c r="C1561">
        <v>16</v>
      </c>
      <c r="D1561">
        <v>1</v>
      </c>
      <c r="E1561">
        <v>599.99</v>
      </c>
      <c r="F1561">
        <v>7.0000000000000007E-2</v>
      </c>
    </row>
    <row r="1562" spans="1:6" x14ac:dyDescent="0.25">
      <c r="A1562">
        <v>558</v>
      </c>
      <c r="B1562">
        <v>3</v>
      </c>
      <c r="C1562">
        <v>9</v>
      </c>
      <c r="D1562">
        <v>1</v>
      </c>
      <c r="E1562">
        <v>2999.99</v>
      </c>
      <c r="F1562">
        <v>0.1</v>
      </c>
    </row>
    <row r="1563" spans="1:6" x14ac:dyDescent="0.25">
      <c r="A1563">
        <v>558</v>
      </c>
      <c r="B1563">
        <v>4</v>
      </c>
      <c r="C1563">
        <v>21</v>
      </c>
      <c r="D1563">
        <v>2</v>
      </c>
      <c r="E1563">
        <v>269.99</v>
      </c>
      <c r="F1563">
        <v>0.05</v>
      </c>
    </row>
    <row r="1564" spans="1:6" x14ac:dyDescent="0.25">
      <c r="A1564">
        <v>558</v>
      </c>
      <c r="B1564">
        <v>5</v>
      </c>
      <c r="C1564">
        <v>10</v>
      </c>
      <c r="D1564">
        <v>2</v>
      </c>
      <c r="E1564">
        <v>1549</v>
      </c>
      <c r="F1564">
        <v>7.0000000000000007E-2</v>
      </c>
    </row>
    <row r="1565" spans="1:6" x14ac:dyDescent="0.25">
      <c r="A1565">
        <v>559</v>
      </c>
      <c r="B1565">
        <v>1</v>
      </c>
      <c r="C1565">
        <v>15</v>
      </c>
      <c r="D1565">
        <v>2</v>
      </c>
      <c r="E1565">
        <v>529.99</v>
      </c>
      <c r="F1565">
        <v>0.1</v>
      </c>
    </row>
    <row r="1566" spans="1:6" x14ac:dyDescent="0.25">
      <c r="A1566">
        <v>559</v>
      </c>
      <c r="B1566">
        <v>2</v>
      </c>
      <c r="C1566">
        <v>6</v>
      </c>
      <c r="D1566">
        <v>1</v>
      </c>
      <c r="E1566">
        <v>469.99</v>
      </c>
      <c r="F1566">
        <v>0.1</v>
      </c>
    </row>
    <row r="1567" spans="1:6" x14ac:dyDescent="0.25">
      <c r="A1567">
        <v>559</v>
      </c>
      <c r="B1567">
        <v>3</v>
      </c>
      <c r="C1567">
        <v>7</v>
      </c>
      <c r="D1567">
        <v>2</v>
      </c>
      <c r="E1567">
        <v>3999.99</v>
      </c>
      <c r="F1567">
        <v>7.0000000000000007E-2</v>
      </c>
    </row>
    <row r="1568" spans="1:6" x14ac:dyDescent="0.25">
      <c r="A1568">
        <v>560</v>
      </c>
      <c r="B1568">
        <v>1</v>
      </c>
      <c r="C1568">
        <v>16</v>
      </c>
      <c r="D1568">
        <v>1</v>
      </c>
      <c r="E1568">
        <v>599.99</v>
      </c>
      <c r="F1568">
        <v>0.05</v>
      </c>
    </row>
    <row r="1569" spans="1:6" x14ac:dyDescent="0.25">
      <c r="A1569">
        <v>560</v>
      </c>
      <c r="B1569">
        <v>2</v>
      </c>
      <c r="C1569">
        <v>26</v>
      </c>
      <c r="D1569">
        <v>2</v>
      </c>
      <c r="E1569">
        <v>599.99</v>
      </c>
      <c r="F1569">
        <v>0.1</v>
      </c>
    </row>
    <row r="1570" spans="1:6" x14ac:dyDescent="0.25">
      <c r="A1570">
        <v>561</v>
      </c>
      <c r="B1570">
        <v>1</v>
      </c>
      <c r="C1570">
        <v>15</v>
      </c>
      <c r="D1570">
        <v>2</v>
      </c>
      <c r="E1570">
        <v>529.99</v>
      </c>
      <c r="F1570">
        <v>0.05</v>
      </c>
    </row>
    <row r="1571" spans="1:6" x14ac:dyDescent="0.25">
      <c r="A1571">
        <v>561</v>
      </c>
      <c r="B1571">
        <v>2</v>
      </c>
      <c r="C1571">
        <v>18</v>
      </c>
      <c r="D1571">
        <v>1</v>
      </c>
      <c r="E1571">
        <v>449</v>
      </c>
      <c r="F1571">
        <v>0.05</v>
      </c>
    </row>
    <row r="1572" spans="1:6" x14ac:dyDescent="0.25">
      <c r="A1572">
        <v>561</v>
      </c>
      <c r="B1572">
        <v>3</v>
      </c>
      <c r="C1572">
        <v>5</v>
      </c>
      <c r="D1572">
        <v>1</v>
      </c>
      <c r="E1572">
        <v>1320.99</v>
      </c>
      <c r="F1572">
        <v>0.05</v>
      </c>
    </row>
    <row r="1573" spans="1:6" x14ac:dyDescent="0.25">
      <c r="A1573">
        <v>561</v>
      </c>
      <c r="B1573">
        <v>4</v>
      </c>
      <c r="C1573">
        <v>17</v>
      </c>
      <c r="D1573">
        <v>2</v>
      </c>
      <c r="E1573">
        <v>429</v>
      </c>
      <c r="F1573">
        <v>7.0000000000000007E-2</v>
      </c>
    </row>
    <row r="1574" spans="1:6" x14ac:dyDescent="0.25">
      <c r="A1574">
        <v>562</v>
      </c>
      <c r="B1574">
        <v>1</v>
      </c>
      <c r="C1574">
        <v>25</v>
      </c>
      <c r="D1574">
        <v>2</v>
      </c>
      <c r="E1574">
        <v>499.99</v>
      </c>
      <c r="F1574">
        <v>7.0000000000000007E-2</v>
      </c>
    </row>
    <row r="1575" spans="1:6" x14ac:dyDescent="0.25">
      <c r="A1575">
        <v>562</v>
      </c>
      <c r="B1575">
        <v>2</v>
      </c>
      <c r="C1575">
        <v>26</v>
      </c>
      <c r="D1575">
        <v>1</v>
      </c>
      <c r="E1575">
        <v>599.99</v>
      </c>
      <c r="F1575">
        <v>0.05</v>
      </c>
    </row>
    <row r="1576" spans="1:6" x14ac:dyDescent="0.25">
      <c r="A1576">
        <v>563</v>
      </c>
      <c r="B1576">
        <v>1</v>
      </c>
      <c r="C1576">
        <v>6</v>
      </c>
      <c r="D1576">
        <v>2</v>
      </c>
      <c r="E1576">
        <v>469.99</v>
      </c>
      <c r="F1576">
        <v>0.1</v>
      </c>
    </row>
    <row r="1577" spans="1:6" x14ac:dyDescent="0.25">
      <c r="A1577">
        <v>563</v>
      </c>
      <c r="B1577">
        <v>2</v>
      </c>
      <c r="C1577">
        <v>19</v>
      </c>
      <c r="D1577">
        <v>1</v>
      </c>
      <c r="E1577">
        <v>449</v>
      </c>
      <c r="F1577">
        <v>0.05</v>
      </c>
    </row>
    <row r="1578" spans="1:6" x14ac:dyDescent="0.25">
      <c r="A1578">
        <v>563</v>
      </c>
      <c r="B1578">
        <v>3</v>
      </c>
      <c r="C1578">
        <v>13</v>
      </c>
      <c r="D1578">
        <v>2</v>
      </c>
      <c r="E1578">
        <v>269.99</v>
      </c>
      <c r="F1578">
        <v>0.1</v>
      </c>
    </row>
    <row r="1579" spans="1:6" x14ac:dyDescent="0.25">
      <c r="A1579">
        <v>564</v>
      </c>
      <c r="B1579">
        <v>1</v>
      </c>
      <c r="C1579">
        <v>4</v>
      </c>
      <c r="D1579">
        <v>1</v>
      </c>
      <c r="E1579">
        <v>2899.99</v>
      </c>
      <c r="F1579">
        <v>0.2</v>
      </c>
    </row>
    <row r="1580" spans="1:6" x14ac:dyDescent="0.25">
      <c r="A1580">
        <v>564</v>
      </c>
      <c r="B1580">
        <v>2</v>
      </c>
      <c r="C1580">
        <v>15</v>
      </c>
      <c r="D1580">
        <v>1</v>
      </c>
      <c r="E1580">
        <v>529.99</v>
      </c>
      <c r="F1580">
        <v>0.2</v>
      </c>
    </row>
    <row r="1581" spans="1:6" x14ac:dyDescent="0.25">
      <c r="A1581">
        <v>565</v>
      </c>
      <c r="B1581">
        <v>1</v>
      </c>
      <c r="C1581">
        <v>18</v>
      </c>
      <c r="D1581">
        <v>1</v>
      </c>
      <c r="E1581">
        <v>449</v>
      </c>
      <c r="F1581">
        <v>0.2</v>
      </c>
    </row>
    <row r="1582" spans="1:6" x14ac:dyDescent="0.25">
      <c r="A1582">
        <v>565</v>
      </c>
      <c r="B1582">
        <v>2</v>
      </c>
      <c r="C1582">
        <v>25</v>
      </c>
      <c r="D1582">
        <v>2</v>
      </c>
      <c r="E1582">
        <v>499.99</v>
      </c>
      <c r="F1582">
        <v>0.1</v>
      </c>
    </row>
    <row r="1583" spans="1:6" x14ac:dyDescent="0.25">
      <c r="A1583">
        <v>565</v>
      </c>
      <c r="B1583">
        <v>3</v>
      </c>
      <c r="C1583">
        <v>9</v>
      </c>
      <c r="D1583">
        <v>1</v>
      </c>
      <c r="E1583">
        <v>2999.99</v>
      </c>
      <c r="F1583">
        <v>0.05</v>
      </c>
    </row>
    <row r="1584" spans="1:6" x14ac:dyDescent="0.25">
      <c r="A1584">
        <v>565</v>
      </c>
      <c r="B1584">
        <v>4</v>
      </c>
      <c r="C1584">
        <v>17</v>
      </c>
      <c r="D1584">
        <v>1</v>
      </c>
      <c r="E1584">
        <v>429</v>
      </c>
      <c r="F1584">
        <v>0.1</v>
      </c>
    </row>
    <row r="1585" spans="1:6" x14ac:dyDescent="0.25">
      <c r="A1585">
        <v>566</v>
      </c>
      <c r="B1585">
        <v>1</v>
      </c>
      <c r="C1585">
        <v>24</v>
      </c>
      <c r="D1585">
        <v>2</v>
      </c>
      <c r="E1585">
        <v>549.99</v>
      </c>
      <c r="F1585">
        <v>7.0000000000000007E-2</v>
      </c>
    </row>
    <row r="1586" spans="1:6" x14ac:dyDescent="0.25">
      <c r="A1586">
        <v>566</v>
      </c>
      <c r="B1586">
        <v>2</v>
      </c>
      <c r="C1586">
        <v>7</v>
      </c>
      <c r="D1586">
        <v>2</v>
      </c>
      <c r="E1586">
        <v>3999.99</v>
      </c>
      <c r="F1586">
        <v>0.2</v>
      </c>
    </row>
    <row r="1587" spans="1:6" x14ac:dyDescent="0.25">
      <c r="A1587">
        <v>566</v>
      </c>
      <c r="B1587">
        <v>3</v>
      </c>
      <c r="C1587">
        <v>8</v>
      </c>
      <c r="D1587">
        <v>1</v>
      </c>
      <c r="E1587">
        <v>1799.99</v>
      </c>
      <c r="F1587">
        <v>0.1</v>
      </c>
    </row>
    <row r="1588" spans="1:6" x14ac:dyDescent="0.25">
      <c r="A1588">
        <v>566</v>
      </c>
      <c r="B1588">
        <v>4</v>
      </c>
      <c r="C1588">
        <v>21</v>
      </c>
      <c r="D1588">
        <v>2</v>
      </c>
      <c r="E1588">
        <v>269.99</v>
      </c>
      <c r="F1588">
        <v>0.2</v>
      </c>
    </row>
    <row r="1589" spans="1:6" x14ac:dyDescent="0.25">
      <c r="A1589">
        <v>567</v>
      </c>
      <c r="B1589">
        <v>1</v>
      </c>
      <c r="C1589">
        <v>9</v>
      </c>
      <c r="D1589">
        <v>1</v>
      </c>
      <c r="E1589">
        <v>2999.99</v>
      </c>
      <c r="F1589">
        <v>0.2</v>
      </c>
    </row>
    <row r="1590" spans="1:6" x14ac:dyDescent="0.25">
      <c r="A1590">
        <v>567</v>
      </c>
      <c r="B1590">
        <v>2</v>
      </c>
      <c r="C1590">
        <v>5</v>
      </c>
      <c r="D1590">
        <v>1</v>
      </c>
      <c r="E1590">
        <v>1320.99</v>
      </c>
      <c r="F1590">
        <v>7.0000000000000007E-2</v>
      </c>
    </row>
    <row r="1591" spans="1:6" x14ac:dyDescent="0.25">
      <c r="A1591">
        <v>568</v>
      </c>
      <c r="B1591">
        <v>1</v>
      </c>
      <c r="C1591">
        <v>5</v>
      </c>
      <c r="D1591">
        <v>1</v>
      </c>
      <c r="E1591">
        <v>1320.99</v>
      </c>
      <c r="F1591">
        <v>0.05</v>
      </c>
    </row>
    <row r="1592" spans="1:6" x14ac:dyDescent="0.25">
      <c r="A1592">
        <v>568</v>
      </c>
      <c r="B1592">
        <v>2</v>
      </c>
      <c r="C1592">
        <v>10</v>
      </c>
      <c r="D1592">
        <v>1</v>
      </c>
      <c r="E1592">
        <v>1549</v>
      </c>
      <c r="F1592">
        <v>0.05</v>
      </c>
    </row>
    <row r="1593" spans="1:6" x14ac:dyDescent="0.25">
      <c r="A1593">
        <v>569</v>
      </c>
      <c r="B1593">
        <v>1</v>
      </c>
      <c r="C1593">
        <v>16</v>
      </c>
      <c r="D1593">
        <v>1</v>
      </c>
      <c r="E1593">
        <v>599.99</v>
      </c>
      <c r="F1593">
        <v>0.05</v>
      </c>
    </row>
    <row r="1594" spans="1:6" x14ac:dyDescent="0.25">
      <c r="A1594">
        <v>569</v>
      </c>
      <c r="B1594">
        <v>2</v>
      </c>
      <c r="C1594">
        <v>24</v>
      </c>
      <c r="D1594">
        <v>2</v>
      </c>
      <c r="E1594">
        <v>549.99</v>
      </c>
      <c r="F1594">
        <v>0.1</v>
      </c>
    </row>
    <row r="1595" spans="1:6" x14ac:dyDescent="0.25">
      <c r="A1595">
        <v>570</v>
      </c>
      <c r="B1595">
        <v>1</v>
      </c>
      <c r="C1595">
        <v>18</v>
      </c>
      <c r="D1595">
        <v>1</v>
      </c>
      <c r="E1595">
        <v>449</v>
      </c>
      <c r="F1595">
        <v>7.0000000000000007E-2</v>
      </c>
    </row>
    <row r="1596" spans="1:6" x14ac:dyDescent="0.25">
      <c r="A1596">
        <v>570</v>
      </c>
      <c r="B1596">
        <v>2</v>
      </c>
      <c r="C1596">
        <v>24</v>
      </c>
      <c r="D1596">
        <v>2</v>
      </c>
      <c r="E1596">
        <v>549.99</v>
      </c>
      <c r="F1596">
        <v>0.1</v>
      </c>
    </row>
    <row r="1597" spans="1:6" x14ac:dyDescent="0.25">
      <c r="A1597">
        <v>570</v>
      </c>
      <c r="B1597">
        <v>3</v>
      </c>
      <c r="C1597">
        <v>3</v>
      </c>
      <c r="D1597">
        <v>2</v>
      </c>
      <c r="E1597">
        <v>999.99</v>
      </c>
      <c r="F1597">
        <v>0.2</v>
      </c>
    </row>
    <row r="1598" spans="1:6" x14ac:dyDescent="0.25">
      <c r="A1598">
        <v>570</v>
      </c>
      <c r="B1598">
        <v>4</v>
      </c>
      <c r="C1598">
        <v>11</v>
      </c>
      <c r="D1598">
        <v>1</v>
      </c>
      <c r="E1598">
        <v>1680.99</v>
      </c>
      <c r="F1598">
        <v>0.1</v>
      </c>
    </row>
    <row r="1599" spans="1:6" x14ac:dyDescent="0.25">
      <c r="A1599">
        <v>570</v>
      </c>
      <c r="B1599">
        <v>5</v>
      </c>
      <c r="C1599">
        <v>16</v>
      </c>
      <c r="D1599">
        <v>1</v>
      </c>
      <c r="E1599">
        <v>599.99</v>
      </c>
      <c r="F1599">
        <v>0.05</v>
      </c>
    </row>
    <row r="1600" spans="1:6" x14ac:dyDescent="0.25">
      <c r="A1600">
        <v>571</v>
      </c>
      <c r="B1600">
        <v>1</v>
      </c>
      <c r="C1600">
        <v>4</v>
      </c>
      <c r="D1600">
        <v>1</v>
      </c>
      <c r="E1600">
        <v>2899.99</v>
      </c>
      <c r="F1600">
        <v>0.05</v>
      </c>
    </row>
    <row r="1601" spans="1:6" x14ac:dyDescent="0.25">
      <c r="A1601">
        <v>571</v>
      </c>
      <c r="B1601">
        <v>2</v>
      </c>
      <c r="C1601">
        <v>9</v>
      </c>
      <c r="D1601">
        <v>1</v>
      </c>
      <c r="E1601">
        <v>2999.99</v>
      </c>
      <c r="F1601">
        <v>0.1</v>
      </c>
    </row>
    <row r="1602" spans="1:6" x14ac:dyDescent="0.25">
      <c r="A1602">
        <v>572</v>
      </c>
      <c r="B1602">
        <v>1</v>
      </c>
      <c r="C1602">
        <v>3</v>
      </c>
      <c r="D1602">
        <v>1</v>
      </c>
      <c r="E1602">
        <v>999.99</v>
      </c>
      <c r="F1602">
        <v>0.05</v>
      </c>
    </row>
    <row r="1603" spans="1:6" x14ac:dyDescent="0.25">
      <c r="A1603">
        <v>572</v>
      </c>
      <c r="B1603">
        <v>2</v>
      </c>
      <c r="C1603">
        <v>13</v>
      </c>
      <c r="D1603">
        <v>2</v>
      </c>
      <c r="E1603">
        <v>269.99</v>
      </c>
      <c r="F1603">
        <v>0.1</v>
      </c>
    </row>
    <row r="1604" spans="1:6" x14ac:dyDescent="0.25">
      <c r="A1604">
        <v>572</v>
      </c>
      <c r="B1604">
        <v>3</v>
      </c>
      <c r="C1604">
        <v>11</v>
      </c>
      <c r="D1604">
        <v>2</v>
      </c>
      <c r="E1604">
        <v>1680.99</v>
      </c>
      <c r="F1604">
        <v>0.2</v>
      </c>
    </row>
    <row r="1605" spans="1:6" x14ac:dyDescent="0.25">
      <c r="A1605">
        <v>573</v>
      </c>
      <c r="B1605">
        <v>1</v>
      </c>
      <c r="C1605">
        <v>2</v>
      </c>
      <c r="D1605">
        <v>1</v>
      </c>
      <c r="E1605">
        <v>749.99</v>
      </c>
      <c r="F1605">
        <v>0.2</v>
      </c>
    </row>
    <row r="1606" spans="1:6" x14ac:dyDescent="0.25">
      <c r="A1606">
        <v>574</v>
      </c>
      <c r="B1606">
        <v>1</v>
      </c>
      <c r="C1606">
        <v>26</v>
      </c>
      <c r="D1606">
        <v>1</v>
      </c>
      <c r="E1606">
        <v>599.99</v>
      </c>
      <c r="F1606">
        <v>0.05</v>
      </c>
    </row>
    <row r="1607" spans="1:6" x14ac:dyDescent="0.25">
      <c r="A1607">
        <v>574</v>
      </c>
      <c r="B1607">
        <v>2</v>
      </c>
      <c r="C1607">
        <v>13</v>
      </c>
      <c r="D1607">
        <v>2</v>
      </c>
      <c r="E1607">
        <v>269.99</v>
      </c>
      <c r="F1607">
        <v>0.1</v>
      </c>
    </row>
    <row r="1608" spans="1:6" x14ac:dyDescent="0.25">
      <c r="A1608">
        <v>574</v>
      </c>
      <c r="B1608">
        <v>3</v>
      </c>
      <c r="C1608">
        <v>12</v>
      </c>
      <c r="D1608">
        <v>2</v>
      </c>
      <c r="E1608">
        <v>549.99</v>
      </c>
      <c r="F1608">
        <v>0.1</v>
      </c>
    </row>
    <row r="1609" spans="1:6" x14ac:dyDescent="0.25">
      <c r="A1609">
        <v>574</v>
      </c>
      <c r="B1609">
        <v>4</v>
      </c>
      <c r="C1609">
        <v>23</v>
      </c>
      <c r="D1609">
        <v>2</v>
      </c>
      <c r="E1609">
        <v>299.99</v>
      </c>
      <c r="F1609">
        <v>0.1</v>
      </c>
    </row>
    <row r="1610" spans="1:6" x14ac:dyDescent="0.25">
      <c r="A1610">
        <v>574</v>
      </c>
      <c r="B1610">
        <v>5</v>
      </c>
      <c r="C1610">
        <v>11</v>
      </c>
      <c r="D1610">
        <v>2</v>
      </c>
      <c r="E1610">
        <v>1680.99</v>
      </c>
      <c r="F1610">
        <v>0.05</v>
      </c>
    </row>
    <row r="1611" spans="1:6" x14ac:dyDescent="0.25">
      <c r="A1611">
        <v>575</v>
      </c>
      <c r="B1611">
        <v>1</v>
      </c>
      <c r="C1611">
        <v>4</v>
      </c>
      <c r="D1611">
        <v>2</v>
      </c>
      <c r="E1611">
        <v>2899.99</v>
      </c>
      <c r="F1611">
        <v>7.0000000000000007E-2</v>
      </c>
    </row>
    <row r="1612" spans="1:6" x14ac:dyDescent="0.25">
      <c r="A1612">
        <v>575</v>
      </c>
      <c r="B1612">
        <v>2</v>
      </c>
      <c r="C1612">
        <v>12</v>
      </c>
      <c r="D1612">
        <v>1</v>
      </c>
      <c r="E1612">
        <v>549.99</v>
      </c>
      <c r="F1612">
        <v>0.2</v>
      </c>
    </row>
    <row r="1613" spans="1:6" x14ac:dyDescent="0.25">
      <c r="A1613">
        <v>576</v>
      </c>
      <c r="B1613">
        <v>1</v>
      </c>
      <c r="C1613">
        <v>9</v>
      </c>
      <c r="D1613">
        <v>1</v>
      </c>
      <c r="E1613">
        <v>2999.99</v>
      </c>
      <c r="F1613">
        <v>0.1</v>
      </c>
    </row>
    <row r="1614" spans="1:6" x14ac:dyDescent="0.25">
      <c r="A1614">
        <v>577</v>
      </c>
      <c r="B1614">
        <v>1</v>
      </c>
      <c r="C1614">
        <v>3</v>
      </c>
      <c r="D1614">
        <v>2</v>
      </c>
      <c r="E1614">
        <v>999.99</v>
      </c>
      <c r="F1614">
        <v>0.2</v>
      </c>
    </row>
    <row r="1615" spans="1:6" x14ac:dyDescent="0.25">
      <c r="A1615">
        <v>578</v>
      </c>
      <c r="B1615">
        <v>1</v>
      </c>
      <c r="C1615">
        <v>21</v>
      </c>
      <c r="D1615">
        <v>1</v>
      </c>
      <c r="E1615">
        <v>269.99</v>
      </c>
      <c r="F1615">
        <v>7.0000000000000007E-2</v>
      </c>
    </row>
    <row r="1616" spans="1:6" x14ac:dyDescent="0.25">
      <c r="A1616">
        <v>578</v>
      </c>
      <c r="B1616">
        <v>2</v>
      </c>
      <c r="C1616">
        <v>25</v>
      </c>
      <c r="D1616">
        <v>2</v>
      </c>
      <c r="E1616">
        <v>499.99</v>
      </c>
      <c r="F1616">
        <v>0.2</v>
      </c>
    </row>
    <row r="1617" spans="1:6" x14ac:dyDescent="0.25">
      <c r="A1617">
        <v>578</v>
      </c>
      <c r="B1617">
        <v>3</v>
      </c>
      <c r="C1617">
        <v>18</v>
      </c>
      <c r="D1617">
        <v>2</v>
      </c>
      <c r="E1617">
        <v>449</v>
      </c>
      <c r="F1617">
        <v>0.05</v>
      </c>
    </row>
    <row r="1618" spans="1:6" x14ac:dyDescent="0.25">
      <c r="A1618">
        <v>578</v>
      </c>
      <c r="B1618">
        <v>4</v>
      </c>
      <c r="C1618">
        <v>8</v>
      </c>
      <c r="D1618">
        <v>2</v>
      </c>
      <c r="E1618">
        <v>1799.99</v>
      </c>
      <c r="F1618">
        <v>0.2</v>
      </c>
    </row>
    <row r="1619" spans="1:6" x14ac:dyDescent="0.25">
      <c r="A1619">
        <v>579</v>
      </c>
      <c r="B1619">
        <v>1</v>
      </c>
      <c r="C1619">
        <v>7</v>
      </c>
      <c r="D1619">
        <v>2</v>
      </c>
      <c r="E1619">
        <v>3999.99</v>
      </c>
      <c r="F1619">
        <v>0.05</v>
      </c>
    </row>
    <row r="1620" spans="1:6" x14ac:dyDescent="0.25">
      <c r="A1620">
        <v>579</v>
      </c>
      <c r="B1620">
        <v>2</v>
      </c>
      <c r="C1620">
        <v>6</v>
      </c>
      <c r="D1620">
        <v>1</v>
      </c>
      <c r="E1620">
        <v>469.99</v>
      </c>
      <c r="F1620">
        <v>0.2</v>
      </c>
    </row>
    <row r="1621" spans="1:6" x14ac:dyDescent="0.25">
      <c r="A1621">
        <v>580</v>
      </c>
      <c r="B1621">
        <v>1</v>
      </c>
      <c r="C1621">
        <v>16</v>
      </c>
      <c r="D1621">
        <v>2</v>
      </c>
      <c r="E1621">
        <v>599.99</v>
      </c>
      <c r="F1621">
        <v>0.2</v>
      </c>
    </row>
    <row r="1622" spans="1:6" x14ac:dyDescent="0.25">
      <c r="A1622">
        <v>580</v>
      </c>
      <c r="B1622">
        <v>2</v>
      </c>
      <c r="C1622">
        <v>15</v>
      </c>
      <c r="D1622">
        <v>1</v>
      </c>
      <c r="E1622">
        <v>529.99</v>
      </c>
      <c r="F1622">
        <v>7.0000000000000007E-2</v>
      </c>
    </row>
    <row r="1623" spans="1:6" x14ac:dyDescent="0.25">
      <c r="A1623">
        <v>580</v>
      </c>
      <c r="B1623">
        <v>3</v>
      </c>
      <c r="C1623">
        <v>21</v>
      </c>
      <c r="D1623">
        <v>2</v>
      </c>
      <c r="E1623">
        <v>269.99</v>
      </c>
      <c r="F1623">
        <v>0.2</v>
      </c>
    </row>
    <row r="1624" spans="1:6" x14ac:dyDescent="0.25">
      <c r="A1624">
        <v>580</v>
      </c>
      <c r="B1624">
        <v>4</v>
      </c>
      <c r="C1624">
        <v>9</v>
      </c>
      <c r="D1624">
        <v>2</v>
      </c>
      <c r="E1624">
        <v>2999.99</v>
      </c>
      <c r="F1624">
        <v>7.0000000000000007E-2</v>
      </c>
    </row>
    <row r="1625" spans="1:6" x14ac:dyDescent="0.25">
      <c r="A1625">
        <v>580</v>
      </c>
      <c r="B1625">
        <v>5</v>
      </c>
      <c r="C1625">
        <v>19</v>
      </c>
      <c r="D1625">
        <v>1</v>
      </c>
      <c r="E1625">
        <v>449</v>
      </c>
      <c r="F1625">
        <v>0.2</v>
      </c>
    </row>
    <row r="1626" spans="1:6" x14ac:dyDescent="0.25">
      <c r="A1626">
        <v>581</v>
      </c>
      <c r="B1626">
        <v>1</v>
      </c>
      <c r="C1626">
        <v>8</v>
      </c>
      <c r="D1626">
        <v>2</v>
      </c>
      <c r="E1626">
        <v>1799.99</v>
      </c>
      <c r="F1626">
        <v>7.0000000000000007E-2</v>
      </c>
    </row>
    <row r="1627" spans="1:6" x14ac:dyDescent="0.25">
      <c r="A1627">
        <v>582</v>
      </c>
      <c r="B1627">
        <v>1</v>
      </c>
      <c r="C1627">
        <v>10</v>
      </c>
      <c r="D1627">
        <v>2</v>
      </c>
      <c r="E1627">
        <v>1549</v>
      </c>
      <c r="F1627">
        <v>0.2</v>
      </c>
    </row>
    <row r="1628" spans="1:6" x14ac:dyDescent="0.25">
      <c r="A1628">
        <v>582</v>
      </c>
      <c r="B1628">
        <v>2</v>
      </c>
      <c r="C1628">
        <v>17</v>
      </c>
      <c r="D1628">
        <v>2</v>
      </c>
      <c r="E1628">
        <v>429</v>
      </c>
      <c r="F1628">
        <v>7.0000000000000007E-2</v>
      </c>
    </row>
    <row r="1629" spans="1:6" x14ac:dyDescent="0.25">
      <c r="A1629">
        <v>583</v>
      </c>
      <c r="B1629">
        <v>1</v>
      </c>
      <c r="C1629">
        <v>15</v>
      </c>
      <c r="D1629">
        <v>2</v>
      </c>
      <c r="E1629">
        <v>529.99</v>
      </c>
      <c r="F1629">
        <v>0.2</v>
      </c>
    </row>
    <row r="1630" spans="1:6" x14ac:dyDescent="0.25">
      <c r="A1630">
        <v>584</v>
      </c>
      <c r="B1630">
        <v>1</v>
      </c>
      <c r="C1630">
        <v>19</v>
      </c>
      <c r="D1630">
        <v>1</v>
      </c>
      <c r="E1630">
        <v>449</v>
      </c>
      <c r="F1630">
        <v>7.0000000000000007E-2</v>
      </c>
    </row>
    <row r="1631" spans="1:6" x14ac:dyDescent="0.25">
      <c r="A1631">
        <v>584</v>
      </c>
      <c r="B1631">
        <v>2</v>
      </c>
      <c r="C1631">
        <v>23</v>
      </c>
      <c r="D1631">
        <v>1</v>
      </c>
      <c r="E1631">
        <v>299.99</v>
      </c>
      <c r="F1631">
        <v>7.0000000000000007E-2</v>
      </c>
    </row>
    <row r="1632" spans="1:6" x14ac:dyDescent="0.25">
      <c r="A1632">
        <v>584</v>
      </c>
      <c r="B1632">
        <v>3</v>
      </c>
      <c r="C1632">
        <v>15</v>
      </c>
      <c r="D1632">
        <v>1</v>
      </c>
      <c r="E1632">
        <v>529.99</v>
      </c>
      <c r="F1632">
        <v>0.1</v>
      </c>
    </row>
    <row r="1633" spans="1:6" x14ac:dyDescent="0.25">
      <c r="A1633">
        <v>584</v>
      </c>
      <c r="B1633">
        <v>4</v>
      </c>
      <c r="C1633">
        <v>22</v>
      </c>
      <c r="D1633">
        <v>1</v>
      </c>
      <c r="E1633">
        <v>269.99</v>
      </c>
      <c r="F1633">
        <v>0.05</v>
      </c>
    </row>
    <row r="1634" spans="1:6" x14ac:dyDescent="0.25">
      <c r="A1634">
        <v>584</v>
      </c>
      <c r="B1634">
        <v>5</v>
      </c>
      <c r="C1634">
        <v>8</v>
      </c>
      <c r="D1634">
        <v>2</v>
      </c>
      <c r="E1634">
        <v>1799.99</v>
      </c>
      <c r="F1634">
        <v>7.0000000000000007E-2</v>
      </c>
    </row>
    <row r="1635" spans="1:6" x14ac:dyDescent="0.25">
      <c r="A1635">
        <v>585</v>
      </c>
      <c r="B1635">
        <v>1</v>
      </c>
      <c r="C1635">
        <v>10</v>
      </c>
      <c r="D1635">
        <v>1</v>
      </c>
      <c r="E1635">
        <v>1549</v>
      </c>
      <c r="F1635">
        <v>0.2</v>
      </c>
    </row>
    <row r="1636" spans="1:6" x14ac:dyDescent="0.25">
      <c r="A1636">
        <v>585</v>
      </c>
      <c r="B1636">
        <v>2</v>
      </c>
      <c r="C1636">
        <v>18</v>
      </c>
      <c r="D1636">
        <v>2</v>
      </c>
      <c r="E1636">
        <v>449</v>
      </c>
      <c r="F1636">
        <v>0.2</v>
      </c>
    </row>
    <row r="1637" spans="1:6" x14ac:dyDescent="0.25">
      <c r="A1637">
        <v>585</v>
      </c>
      <c r="B1637">
        <v>3</v>
      </c>
      <c r="C1637">
        <v>15</v>
      </c>
      <c r="D1637">
        <v>1</v>
      </c>
      <c r="E1637">
        <v>529.99</v>
      </c>
      <c r="F1637">
        <v>0.05</v>
      </c>
    </row>
    <row r="1638" spans="1:6" x14ac:dyDescent="0.25">
      <c r="A1638">
        <v>585</v>
      </c>
      <c r="B1638">
        <v>4</v>
      </c>
      <c r="C1638">
        <v>12</v>
      </c>
      <c r="D1638">
        <v>2</v>
      </c>
      <c r="E1638">
        <v>549.99</v>
      </c>
      <c r="F1638">
        <v>7.0000000000000007E-2</v>
      </c>
    </row>
    <row r="1639" spans="1:6" x14ac:dyDescent="0.25">
      <c r="A1639">
        <v>586</v>
      </c>
      <c r="B1639">
        <v>1</v>
      </c>
      <c r="C1639">
        <v>11</v>
      </c>
      <c r="D1639">
        <v>2</v>
      </c>
      <c r="E1639">
        <v>1680.99</v>
      </c>
      <c r="F1639">
        <v>0.1</v>
      </c>
    </row>
    <row r="1640" spans="1:6" x14ac:dyDescent="0.25">
      <c r="A1640">
        <v>586</v>
      </c>
      <c r="B1640">
        <v>2</v>
      </c>
      <c r="C1640">
        <v>23</v>
      </c>
      <c r="D1640">
        <v>2</v>
      </c>
      <c r="E1640">
        <v>299.99</v>
      </c>
      <c r="F1640">
        <v>0.2</v>
      </c>
    </row>
    <row r="1641" spans="1:6" x14ac:dyDescent="0.25">
      <c r="A1641">
        <v>587</v>
      </c>
      <c r="B1641">
        <v>1</v>
      </c>
      <c r="C1641">
        <v>24</v>
      </c>
      <c r="D1641">
        <v>1</v>
      </c>
      <c r="E1641">
        <v>549.99</v>
      </c>
      <c r="F1641">
        <v>0.05</v>
      </c>
    </row>
    <row r="1642" spans="1:6" x14ac:dyDescent="0.25">
      <c r="A1642">
        <v>587</v>
      </c>
      <c r="B1642">
        <v>2</v>
      </c>
      <c r="C1642">
        <v>23</v>
      </c>
      <c r="D1642">
        <v>1</v>
      </c>
      <c r="E1642">
        <v>299.99</v>
      </c>
      <c r="F1642">
        <v>0.05</v>
      </c>
    </row>
    <row r="1643" spans="1:6" x14ac:dyDescent="0.25">
      <c r="A1643">
        <v>587</v>
      </c>
      <c r="B1643">
        <v>3</v>
      </c>
      <c r="C1643">
        <v>18</v>
      </c>
      <c r="D1643">
        <v>1</v>
      </c>
      <c r="E1643">
        <v>449</v>
      </c>
      <c r="F1643">
        <v>0.05</v>
      </c>
    </row>
    <row r="1644" spans="1:6" x14ac:dyDescent="0.25">
      <c r="A1644">
        <v>587</v>
      </c>
      <c r="B1644">
        <v>4</v>
      </c>
      <c r="C1644">
        <v>21</v>
      </c>
      <c r="D1644">
        <v>1</v>
      </c>
      <c r="E1644">
        <v>269.99</v>
      </c>
      <c r="F1644">
        <v>0.2</v>
      </c>
    </row>
    <row r="1645" spans="1:6" x14ac:dyDescent="0.25">
      <c r="A1645">
        <v>588</v>
      </c>
      <c r="B1645">
        <v>1</v>
      </c>
      <c r="C1645">
        <v>10</v>
      </c>
      <c r="D1645">
        <v>2</v>
      </c>
      <c r="E1645">
        <v>1549</v>
      </c>
      <c r="F1645">
        <v>7.0000000000000007E-2</v>
      </c>
    </row>
    <row r="1646" spans="1:6" x14ac:dyDescent="0.25">
      <c r="A1646">
        <v>588</v>
      </c>
      <c r="B1646">
        <v>2</v>
      </c>
      <c r="C1646">
        <v>23</v>
      </c>
      <c r="D1646">
        <v>1</v>
      </c>
      <c r="E1646">
        <v>299.99</v>
      </c>
      <c r="F1646">
        <v>0.2</v>
      </c>
    </row>
    <row r="1647" spans="1:6" x14ac:dyDescent="0.25">
      <c r="A1647">
        <v>589</v>
      </c>
      <c r="B1647">
        <v>1</v>
      </c>
      <c r="C1647">
        <v>15</v>
      </c>
      <c r="D1647">
        <v>2</v>
      </c>
      <c r="E1647">
        <v>529.99</v>
      </c>
      <c r="F1647">
        <v>0.05</v>
      </c>
    </row>
    <row r="1648" spans="1:6" x14ac:dyDescent="0.25">
      <c r="A1648">
        <v>590</v>
      </c>
      <c r="B1648">
        <v>1</v>
      </c>
      <c r="C1648">
        <v>2</v>
      </c>
      <c r="D1648">
        <v>2</v>
      </c>
      <c r="E1648">
        <v>749.99</v>
      </c>
      <c r="F1648">
        <v>0.1</v>
      </c>
    </row>
    <row r="1649" spans="1:6" x14ac:dyDescent="0.25">
      <c r="A1649">
        <v>590</v>
      </c>
      <c r="B1649">
        <v>2</v>
      </c>
      <c r="C1649">
        <v>20</v>
      </c>
      <c r="D1649">
        <v>1</v>
      </c>
      <c r="E1649">
        <v>599.99</v>
      </c>
      <c r="F1649">
        <v>7.0000000000000007E-2</v>
      </c>
    </row>
    <row r="1650" spans="1:6" x14ac:dyDescent="0.25">
      <c r="A1650">
        <v>590</v>
      </c>
      <c r="B1650">
        <v>3</v>
      </c>
      <c r="C1650">
        <v>8</v>
      </c>
      <c r="D1650">
        <v>2</v>
      </c>
      <c r="E1650">
        <v>1799.99</v>
      </c>
      <c r="F1650">
        <v>0.05</v>
      </c>
    </row>
    <row r="1651" spans="1:6" x14ac:dyDescent="0.25">
      <c r="A1651">
        <v>590</v>
      </c>
      <c r="B1651">
        <v>4</v>
      </c>
      <c r="C1651">
        <v>5</v>
      </c>
      <c r="D1651">
        <v>2</v>
      </c>
      <c r="E1651">
        <v>1320.99</v>
      </c>
      <c r="F1651">
        <v>0.1</v>
      </c>
    </row>
    <row r="1652" spans="1:6" x14ac:dyDescent="0.25">
      <c r="A1652">
        <v>590</v>
      </c>
      <c r="B1652">
        <v>5</v>
      </c>
      <c r="C1652">
        <v>24</v>
      </c>
      <c r="D1652">
        <v>1</v>
      </c>
      <c r="E1652">
        <v>549.99</v>
      </c>
      <c r="F1652">
        <v>0.1</v>
      </c>
    </row>
    <row r="1653" spans="1:6" x14ac:dyDescent="0.25">
      <c r="A1653">
        <v>591</v>
      </c>
      <c r="B1653">
        <v>1</v>
      </c>
      <c r="C1653">
        <v>16</v>
      </c>
      <c r="D1653">
        <v>2</v>
      </c>
      <c r="E1653">
        <v>599.99</v>
      </c>
      <c r="F1653">
        <v>0.05</v>
      </c>
    </row>
    <row r="1654" spans="1:6" x14ac:dyDescent="0.25">
      <c r="A1654">
        <v>591</v>
      </c>
      <c r="B1654">
        <v>2</v>
      </c>
      <c r="C1654">
        <v>25</v>
      </c>
      <c r="D1654">
        <v>2</v>
      </c>
      <c r="E1654">
        <v>499.99</v>
      </c>
      <c r="F1654">
        <v>0.05</v>
      </c>
    </row>
    <row r="1655" spans="1:6" x14ac:dyDescent="0.25">
      <c r="A1655">
        <v>591</v>
      </c>
      <c r="B1655">
        <v>3</v>
      </c>
      <c r="C1655">
        <v>2</v>
      </c>
      <c r="D1655">
        <v>2</v>
      </c>
      <c r="E1655">
        <v>749.99</v>
      </c>
      <c r="F1655">
        <v>0.1</v>
      </c>
    </row>
    <row r="1656" spans="1:6" x14ac:dyDescent="0.25">
      <c r="A1656">
        <v>592</v>
      </c>
      <c r="B1656">
        <v>1</v>
      </c>
      <c r="C1656">
        <v>21</v>
      </c>
      <c r="D1656">
        <v>2</v>
      </c>
      <c r="E1656">
        <v>269.99</v>
      </c>
      <c r="F1656">
        <v>0.1</v>
      </c>
    </row>
    <row r="1657" spans="1:6" x14ac:dyDescent="0.25">
      <c r="A1657">
        <v>592</v>
      </c>
      <c r="B1657">
        <v>2</v>
      </c>
      <c r="C1657">
        <v>16</v>
      </c>
      <c r="D1657">
        <v>1</v>
      </c>
      <c r="E1657">
        <v>599.99</v>
      </c>
      <c r="F1657">
        <v>0.05</v>
      </c>
    </row>
    <row r="1658" spans="1:6" x14ac:dyDescent="0.25">
      <c r="A1658">
        <v>592</v>
      </c>
      <c r="B1658">
        <v>3</v>
      </c>
      <c r="C1658">
        <v>18</v>
      </c>
      <c r="D1658">
        <v>2</v>
      </c>
      <c r="E1658">
        <v>449</v>
      </c>
      <c r="F1658">
        <v>7.0000000000000007E-2</v>
      </c>
    </row>
    <row r="1659" spans="1:6" x14ac:dyDescent="0.25">
      <c r="A1659">
        <v>593</v>
      </c>
      <c r="B1659">
        <v>1</v>
      </c>
      <c r="C1659">
        <v>3</v>
      </c>
      <c r="D1659">
        <v>2</v>
      </c>
      <c r="E1659">
        <v>999.99</v>
      </c>
      <c r="F1659">
        <v>0.1</v>
      </c>
    </row>
    <row r="1660" spans="1:6" x14ac:dyDescent="0.25">
      <c r="A1660">
        <v>593</v>
      </c>
      <c r="B1660">
        <v>2</v>
      </c>
      <c r="C1660">
        <v>25</v>
      </c>
      <c r="D1660">
        <v>1</v>
      </c>
      <c r="E1660">
        <v>499.99</v>
      </c>
      <c r="F1660">
        <v>7.0000000000000007E-2</v>
      </c>
    </row>
    <row r="1661" spans="1:6" x14ac:dyDescent="0.25">
      <c r="A1661">
        <v>594</v>
      </c>
      <c r="B1661">
        <v>1</v>
      </c>
      <c r="C1661">
        <v>26</v>
      </c>
      <c r="D1661">
        <v>1</v>
      </c>
      <c r="E1661">
        <v>599.99</v>
      </c>
      <c r="F1661">
        <v>0.1</v>
      </c>
    </row>
    <row r="1662" spans="1:6" x14ac:dyDescent="0.25">
      <c r="A1662">
        <v>594</v>
      </c>
      <c r="B1662">
        <v>2</v>
      </c>
      <c r="C1662">
        <v>21</v>
      </c>
      <c r="D1662">
        <v>2</v>
      </c>
      <c r="E1662">
        <v>269.99</v>
      </c>
      <c r="F1662">
        <v>0.05</v>
      </c>
    </row>
    <row r="1663" spans="1:6" x14ac:dyDescent="0.25">
      <c r="A1663">
        <v>595</v>
      </c>
      <c r="B1663">
        <v>1</v>
      </c>
      <c r="C1663">
        <v>4</v>
      </c>
      <c r="D1663">
        <v>1</v>
      </c>
      <c r="E1663">
        <v>2899.99</v>
      </c>
      <c r="F1663">
        <v>7.0000000000000007E-2</v>
      </c>
    </row>
    <row r="1664" spans="1:6" x14ac:dyDescent="0.25">
      <c r="A1664">
        <v>595</v>
      </c>
      <c r="B1664">
        <v>2</v>
      </c>
      <c r="C1664">
        <v>19</v>
      </c>
      <c r="D1664">
        <v>2</v>
      </c>
      <c r="E1664">
        <v>449</v>
      </c>
      <c r="F1664">
        <v>7.0000000000000007E-2</v>
      </c>
    </row>
    <row r="1665" spans="1:6" x14ac:dyDescent="0.25">
      <c r="A1665">
        <v>595</v>
      </c>
      <c r="B1665">
        <v>3</v>
      </c>
      <c r="C1665">
        <v>3</v>
      </c>
      <c r="D1665">
        <v>1</v>
      </c>
      <c r="E1665">
        <v>999.99</v>
      </c>
      <c r="F1665">
        <v>7.0000000000000007E-2</v>
      </c>
    </row>
    <row r="1666" spans="1:6" x14ac:dyDescent="0.25">
      <c r="A1666">
        <v>595</v>
      </c>
      <c r="B1666">
        <v>4</v>
      </c>
      <c r="C1666">
        <v>10</v>
      </c>
      <c r="D1666">
        <v>1</v>
      </c>
      <c r="E1666">
        <v>1549</v>
      </c>
      <c r="F1666">
        <v>7.0000000000000007E-2</v>
      </c>
    </row>
    <row r="1667" spans="1:6" x14ac:dyDescent="0.25">
      <c r="A1667">
        <v>595</v>
      </c>
      <c r="B1667">
        <v>5</v>
      </c>
      <c r="C1667">
        <v>26</v>
      </c>
      <c r="D1667">
        <v>2</v>
      </c>
      <c r="E1667">
        <v>599.99</v>
      </c>
      <c r="F1667">
        <v>0.05</v>
      </c>
    </row>
    <row r="1668" spans="1:6" x14ac:dyDescent="0.25">
      <c r="A1668">
        <v>596</v>
      </c>
      <c r="B1668">
        <v>1</v>
      </c>
      <c r="C1668">
        <v>5</v>
      </c>
      <c r="D1668">
        <v>1</v>
      </c>
      <c r="E1668">
        <v>1320.99</v>
      </c>
      <c r="F1668">
        <v>0.05</v>
      </c>
    </row>
    <row r="1669" spans="1:6" x14ac:dyDescent="0.25">
      <c r="A1669">
        <v>596</v>
      </c>
      <c r="B1669">
        <v>2</v>
      </c>
      <c r="C1669">
        <v>23</v>
      </c>
      <c r="D1669">
        <v>2</v>
      </c>
      <c r="E1669">
        <v>299.99</v>
      </c>
      <c r="F1669">
        <v>0.1</v>
      </c>
    </row>
    <row r="1670" spans="1:6" x14ac:dyDescent="0.25">
      <c r="A1670">
        <v>596</v>
      </c>
      <c r="B1670">
        <v>3</v>
      </c>
      <c r="C1670">
        <v>9</v>
      </c>
      <c r="D1670">
        <v>1</v>
      </c>
      <c r="E1670">
        <v>2999.99</v>
      </c>
      <c r="F1670">
        <v>0.05</v>
      </c>
    </row>
    <row r="1671" spans="1:6" x14ac:dyDescent="0.25">
      <c r="A1671">
        <v>597</v>
      </c>
      <c r="B1671">
        <v>1</v>
      </c>
      <c r="C1671">
        <v>17</v>
      </c>
      <c r="D1671">
        <v>2</v>
      </c>
      <c r="E1671">
        <v>429</v>
      </c>
      <c r="F1671">
        <v>0.2</v>
      </c>
    </row>
    <row r="1672" spans="1:6" x14ac:dyDescent="0.25">
      <c r="A1672">
        <v>597</v>
      </c>
      <c r="B1672">
        <v>2</v>
      </c>
      <c r="C1672">
        <v>8</v>
      </c>
      <c r="D1672">
        <v>1</v>
      </c>
      <c r="E1672">
        <v>1799.99</v>
      </c>
      <c r="F1672">
        <v>7.0000000000000007E-2</v>
      </c>
    </row>
    <row r="1673" spans="1:6" x14ac:dyDescent="0.25">
      <c r="A1673">
        <v>598</v>
      </c>
      <c r="B1673">
        <v>1</v>
      </c>
      <c r="C1673">
        <v>4</v>
      </c>
      <c r="D1673">
        <v>2</v>
      </c>
      <c r="E1673">
        <v>2899.99</v>
      </c>
      <c r="F1673">
        <v>0.05</v>
      </c>
    </row>
    <row r="1674" spans="1:6" x14ac:dyDescent="0.25">
      <c r="A1674">
        <v>598</v>
      </c>
      <c r="B1674">
        <v>2</v>
      </c>
      <c r="C1674">
        <v>16</v>
      </c>
      <c r="D1674">
        <v>2</v>
      </c>
      <c r="E1674">
        <v>599.99</v>
      </c>
      <c r="F1674">
        <v>7.0000000000000007E-2</v>
      </c>
    </row>
    <row r="1675" spans="1:6" x14ac:dyDescent="0.25">
      <c r="A1675">
        <v>598</v>
      </c>
      <c r="B1675">
        <v>3</v>
      </c>
      <c r="C1675">
        <v>14</v>
      </c>
      <c r="D1675">
        <v>1</v>
      </c>
      <c r="E1675">
        <v>269.99</v>
      </c>
      <c r="F1675">
        <v>0.1</v>
      </c>
    </row>
    <row r="1676" spans="1:6" x14ac:dyDescent="0.25">
      <c r="A1676">
        <v>599</v>
      </c>
      <c r="B1676">
        <v>1</v>
      </c>
      <c r="C1676">
        <v>9</v>
      </c>
      <c r="D1676">
        <v>2</v>
      </c>
      <c r="E1676">
        <v>2999.99</v>
      </c>
      <c r="F1676">
        <v>0.05</v>
      </c>
    </row>
    <row r="1677" spans="1:6" x14ac:dyDescent="0.25">
      <c r="A1677">
        <v>599</v>
      </c>
      <c r="B1677">
        <v>2</v>
      </c>
      <c r="C1677">
        <v>22</v>
      </c>
      <c r="D1677">
        <v>2</v>
      </c>
      <c r="E1677">
        <v>269.99</v>
      </c>
      <c r="F1677">
        <v>0.2</v>
      </c>
    </row>
    <row r="1678" spans="1:6" x14ac:dyDescent="0.25">
      <c r="A1678">
        <v>599</v>
      </c>
      <c r="B1678">
        <v>3</v>
      </c>
      <c r="C1678">
        <v>23</v>
      </c>
      <c r="D1678">
        <v>1</v>
      </c>
      <c r="E1678">
        <v>299.99</v>
      </c>
      <c r="F1678">
        <v>7.0000000000000007E-2</v>
      </c>
    </row>
    <row r="1679" spans="1:6" x14ac:dyDescent="0.25">
      <c r="A1679">
        <v>599</v>
      </c>
      <c r="B1679">
        <v>4</v>
      </c>
      <c r="C1679">
        <v>10</v>
      </c>
      <c r="D1679">
        <v>2</v>
      </c>
      <c r="E1679">
        <v>1549</v>
      </c>
      <c r="F1679">
        <v>0.1</v>
      </c>
    </row>
    <row r="1680" spans="1:6" x14ac:dyDescent="0.25">
      <c r="A1680">
        <v>600</v>
      </c>
      <c r="B1680">
        <v>1</v>
      </c>
      <c r="C1680">
        <v>26</v>
      </c>
      <c r="D1680">
        <v>2</v>
      </c>
      <c r="E1680">
        <v>599.99</v>
      </c>
      <c r="F1680">
        <v>7.0000000000000007E-2</v>
      </c>
    </row>
    <row r="1681" spans="1:6" x14ac:dyDescent="0.25">
      <c r="A1681">
        <v>600</v>
      </c>
      <c r="B1681">
        <v>2</v>
      </c>
      <c r="C1681">
        <v>4</v>
      </c>
      <c r="D1681">
        <v>1</v>
      </c>
      <c r="E1681">
        <v>2899.99</v>
      </c>
      <c r="F1681">
        <v>0.2</v>
      </c>
    </row>
    <row r="1682" spans="1:6" x14ac:dyDescent="0.25">
      <c r="A1682">
        <v>600</v>
      </c>
      <c r="B1682">
        <v>3</v>
      </c>
      <c r="C1682">
        <v>18</v>
      </c>
      <c r="D1682">
        <v>2</v>
      </c>
      <c r="E1682">
        <v>449</v>
      </c>
      <c r="F1682">
        <v>7.0000000000000007E-2</v>
      </c>
    </row>
    <row r="1683" spans="1:6" x14ac:dyDescent="0.25">
      <c r="A1683">
        <v>601</v>
      </c>
      <c r="B1683">
        <v>1</v>
      </c>
      <c r="C1683">
        <v>12</v>
      </c>
      <c r="D1683">
        <v>2</v>
      </c>
      <c r="E1683">
        <v>549.99</v>
      </c>
      <c r="F1683">
        <v>0.2</v>
      </c>
    </row>
    <row r="1684" spans="1:6" x14ac:dyDescent="0.25">
      <c r="A1684">
        <v>602</v>
      </c>
      <c r="B1684">
        <v>1</v>
      </c>
      <c r="C1684">
        <v>15</v>
      </c>
      <c r="D1684">
        <v>2</v>
      </c>
      <c r="E1684">
        <v>529.99</v>
      </c>
      <c r="F1684">
        <v>0.05</v>
      </c>
    </row>
    <row r="1685" spans="1:6" x14ac:dyDescent="0.25">
      <c r="A1685">
        <v>602</v>
      </c>
      <c r="B1685">
        <v>2</v>
      </c>
      <c r="C1685">
        <v>5</v>
      </c>
      <c r="D1685">
        <v>2</v>
      </c>
      <c r="E1685">
        <v>1320.99</v>
      </c>
      <c r="F1685">
        <v>7.0000000000000007E-2</v>
      </c>
    </row>
    <row r="1686" spans="1:6" x14ac:dyDescent="0.25">
      <c r="A1686">
        <v>603</v>
      </c>
      <c r="B1686">
        <v>1</v>
      </c>
      <c r="C1686">
        <v>12</v>
      </c>
      <c r="D1686">
        <v>1</v>
      </c>
      <c r="E1686">
        <v>549.99</v>
      </c>
      <c r="F1686">
        <v>7.0000000000000007E-2</v>
      </c>
    </row>
    <row r="1687" spans="1:6" x14ac:dyDescent="0.25">
      <c r="A1687">
        <v>603</v>
      </c>
      <c r="B1687">
        <v>2</v>
      </c>
      <c r="C1687">
        <v>4</v>
      </c>
      <c r="D1687">
        <v>1</v>
      </c>
      <c r="E1687">
        <v>2899.99</v>
      </c>
      <c r="F1687">
        <v>0.1</v>
      </c>
    </row>
    <row r="1688" spans="1:6" x14ac:dyDescent="0.25">
      <c r="A1688">
        <v>604</v>
      </c>
      <c r="B1688">
        <v>1</v>
      </c>
      <c r="C1688">
        <v>10</v>
      </c>
      <c r="D1688">
        <v>2</v>
      </c>
      <c r="E1688">
        <v>1549</v>
      </c>
      <c r="F1688">
        <v>7.0000000000000007E-2</v>
      </c>
    </row>
    <row r="1689" spans="1:6" x14ac:dyDescent="0.25">
      <c r="A1689">
        <v>604</v>
      </c>
      <c r="B1689">
        <v>2</v>
      </c>
      <c r="C1689">
        <v>9</v>
      </c>
      <c r="D1689">
        <v>2</v>
      </c>
      <c r="E1689">
        <v>2999.99</v>
      </c>
      <c r="F1689">
        <v>0.2</v>
      </c>
    </row>
    <row r="1690" spans="1:6" x14ac:dyDescent="0.25">
      <c r="A1690">
        <v>605</v>
      </c>
      <c r="B1690">
        <v>1</v>
      </c>
      <c r="C1690">
        <v>19</v>
      </c>
      <c r="D1690">
        <v>1</v>
      </c>
      <c r="E1690">
        <v>449</v>
      </c>
      <c r="F1690">
        <v>7.0000000000000007E-2</v>
      </c>
    </row>
    <row r="1691" spans="1:6" x14ac:dyDescent="0.25">
      <c r="A1691">
        <v>605</v>
      </c>
      <c r="B1691">
        <v>2</v>
      </c>
      <c r="C1691">
        <v>25</v>
      </c>
      <c r="D1691">
        <v>2</v>
      </c>
      <c r="E1691">
        <v>499.99</v>
      </c>
      <c r="F1691">
        <v>0.05</v>
      </c>
    </row>
    <row r="1692" spans="1:6" x14ac:dyDescent="0.25">
      <c r="A1692">
        <v>605</v>
      </c>
      <c r="B1692">
        <v>3</v>
      </c>
      <c r="C1692">
        <v>13</v>
      </c>
      <c r="D1692">
        <v>2</v>
      </c>
      <c r="E1692">
        <v>269.99</v>
      </c>
      <c r="F1692">
        <v>0.2</v>
      </c>
    </row>
    <row r="1693" spans="1:6" x14ac:dyDescent="0.25">
      <c r="A1693">
        <v>605</v>
      </c>
      <c r="B1693">
        <v>4</v>
      </c>
      <c r="C1693">
        <v>11</v>
      </c>
      <c r="D1693">
        <v>1</v>
      </c>
      <c r="E1693">
        <v>1680.99</v>
      </c>
      <c r="F1693">
        <v>0.2</v>
      </c>
    </row>
    <row r="1694" spans="1:6" x14ac:dyDescent="0.25">
      <c r="A1694">
        <v>606</v>
      </c>
      <c r="B1694">
        <v>1</v>
      </c>
      <c r="C1694">
        <v>6</v>
      </c>
      <c r="D1694">
        <v>2</v>
      </c>
      <c r="E1694">
        <v>469.99</v>
      </c>
      <c r="F1694">
        <v>0.2</v>
      </c>
    </row>
    <row r="1695" spans="1:6" x14ac:dyDescent="0.25">
      <c r="A1695">
        <v>606</v>
      </c>
      <c r="B1695">
        <v>2</v>
      </c>
      <c r="C1695">
        <v>18</v>
      </c>
      <c r="D1695">
        <v>2</v>
      </c>
      <c r="E1695">
        <v>449</v>
      </c>
      <c r="F1695">
        <v>0.05</v>
      </c>
    </row>
    <row r="1696" spans="1:6" x14ac:dyDescent="0.25">
      <c r="A1696">
        <v>607</v>
      </c>
      <c r="B1696">
        <v>1</v>
      </c>
      <c r="C1696">
        <v>11</v>
      </c>
      <c r="D1696">
        <v>2</v>
      </c>
      <c r="E1696">
        <v>1680.99</v>
      </c>
      <c r="F1696">
        <v>0.2</v>
      </c>
    </row>
    <row r="1697" spans="1:6" x14ac:dyDescent="0.25">
      <c r="A1697">
        <v>607</v>
      </c>
      <c r="B1697">
        <v>2</v>
      </c>
      <c r="C1697">
        <v>26</v>
      </c>
      <c r="D1697">
        <v>2</v>
      </c>
      <c r="E1697">
        <v>599.99</v>
      </c>
      <c r="F1697">
        <v>0.2</v>
      </c>
    </row>
    <row r="1698" spans="1:6" x14ac:dyDescent="0.25">
      <c r="A1698">
        <v>607</v>
      </c>
      <c r="B1698">
        <v>3</v>
      </c>
      <c r="C1698">
        <v>14</v>
      </c>
      <c r="D1698">
        <v>1</v>
      </c>
      <c r="E1698">
        <v>269.99</v>
      </c>
      <c r="F1698">
        <v>7.0000000000000007E-2</v>
      </c>
    </row>
    <row r="1699" spans="1:6" x14ac:dyDescent="0.25">
      <c r="A1699">
        <v>608</v>
      </c>
      <c r="B1699">
        <v>1</v>
      </c>
      <c r="C1699">
        <v>4</v>
      </c>
      <c r="D1699">
        <v>2</v>
      </c>
      <c r="E1699">
        <v>2899.99</v>
      </c>
      <c r="F1699">
        <v>0.2</v>
      </c>
    </row>
    <row r="1700" spans="1:6" x14ac:dyDescent="0.25">
      <c r="A1700">
        <v>608</v>
      </c>
      <c r="B1700">
        <v>2</v>
      </c>
      <c r="C1700">
        <v>7</v>
      </c>
      <c r="D1700">
        <v>2</v>
      </c>
      <c r="E1700">
        <v>3999.99</v>
      </c>
      <c r="F1700">
        <v>0.1</v>
      </c>
    </row>
    <row r="1701" spans="1:6" x14ac:dyDescent="0.25">
      <c r="A1701">
        <v>608</v>
      </c>
      <c r="B1701">
        <v>3</v>
      </c>
      <c r="C1701">
        <v>24</v>
      </c>
      <c r="D1701">
        <v>1</v>
      </c>
      <c r="E1701">
        <v>549.99</v>
      </c>
      <c r="F1701">
        <v>0.1</v>
      </c>
    </row>
    <row r="1702" spans="1:6" x14ac:dyDescent="0.25">
      <c r="A1702">
        <v>609</v>
      </c>
      <c r="B1702">
        <v>1</v>
      </c>
      <c r="C1702">
        <v>10</v>
      </c>
      <c r="D1702">
        <v>1</v>
      </c>
      <c r="E1702">
        <v>1549</v>
      </c>
      <c r="F1702">
        <v>7.0000000000000007E-2</v>
      </c>
    </row>
    <row r="1703" spans="1:6" x14ac:dyDescent="0.25">
      <c r="A1703">
        <v>609</v>
      </c>
      <c r="B1703">
        <v>2</v>
      </c>
      <c r="C1703">
        <v>7</v>
      </c>
      <c r="D1703">
        <v>1</v>
      </c>
      <c r="E1703">
        <v>3999.99</v>
      </c>
      <c r="F1703">
        <v>0.1</v>
      </c>
    </row>
    <row r="1704" spans="1:6" x14ac:dyDescent="0.25">
      <c r="A1704">
        <v>609</v>
      </c>
      <c r="B1704">
        <v>3</v>
      </c>
      <c r="C1704">
        <v>22</v>
      </c>
      <c r="D1704">
        <v>2</v>
      </c>
      <c r="E1704">
        <v>269.99</v>
      </c>
      <c r="F1704">
        <v>0.1</v>
      </c>
    </row>
    <row r="1705" spans="1:6" x14ac:dyDescent="0.25">
      <c r="A1705">
        <v>609</v>
      </c>
      <c r="B1705">
        <v>4</v>
      </c>
      <c r="C1705">
        <v>5</v>
      </c>
      <c r="D1705">
        <v>1</v>
      </c>
      <c r="E1705">
        <v>1320.99</v>
      </c>
      <c r="F1705">
        <v>0.1</v>
      </c>
    </row>
    <row r="1706" spans="1:6" x14ac:dyDescent="0.25">
      <c r="A1706">
        <v>610</v>
      </c>
      <c r="B1706">
        <v>1</v>
      </c>
      <c r="C1706">
        <v>26</v>
      </c>
      <c r="D1706">
        <v>1</v>
      </c>
      <c r="E1706">
        <v>599.99</v>
      </c>
      <c r="F1706">
        <v>0.1</v>
      </c>
    </row>
    <row r="1707" spans="1:6" x14ac:dyDescent="0.25">
      <c r="A1707">
        <v>610</v>
      </c>
      <c r="B1707">
        <v>2</v>
      </c>
      <c r="C1707">
        <v>24</v>
      </c>
      <c r="D1707">
        <v>1</v>
      </c>
      <c r="E1707">
        <v>549.99</v>
      </c>
      <c r="F1707">
        <v>7.0000000000000007E-2</v>
      </c>
    </row>
    <row r="1708" spans="1:6" x14ac:dyDescent="0.25">
      <c r="A1708">
        <v>610</v>
      </c>
      <c r="B1708">
        <v>3</v>
      </c>
      <c r="C1708">
        <v>18</v>
      </c>
      <c r="D1708">
        <v>2</v>
      </c>
      <c r="E1708">
        <v>449</v>
      </c>
      <c r="F1708">
        <v>7.0000000000000007E-2</v>
      </c>
    </row>
    <row r="1709" spans="1:6" x14ac:dyDescent="0.25">
      <c r="A1709">
        <v>610</v>
      </c>
      <c r="B1709">
        <v>4</v>
      </c>
      <c r="C1709">
        <v>3</v>
      </c>
      <c r="D1709">
        <v>1</v>
      </c>
      <c r="E1709">
        <v>999.99</v>
      </c>
      <c r="F1709">
        <v>7.0000000000000007E-2</v>
      </c>
    </row>
    <row r="1710" spans="1:6" x14ac:dyDescent="0.25">
      <c r="A1710">
        <v>610</v>
      </c>
      <c r="B1710">
        <v>5</v>
      </c>
      <c r="C1710">
        <v>8</v>
      </c>
      <c r="D1710">
        <v>1</v>
      </c>
      <c r="E1710">
        <v>1799.99</v>
      </c>
      <c r="F1710">
        <v>0.1</v>
      </c>
    </row>
    <row r="1711" spans="1:6" x14ac:dyDescent="0.25">
      <c r="A1711">
        <v>611</v>
      </c>
      <c r="B1711">
        <v>1</v>
      </c>
      <c r="C1711">
        <v>16</v>
      </c>
      <c r="D1711">
        <v>2</v>
      </c>
      <c r="E1711">
        <v>599.99</v>
      </c>
      <c r="F1711">
        <v>7.0000000000000007E-2</v>
      </c>
    </row>
    <row r="1712" spans="1:6" x14ac:dyDescent="0.25">
      <c r="A1712">
        <v>612</v>
      </c>
      <c r="B1712">
        <v>1</v>
      </c>
      <c r="C1712">
        <v>13</v>
      </c>
      <c r="D1712">
        <v>1</v>
      </c>
      <c r="E1712">
        <v>269.99</v>
      </c>
      <c r="F1712">
        <v>0.1</v>
      </c>
    </row>
    <row r="1713" spans="1:6" x14ac:dyDescent="0.25">
      <c r="A1713">
        <v>612</v>
      </c>
      <c r="B1713">
        <v>2</v>
      </c>
      <c r="C1713">
        <v>14</v>
      </c>
      <c r="D1713">
        <v>1</v>
      </c>
      <c r="E1713">
        <v>269.99</v>
      </c>
      <c r="F1713">
        <v>0.1</v>
      </c>
    </row>
    <row r="1714" spans="1:6" x14ac:dyDescent="0.25">
      <c r="A1714">
        <v>612</v>
      </c>
      <c r="B1714">
        <v>3</v>
      </c>
      <c r="C1714">
        <v>17</v>
      </c>
      <c r="D1714">
        <v>1</v>
      </c>
      <c r="E1714">
        <v>429</v>
      </c>
      <c r="F1714">
        <v>7.0000000000000007E-2</v>
      </c>
    </row>
    <row r="1715" spans="1:6" x14ac:dyDescent="0.25">
      <c r="A1715">
        <v>612</v>
      </c>
      <c r="B1715">
        <v>4</v>
      </c>
      <c r="C1715">
        <v>20</v>
      </c>
      <c r="D1715">
        <v>1</v>
      </c>
      <c r="E1715">
        <v>599.99</v>
      </c>
      <c r="F1715">
        <v>0.2</v>
      </c>
    </row>
    <row r="1716" spans="1:6" x14ac:dyDescent="0.25">
      <c r="A1716">
        <v>613</v>
      </c>
      <c r="B1716">
        <v>1</v>
      </c>
      <c r="C1716">
        <v>9</v>
      </c>
      <c r="D1716">
        <v>2</v>
      </c>
      <c r="E1716">
        <v>2999.99</v>
      </c>
      <c r="F1716">
        <v>0.1</v>
      </c>
    </row>
    <row r="1717" spans="1:6" x14ac:dyDescent="0.25">
      <c r="A1717">
        <v>613</v>
      </c>
      <c r="B1717">
        <v>2</v>
      </c>
      <c r="C1717">
        <v>18</v>
      </c>
      <c r="D1717">
        <v>2</v>
      </c>
      <c r="E1717">
        <v>449</v>
      </c>
      <c r="F1717">
        <v>0.05</v>
      </c>
    </row>
    <row r="1718" spans="1:6" x14ac:dyDescent="0.25">
      <c r="A1718">
        <v>613</v>
      </c>
      <c r="B1718">
        <v>3</v>
      </c>
      <c r="C1718">
        <v>12</v>
      </c>
      <c r="D1718">
        <v>1</v>
      </c>
      <c r="E1718">
        <v>549.99</v>
      </c>
      <c r="F1718">
        <v>7.0000000000000007E-2</v>
      </c>
    </row>
    <row r="1719" spans="1:6" x14ac:dyDescent="0.25">
      <c r="A1719">
        <v>614</v>
      </c>
      <c r="B1719">
        <v>1</v>
      </c>
      <c r="C1719">
        <v>18</v>
      </c>
      <c r="D1719">
        <v>1</v>
      </c>
      <c r="E1719">
        <v>449</v>
      </c>
      <c r="F1719">
        <v>0.1</v>
      </c>
    </row>
    <row r="1720" spans="1:6" x14ac:dyDescent="0.25">
      <c r="A1720">
        <v>614</v>
      </c>
      <c r="B1720">
        <v>2</v>
      </c>
      <c r="C1720">
        <v>21</v>
      </c>
      <c r="D1720">
        <v>1</v>
      </c>
      <c r="E1720">
        <v>269.99</v>
      </c>
      <c r="F1720">
        <v>0.05</v>
      </c>
    </row>
    <row r="1721" spans="1:6" x14ac:dyDescent="0.25">
      <c r="A1721">
        <v>615</v>
      </c>
      <c r="B1721">
        <v>1</v>
      </c>
      <c r="C1721">
        <v>11</v>
      </c>
      <c r="D1721">
        <v>1</v>
      </c>
      <c r="E1721">
        <v>1680.99</v>
      </c>
      <c r="F1721">
        <v>7.0000000000000007E-2</v>
      </c>
    </row>
    <row r="1722" spans="1:6" x14ac:dyDescent="0.25">
      <c r="A1722">
        <v>615</v>
      </c>
      <c r="B1722">
        <v>2</v>
      </c>
      <c r="C1722">
        <v>23</v>
      </c>
      <c r="D1722">
        <v>1</v>
      </c>
      <c r="E1722">
        <v>299.99</v>
      </c>
      <c r="F1722">
        <v>0.05</v>
      </c>
    </row>
    <row r="1723" spans="1:6" x14ac:dyDescent="0.25">
      <c r="A1723">
        <v>615</v>
      </c>
      <c r="B1723">
        <v>3</v>
      </c>
      <c r="C1723">
        <v>6</v>
      </c>
      <c r="D1723">
        <v>2</v>
      </c>
      <c r="E1723">
        <v>469.99</v>
      </c>
      <c r="F1723">
        <v>0.1</v>
      </c>
    </row>
    <row r="1724" spans="1:6" x14ac:dyDescent="0.25">
      <c r="A1724">
        <v>615</v>
      </c>
      <c r="B1724">
        <v>4</v>
      </c>
      <c r="C1724">
        <v>19</v>
      </c>
      <c r="D1724">
        <v>2</v>
      </c>
      <c r="E1724">
        <v>449</v>
      </c>
      <c r="F1724">
        <v>0.1</v>
      </c>
    </row>
    <row r="1725" spans="1:6" x14ac:dyDescent="0.25">
      <c r="A1725">
        <v>616</v>
      </c>
      <c r="B1725">
        <v>1</v>
      </c>
      <c r="C1725">
        <v>24</v>
      </c>
      <c r="D1725">
        <v>1</v>
      </c>
      <c r="E1725">
        <v>549.99</v>
      </c>
      <c r="F1725">
        <v>0.2</v>
      </c>
    </row>
    <row r="1726" spans="1:6" x14ac:dyDescent="0.25">
      <c r="A1726">
        <v>616</v>
      </c>
      <c r="B1726">
        <v>2</v>
      </c>
      <c r="C1726">
        <v>16</v>
      </c>
      <c r="D1726">
        <v>2</v>
      </c>
      <c r="E1726">
        <v>599.99</v>
      </c>
      <c r="F1726">
        <v>0.2</v>
      </c>
    </row>
    <row r="1727" spans="1:6" x14ac:dyDescent="0.25">
      <c r="A1727">
        <v>617</v>
      </c>
      <c r="B1727">
        <v>1</v>
      </c>
      <c r="C1727">
        <v>15</v>
      </c>
      <c r="D1727">
        <v>2</v>
      </c>
      <c r="E1727">
        <v>529.99</v>
      </c>
      <c r="F1727">
        <v>0.2</v>
      </c>
    </row>
    <row r="1728" spans="1:6" x14ac:dyDescent="0.25">
      <c r="A1728">
        <v>617</v>
      </c>
      <c r="B1728">
        <v>2</v>
      </c>
      <c r="C1728">
        <v>11</v>
      </c>
      <c r="D1728">
        <v>2</v>
      </c>
      <c r="E1728">
        <v>1680.99</v>
      </c>
      <c r="F1728">
        <v>7.0000000000000007E-2</v>
      </c>
    </row>
    <row r="1729" spans="1:6" x14ac:dyDescent="0.25">
      <c r="A1729">
        <v>618</v>
      </c>
      <c r="B1729">
        <v>1</v>
      </c>
      <c r="C1729">
        <v>17</v>
      </c>
      <c r="D1729">
        <v>2</v>
      </c>
      <c r="E1729">
        <v>429</v>
      </c>
      <c r="F1729">
        <v>0.1</v>
      </c>
    </row>
    <row r="1730" spans="1:6" x14ac:dyDescent="0.25">
      <c r="A1730">
        <v>618</v>
      </c>
      <c r="B1730">
        <v>2</v>
      </c>
      <c r="C1730">
        <v>11</v>
      </c>
      <c r="D1730">
        <v>1</v>
      </c>
      <c r="E1730">
        <v>1680.99</v>
      </c>
      <c r="F1730">
        <v>7.0000000000000007E-2</v>
      </c>
    </row>
    <row r="1731" spans="1:6" x14ac:dyDescent="0.25">
      <c r="A1731">
        <v>619</v>
      </c>
      <c r="B1731">
        <v>1</v>
      </c>
      <c r="C1731">
        <v>25</v>
      </c>
      <c r="D1731">
        <v>1</v>
      </c>
      <c r="E1731">
        <v>499.99</v>
      </c>
      <c r="F1731">
        <v>7.0000000000000007E-2</v>
      </c>
    </row>
    <row r="1732" spans="1:6" x14ac:dyDescent="0.25">
      <c r="A1732">
        <v>620</v>
      </c>
      <c r="B1732">
        <v>1</v>
      </c>
      <c r="C1732">
        <v>5</v>
      </c>
      <c r="D1732">
        <v>2</v>
      </c>
      <c r="E1732">
        <v>1320.99</v>
      </c>
      <c r="F1732">
        <v>0.2</v>
      </c>
    </row>
    <row r="1733" spans="1:6" x14ac:dyDescent="0.25">
      <c r="A1733">
        <v>621</v>
      </c>
      <c r="B1733">
        <v>1</v>
      </c>
      <c r="C1733">
        <v>17</v>
      </c>
      <c r="D1733">
        <v>2</v>
      </c>
      <c r="E1733">
        <v>429</v>
      </c>
      <c r="F1733">
        <v>7.0000000000000007E-2</v>
      </c>
    </row>
    <row r="1734" spans="1:6" x14ac:dyDescent="0.25">
      <c r="A1734">
        <v>622</v>
      </c>
      <c r="B1734">
        <v>1</v>
      </c>
      <c r="C1734">
        <v>9</v>
      </c>
      <c r="D1734">
        <v>2</v>
      </c>
      <c r="E1734">
        <v>2999.99</v>
      </c>
      <c r="F1734">
        <v>7.0000000000000007E-2</v>
      </c>
    </row>
    <row r="1735" spans="1:6" x14ac:dyDescent="0.25">
      <c r="A1735">
        <v>622</v>
      </c>
      <c r="B1735">
        <v>2</v>
      </c>
      <c r="C1735">
        <v>18</v>
      </c>
      <c r="D1735">
        <v>1</v>
      </c>
      <c r="E1735">
        <v>449</v>
      </c>
      <c r="F1735">
        <v>0.1</v>
      </c>
    </row>
    <row r="1736" spans="1:6" x14ac:dyDescent="0.25">
      <c r="A1736">
        <v>622</v>
      </c>
      <c r="B1736">
        <v>3</v>
      </c>
      <c r="C1736">
        <v>10</v>
      </c>
      <c r="D1736">
        <v>1</v>
      </c>
      <c r="E1736">
        <v>1549</v>
      </c>
      <c r="F1736">
        <v>0.2</v>
      </c>
    </row>
    <row r="1737" spans="1:6" x14ac:dyDescent="0.25">
      <c r="A1737">
        <v>622</v>
      </c>
      <c r="B1737">
        <v>4</v>
      </c>
      <c r="C1737">
        <v>25</v>
      </c>
      <c r="D1737">
        <v>1</v>
      </c>
      <c r="E1737">
        <v>499.99</v>
      </c>
      <c r="F1737">
        <v>7.0000000000000007E-2</v>
      </c>
    </row>
    <row r="1738" spans="1:6" x14ac:dyDescent="0.25">
      <c r="A1738">
        <v>623</v>
      </c>
      <c r="B1738">
        <v>1</v>
      </c>
      <c r="C1738">
        <v>8</v>
      </c>
      <c r="D1738">
        <v>1</v>
      </c>
      <c r="E1738">
        <v>1799.99</v>
      </c>
      <c r="F1738">
        <v>7.0000000000000007E-2</v>
      </c>
    </row>
    <row r="1739" spans="1:6" x14ac:dyDescent="0.25">
      <c r="A1739">
        <v>624</v>
      </c>
      <c r="B1739">
        <v>1</v>
      </c>
      <c r="C1739">
        <v>21</v>
      </c>
      <c r="D1739">
        <v>2</v>
      </c>
      <c r="E1739">
        <v>269.99</v>
      </c>
      <c r="F1739">
        <v>0.05</v>
      </c>
    </row>
    <row r="1740" spans="1:6" x14ac:dyDescent="0.25">
      <c r="A1740">
        <v>624</v>
      </c>
      <c r="B1740">
        <v>2</v>
      </c>
      <c r="C1740">
        <v>16</v>
      </c>
      <c r="D1740">
        <v>1</v>
      </c>
      <c r="E1740">
        <v>599.99</v>
      </c>
      <c r="F1740">
        <v>7.0000000000000007E-2</v>
      </c>
    </row>
    <row r="1741" spans="1:6" x14ac:dyDescent="0.25">
      <c r="A1741">
        <v>624</v>
      </c>
      <c r="B1741">
        <v>3</v>
      </c>
      <c r="C1741">
        <v>22</v>
      </c>
      <c r="D1741">
        <v>1</v>
      </c>
      <c r="E1741">
        <v>269.99</v>
      </c>
      <c r="F1741">
        <v>7.0000000000000007E-2</v>
      </c>
    </row>
    <row r="1742" spans="1:6" x14ac:dyDescent="0.25">
      <c r="A1742">
        <v>624</v>
      </c>
      <c r="B1742">
        <v>4</v>
      </c>
      <c r="C1742">
        <v>14</v>
      </c>
      <c r="D1742">
        <v>2</v>
      </c>
      <c r="E1742">
        <v>269.99</v>
      </c>
      <c r="F1742">
        <v>0.2</v>
      </c>
    </row>
    <row r="1743" spans="1:6" x14ac:dyDescent="0.25">
      <c r="A1743">
        <v>625</v>
      </c>
      <c r="B1743">
        <v>1</v>
      </c>
      <c r="C1743">
        <v>17</v>
      </c>
      <c r="D1743">
        <v>1</v>
      </c>
      <c r="E1743">
        <v>429</v>
      </c>
      <c r="F1743">
        <v>7.0000000000000007E-2</v>
      </c>
    </row>
    <row r="1744" spans="1:6" x14ac:dyDescent="0.25">
      <c r="A1744">
        <v>625</v>
      </c>
      <c r="B1744">
        <v>2</v>
      </c>
      <c r="C1744">
        <v>11</v>
      </c>
      <c r="D1744">
        <v>2</v>
      </c>
      <c r="E1744">
        <v>1680.99</v>
      </c>
      <c r="F1744">
        <v>0.2</v>
      </c>
    </row>
    <row r="1745" spans="1:6" x14ac:dyDescent="0.25">
      <c r="A1745">
        <v>625</v>
      </c>
      <c r="B1745">
        <v>3</v>
      </c>
      <c r="C1745">
        <v>26</v>
      </c>
      <c r="D1745">
        <v>1</v>
      </c>
      <c r="E1745">
        <v>599.99</v>
      </c>
      <c r="F1745">
        <v>7.0000000000000007E-2</v>
      </c>
    </row>
    <row r="1746" spans="1:6" x14ac:dyDescent="0.25">
      <c r="A1746">
        <v>625</v>
      </c>
      <c r="B1746">
        <v>4</v>
      </c>
      <c r="C1746">
        <v>23</v>
      </c>
      <c r="D1746">
        <v>2</v>
      </c>
      <c r="E1746">
        <v>299.99</v>
      </c>
      <c r="F1746">
        <v>0.1</v>
      </c>
    </row>
    <row r="1747" spans="1:6" x14ac:dyDescent="0.25">
      <c r="A1747">
        <v>626</v>
      </c>
      <c r="B1747">
        <v>1</v>
      </c>
      <c r="C1747">
        <v>15</v>
      </c>
      <c r="D1747">
        <v>1</v>
      </c>
      <c r="E1747">
        <v>529.99</v>
      </c>
      <c r="F1747">
        <v>0.2</v>
      </c>
    </row>
    <row r="1748" spans="1:6" x14ac:dyDescent="0.25">
      <c r="A1748">
        <v>627</v>
      </c>
      <c r="B1748">
        <v>1</v>
      </c>
      <c r="C1748">
        <v>19</v>
      </c>
      <c r="D1748">
        <v>1</v>
      </c>
      <c r="E1748">
        <v>449</v>
      </c>
      <c r="F1748">
        <v>7.0000000000000007E-2</v>
      </c>
    </row>
    <row r="1749" spans="1:6" x14ac:dyDescent="0.25">
      <c r="A1749">
        <v>627</v>
      </c>
      <c r="B1749">
        <v>2</v>
      </c>
      <c r="C1749">
        <v>9</v>
      </c>
      <c r="D1749">
        <v>2</v>
      </c>
      <c r="E1749">
        <v>2999.99</v>
      </c>
      <c r="F1749">
        <v>0.2</v>
      </c>
    </row>
    <row r="1750" spans="1:6" x14ac:dyDescent="0.25">
      <c r="A1750">
        <v>627</v>
      </c>
      <c r="B1750">
        <v>3</v>
      </c>
      <c r="C1750">
        <v>26</v>
      </c>
      <c r="D1750">
        <v>1</v>
      </c>
      <c r="E1750">
        <v>599.99</v>
      </c>
      <c r="F1750">
        <v>7.0000000000000007E-2</v>
      </c>
    </row>
    <row r="1751" spans="1:6" x14ac:dyDescent="0.25">
      <c r="A1751">
        <v>628</v>
      </c>
      <c r="B1751">
        <v>1</v>
      </c>
      <c r="C1751">
        <v>15</v>
      </c>
      <c r="D1751">
        <v>2</v>
      </c>
      <c r="E1751">
        <v>529.99</v>
      </c>
      <c r="F1751">
        <v>0.1</v>
      </c>
    </row>
    <row r="1752" spans="1:6" x14ac:dyDescent="0.25">
      <c r="A1752">
        <v>629</v>
      </c>
      <c r="B1752">
        <v>1</v>
      </c>
      <c r="C1752">
        <v>19</v>
      </c>
      <c r="D1752">
        <v>1</v>
      </c>
      <c r="E1752">
        <v>449</v>
      </c>
      <c r="F1752">
        <v>0.05</v>
      </c>
    </row>
    <row r="1753" spans="1:6" x14ac:dyDescent="0.25">
      <c r="A1753">
        <v>629</v>
      </c>
      <c r="B1753">
        <v>2</v>
      </c>
      <c r="C1753">
        <v>5</v>
      </c>
      <c r="D1753">
        <v>2</v>
      </c>
      <c r="E1753">
        <v>1320.99</v>
      </c>
      <c r="F1753">
        <v>0.05</v>
      </c>
    </row>
    <row r="1754" spans="1:6" x14ac:dyDescent="0.25">
      <c r="A1754">
        <v>629</v>
      </c>
      <c r="B1754">
        <v>3</v>
      </c>
      <c r="C1754">
        <v>23</v>
      </c>
      <c r="D1754">
        <v>2</v>
      </c>
      <c r="E1754">
        <v>299.99</v>
      </c>
      <c r="F1754">
        <v>0.1</v>
      </c>
    </row>
    <row r="1755" spans="1:6" x14ac:dyDescent="0.25">
      <c r="A1755">
        <v>629</v>
      </c>
      <c r="B1755">
        <v>4</v>
      </c>
      <c r="C1755">
        <v>14</v>
      </c>
      <c r="D1755">
        <v>2</v>
      </c>
      <c r="E1755">
        <v>269.99</v>
      </c>
      <c r="F1755">
        <v>0.05</v>
      </c>
    </row>
    <row r="1756" spans="1:6" x14ac:dyDescent="0.25">
      <c r="A1756">
        <v>629</v>
      </c>
      <c r="B1756">
        <v>5</v>
      </c>
      <c r="C1756">
        <v>6</v>
      </c>
      <c r="D1756">
        <v>2</v>
      </c>
      <c r="E1756">
        <v>469.99</v>
      </c>
      <c r="F1756">
        <v>0.1</v>
      </c>
    </row>
    <row r="1757" spans="1:6" x14ac:dyDescent="0.25">
      <c r="A1757">
        <v>630</v>
      </c>
      <c r="B1757">
        <v>1</v>
      </c>
      <c r="C1757">
        <v>5</v>
      </c>
      <c r="D1757">
        <v>1</v>
      </c>
      <c r="E1757">
        <v>1320.99</v>
      </c>
      <c r="F1757">
        <v>0.05</v>
      </c>
    </row>
    <row r="1758" spans="1:6" x14ac:dyDescent="0.25">
      <c r="A1758">
        <v>630</v>
      </c>
      <c r="B1758">
        <v>2</v>
      </c>
      <c r="C1758">
        <v>25</v>
      </c>
      <c r="D1758">
        <v>1</v>
      </c>
      <c r="E1758">
        <v>499.99</v>
      </c>
      <c r="F1758">
        <v>0.1</v>
      </c>
    </row>
    <row r="1759" spans="1:6" x14ac:dyDescent="0.25">
      <c r="A1759">
        <v>630</v>
      </c>
      <c r="B1759">
        <v>3</v>
      </c>
      <c r="C1759">
        <v>18</v>
      </c>
      <c r="D1759">
        <v>2</v>
      </c>
      <c r="E1759">
        <v>449</v>
      </c>
      <c r="F1759">
        <v>0.1</v>
      </c>
    </row>
    <row r="1760" spans="1:6" x14ac:dyDescent="0.25">
      <c r="A1760">
        <v>630</v>
      </c>
      <c r="B1760">
        <v>4</v>
      </c>
      <c r="C1760">
        <v>21</v>
      </c>
      <c r="D1760">
        <v>2</v>
      </c>
      <c r="E1760">
        <v>269.99</v>
      </c>
      <c r="F1760">
        <v>7.0000000000000007E-2</v>
      </c>
    </row>
    <row r="1761" spans="1:6" x14ac:dyDescent="0.25">
      <c r="A1761">
        <v>631</v>
      </c>
      <c r="B1761">
        <v>1</v>
      </c>
      <c r="C1761">
        <v>24</v>
      </c>
      <c r="D1761">
        <v>2</v>
      </c>
      <c r="E1761">
        <v>549.99</v>
      </c>
      <c r="F1761">
        <v>7.0000000000000007E-2</v>
      </c>
    </row>
    <row r="1762" spans="1:6" x14ac:dyDescent="0.25">
      <c r="A1762">
        <v>631</v>
      </c>
      <c r="B1762">
        <v>2</v>
      </c>
      <c r="C1762">
        <v>15</v>
      </c>
      <c r="D1762">
        <v>2</v>
      </c>
      <c r="E1762">
        <v>529.99</v>
      </c>
      <c r="F1762">
        <v>7.0000000000000007E-2</v>
      </c>
    </row>
    <row r="1763" spans="1:6" x14ac:dyDescent="0.25">
      <c r="A1763">
        <v>632</v>
      </c>
      <c r="B1763">
        <v>1</v>
      </c>
      <c r="C1763">
        <v>25</v>
      </c>
      <c r="D1763">
        <v>1</v>
      </c>
      <c r="E1763">
        <v>499.99</v>
      </c>
      <c r="F1763">
        <v>0.2</v>
      </c>
    </row>
    <row r="1764" spans="1:6" x14ac:dyDescent="0.25">
      <c r="A1764">
        <v>632</v>
      </c>
      <c r="B1764">
        <v>2</v>
      </c>
      <c r="C1764">
        <v>11</v>
      </c>
      <c r="D1764">
        <v>2</v>
      </c>
      <c r="E1764">
        <v>1680.99</v>
      </c>
      <c r="F1764">
        <v>0.1</v>
      </c>
    </row>
    <row r="1765" spans="1:6" x14ac:dyDescent="0.25">
      <c r="A1765">
        <v>632</v>
      </c>
      <c r="B1765">
        <v>3</v>
      </c>
      <c r="C1765">
        <v>15</v>
      </c>
      <c r="D1765">
        <v>1</v>
      </c>
      <c r="E1765">
        <v>529.99</v>
      </c>
      <c r="F1765">
        <v>7.0000000000000007E-2</v>
      </c>
    </row>
    <row r="1766" spans="1:6" x14ac:dyDescent="0.25">
      <c r="A1766">
        <v>632</v>
      </c>
      <c r="B1766">
        <v>4</v>
      </c>
      <c r="C1766">
        <v>6</v>
      </c>
      <c r="D1766">
        <v>1</v>
      </c>
      <c r="E1766">
        <v>469.99</v>
      </c>
      <c r="F1766">
        <v>0.05</v>
      </c>
    </row>
    <row r="1767" spans="1:6" x14ac:dyDescent="0.25">
      <c r="A1767">
        <v>632</v>
      </c>
      <c r="B1767">
        <v>5</v>
      </c>
      <c r="C1767">
        <v>22</v>
      </c>
      <c r="D1767">
        <v>2</v>
      </c>
      <c r="E1767">
        <v>269.99</v>
      </c>
      <c r="F1767">
        <v>0.1</v>
      </c>
    </row>
    <row r="1768" spans="1:6" x14ac:dyDescent="0.25">
      <c r="A1768">
        <v>633</v>
      </c>
      <c r="B1768">
        <v>1</v>
      </c>
      <c r="C1768">
        <v>12</v>
      </c>
      <c r="D1768">
        <v>2</v>
      </c>
      <c r="E1768">
        <v>549.99</v>
      </c>
      <c r="F1768">
        <v>0.05</v>
      </c>
    </row>
    <row r="1769" spans="1:6" x14ac:dyDescent="0.25">
      <c r="A1769">
        <v>633</v>
      </c>
      <c r="B1769">
        <v>2</v>
      </c>
      <c r="C1769">
        <v>13</v>
      </c>
      <c r="D1769">
        <v>2</v>
      </c>
      <c r="E1769">
        <v>269.99</v>
      </c>
      <c r="F1769">
        <v>0.2</v>
      </c>
    </row>
    <row r="1770" spans="1:6" x14ac:dyDescent="0.25">
      <c r="A1770">
        <v>633</v>
      </c>
      <c r="B1770">
        <v>3</v>
      </c>
      <c r="C1770">
        <v>5</v>
      </c>
      <c r="D1770">
        <v>2</v>
      </c>
      <c r="E1770">
        <v>1320.99</v>
      </c>
      <c r="F1770">
        <v>0.2</v>
      </c>
    </row>
    <row r="1771" spans="1:6" x14ac:dyDescent="0.25">
      <c r="A1771">
        <v>633</v>
      </c>
      <c r="B1771">
        <v>4</v>
      </c>
      <c r="C1771">
        <v>10</v>
      </c>
      <c r="D1771">
        <v>2</v>
      </c>
      <c r="E1771">
        <v>1549</v>
      </c>
      <c r="F1771">
        <v>0.2</v>
      </c>
    </row>
    <row r="1772" spans="1:6" x14ac:dyDescent="0.25">
      <c r="A1772">
        <v>634</v>
      </c>
      <c r="B1772">
        <v>1</v>
      </c>
      <c r="C1772">
        <v>4</v>
      </c>
      <c r="D1772">
        <v>2</v>
      </c>
      <c r="E1772">
        <v>2899.99</v>
      </c>
      <c r="F1772">
        <v>0.05</v>
      </c>
    </row>
    <row r="1773" spans="1:6" x14ac:dyDescent="0.25">
      <c r="A1773">
        <v>634</v>
      </c>
      <c r="B1773">
        <v>2</v>
      </c>
      <c r="C1773">
        <v>12</v>
      </c>
      <c r="D1773">
        <v>1</v>
      </c>
      <c r="E1773">
        <v>549.99</v>
      </c>
      <c r="F1773">
        <v>0.1</v>
      </c>
    </row>
    <row r="1774" spans="1:6" x14ac:dyDescent="0.25">
      <c r="A1774">
        <v>635</v>
      </c>
      <c r="B1774">
        <v>1</v>
      </c>
      <c r="C1774">
        <v>4</v>
      </c>
      <c r="D1774">
        <v>1</v>
      </c>
      <c r="E1774">
        <v>2899.99</v>
      </c>
      <c r="F1774">
        <v>0.05</v>
      </c>
    </row>
    <row r="1775" spans="1:6" x14ac:dyDescent="0.25">
      <c r="A1775">
        <v>636</v>
      </c>
      <c r="B1775">
        <v>1</v>
      </c>
      <c r="C1775">
        <v>85</v>
      </c>
      <c r="D1775">
        <v>2</v>
      </c>
      <c r="E1775">
        <v>329.99</v>
      </c>
      <c r="F1775">
        <v>0.2</v>
      </c>
    </row>
    <row r="1776" spans="1:6" x14ac:dyDescent="0.25">
      <c r="A1776">
        <v>637</v>
      </c>
      <c r="B1776">
        <v>1</v>
      </c>
      <c r="C1776">
        <v>9</v>
      </c>
      <c r="D1776">
        <v>1</v>
      </c>
      <c r="E1776">
        <v>2999.99</v>
      </c>
      <c r="F1776">
        <v>0.1</v>
      </c>
    </row>
    <row r="1777" spans="1:6" x14ac:dyDescent="0.25">
      <c r="A1777">
        <v>637</v>
      </c>
      <c r="B1777">
        <v>2</v>
      </c>
      <c r="C1777">
        <v>106</v>
      </c>
      <c r="D1777">
        <v>2</v>
      </c>
      <c r="E1777">
        <v>449.99</v>
      </c>
      <c r="F1777">
        <v>0.1</v>
      </c>
    </row>
    <row r="1778" spans="1:6" x14ac:dyDescent="0.25">
      <c r="A1778">
        <v>638</v>
      </c>
      <c r="B1778">
        <v>1</v>
      </c>
      <c r="C1778">
        <v>103</v>
      </c>
      <c r="D1778">
        <v>1</v>
      </c>
      <c r="E1778">
        <v>551.99</v>
      </c>
      <c r="F1778">
        <v>0.05</v>
      </c>
    </row>
    <row r="1779" spans="1:6" x14ac:dyDescent="0.25">
      <c r="A1779">
        <v>638</v>
      </c>
      <c r="B1779">
        <v>2</v>
      </c>
      <c r="C1779">
        <v>56</v>
      </c>
      <c r="D1779">
        <v>1</v>
      </c>
      <c r="E1779">
        <v>5499.99</v>
      </c>
      <c r="F1779">
        <v>0.2</v>
      </c>
    </row>
    <row r="1780" spans="1:6" x14ac:dyDescent="0.25">
      <c r="A1780">
        <v>638</v>
      </c>
      <c r="B1780">
        <v>3</v>
      </c>
      <c r="C1780">
        <v>53</v>
      </c>
      <c r="D1780">
        <v>2</v>
      </c>
      <c r="E1780">
        <v>749.99</v>
      </c>
      <c r="F1780">
        <v>0.05</v>
      </c>
    </row>
    <row r="1781" spans="1:6" x14ac:dyDescent="0.25">
      <c r="A1781">
        <v>639</v>
      </c>
      <c r="B1781">
        <v>1</v>
      </c>
      <c r="C1781">
        <v>15</v>
      </c>
      <c r="D1781">
        <v>1</v>
      </c>
      <c r="E1781">
        <v>529.99</v>
      </c>
      <c r="F1781">
        <v>7.0000000000000007E-2</v>
      </c>
    </row>
    <row r="1782" spans="1:6" x14ac:dyDescent="0.25">
      <c r="A1782">
        <v>639</v>
      </c>
      <c r="B1782">
        <v>2</v>
      </c>
      <c r="C1782">
        <v>73</v>
      </c>
      <c r="D1782">
        <v>1</v>
      </c>
      <c r="E1782">
        <v>749.99</v>
      </c>
      <c r="F1782">
        <v>0.05</v>
      </c>
    </row>
    <row r="1783" spans="1:6" x14ac:dyDescent="0.25">
      <c r="A1783">
        <v>639</v>
      </c>
      <c r="B1783">
        <v>3</v>
      </c>
      <c r="C1783">
        <v>72</v>
      </c>
      <c r="D1783">
        <v>1</v>
      </c>
      <c r="E1783">
        <v>619.99</v>
      </c>
      <c r="F1783">
        <v>0.05</v>
      </c>
    </row>
    <row r="1784" spans="1:6" x14ac:dyDescent="0.25">
      <c r="A1784">
        <v>639</v>
      </c>
      <c r="B1784">
        <v>4</v>
      </c>
      <c r="C1784">
        <v>61</v>
      </c>
      <c r="D1784">
        <v>2</v>
      </c>
      <c r="E1784">
        <v>4999.99</v>
      </c>
      <c r="F1784">
        <v>0.1</v>
      </c>
    </row>
    <row r="1785" spans="1:6" x14ac:dyDescent="0.25">
      <c r="A1785">
        <v>640</v>
      </c>
      <c r="B1785">
        <v>1</v>
      </c>
      <c r="C1785">
        <v>106</v>
      </c>
      <c r="D1785">
        <v>2</v>
      </c>
      <c r="E1785">
        <v>449.99</v>
      </c>
      <c r="F1785">
        <v>0.05</v>
      </c>
    </row>
    <row r="1786" spans="1:6" x14ac:dyDescent="0.25">
      <c r="A1786">
        <v>640</v>
      </c>
      <c r="B1786">
        <v>2</v>
      </c>
      <c r="C1786">
        <v>32</v>
      </c>
      <c r="D1786">
        <v>1</v>
      </c>
      <c r="E1786">
        <v>469.99</v>
      </c>
      <c r="F1786">
        <v>7.0000000000000007E-2</v>
      </c>
    </row>
    <row r="1787" spans="1:6" x14ac:dyDescent="0.25">
      <c r="A1787">
        <v>640</v>
      </c>
      <c r="B1787">
        <v>3</v>
      </c>
      <c r="C1787">
        <v>30</v>
      </c>
      <c r="D1787">
        <v>1</v>
      </c>
      <c r="E1787">
        <v>999.99</v>
      </c>
      <c r="F1787">
        <v>7.0000000000000007E-2</v>
      </c>
    </row>
    <row r="1788" spans="1:6" x14ac:dyDescent="0.25">
      <c r="A1788">
        <v>640</v>
      </c>
      <c r="B1788">
        <v>4</v>
      </c>
      <c r="C1788">
        <v>76</v>
      </c>
      <c r="D1788">
        <v>2</v>
      </c>
      <c r="E1788">
        <v>299.99</v>
      </c>
      <c r="F1788">
        <v>7.0000000000000007E-2</v>
      </c>
    </row>
    <row r="1789" spans="1:6" x14ac:dyDescent="0.25">
      <c r="A1789">
        <v>640</v>
      </c>
      <c r="B1789">
        <v>5</v>
      </c>
      <c r="C1789">
        <v>109</v>
      </c>
      <c r="D1789">
        <v>2</v>
      </c>
      <c r="E1789">
        <v>416.99</v>
      </c>
      <c r="F1789">
        <v>0.2</v>
      </c>
    </row>
    <row r="1790" spans="1:6" x14ac:dyDescent="0.25">
      <c r="A1790">
        <v>641</v>
      </c>
      <c r="B1790">
        <v>1</v>
      </c>
      <c r="C1790">
        <v>15</v>
      </c>
      <c r="D1790">
        <v>1</v>
      </c>
      <c r="E1790">
        <v>529.99</v>
      </c>
      <c r="F1790">
        <v>0.05</v>
      </c>
    </row>
    <row r="1791" spans="1:6" x14ac:dyDescent="0.25">
      <c r="A1791">
        <v>641</v>
      </c>
      <c r="B1791">
        <v>2</v>
      </c>
      <c r="C1791">
        <v>62</v>
      </c>
      <c r="D1791">
        <v>1</v>
      </c>
      <c r="E1791">
        <v>3499.99</v>
      </c>
      <c r="F1791">
        <v>0.2</v>
      </c>
    </row>
    <row r="1792" spans="1:6" x14ac:dyDescent="0.25">
      <c r="A1792">
        <v>641</v>
      </c>
      <c r="B1792">
        <v>3</v>
      </c>
      <c r="C1792">
        <v>64</v>
      </c>
      <c r="D1792">
        <v>1</v>
      </c>
      <c r="E1792">
        <v>489.99</v>
      </c>
      <c r="F1792">
        <v>0.2</v>
      </c>
    </row>
    <row r="1793" spans="1:6" x14ac:dyDescent="0.25">
      <c r="A1793">
        <v>642</v>
      </c>
      <c r="B1793">
        <v>1</v>
      </c>
      <c r="C1793">
        <v>68</v>
      </c>
      <c r="D1793">
        <v>2</v>
      </c>
      <c r="E1793">
        <v>449.99</v>
      </c>
      <c r="F1793">
        <v>7.0000000000000007E-2</v>
      </c>
    </row>
    <row r="1794" spans="1:6" x14ac:dyDescent="0.25">
      <c r="A1794">
        <v>643</v>
      </c>
      <c r="B1794">
        <v>1</v>
      </c>
      <c r="C1794">
        <v>53</v>
      </c>
      <c r="D1794">
        <v>1</v>
      </c>
      <c r="E1794">
        <v>749.99</v>
      </c>
      <c r="F1794">
        <v>0.05</v>
      </c>
    </row>
    <row r="1795" spans="1:6" x14ac:dyDescent="0.25">
      <c r="A1795">
        <v>644</v>
      </c>
      <c r="B1795">
        <v>1</v>
      </c>
      <c r="C1795">
        <v>9</v>
      </c>
      <c r="D1795">
        <v>1</v>
      </c>
      <c r="E1795">
        <v>2999.99</v>
      </c>
      <c r="F1795">
        <v>7.0000000000000007E-2</v>
      </c>
    </row>
    <row r="1796" spans="1:6" x14ac:dyDescent="0.25">
      <c r="A1796">
        <v>645</v>
      </c>
      <c r="B1796">
        <v>1</v>
      </c>
      <c r="C1796">
        <v>99</v>
      </c>
      <c r="D1796">
        <v>1</v>
      </c>
      <c r="E1796">
        <v>299.99</v>
      </c>
      <c r="F1796">
        <v>7.0000000000000007E-2</v>
      </c>
    </row>
    <row r="1797" spans="1:6" x14ac:dyDescent="0.25">
      <c r="A1797">
        <v>645</v>
      </c>
      <c r="B1797">
        <v>2</v>
      </c>
      <c r="C1797">
        <v>42</v>
      </c>
      <c r="D1797">
        <v>2</v>
      </c>
      <c r="E1797">
        <v>2299.9899999999998</v>
      </c>
      <c r="F1797">
        <v>0.05</v>
      </c>
    </row>
    <row r="1798" spans="1:6" x14ac:dyDescent="0.25">
      <c r="A1798">
        <v>645</v>
      </c>
      <c r="B1798">
        <v>3</v>
      </c>
      <c r="C1798">
        <v>6</v>
      </c>
      <c r="D1798">
        <v>1</v>
      </c>
      <c r="E1798">
        <v>469.99</v>
      </c>
      <c r="F1798">
        <v>0.05</v>
      </c>
    </row>
    <row r="1799" spans="1:6" x14ac:dyDescent="0.25">
      <c r="A1799">
        <v>645</v>
      </c>
      <c r="B1799">
        <v>4</v>
      </c>
      <c r="C1799">
        <v>47</v>
      </c>
      <c r="D1799">
        <v>2</v>
      </c>
      <c r="E1799">
        <v>5299.99</v>
      </c>
      <c r="F1799">
        <v>7.0000000000000007E-2</v>
      </c>
    </row>
    <row r="1800" spans="1:6" x14ac:dyDescent="0.25">
      <c r="A1800">
        <v>645</v>
      </c>
      <c r="B1800">
        <v>5</v>
      </c>
      <c r="C1800">
        <v>21</v>
      </c>
      <c r="D1800">
        <v>2</v>
      </c>
      <c r="E1800">
        <v>269.99</v>
      </c>
      <c r="F1800">
        <v>7.0000000000000007E-2</v>
      </c>
    </row>
    <row r="1801" spans="1:6" x14ac:dyDescent="0.25">
      <c r="A1801">
        <v>646</v>
      </c>
      <c r="B1801">
        <v>1</v>
      </c>
      <c r="C1801">
        <v>15</v>
      </c>
      <c r="D1801">
        <v>2</v>
      </c>
      <c r="E1801">
        <v>529.99</v>
      </c>
      <c r="F1801">
        <v>0.2</v>
      </c>
    </row>
    <row r="1802" spans="1:6" x14ac:dyDescent="0.25">
      <c r="A1802">
        <v>646</v>
      </c>
      <c r="B1802">
        <v>2</v>
      </c>
      <c r="C1802">
        <v>4</v>
      </c>
      <c r="D1802">
        <v>1</v>
      </c>
      <c r="E1802">
        <v>2899.99</v>
      </c>
      <c r="F1802">
        <v>7.0000000000000007E-2</v>
      </c>
    </row>
    <row r="1803" spans="1:6" x14ac:dyDescent="0.25">
      <c r="A1803">
        <v>646</v>
      </c>
      <c r="B1803">
        <v>3</v>
      </c>
      <c r="C1803">
        <v>95</v>
      </c>
      <c r="D1803">
        <v>1</v>
      </c>
      <c r="E1803">
        <v>299.99</v>
      </c>
      <c r="F1803">
        <v>0.05</v>
      </c>
    </row>
    <row r="1804" spans="1:6" x14ac:dyDescent="0.25">
      <c r="A1804">
        <v>646</v>
      </c>
      <c r="B1804">
        <v>4</v>
      </c>
      <c r="C1804">
        <v>12</v>
      </c>
      <c r="D1804">
        <v>1</v>
      </c>
      <c r="E1804">
        <v>549.99</v>
      </c>
      <c r="F1804">
        <v>0.2</v>
      </c>
    </row>
    <row r="1805" spans="1:6" x14ac:dyDescent="0.25">
      <c r="A1805">
        <v>647</v>
      </c>
      <c r="B1805">
        <v>1</v>
      </c>
      <c r="C1805">
        <v>25</v>
      </c>
      <c r="D1805">
        <v>2</v>
      </c>
      <c r="E1805">
        <v>499.99</v>
      </c>
      <c r="F1805">
        <v>7.0000000000000007E-2</v>
      </c>
    </row>
    <row r="1806" spans="1:6" x14ac:dyDescent="0.25">
      <c r="A1806">
        <v>647</v>
      </c>
      <c r="B1806">
        <v>2</v>
      </c>
      <c r="C1806">
        <v>13</v>
      </c>
      <c r="D1806">
        <v>1</v>
      </c>
      <c r="E1806">
        <v>269.99</v>
      </c>
      <c r="F1806">
        <v>0.1</v>
      </c>
    </row>
    <row r="1807" spans="1:6" x14ac:dyDescent="0.25">
      <c r="A1807">
        <v>648</v>
      </c>
      <c r="B1807">
        <v>1</v>
      </c>
      <c r="C1807">
        <v>24</v>
      </c>
      <c r="D1807">
        <v>1</v>
      </c>
      <c r="E1807">
        <v>549.99</v>
      </c>
      <c r="F1807">
        <v>7.0000000000000007E-2</v>
      </c>
    </row>
    <row r="1808" spans="1:6" x14ac:dyDescent="0.25">
      <c r="A1808">
        <v>649</v>
      </c>
      <c r="B1808">
        <v>1</v>
      </c>
      <c r="C1808">
        <v>97</v>
      </c>
      <c r="D1808">
        <v>2</v>
      </c>
      <c r="E1808">
        <v>349.99</v>
      </c>
      <c r="F1808">
        <v>0.1</v>
      </c>
    </row>
    <row r="1809" spans="1:6" x14ac:dyDescent="0.25">
      <c r="A1809">
        <v>649</v>
      </c>
      <c r="B1809">
        <v>2</v>
      </c>
      <c r="C1809">
        <v>90</v>
      </c>
      <c r="D1809">
        <v>1</v>
      </c>
      <c r="E1809">
        <v>209.99</v>
      </c>
      <c r="F1809">
        <v>7.0000000000000007E-2</v>
      </c>
    </row>
    <row r="1810" spans="1:6" x14ac:dyDescent="0.25">
      <c r="A1810">
        <v>649</v>
      </c>
      <c r="B1810">
        <v>3</v>
      </c>
      <c r="C1810">
        <v>11</v>
      </c>
      <c r="D1810">
        <v>2</v>
      </c>
      <c r="E1810">
        <v>1680.99</v>
      </c>
      <c r="F1810">
        <v>0.1</v>
      </c>
    </row>
    <row r="1811" spans="1:6" x14ac:dyDescent="0.25">
      <c r="A1811">
        <v>649</v>
      </c>
      <c r="B1811">
        <v>4</v>
      </c>
      <c r="C1811">
        <v>78</v>
      </c>
      <c r="D1811">
        <v>1</v>
      </c>
      <c r="E1811">
        <v>647.99</v>
      </c>
      <c r="F1811">
        <v>0.05</v>
      </c>
    </row>
    <row r="1812" spans="1:6" x14ac:dyDescent="0.25">
      <c r="A1812">
        <v>650</v>
      </c>
      <c r="B1812">
        <v>1</v>
      </c>
      <c r="C1812">
        <v>3</v>
      </c>
      <c r="D1812">
        <v>1</v>
      </c>
      <c r="E1812">
        <v>999.99</v>
      </c>
      <c r="F1812">
        <v>0.2</v>
      </c>
    </row>
    <row r="1813" spans="1:6" x14ac:dyDescent="0.25">
      <c r="A1813">
        <v>651</v>
      </c>
      <c r="B1813">
        <v>1</v>
      </c>
      <c r="C1813">
        <v>79</v>
      </c>
      <c r="D1813">
        <v>1</v>
      </c>
      <c r="E1813">
        <v>402.99</v>
      </c>
      <c r="F1813">
        <v>0.1</v>
      </c>
    </row>
    <row r="1814" spans="1:6" x14ac:dyDescent="0.25">
      <c r="A1814">
        <v>651</v>
      </c>
      <c r="B1814">
        <v>2</v>
      </c>
      <c r="C1814">
        <v>85</v>
      </c>
      <c r="D1814">
        <v>1</v>
      </c>
      <c r="E1814">
        <v>329.99</v>
      </c>
      <c r="F1814">
        <v>0.05</v>
      </c>
    </row>
    <row r="1815" spans="1:6" x14ac:dyDescent="0.25">
      <c r="A1815">
        <v>651</v>
      </c>
      <c r="B1815">
        <v>3</v>
      </c>
      <c r="C1815">
        <v>102</v>
      </c>
      <c r="D1815">
        <v>2</v>
      </c>
      <c r="E1815">
        <v>489.99</v>
      </c>
      <c r="F1815">
        <v>0.05</v>
      </c>
    </row>
    <row r="1816" spans="1:6" x14ac:dyDescent="0.25">
      <c r="A1816">
        <v>651</v>
      </c>
      <c r="B1816">
        <v>4</v>
      </c>
      <c r="C1816">
        <v>94</v>
      </c>
      <c r="D1816">
        <v>2</v>
      </c>
      <c r="E1816">
        <v>249.99</v>
      </c>
      <c r="F1816">
        <v>0.05</v>
      </c>
    </row>
    <row r="1817" spans="1:6" x14ac:dyDescent="0.25">
      <c r="A1817">
        <v>652</v>
      </c>
      <c r="B1817">
        <v>1</v>
      </c>
      <c r="C1817">
        <v>102</v>
      </c>
      <c r="D1817">
        <v>1</v>
      </c>
      <c r="E1817">
        <v>489.99</v>
      </c>
      <c r="F1817">
        <v>0.1</v>
      </c>
    </row>
    <row r="1818" spans="1:6" x14ac:dyDescent="0.25">
      <c r="A1818">
        <v>652</v>
      </c>
      <c r="B1818">
        <v>2</v>
      </c>
      <c r="C1818">
        <v>62</v>
      </c>
      <c r="D1818">
        <v>2</v>
      </c>
      <c r="E1818">
        <v>3499.99</v>
      </c>
      <c r="F1818">
        <v>0.2</v>
      </c>
    </row>
    <row r="1819" spans="1:6" x14ac:dyDescent="0.25">
      <c r="A1819">
        <v>652</v>
      </c>
      <c r="B1819">
        <v>3</v>
      </c>
      <c r="C1819">
        <v>67</v>
      </c>
      <c r="D1819">
        <v>2</v>
      </c>
      <c r="E1819">
        <v>250.99</v>
      </c>
      <c r="F1819">
        <v>0.2</v>
      </c>
    </row>
    <row r="1820" spans="1:6" x14ac:dyDescent="0.25">
      <c r="A1820">
        <v>652</v>
      </c>
      <c r="B1820">
        <v>4</v>
      </c>
      <c r="C1820">
        <v>23</v>
      </c>
      <c r="D1820">
        <v>1</v>
      </c>
      <c r="E1820">
        <v>299.99</v>
      </c>
      <c r="F1820">
        <v>0.1</v>
      </c>
    </row>
    <row r="1821" spans="1:6" x14ac:dyDescent="0.25">
      <c r="A1821">
        <v>652</v>
      </c>
      <c r="B1821">
        <v>5</v>
      </c>
      <c r="C1821">
        <v>74</v>
      </c>
      <c r="D1821">
        <v>1</v>
      </c>
      <c r="E1821">
        <v>439.99</v>
      </c>
      <c r="F1821">
        <v>0.05</v>
      </c>
    </row>
    <row r="1822" spans="1:6" x14ac:dyDescent="0.25">
      <c r="A1822">
        <v>653</v>
      </c>
      <c r="B1822">
        <v>1</v>
      </c>
      <c r="C1822">
        <v>6</v>
      </c>
      <c r="D1822">
        <v>1</v>
      </c>
      <c r="E1822">
        <v>469.99</v>
      </c>
      <c r="F1822">
        <v>7.0000000000000007E-2</v>
      </c>
    </row>
    <row r="1823" spans="1:6" x14ac:dyDescent="0.25">
      <c r="A1823">
        <v>653</v>
      </c>
      <c r="B1823">
        <v>2</v>
      </c>
      <c r="C1823">
        <v>43</v>
      </c>
      <c r="D1823">
        <v>1</v>
      </c>
      <c r="E1823">
        <v>5299.99</v>
      </c>
      <c r="F1823">
        <v>0.1</v>
      </c>
    </row>
    <row r="1824" spans="1:6" x14ac:dyDescent="0.25">
      <c r="A1824">
        <v>653</v>
      </c>
      <c r="B1824">
        <v>3</v>
      </c>
      <c r="C1824">
        <v>2</v>
      </c>
      <c r="D1824">
        <v>2</v>
      </c>
      <c r="E1824">
        <v>749.99</v>
      </c>
      <c r="F1824">
        <v>0.1</v>
      </c>
    </row>
    <row r="1825" spans="1:6" x14ac:dyDescent="0.25">
      <c r="A1825">
        <v>653</v>
      </c>
      <c r="B1825">
        <v>4</v>
      </c>
      <c r="C1825">
        <v>80</v>
      </c>
      <c r="D1825">
        <v>1</v>
      </c>
      <c r="E1825">
        <v>761.99</v>
      </c>
      <c r="F1825">
        <v>0.2</v>
      </c>
    </row>
    <row r="1826" spans="1:6" x14ac:dyDescent="0.25">
      <c r="A1826">
        <v>653</v>
      </c>
      <c r="B1826">
        <v>5</v>
      </c>
      <c r="C1826">
        <v>88</v>
      </c>
      <c r="D1826">
        <v>2</v>
      </c>
      <c r="E1826">
        <v>189.99</v>
      </c>
      <c r="F1826">
        <v>7.0000000000000007E-2</v>
      </c>
    </row>
    <row r="1827" spans="1:6" x14ac:dyDescent="0.25">
      <c r="A1827">
        <v>654</v>
      </c>
      <c r="B1827">
        <v>1</v>
      </c>
      <c r="C1827">
        <v>9</v>
      </c>
      <c r="D1827">
        <v>1</v>
      </c>
      <c r="E1827">
        <v>2999.99</v>
      </c>
      <c r="F1827">
        <v>0.1</v>
      </c>
    </row>
    <row r="1828" spans="1:6" x14ac:dyDescent="0.25">
      <c r="A1828">
        <v>654</v>
      </c>
      <c r="B1828">
        <v>2</v>
      </c>
      <c r="C1828">
        <v>95</v>
      </c>
      <c r="D1828">
        <v>1</v>
      </c>
      <c r="E1828">
        <v>299.99</v>
      </c>
      <c r="F1828">
        <v>0.1</v>
      </c>
    </row>
    <row r="1829" spans="1:6" x14ac:dyDescent="0.25">
      <c r="A1829">
        <v>654</v>
      </c>
      <c r="B1829">
        <v>3</v>
      </c>
      <c r="C1829">
        <v>110</v>
      </c>
      <c r="D1829">
        <v>2</v>
      </c>
      <c r="E1829">
        <v>470.99</v>
      </c>
      <c r="F1829">
        <v>7.0000000000000007E-2</v>
      </c>
    </row>
    <row r="1830" spans="1:6" x14ac:dyDescent="0.25">
      <c r="A1830">
        <v>654</v>
      </c>
      <c r="B1830">
        <v>4</v>
      </c>
      <c r="C1830">
        <v>97</v>
      </c>
      <c r="D1830">
        <v>2</v>
      </c>
      <c r="E1830">
        <v>349.99</v>
      </c>
      <c r="F1830">
        <v>7.0000000000000007E-2</v>
      </c>
    </row>
    <row r="1831" spans="1:6" x14ac:dyDescent="0.25">
      <c r="A1831">
        <v>655</v>
      </c>
      <c r="B1831">
        <v>1</v>
      </c>
      <c r="C1831">
        <v>67</v>
      </c>
      <c r="D1831">
        <v>1</v>
      </c>
      <c r="E1831">
        <v>250.99</v>
      </c>
      <c r="F1831">
        <v>0.1</v>
      </c>
    </row>
    <row r="1832" spans="1:6" x14ac:dyDescent="0.25">
      <c r="A1832">
        <v>656</v>
      </c>
      <c r="B1832">
        <v>1</v>
      </c>
      <c r="C1832">
        <v>83</v>
      </c>
      <c r="D1832">
        <v>1</v>
      </c>
      <c r="E1832">
        <v>149.99</v>
      </c>
      <c r="F1832">
        <v>0.1</v>
      </c>
    </row>
    <row r="1833" spans="1:6" x14ac:dyDescent="0.25">
      <c r="A1833">
        <v>656</v>
      </c>
      <c r="B1833">
        <v>2</v>
      </c>
      <c r="C1833">
        <v>22</v>
      </c>
      <c r="D1833">
        <v>1</v>
      </c>
      <c r="E1833">
        <v>269.99</v>
      </c>
      <c r="F1833">
        <v>7.0000000000000007E-2</v>
      </c>
    </row>
    <row r="1834" spans="1:6" x14ac:dyDescent="0.25">
      <c r="A1834">
        <v>656</v>
      </c>
      <c r="B1834">
        <v>3</v>
      </c>
      <c r="C1834">
        <v>33</v>
      </c>
      <c r="D1834">
        <v>2</v>
      </c>
      <c r="E1834">
        <v>469.99</v>
      </c>
      <c r="F1834">
        <v>0.05</v>
      </c>
    </row>
    <row r="1835" spans="1:6" x14ac:dyDescent="0.25">
      <c r="A1835">
        <v>657</v>
      </c>
      <c r="B1835">
        <v>1</v>
      </c>
      <c r="C1835">
        <v>52</v>
      </c>
      <c r="D1835">
        <v>1</v>
      </c>
      <c r="E1835">
        <v>875.99</v>
      </c>
      <c r="F1835">
        <v>0.05</v>
      </c>
    </row>
    <row r="1836" spans="1:6" x14ac:dyDescent="0.25">
      <c r="A1836">
        <v>657</v>
      </c>
      <c r="B1836">
        <v>2</v>
      </c>
      <c r="C1836">
        <v>54</v>
      </c>
      <c r="D1836">
        <v>2</v>
      </c>
      <c r="E1836">
        <v>3199.99</v>
      </c>
      <c r="F1836">
        <v>0.05</v>
      </c>
    </row>
    <row r="1837" spans="1:6" x14ac:dyDescent="0.25">
      <c r="A1837">
        <v>658</v>
      </c>
      <c r="B1837">
        <v>1</v>
      </c>
      <c r="C1837">
        <v>49</v>
      </c>
      <c r="D1837">
        <v>2</v>
      </c>
      <c r="E1837">
        <v>3499.99</v>
      </c>
      <c r="F1837">
        <v>0.2</v>
      </c>
    </row>
    <row r="1838" spans="1:6" x14ac:dyDescent="0.25">
      <c r="A1838">
        <v>658</v>
      </c>
      <c r="B1838">
        <v>2</v>
      </c>
      <c r="C1838">
        <v>29</v>
      </c>
      <c r="D1838">
        <v>1</v>
      </c>
      <c r="E1838">
        <v>999.99</v>
      </c>
      <c r="F1838">
        <v>0.05</v>
      </c>
    </row>
    <row r="1839" spans="1:6" x14ac:dyDescent="0.25">
      <c r="A1839">
        <v>658</v>
      </c>
      <c r="B1839">
        <v>3</v>
      </c>
      <c r="C1839">
        <v>9</v>
      </c>
      <c r="D1839">
        <v>1</v>
      </c>
      <c r="E1839">
        <v>2999.99</v>
      </c>
      <c r="F1839">
        <v>0.05</v>
      </c>
    </row>
    <row r="1840" spans="1:6" x14ac:dyDescent="0.25">
      <c r="A1840">
        <v>659</v>
      </c>
      <c r="B1840">
        <v>1</v>
      </c>
      <c r="C1840">
        <v>42</v>
      </c>
      <c r="D1840">
        <v>2</v>
      </c>
      <c r="E1840">
        <v>2299.9899999999998</v>
      </c>
      <c r="F1840">
        <v>0.05</v>
      </c>
    </row>
    <row r="1841" spans="1:6" x14ac:dyDescent="0.25">
      <c r="A1841">
        <v>659</v>
      </c>
      <c r="B1841">
        <v>2</v>
      </c>
      <c r="C1841">
        <v>39</v>
      </c>
      <c r="D1841">
        <v>2</v>
      </c>
      <c r="E1841">
        <v>1499.99</v>
      </c>
      <c r="F1841">
        <v>7.0000000000000007E-2</v>
      </c>
    </row>
    <row r="1842" spans="1:6" x14ac:dyDescent="0.25">
      <c r="A1842">
        <v>659</v>
      </c>
      <c r="B1842">
        <v>3</v>
      </c>
      <c r="C1842">
        <v>70</v>
      </c>
      <c r="D1842">
        <v>1</v>
      </c>
      <c r="E1842">
        <v>659.99</v>
      </c>
      <c r="F1842">
        <v>0.05</v>
      </c>
    </row>
    <row r="1843" spans="1:6" x14ac:dyDescent="0.25">
      <c r="A1843">
        <v>659</v>
      </c>
      <c r="B1843">
        <v>4</v>
      </c>
      <c r="C1843">
        <v>61</v>
      </c>
      <c r="D1843">
        <v>2</v>
      </c>
      <c r="E1843">
        <v>4999.99</v>
      </c>
      <c r="F1843">
        <v>7.0000000000000007E-2</v>
      </c>
    </row>
    <row r="1844" spans="1:6" x14ac:dyDescent="0.25">
      <c r="A1844">
        <v>660</v>
      </c>
      <c r="B1844">
        <v>1</v>
      </c>
      <c r="C1844">
        <v>30</v>
      </c>
      <c r="D1844">
        <v>1</v>
      </c>
      <c r="E1844">
        <v>999.99</v>
      </c>
      <c r="F1844">
        <v>0.2</v>
      </c>
    </row>
    <row r="1845" spans="1:6" x14ac:dyDescent="0.25">
      <c r="A1845">
        <v>660</v>
      </c>
      <c r="B1845">
        <v>2</v>
      </c>
      <c r="C1845">
        <v>59</v>
      </c>
      <c r="D1845">
        <v>2</v>
      </c>
      <c r="E1845">
        <v>2599.9899999999998</v>
      </c>
      <c r="F1845">
        <v>7.0000000000000007E-2</v>
      </c>
    </row>
    <row r="1846" spans="1:6" x14ac:dyDescent="0.25">
      <c r="A1846">
        <v>660</v>
      </c>
      <c r="B1846">
        <v>3</v>
      </c>
      <c r="C1846">
        <v>47</v>
      </c>
      <c r="D1846">
        <v>2</v>
      </c>
      <c r="E1846">
        <v>5299.99</v>
      </c>
      <c r="F1846">
        <v>0.05</v>
      </c>
    </row>
    <row r="1847" spans="1:6" x14ac:dyDescent="0.25">
      <c r="A1847">
        <v>660</v>
      </c>
      <c r="B1847">
        <v>4</v>
      </c>
      <c r="C1847">
        <v>29</v>
      </c>
      <c r="D1847">
        <v>2</v>
      </c>
      <c r="E1847">
        <v>999.99</v>
      </c>
      <c r="F1847">
        <v>0.2</v>
      </c>
    </row>
    <row r="1848" spans="1:6" x14ac:dyDescent="0.25">
      <c r="A1848">
        <v>661</v>
      </c>
      <c r="B1848">
        <v>1</v>
      </c>
      <c r="C1848">
        <v>63</v>
      </c>
      <c r="D1848">
        <v>2</v>
      </c>
      <c r="E1848">
        <v>3499.99</v>
      </c>
      <c r="F1848">
        <v>7.0000000000000007E-2</v>
      </c>
    </row>
    <row r="1849" spans="1:6" x14ac:dyDescent="0.25">
      <c r="A1849">
        <v>661</v>
      </c>
      <c r="B1849">
        <v>2</v>
      </c>
      <c r="C1849">
        <v>22</v>
      </c>
      <c r="D1849">
        <v>2</v>
      </c>
      <c r="E1849">
        <v>269.99</v>
      </c>
      <c r="F1849">
        <v>0.05</v>
      </c>
    </row>
    <row r="1850" spans="1:6" x14ac:dyDescent="0.25">
      <c r="A1850">
        <v>662</v>
      </c>
      <c r="B1850">
        <v>1</v>
      </c>
      <c r="C1850">
        <v>55</v>
      </c>
      <c r="D1850">
        <v>2</v>
      </c>
      <c r="E1850">
        <v>2699.99</v>
      </c>
      <c r="F1850">
        <v>0.1</v>
      </c>
    </row>
    <row r="1851" spans="1:6" x14ac:dyDescent="0.25">
      <c r="A1851">
        <v>662</v>
      </c>
      <c r="B1851">
        <v>2</v>
      </c>
      <c r="C1851">
        <v>95</v>
      </c>
      <c r="D1851">
        <v>2</v>
      </c>
      <c r="E1851">
        <v>299.99</v>
      </c>
      <c r="F1851">
        <v>0.2</v>
      </c>
    </row>
    <row r="1852" spans="1:6" x14ac:dyDescent="0.25">
      <c r="A1852">
        <v>662</v>
      </c>
      <c r="B1852">
        <v>3</v>
      </c>
      <c r="C1852">
        <v>102</v>
      </c>
      <c r="D1852">
        <v>2</v>
      </c>
      <c r="E1852">
        <v>489.99</v>
      </c>
      <c r="F1852">
        <v>7.0000000000000007E-2</v>
      </c>
    </row>
    <row r="1853" spans="1:6" x14ac:dyDescent="0.25">
      <c r="A1853">
        <v>662</v>
      </c>
      <c r="B1853">
        <v>4</v>
      </c>
      <c r="C1853">
        <v>22</v>
      </c>
      <c r="D1853">
        <v>1</v>
      </c>
      <c r="E1853">
        <v>269.99</v>
      </c>
      <c r="F1853">
        <v>7.0000000000000007E-2</v>
      </c>
    </row>
    <row r="1854" spans="1:6" x14ac:dyDescent="0.25">
      <c r="A1854">
        <v>662</v>
      </c>
      <c r="B1854">
        <v>5</v>
      </c>
      <c r="C1854">
        <v>106</v>
      </c>
      <c r="D1854">
        <v>2</v>
      </c>
      <c r="E1854">
        <v>449.99</v>
      </c>
      <c r="F1854">
        <v>7.0000000000000007E-2</v>
      </c>
    </row>
    <row r="1855" spans="1:6" x14ac:dyDescent="0.25">
      <c r="A1855">
        <v>663</v>
      </c>
      <c r="B1855">
        <v>1</v>
      </c>
      <c r="C1855">
        <v>41</v>
      </c>
      <c r="D1855">
        <v>2</v>
      </c>
      <c r="E1855">
        <v>1469.99</v>
      </c>
      <c r="F1855">
        <v>0.05</v>
      </c>
    </row>
    <row r="1856" spans="1:6" x14ac:dyDescent="0.25">
      <c r="A1856">
        <v>663</v>
      </c>
      <c r="B1856">
        <v>2</v>
      </c>
      <c r="C1856">
        <v>17</v>
      </c>
      <c r="D1856">
        <v>2</v>
      </c>
      <c r="E1856">
        <v>429</v>
      </c>
      <c r="F1856">
        <v>0.2</v>
      </c>
    </row>
    <row r="1857" spans="1:6" x14ac:dyDescent="0.25">
      <c r="A1857">
        <v>663</v>
      </c>
      <c r="B1857">
        <v>3</v>
      </c>
      <c r="C1857">
        <v>94</v>
      </c>
      <c r="D1857">
        <v>1</v>
      </c>
      <c r="E1857">
        <v>249.99</v>
      </c>
      <c r="F1857">
        <v>0.05</v>
      </c>
    </row>
    <row r="1858" spans="1:6" x14ac:dyDescent="0.25">
      <c r="A1858">
        <v>663</v>
      </c>
      <c r="B1858">
        <v>4</v>
      </c>
      <c r="C1858">
        <v>71</v>
      </c>
      <c r="D1858">
        <v>1</v>
      </c>
      <c r="E1858">
        <v>416.99</v>
      </c>
      <c r="F1858">
        <v>7.0000000000000007E-2</v>
      </c>
    </row>
    <row r="1859" spans="1:6" x14ac:dyDescent="0.25">
      <c r="A1859">
        <v>663</v>
      </c>
      <c r="B1859">
        <v>5</v>
      </c>
      <c r="C1859">
        <v>106</v>
      </c>
      <c r="D1859">
        <v>1</v>
      </c>
      <c r="E1859">
        <v>449.99</v>
      </c>
      <c r="F1859">
        <v>0.2</v>
      </c>
    </row>
    <row r="1860" spans="1:6" x14ac:dyDescent="0.25">
      <c r="A1860">
        <v>664</v>
      </c>
      <c r="B1860">
        <v>1</v>
      </c>
      <c r="C1860">
        <v>52</v>
      </c>
      <c r="D1860">
        <v>2</v>
      </c>
      <c r="E1860">
        <v>875.99</v>
      </c>
      <c r="F1860">
        <v>7.0000000000000007E-2</v>
      </c>
    </row>
    <row r="1861" spans="1:6" x14ac:dyDescent="0.25">
      <c r="A1861">
        <v>664</v>
      </c>
      <c r="B1861">
        <v>2</v>
      </c>
      <c r="C1861">
        <v>5</v>
      </c>
      <c r="D1861">
        <v>1</v>
      </c>
      <c r="E1861">
        <v>1320.99</v>
      </c>
      <c r="F1861">
        <v>7.0000000000000007E-2</v>
      </c>
    </row>
    <row r="1862" spans="1:6" x14ac:dyDescent="0.25">
      <c r="A1862">
        <v>664</v>
      </c>
      <c r="B1862">
        <v>3</v>
      </c>
      <c r="C1862">
        <v>50</v>
      </c>
      <c r="D1862">
        <v>1</v>
      </c>
      <c r="E1862">
        <v>5999.99</v>
      </c>
      <c r="F1862">
        <v>0.2</v>
      </c>
    </row>
    <row r="1863" spans="1:6" x14ac:dyDescent="0.25">
      <c r="A1863">
        <v>664</v>
      </c>
      <c r="B1863">
        <v>4</v>
      </c>
      <c r="C1863">
        <v>101</v>
      </c>
      <c r="D1863">
        <v>2</v>
      </c>
      <c r="E1863">
        <v>339.99</v>
      </c>
      <c r="F1863">
        <v>0.2</v>
      </c>
    </row>
    <row r="1864" spans="1:6" x14ac:dyDescent="0.25">
      <c r="A1864">
        <v>664</v>
      </c>
      <c r="B1864">
        <v>5</v>
      </c>
      <c r="C1864">
        <v>47</v>
      </c>
      <c r="D1864">
        <v>1</v>
      </c>
      <c r="E1864">
        <v>5299.99</v>
      </c>
      <c r="F1864">
        <v>7.0000000000000007E-2</v>
      </c>
    </row>
    <row r="1865" spans="1:6" x14ac:dyDescent="0.25">
      <c r="A1865">
        <v>665</v>
      </c>
      <c r="B1865">
        <v>1</v>
      </c>
      <c r="C1865">
        <v>58</v>
      </c>
      <c r="D1865">
        <v>1</v>
      </c>
      <c r="E1865">
        <v>4999.99</v>
      </c>
      <c r="F1865">
        <v>7.0000000000000007E-2</v>
      </c>
    </row>
    <row r="1866" spans="1:6" x14ac:dyDescent="0.25">
      <c r="A1866">
        <v>665</v>
      </c>
      <c r="B1866">
        <v>2</v>
      </c>
      <c r="C1866">
        <v>42</v>
      </c>
      <c r="D1866">
        <v>2</v>
      </c>
      <c r="E1866">
        <v>2299.9899999999998</v>
      </c>
      <c r="F1866">
        <v>0.2</v>
      </c>
    </row>
    <row r="1867" spans="1:6" x14ac:dyDescent="0.25">
      <c r="A1867">
        <v>665</v>
      </c>
      <c r="B1867">
        <v>3</v>
      </c>
      <c r="C1867">
        <v>25</v>
      </c>
      <c r="D1867">
        <v>2</v>
      </c>
      <c r="E1867">
        <v>499.99</v>
      </c>
      <c r="F1867">
        <v>0.05</v>
      </c>
    </row>
    <row r="1868" spans="1:6" x14ac:dyDescent="0.25">
      <c r="A1868">
        <v>666</v>
      </c>
      <c r="B1868">
        <v>1</v>
      </c>
      <c r="C1868">
        <v>98</v>
      </c>
      <c r="D1868">
        <v>2</v>
      </c>
      <c r="E1868">
        <v>489.99</v>
      </c>
      <c r="F1868">
        <v>0.2</v>
      </c>
    </row>
    <row r="1869" spans="1:6" x14ac:dyDescent="0.25">
      <c r="A1869">
        <v>666</v>
      </c>
      <c r="B1869">
        <v>2</v>
      </c>
      <c r="C1869">
        <v>39</v>
      </c>
      <c r="D1869">
        <v>1</v>
      </c>
      <c r="E1869">
        <v>1499.99</v>
      </c>
      <c r="F1869">
        <v>0.05</v>
      </c>
    </row>
    <row r="1870" spans="1:6" x14ac:dyDescent="0.25">
      <c r="A1870">
        <v>667</v>
      </c>
      <c r="B1870">
        <v>1</v>
      </c>
      <c r="C1870">
        <v>79</v>
      </c>
      <c r="D1870">
        <v>1</v>
      </c>
      <c r="E1870">
        <v>402.99</v>
      </c>
      <c r="F1870">
        <v>0.2</v>
      </c>
    </row>
    <row r="1871" spans="1:6" x14ac:dyDescent="0.25">
      <c r="A1871">
        <v>667</v>
      </c>
      <c r="B1871">
        <v>2</v>
      </c>
      <c r="C1871">
        <v>84</v>
      </c>
      <c r="D1871">
        <v>1</v>
      </c>
      <c r="E1871">
        <v>109.99</v>
      </c>
      <c r="F1871">
        <v>0.1</v>
      </c>
    </row>
    <row r="1872" spans="1:6" x14ac:dyDescent="0.25">
      <c r="A1872">
        <v>667</v>
      </c>
      <c r="B1872">
        <v>3</v>
      </c>
      <c r="C1872">
        <v>3</v>
      </c>
      <c r="D1872">
        <v>1</v>
      </c>
      <c r="E1872">
        <v>999.99</v>
      </c>
      <c r="F1872">
        <v>0.2</v>
      </c>
    </row>
    <row r="1873" spans="1:6" x14ac:dyDescent="0.25">
      <c r="A1873">
        <v>667</v>
      </c>
      <c r="B1873">
        <v>4</v>
      </c>
      <c r="C1873">
        <v>99</v>
      </c>
      <c r="D1873">
        <v>1</v>
      </c>
      <c r="E1873">
        <v>299.99</v>
      </c>
      <c r="F1873">
        <v>0.1</v>
      </c>
    </row>
    <row r="1874" spans="1:6" x14ac:dyDescent="0.25">
      <c r="A1874">
        <v>667</v>
      </c>
      <c r="B1874">
        <v>5</v>
      </c>
      <c r="C1874">
        <v>85</v>
      </c>
      <c r="D1874">
        <v>1</v>
      </c>
      <c r="E1874">
        <v>329.99</v>
      </c>
      <c r="F1874">
        <v>0.05</v>
      </c>
    </row>
    <row r="1875" spans="1:6" x14ac:dyDescent="0.25">
      <c r="A1875">
        <v>668</v>
      </c>
      <c r="B1875">
        <v>1</v>
      </c>
      <c r="C1875">
        <v>48</v>
      </c>
      <c r="D1875">
        <v>2</v>
      </c>
      <c r="E1875">
        <v>1499.99</v>
      </c>
      <c r="F1875">
        <v>0.05</v>
      </c>
    </row>
    <row r="1876" spans="1:6" x14ac:dyDescent="0.25">
      <c r="A1876">
        <v>668</v>
      </c>
      <c r="B1876">
        <v>2</v>
      </c>
      <c r="C1876">
        <v>19</v>
      </c>
      <c r="D1876">
        <v>2</v>
      </c>
      <c r="E1876">
        <v>449</v>
      </c>
      <c r="F1876">
        <v>0.1</v>
      </c>
    </row>
    <row r="1877" spans="1:6" x14ac:dyDescent="0.25">
      <c r="A1877">
        <v>669</v>
      </c>
      <c r="B1877">
        <v>1</v>
      </c>
      <c r="C1877">
        <v>16</v>
      </c>
      <c r="D1877">
        <v>2</v>
      </c>
      <c r="E1877">
        <v>599.99</v>
      </c>
      <c r="F1877">
        <v>7.0000000000000007E-2</v>
      </c>
    </row>
    <row r="1878" spans="1:6" x14ac:dyDescent="0.25">
      <c r="A1878">
        <v>669</v>
      </c>
      <c r="B1878">
        <v>2</v>
      </c>
      <c r="C1878">
        <v>72</v>
      </c>
      <c r="D1878">
        <v>1</v>
      </c>
      <c r="E1878">
        <v>619.99</v>
      </c>
      <c r="F1878">
        <v>7.0000000000000007E-2</v>
      </c>
    </row>
    <row r="1879" spans="1:6" x14ac:dyDescent="0.25">
      <c r="A1879">
        <v>670</v>
      </c>
      <c r="B1879">
        <v>1</v>
      </c>
      <c r="C1879">
        <v>108</v>
      </c>
      <c r="D1879">
        <v>1</v>
      </c>
      <c r="E1879">
        <v>449.99</v>
      </c>
      <c r="F1879">
        <v>0.1</v>
      </c>
    </row>
    <row r="1880" spans="1:6" x14ac:dyDescent="0.25">
      <c r="A1880">
        <v>670</v>
      </c>
      <c r="B1880">
        <v>2</v>
      </c>
      <c r="C1880">
        <v>28</v>
      </c>
      <c r="D1880">
        <v>1</v>
      </c>
      <c r="E1880">
        <v>2499.9899999999998</v>
      </c>
      <c r="F1880">
        <v>7.0000000000000007E-2</v>
      </c>
    </row>
    <row r="1881" spans="1:6" x14ac:dyDescent="0.25">
      <c r="A1881">
        <v>670</v>
      </c>
      <c r="B1881">
        <v>3</v>
      </c>
      <c r="C1881">
        <v>104</v>
      </c>
      <c r="D1881">
        <v>2</v>
      </c>
      <c r="E1881">
        <v>481.99</v>
      </c>
      <c r="F1881">
        <v>0.2</v>
      </c>
    </row>
    <row r="1882" spans="1:6" x14ac:dyDescent="0.25">
      <c r="A1882">
        <v>670</v>
      </c>
      <c r="B1882">
        <v>4</v>
      </c>
      <c r="C1882">
        <v>45</v>
      </c>
      <c r="D1882">
        <v>2</v>
      </c>
      <c r="E1882">
        <v>869.99</v>
      </c>
      <c r="F1882">
        <v>0.05</v>
      </c>
    </row>
    <row r="1883" spans="1:6" x14ac:dyDescent="0.25">
      <c r="A1883">
        <v>671</v>
      </c>
      <c r="B1883">
        <v>1</v>
      </c>
      <c r="C1883">
        <v>30</v>
      </c>
      <c r="D1883">
        <v>1</v>
      </c>
      <c r="E1883">
        <v>999.99</v>
      </c>
      <c r="F1883">
        <v>0.05</v>
      </c>
    </row>
    <row r="1884" spans="1:6" x14ac:dyDescent="0.25">
      <c r="A1884">
        <v>671</v>
      </c>
      <c r="B1884">
        <v>2</v>
      </c>
      <c r="C1884">
        <v>69</v>
      </c>
      <c r="D1884">
        <v>1</v>
      </c>
      <c r="E1884">
        <v>416.99</v>
      </c>
      <c r="F1884">
        <v>0.05</v>
      </c>
    </row>
    <row r="1885" spans="1:6" x14ac:dyDescent="0.25">
      <c r="A1885">
        <v>671</v>
      </c>
      <c r="B1885">
        <v>3</v>
      </c>
      <c r="C1885">
        <v>55</v>
      </c>
      <c r="D1885">
        <v>1</v>
      </c>
      <c r="E1885">
        <v>2699.99</v>
      </c>
      <c r="F1885">
        <v>0.2</v>
      </c>
    </row>
    <row r="1886" spans="1:6" x14ac:dyDescent="0.25">
      <c r="A1886">
        <v>671</v>
      </c>
      <c r="B1886">
        <v>4</v>
      </c>
      <c r="C1886">
        <v>4</v>
      </c>
      <c r="D1886">
        <v>1</v>
      </c>
      <c r="E1886">
        <v>2899.99</v>
      </c>
      <c r="F1886">
        <v>7.0000000000000007E-2</v>
      </c>
    </row>
    <row r="1887" spans="1:6" x14ac:dyDescent="0.25">
      <c r="A1887">
        <v>671</v>
      </c>
      <c r="B1887">
        <v>5</v>
      </c>
      <c r="C1887">
        <v>109</v>
      </c>
      <c r="D1887">
        <v>2</v>
      </c>
      <c r="E1887">
        <v>416.99</v>
      </c>
      <c r="F1887">
        <v>7.0000000000000007E-2</v>
      </c>
    </row>
    <row r="1888" spans="1:6" x14ac:dyDescent="0.25">
      <c r="A1888">
        <v>672</v>
      </c>
      <c r="B1888">
        <v>1</v>
      </c>
      <c r="C1888">
        <v>51</v>
      </c>
      <c r="D1888">
        <v>2</v>
      </c>
      <c r="E1888">
        <v>6499.99</v>
      </c>
      <c r="F1888">
        <v>7.0000000000000007E-2</v>
      </c>
    </row>
    <row r="1889" spans="1:6" x14ac:dyDescent="0.25">
      <c r="A1889">
        <v>672</v>
      </c>
      <c r="B1889">
        <v>2</v>
      </c>
      <c r="C1889">
        <v>96</v>
      </c>
      <c r="D1889">
        <v>2</v>
      </c>
      <c r="E1889">
        <v>349.99</v>
      </c>
      <c r="F1889">
        <v>0.2</v>
      </c>
    </row>
    <row r="1890" spans="1:6" x14ac:dyDescent="0.25">
      <c r="A1890">
        <v>672</v>
      </c>
      <c r="B1890">
        <v>3</v>
      </c>
      <c r="C1890">
        <v>48</v>
      </c>
      <c r="D1890">
        <v>2</v>
      </c>
      <c r="E1890">
        <v>1499.99</v>
      </c>
      <c r="F1890">
        <v>7.0000000000000007E-2</v>
      </c>
    </row>
    <row r="1891" spans="1:6" x14ac:dyDescent="0.25">
      <c r="A1891">
        <v>673</v>
      </c>
      <c r="B1891">
        <v>1</v>
      </c>
      <c r="C1891">
        <v>66</v>
      </c>
      <c r="D1891">
        <v>1</v>
      </c>
      <c r="E1891">
        <v>250.99</v>
      </c>
      <c r="F1891">
        <v>0.2</v>
      </c>
    </row>
    <row r="1892" spans="1:6" x14ac:dyDescent="0.25">
      <c r="A1892">
        <v>673</v>
      </c>
      <c r="B1892">
        <v>2</v>
      </c>
      <c r="C1892">
        <v>38</v>
      </c>
      <c r="D1892">
        <v>1</v>
      </c>
      <c r="E1892">
        <v>549.99</v>
      </c>
      <c r="F1892">
        <v>0.2</v>
      </c>
    </row>
    <row r="1893" spans="1:6" x14ac:dyDescent="0.25">
      <c r="A1893">
        <v>673</v>
      </c>
      <c r="B1893">
        <v>3</v>
      </c>
      <c r="C1893">
        <v>5</v>
      </c>
      <c r="D1893">
        <v>1</v>
      </c>
      <c r="E1893">
        <v>1320.99</v>
      </c>
      <c r="F1893">
        <v>7.0000000000000007E-2</v>
      </c>
    </row>
    <row r="1894" spans="1:6" x14ac:dyDescent="0.25">
      <c r="A1894">
        <v>673</v>
      </c>
      <c r="B1894">
        <v>4</v>
      </c>
      <c r="C1894">
        <v>13</v>
      </c>
      <c r="D1894">
        <v>1</v>
      </c>
      <c r="E1894">
        <v>269.99</v>
      </c>
      <c r="F1894">
        <v>0.1</v>
      </c>
    </row>
    <row r="1895" spans="1:6" x14ac:dyDescent="0.25">
      <c r="A1895">
        <v>674</v>
      </c>
      <c r="B1895">
        <v>1</v>
      </c>
      <c r="C1895">
        <v>26</v>
      </c>
      <c r="D1895">
        <v>2</v>
      </c>
      <c r="E1895">
        <v>599.99</v>
      </c>
      <c r="F1895">
        <v>0.2</v>
      </c>
    </row>
    <row r="1896" spans="1:6" x14ac:dyDescent="0.25">
      <c r="A1896">
        <v>675</v>
      </c>
      <c r="B1896">
        <v>1</v>
      </c>
      <c r="C1896">
        <v>17</v>
      </c>
      <c r="D1896">
        <v>1</v>
      </c>
      <c r="E1896">
        <v>429</v>
      </c>
      <c r="F1896">
        <v>0.05</v>
      </c>
    </row>
    <row r="1897" spans="1:6" x14ac:dyDescent="0.25">
      <c r="A1897">
        <v>675</v>
      </c>
      <c r="B1897">
        <v>2</v>
      </c>
      <c r="C1897">
        <v>89</v>
      </c>
      <c r="D1897">
        <v>2</v>
      </c>
      <c r="E1897">
        <v>209.99</v>
      </c>
      <c r="F1897">
        <v>0.05</v>
      </c>
    </row>
    <row r="1898" spans="1:6" x14ac:dyDescent="0.25">
      <c r="A1898">
        <v>675</v>
      </c>
      <c r="B1898">
        <v>3</v>
      </c>
      <c r="C1898">
        <v>19</v>
      </c>
      <c r="D1898">
        <v>1</v>
      </c>
      <c r="E1898">
        <v>449</v>
      </c>
      <c r="F1898">
        <v>7.0000000000000007E-2</v>
      </c>
    </row>
    <row r="1899" spans="1:6" x14ac:dyDescent="0.25">
      <c r="A1899">
        <v>675</v>
      </c>
      <c r="B1899">
        <v>4</v>
      </c>
      <c r="C1899">
        <v>32</v>
      </c>
      <c r="D1899">
        <v>1</v>
      </c>
      <c r="E1899">
        <v>469.99</v>
      </c>
      <c r="F1899">
        <v>0.2</v>
      </c>
    </row>
    <row r="1900" spans="1:6" x14ac:dyDescent="0.25">
      <c r="A1900">
        <v>676</v>
      </c>
      <c r="B1900">
        <v>1</v>
      </c>
      <c r="C1900">
        <v>70</v>
      </c>
      <c r="D1900">
        <v>1</v>
      </c>
      <c r="E1900">
        <v>659.99</v>
      </c>
      <c r="F1900">
        <v>0.2</v>
      </c>
    </row>
    <row r="1901" spans="1:6" x14ac:dyDescent="0.25">
      <c r="A1901">
        <v>676</v>
      </c>
      <c r="B1901">
        <v>2</v>
      </c>
      <c r="C1901">
        <v>104</v>
      </c>
      <c r="D1901">
        <v>2</v>
      </c>
      <c r="E1901">
        <v>481.99</v>
      </c>
      <c r="F1901">
        <v>7.0000000000000007E-2</v>
      </c>
    </row>
    <row r="1902" spans="1:6" x14ac:dyDescent="0.25">
      <c r="A1902">
        <v>676</v>
      </c>
      <c r="B1902">
        <v>3</v>
      </c>
      <c r="C1902">
        <v>24</v>
      </c>
      <c r="D1902">
        <v>1</v>
      </c>
      <c r="E1902">
        <v>549.99</v>
      </c>
      <c r="F1902">
        <v>0.1</v>
      </c>
    </row>
    <row r="1903" spans="1:6" x14ac:dyDescent="0.25">
      <c r="A1903">
        <v>676</v>
      </c>
      <c r="B1903">
        <v>4</v>
      </c>
      <c r="C1903">
        <v>29</v>
      </c>
      <c r="D1903">
        <v>1</v>
      </c>
      <c r="E1903">
        <v>999.99</v>
      </c>
      <c r="F1903">
        <v>0.2</v>
      </c>
    </row>
    <row r="1904" spans="1:6" x14ac:dyDescent="0.25">
      <c r="A1904">
        <v>677</v>
      </c>
      <c r="B1904">
        <v>1</v>
      </c>
      <c r="C1904">
        <v>75</v>
      </c>
      <c r="D1904">
        <v>1</v>
      </c>
      <c r="E1904">
        <v>599.99</v>
      </c>
      <c r="F1904">
        <v>7.0000000000000007E-2</v>
      </c>
    </row>
    <row r="1905" spans="1:6" x14ac:dyDescent="0.25">
      <c r="A1905">
        <v>677</v>
      </c>
      <c r="B1905">
        <v>2</v>
      </c>
      <c r="C1905">
        <v>7</v>
      </c>
      <c r="D1905">
        <v>2</v>
      </c>
      <c r="E1905">
        <v>3999.99</v>
      </c>
      <c r="F1905">
        <v>7.0000000000000007E-2</v>
      </c>
    </row>
    <row r="1906" spans="1:6" x14ac:dyDescent="0.25">
      <c r="A1906">
        <v>677</v>
      </c>
      <c r="B1906">
        <v>3</v>
      </c>
      <c r="C1906">
        <v>105</v>
      </c>
      <c r="D1906">
        <v>2</v>
      </c>
      <c r="E1906">
        <v>533.99</v>
      </c>
      <c r="F1906">
        <v>7.0000000000000007E-2</v>
      </c>
    </row>
    <row r="1907" spans="1:6" x14ac:dyDescent="0.25">
      <c r="A1907">
        <v>677</v>
      </c>
      <c r="B1907">
        <v>4</v>
      </c>
      <c r="C1907">
        <v>91</v>
      </c>
      <c r="D1907">
        <v>2</v>
      </c>
      <c r="E1907">
        <v>349.99</v>
      </c>
      <c r="F1907">
        <v>0.05</v>
      </c>
    </row>
    <row r="1908" spans="1:6" x14ac:dyDescent="0.25">
      <c r="A1908">
        <v>677</v>
      </c>
      <c r="B1908">
        <v>5</v>
      </c>
      <c r="C1908">
        <v>54</v>
      </c>
      <c r="D1908">
        <v>2</v>
      </c>
      <c r="E1908">
        <v>3199.99</v>
      </c>
      <c r="F1908">
        <v>0.1</v>
      </c>
    </row>
    <row r="1909" spans="1:6" x14ac:dyDescent="0.25">
      <c r="A1909">
        <v>678</v>
      </c>
      <c r="B1909">
        <v>1</v>
      </c>
      <c r="C1909">
        <v>52</v>
      </c>
      <c r="D1909">
        <v>2</v>
      </c>
      <c r="E1909">
        <v>875.99</v>
      </c>
      <c r="F1909">
        <v>0.05</v>
      </c>
    </row>
    <row r="1910" spans="1:6" x14ac:dyDescent="0.25">
      <c r="A1910">
        <v>678</v>
      </c>
      <c r="B1910">
        <v>2</v>
      </c>
      <c r="C1910">
        <v>37</v>
      </c>
      <c r="D1910">
        <v>2</v>
      </c>
      <c r="E1910">
        <v>379.99</v>
      </c>
      <c r="F1910">
        <v>7.0000000000000007E-2</v>
      </c>
    </row>
    <row r="1911" spans="1:6" x14ac:dyDescent="0.25">
      <c r="A1911">
        <v>679</v>
      </c>
      <c r="B1911">
        <v>1</v>
      </c>
      <c r="C1911">
        <v>15</v>
      </c>
      <c r="D1911">
        <v>2</v>
      </c>
      <c r="E1911">
        <v>529.99</v>
      </c>
      <c r="F1911">
        <v>0.2</v>
      </c>
    </row>
    <row r="1912" spans="1:6" x14ac:dyDescent="0.25">
      <c r="A1912">
        <v>679</v>
      </c>
      <c r="B1912">
        <v>2</v>
      </c>
      <c r="C1912">
        <v>83</v>
      </c>
      <c r="D1912">
        <v>2</v>
      </c>
      <c r="E1912">
        <v>149.99</v>
      </c>
      <c r="F1912">
        <v>0.05</v>
      </c>
    </row>
    <row r="1913" spans="1:6" x14ac:dyDescent="0.25">
      <c r="A1913">
        <v>680</v>
      </c>
      <c r="B1913">
        <v>1</v>
      </c>
      <c r="C1913">
        <v>81</v>
      </c>
      <c r="D1913">
        <v>2</v>
      </c>
      <c r="E1913">
        <v>1099.99</v>
      </c>
      <c r="F1913">
        <v>0.05</v>
      </c>
    </row>
    <row r="1914" spans="1:6" x14ac:dyDescent="0.25">
      <c r="A1914">
        <v>680</v>
      </c>
      <c r="B1914">
        <v>2</v>
      </c>
      <c r="C1914">
        <v>7</v>
      </c>
      <c r="D1914">
        <v>1</v>
      </c>
      <c r="E1914">
        <v>3999.99</v>
      </c>
      <c r="F1914">
        <v>0.2</v>
      </c>
    </row>
    <row r="1915" spans="1:6" x14ac:dyDescent="0.25">
      <c r="A1915">
        <v>680</v>
      </c>
      <c r="B1915">
        <v>3</v>
      </c>
      <c r="C1915">
        <v>50</v>
      </c>
      <c r="D1915">
        <v>1</v>
      </c>
      <c r="E1915">
        <v>5999.99</v>
      </c>
      <c r="F1915">
        <v>7.0000000000000007E-2</v>
      </c>
    </row>
    <row r="1916" spans="1:6" x14ac:dyDescent="0.25">
      <c r="A1916">
        <v>681</v>
      </c>
      <c r="B1916">
        <v>1</v>
      </c>
      <c r="C1916">
        <v>82</v>
      </c>
      <c r="D1916">
        <v>1</v>
      </c>
      <c r="E1916">
        <v>659.99</v>
      </c>
      <c r="F1916">
        <v>0.05</v>
      </c>
    </row>
    <row r="1917" spans="1:6" x14ac:dyDescent="0.25">
      <c r="A1917">
        <v>681</v>
      </c>
      <c r="B1917">
        <v>2</v>
      </c>
      <c r="C1917">
        <v>63</v>
      </c>
      <c r="D1917">
        <v>1</v>
      </c>
      <c r="E1917">
        <v>3499.99</v>
      </c>
      <c r="F1917">
        <v>7.0000000000000007E-2</v>
      </c>
    </row>
    <row r="1918" spans="1:6" x14ac:dyDescent="0.25">
      <c r="A1918">
        <v>681</v>
      </c>
      <c r="B1918">
        <v>3</v>
      </c>
      <c r="C1918">
        <v>61</v>
      </c>
      <c r="D1918">
        <v>1</v>
      </c>
      <c r="E1918">
        <v>4999.99</v>
      </c>
      <c r="F1918">
        <v>0.2</v>
      </c>
    </row>
    <row r="1919" spans="1:6" x14ac:dyDescent="0.25">
      <c r="A1919">
        <v>681</v>
      </c>
      <c r="B1919">
        <v>4</v>
      </c>
      <c r="C1919">
        <v>6</v>
      </c>
      <c r="D1919">
        <v>2</v>
      </c>
      <c r="E1919">
        <v>469.99</v>
      </c>
      <c r="F1919">
        <v>0.05</v>
      </c>
    </row>
    <row r="1920" spans="1:6" x14ac:dyDescent="0.25">
      <c r="A1920">
        <v>681</v>
      </c>
      <c r="B1920">
        <v>5</v>
      </c>
      <c r="C1920">
        <v>30</v>
      </c>
      <c r="D1920">
        <v>1</v>
      </c>
      <c r="E1920">
        <v>999.99</v>
      </c>
      <c r="F1920">
        <v>7.0000000000000007E-2</v>
      </c>
    </row>
    <row r="1921" spans="1:6" x14ac:dyDescent="0.25">
      <c r="A1921">
        <v>682</v>
      </c>
      <c r="B1921">
        <v>1</v>
      </c>
      <c r="C1921">
        <v>39</v>
      </c>
      <c r="D1921">
        <v>1</v>
      </c>
      <c r="E1921">
        <v>1499.99</v>
      </c>
      <c r="F1921">
        <v>0.2</v>
      </c>
    </row>
    <row r="1922" spans="1:6" x14ac:dyDescent="0.25">
      <c r="A1922">
        <v>682</v>
      </c>
      <c r="B1922">
        <v>2</v>
      </c>
      <c r="C1922">
        <v>60</v>
      </c>
      <c r="D1922">
        <v>2</v>
      </c>
      <c r="E1922">
        <v>1559.99</v>
      </c>
      <c r="F1922">
        <v>0.2</v>
      </c>
    </row>
    <row r="1923" spans="1:6" x14ac:dyDescent="0.25">
      <c r="A1923">
        <v>682</v>
      </c>
      <c r="B1923">
        <v>3</v>
      </c>
      <c r="C1923">
        <v>99</v>
      </c>
      <c r="D1923">
        <v>1</v>
      </c>
      <c r="E1923">
        <v>299.99</v>
      </c>
      <c r="F1923">
        <v>0.2</v>
      </c>
    </row>
    <row r="1924" spans="1:6" x14ac:dyDescent="0.25">
      <c r="A1924">
        <v>683</v>
      </c>
      <c r="B1924">
        <v>1</v>
      </c>
      <c r="C1924">
        <v>2</v>
      </c>
      <c r="D1924">
        <v>2</v>
      </c>
      <c r="E1924">
        <v>749.99</v>
      </c>
      <c r="F1924">
        <v>0.1</v>
      </c>
    </row>
    <row r="1925" spans="1:6" x14ac:dyDescent="0.25">
      <c r="A1925">
        <v>684</v>
      </c>
      <c r="B1925">
        <v>1</v>
      </c>
      <c r="C1925">
        <v>56</v>
      </c>
      <c r="D1925">
        <v>1</v>
      </c>
      <c r="E1925">
        <v>5499.99</v>
      </c>
      <c r="F1925">
        <v>7.0000000000000007E-2</v>
      </c>
    </row>
    <row r="1926" spans="1:6" x14ac:dyDescent="0.25">
      <c r="A1926">
        <v>684</v>
      </c>
      <c r="B1926">
        <v>2</v>
      </c>
      <c r="C1926">
        <v>33</v>
      </c>
      <c r="D1926">
        <v>1</v>
      </c>
      <c r="E1926">
        <v>469.99</v>
      </c>
      <c r="F1926">
        <v>0.1</v>
      </c>
    </row>
    <row r="1927" spans="1:6" x14ac:dyDescent="0.25">
      <c r="A1927">
        <v>685</v>
      </c>
      <c r="B1927">
        <v>1</v>
      </c>
      <c r="C1927">
        <v>59</v>
      </c>
      <c r="D1927">
        <v>1</v>
      </c>
      <c r="E1927">
        <v>2599.9899999999998</v>
      </c>
      <c r="F1927">
        <v>0.05</v>
      </c>
    </row>
    <row r="1928" spans="1:6" x14ac:dyDescent="0.25">
      <c r="A1928">
        <v>685</v>
      </c>
      <c r="B1928">
        <v>2</v>
      </c>
      <c r="C1928">
        <v>48</v>
      </c>
      <c r="D1928">
        <v>2</v>
      </c>
      <c r="E1928">
        <v>1499.99</v>
      </c>
      <c r="F1928">
        <v>0.05</v>
      </c>
    </row>
    <row r="1929" spans="1:6" x14ac:dyDescent="0.25">
      <c r="A1929">
        <v>685</v>
      </c>
      <c r="B1929">
        <v>3</v>
      </c>
      <c r="C1929">
        <v>107</v>
      </c>
      <c r="D1929">
        <v>1</v>
      </c>
      <c r="E1929">
        <v>416.99</v>
      </c>
      <c r="F1929">
        <v>0.05</v>
      </c>
    </row>
    <row r="1930" spans="1:6" x14ac:dyDescent="0.25">
      <c r="A1930">
        <v>685</v>
      </c>
      <c r="B1930">
        <v>4</v>
      </c>
      <c r="C1930">
        <v>98</v>
      </c>
      <c r="D1930">
        <v>2</v>
      </c>
      <c r="E1930">
        <v>489.99</v>
      </c>
      <c r="F1930">
        <v>0.2</v>
      </c>
    </row>
    <row r="1931" spans="1:6" x14ac:dyDescent="0.25">
      <c r="A1931">
        <v>685</v>
      </c>
      <c r="B1931">
        <v>5</v>
      </c>
      <c r="C1931">
        <v>56</v>
      </c>
      <c r="D1931">
        <v>2</v>
      </c>
      <c r="E1931">
        <v>5499.99</v>
      </c>
      <c r="F1931">
        <v>0.05</v>
      </c>
    </row>
    <row r="1932" spans="1:6" x14ac:dyDescent="0.25">
      <c r="A1932">
        <v>686</v>
      </c>
      <c r="B1932">
        <v>1</v>
      </c>
      <c r="C1932">
        <v>16</v>
      </c>
      <c r="D1932">
        <v>1</v>
      </c>
      <c r="E1932">
        <v>599.99</v>
      </c>
      <c r="F1932">
        <v>0.2</v>
      </c>
    </row>
    <row r="1933" spans="1:6" x14ac:dyDescent="0.25">
      <c r="A1933">
        <v>686</v>
      </c>
      <c r="B1933">
        <v>2</v>
      </c>
      <c r="C1933">
        <v>30</v>
      </c>
      <c r="D1933">
        <v>1</v>
      </c>
      <c r="E1933">
        <v>999.99</v>
      </c>
      <c r="F1933">
        <v>0.1</v>
      </c>
    </row>
    <row r="1934" spans="1:6" x14ac:dyDescent="0.25">
      <c r="A1934">
        <v>686</v>
      </c>
      <c r="B1934">
        <v>3</v>
      </c>
      <c r="C1934">
        <v>88</v>
      </c>
      <c r="D1934">
        <v>2</v>
      </c>
      <c r="E1934">
        <v>189.99</v>
      </c>
      <c r="F1934">
        <v>0.2</v>
      </c>
    </row>
    <row r="1935" spans="1:6" x14ac:dyDescent="0.25">
      <c r="A1935">
        <v>686</v>
      </c>
      <c r="B1935">
        <v>4</v>
      </c>
      <c r="C1935">
        <v>19</v>
      </c>
      <c r="D1935">
        <v>2</v>
      </c>
      <c r="E1935">
        <v>449</v>
      </c>
      <c r="F1935">
        <v>0.2</v>
      </c>
    </row>
    <row r="1936" spans="1:6" x14ac:dyDescent="0.25">
      <c r="A1936">
        <v>686</v>
      </c>
      <c r="B1936">
        <v>5</v>
      </c>
      <c r="C1936">
        <v>104</v>
      </c>
      <c r="D1936">
        <v>1</v>
      </c>
      <c r="E1936">
        <v>481.99</v>
      </c>
      <c r="F1936">
        <v>0.2</v>
      </c>
    </row>
    <row r="1937" spans="1:6" x14ac:dyDescent="0.25">
      <c r="A1937">
        <v>687</v>
      </c>
      <c r="B1937">
        <v>1</v>
      </c>
      <c r="C1937">
        <v>48</v>
      </c>
      <c r="D1937">
        <v>2</v>
      </c>
      <c r="E1937">
        <v>1499.99</v>
      </c>
      <c r="F1937">
        <v>0.05</v>
      </c>
    </row>
    <row r="1938" spans="1:6" x14ac:dyDescent="0.25">
      <c r="A1938">
        <v>687</v>
      </c>
      <c r="B1938">
        <v>2</v>
      </c>
      <c r="C1938">
        <v>95</v>
      </c>
      <c r="D1938">
        <v>1</v>
      </c>
      <c r="E1938">
        <v>299.99</v>
      </c>
      <c r="F1938">
        <v>7.0000000000000007E-2</v>
      </c>
    </row>
    <row r="1939" spans="1:6" x14ac:dyDescent="0.25">
      <c r="A1939">
        <v>687</v>
      </c>
      <c r="B1939">
        <v>3</v>
      </c>
      <c r="C1939">
        <v>5</v>
      </c>
      <c r="D1939">
        <v>2</v>
      </c>
      <c r="E1939">
        <v>1320.99</v>
      </c>
      <c r="F1939">
        <v>0.2</v>
      </c>
    </row>
    <row r="1940" spans="1:6" x14ac:dyDescent="0.25">
      <c r="A1940">
        <v>687</v>
      </c>
      <c r="B1940">
        <v>4</v>
      </c>
      <c r="C1940">
        <v>83</v>
      </c>
      <c r="D1940">
        <v>1</v>
      </c>
      <c r="E1940">
        <v>149.99</v>
      </c>
      <c r="F1940">
        <v>7.0000000000000007E-2</v>
      </c>
    </row>
    <row r="1941" spans="1:6" x14ac:dyDescent="0.25">
      <c r="A1941">
        <v>688</v>
      </c>
      <c r="B1941">
        <v>1</v>
      </c>
      <c r="C1941">
        <v>8</v>
      </c>
      <c r="D1941">
        <v>1</v>
      </c>
      <c r="E1941">
        <v>1799.99</v>
      </c>
      <c r="F1941">
        <v>0.1</v>
      </c>
    </row>
    <row r="1942" spans="1:6" x14ac:dyDescent="0.25">
      <c r="A1942">
        <v>688</v>
      </c>
      <c r="B1942">
        <v>2</v>
      </c>
      <c r="C1942">
        <v>88</v>
      </c>
      <c r="D1942">
        <v>1</v>
      </c>
      <c r="E1942">
        <v>189.99</v>
      </c>
      <c r="F1942">
        <v>0.05</v>
      </c>
    </row>
    <row r="1943" spans="1:6" x14ac:dyDescent="0.25">
      <c r="A1943">
        <v>689</v>
      </c>
      <c r="B1943">
        <v>1</v>
      </c>
      <c r="C1943">
        <v>33</v>
      </c>
      <c r="D1943">
        <v>2</v>
      </c>
      <c r="E1943">
        <v>469.99</v>
      </c>
      <c r="F1943">
        <v>0.1</v>
      </c>
    </row>
    <row r="1944" spans="1:6" x14ac:dyDescent="0.25">
      <c r="A1944">
        <v>690</v>
      </c>
      <c r="B1944">
        <v>1</v>
      </c>
      <c r="C1944">
        <v>84</v>
      </c>
      <c r="D1944">
        <v>1</v>
      </c>
      <c r="E1944">
        <v>109.99</v>
      </c>
      <c r="F1944">
        <v>0.2</v>
      </c>
    </row>
    <row r="1945" spans="1:6" x14ac:dyDescent="0.25">
      <c r="A1945">
        <v>690</v>
      </c>
      <c r="B1945">
        <v>2</v>
      </c>
      <c r="C1945">
        <v>11</v>
      </c>
      <c r="D1945">
        <v>2</v>
      </c>
      <c r="E1945">
        <v>1680.99</v>
      </c>
      <c r="F1945">
        <v>7.0000000000000007E-2</v>
      </c>
    </row>
    <row r="1946" spans="1:6" x14ac:dyDescent="0.25">
      <c r="A1946">
        <v>690</v>
      </c>
      <c r="B1946">
        <v>3</v>
      </c>
      <c r="C1946">
        <v>85</v>
      </c>
      <c r="D1946">
        <v>1</v>
      </c>
      <c r="E1946">
        <v>329.99</v>
      </c>
      <c r="F1946">
        <v>0.05</v>
      </c>
    </row>
    <row r="1947" spans="1:6" x14ac:dyDescent="0.25">
      <c r="A1947">
        <v>690</v>
      </c>
      <c r="B1947">
        <v>4</v>
      </c>
      <c r="C1947">
        <v>109</v>
      </c>
      <c r="D1947">
        <v>2</v>
      </c>
      <c r="E1947">
        <v>416.99</v>
      </c>
      <c r="F1947">
        <v>0.2</v>
      </c>
    </row>
    <row r="1948" spans="1:6" x14ac:dyDescent="0.25">
      <c r="A1948">
        <v>691</v>
      </c>
      <c r="B1948">
        <v>1</v>
      </c>
      <c r="C1948">
        <v>23</v>
      </c>
      <c r="D1948">
        <v>2</v>
      </c>
      <c r="E1948">
        <v>299.99</v>
      </c>
      <c r="F1948">
        <v>0.05</v>
      </c>
    </row>
    <row r="1949" spans="1:6" x14ac:dyDescent="0.25">
      <c r="A1949">
        <v>691</v>
      </c>
      <c r="B1949">
        <v>2</v>
      </c>
      <c r="C1949">
        <v>5</v>
      </c>
      <c r="D1949">
        <v>2</v>
      </c>
      <c r="E1949">
        <v>1320.99</v>
      </c>
      <c r="F1949">
        <v>0.1</v>
      </c>
    </row>
    <row r="1950" spans="1:6" x14ac:dyDescent="0.25">
      <c r="A1950">
        <v>691</v>
      </c>
      <c r="B1950">
        <v>3</v>
      </c>
      <c r="C1950">
        <v>55</v>
      </c>
      <c r="D1950">
        <v>2</v>
      </c>
      <c r="E1950">
        <v>2699.99</v>
      </c>
      <c r="F1950">
        <v>0.2</v>
      </c>
    </row>
    <row r="1951" spans="1:6" x14ac:dyDescent="0.25">
      <c r="A1951">
        <v>691</v>
      </c>
      <c r="B1951">
        <v>4</v>
      </c>
      <c r="C1951">
        <v>20</v>
      </c>
      <c r="D1951">
        <v>1</v>
      </c>
      <c r="E1951">
        <v>599.99</v>
      </c>
      <c r="F1951">
        <v>0.2</v>
      </c>
    </row>
    <row r="1952" spans="1:6" x14ac:dyDescent="0.25">
      <c r="A1952">
        <v>692</v>
      </c>
      <c r="B1952">
        <v>1</v>
      </c>
      <c r="C1952">
        <v>59</v>
      </c>
      <c r="D1952">
        <v>1</v>
      </c>
      <c r="E1952">
        <v>2599.9899999999998</v>
      </c>
      <c r="F1952">
        <v>0.2</v>
      </c>
    </row>
    <row r="1953" spans="1:6" x14ac:dyDescent="0.25">
      <c r="A1953">
        <v>692</v>
      </c>
      <c r="B1953">
        <v>2</v>
      </c>
      <c r="C1953">
        <v>75</v>
      </c>
      <c r="D1953">
        <v>1</v>
      </c>
      <c r="E1953">
        <v>599.99</v>
      </c>
      <c r="F1953">
        <v>7.0000000000000007E-2</v>
      </c>
    </row>
    <row r="1954" spans="1:6" x14ac:dyDescent="0.25">
      <c r="A1954">
        <v>692</v>
      </c>
      <c r="B1954">
        <v>3</v>
      </c>
      <c r="C1954">
        <v>15</v>
      </c>
      <c r="D1954">
        <v>2</v>
      </c>
      <c r="E1954">
        <v>529.99</v>
      </c>
      <c r="F1954">
        <v>7.0000000000000007E-2</v>
      </c>
    </row>
    <row r="1955" spans="1:6" x14ac:dyDescent="0.25">
      <c r="A1955">
        <v>692</v>
      </c>
      <c r="B1955">
        <v>4</v>
      </c>
      <c r="C1955">
        <v>56</v>
      </c>
      <c r="D1955">
        <v>2</v>
      </c>
      <c r="E1955">
        <v>5499.99</v>
      </c>
      <c r="F1955">
        <v>0.1</v>
      </c>
    </row>
    <row r="1956" spans="1:6" x14ac:dyDescent="0.25">
      <c r="A1956">
        <v>693</v>
      </c>
      <c r="B1956">
        <v>1</v>
      </c>
      <c r="C1956">
        <v>104</v>
      </c>
      <c r="D1956">
        <v>2</v>
      </c>
      <c r="E1956">
        <v>481.99</v>
      </c>
      <c r="F1956">
        <v>0.2</v>
      </c>
    </row>
    <row r="1957" spans="1:6" x14ac:dyDescent="0.25">
      <c r="A1957">
        <v>693</v>
      </c>
      <c r="B1957">
        <v>2</v>
      </c>
      <c r="C1957">
        <v>13</v>
      </c>
      <c r="D1957">
        <v>1</v>
      </c>
      <c r="E1957">
        <v>269.99</v>
      </c>
      <c r="F1957">
        <v>0.2</v>
      </c>
    </row>
    <row r="1958" spans="1:6" x14ac:dyDescent="0.25">
      <c r="A1958">
        <v>693</v>
      </c>
      <c r="B1958">
        <v>3</v>
      </c>
      <c r="C1958">
        <v>5</v>
      </c>
      <c r="D1958">
        <v>2</v>
      </c>
      <c r="E1958">
        <v>1320.99</v>
      </c>
      <c r="F1958">
        <v>0.05</v>
      </c>
    </row>
    <row r="1959" spans="1:6" x14ac:dyDescent="0.25">
      <c r="A1959">
        <v>693</v>
      </c>
      <c r="B1959">
        <v>4</v>
      </c>
      <c r="C1959">
        <v>31</v>
      </c>
      <c r="D1959">
        <v>1</v>
      </c>
      <c r="E1959">
        <v>1632.99</v>
      </c>
      <c r="F1959">
        <v>7.0000000000000007E-2</v>
      </c>
    </row>
    <row r="1960" spans="1:6" x14ac:dyDescent="0.25">
      <c r="A1960">
        <v>694</v>
      </c>
      <c r="B1960">
        <v>1</v>
      </c>
      <c r="C1960">
        <v>48</v>
      </c>
      <c r="D1960">
        <v>1</v>
      </c>
      <c r="E1960">
        <v>1499.99</v>
      </c>
      <c r="F1960">
        <v>0.2</v>
      </c>
    </row>
    <row r="1961" spans="1:6" x14ac:dyDescent="0.25">
      <c r="A1961">
        <v>694</v>
      </c>
      <c r="B1961">
        <v>2</v>
      </c>
      <c r="C1961">
        <v>39</v>
      </c>
      <c r="D1961">
        <v>1</v>
      </c>
      <c r="E1961">
        <v>1499.99</v>
      </c>
      <c r="F1961">
        <v>0.05</v>
      </c>
    </row>
    <row r="1962" spans="1:6" x14ac:dyDescent="0.25">
      <c r="A1962">
        <v>694</v>
      </c>
      <c r="B1962">
        <v>3</v>
      </c>
      <c r="C1962">
        <v>55</v>
      </c>
      <c r="D1962">
        <v>2</v>
      </c>
      <c r="E1962">
        <v>2699.99</v>
      </c>
      <c r="F1962">
        <v>0.1</v>
      </c>
    </row>
    <row r="1963" spans="1:6" x14ac:dyDescent="0.25">
      <c r="A1963">
        <v>694</v>
      </c>
      <c r="B1963">
        <v>4</v>
      </c>
      <c r="C1963">
        <v>103</v>
      </c>
      <c r="D1963">
        <v>2</v>
      </c>
      <c r="E1963">
        <v>551.99</v>
      </c>
      <c r="F1963">
        <v>0.2</v>
      </c>
    </row>
    <row r="1964" spans="1:6" x14ac:dyDescent="0.25">
      <c r="A1964">
        <v>694</v>
      </c>
      <c r="B1964">
        <v>5</v>
      </c>
      <c r="C1964">
        <v>45</v>
      </c>
      <c r="D1964">
        <v>2</v>
      </c>
      <c r="E1964">
        <v>869.99</v>
      </c>
      <c r="F1964">
        <v>0.1</v>
      </c>
    </row>
    <row r="1965" spans="1:6" x14ac:dyDescent="0.25">
      <c r="A1965">
        <v>695</v>
      </c>
      <c r="B1965">
        <v>1</v>
      </c>
      <c r="C1965">
        <v>82</v>
      </c>
      <c r="D1965">
        <v>2</v>
      </c>
      <c r="E1965">
        <v>659.99</v>
      </c>
      <c r="F1965">
        <v>0.1</v>
      </c>
    </row>
    <row r="1966" spans="1:6" x14ac:dyDescent="0.25">
      <c r="A1966">
        <v>695</v>
      </c>
      <c r="B1966">
        <v>2</v>
      </c>
      <c r="C1966">
        <v>57</v>
      </c>
      <c r="D1966">
        <v>2</v>
      </c>
      <c r="E1966">
        <v>1999.99</v>
      </c>
      <c r="F1966">
        <v>0.2</v>
      </c>
    </row>
    <row r="1967" spans="1:6" x14ac:dyDescent="0.25">
      <c r="A1967">
        <v>696</v>
      </c>
      <c r="B1967">
        <v>1</v>
      </c>
      <c r="C1967">
        <v>88</v>
      </c>
      <c r="D1967">
        <v>2</v>
      </c>
      <c r="E1967">
        <v>189.99</v>
      </c>
      <c r="F1967">
        <v>7.0000000000000007E-2</v>
      </c>
    </row>
    <row r="1968" spans="1:6" x14ac:dyDescent="0.25">
      <c r="A1968">
        <v>696</v>
      </c>
      <c r="B1968">
        <v>2</v>
      </c>
      <c r="C1968">
        <v>7</v>
      </c>
      <c r="D1968">
        <v>1</v>
      </c>
      <c r="E1968">
        <v>3999.99</v>
      </c>
      <c r="F1968">
        <v>0.1</v>
      </c>
    </row>
    <row r="1969" spans="1:6" x14ac:dyDescent="0.25">
      <c r="A1969">
        <v>696</v>
      </c>
      <c r="B1969">
        <v>3</v>
      </c>
      <c r="C1969">
        <v>45</v>
      </c>
      <c r="D1969">
        <v>1</v>
      </c>
      <c r="E1969">
        <v>869.99</v>
      </c>
      <c r="F1969">
        <v>7.0000000000000007E-2</v>
      </c>
    </row>
    <row r="1970" spans="1:6" x14ac:dyDescent="0.25">
      <c r="A1970">
        <v>697</v>
      </c>
      <c r="B1970">
        <v>1</v>
      </c>
      <c r="C1970">
        <v>5</v>
      </c>
      <c r="D1970">
        <v>2</v>
      </c>
      <c r="E1970">
        <v>1320.99</v>
      </c>
      <c r="F1970">
        <v>0.05</v>
      </c>
    </row>
    <row r="1971" spans="1:6" x14ac:dyDescent="0.25">
      <c r="A1971">
        <v>698</v>
      </c>
      <c r="B1971">
        <v>1</v>
      </c>
      <c r="C1971">
        <v>96</v>
      </c>
      <c r="D1971">
        <v>1</v>
      </c>
      <c r="E1971">
        <v>349.99</v>
      </c>
      <c r="F1971">
        <v>7.0000000000000007E-2</v>
      </c>
    </row>
    <row r="1972" spans="1:6" x14ac:dyDescent="0.25">
      <c r="A1972">
        <v>698</v>
      </c>
      <c r="B1972">
        <v>2</v>
      </c>
      <c r="C1972">
        <v>12</v>
      </c>
      <c r="D1972">
        <v>1</v>
      </c>
      <c r="E1972">
        <v>549.99</v>
      </c>
      <c r="F1972">
        <v>7.0000000000000007E-2</v>
      </c>
    </row>
    <row r="1973" spans="1:6" x14ac:dyDescent="0.25">
      <c r="A1973">
        <v>698</v>
      </c>
      <c r="B1973">
        <v>3</v>
      </c>
      <c r="C1973">
        <v>40</v>
      </c>
      <c r="D1973">
        <v>2</v>
      </c>
      <c r="E1973">
        <v>4999.99</v>
      </c>
      <c r="F1973">
        <v>0.05</v>
      </c>
    </row>
    <row r="1974" spans="1:6" x14ac:dyDescent="0.25">
      <c r="A1974">
        <v>699</v>
      </c>
      <c r="B1974">
        <v>1</v>
      </c>
      <c r="C1974">
        <v>106</v>
      </c>
      <c r="D1974">
        <v>2</v>
      </c>
      <c r="E1974">
        <v>449.99</v>
      </c>
      <c r="F1974">
        <v>0.1</v>
      </c>
    </row>
    <row r="1975" spans="1:6" x14ac:dyDescent="0.25">
      <c r="A1975">
        <v>699</v>
      </c>
      <c r="B1975">
        <v>2</v>
      </c>
      <c r="C1975">
        <v>48</v>
      </c>
      <c r="D1975">
        <v>1</v>
      </c>
      <c r="E1975">
        <v>1499.99</v>
      </c>
      <c r="F1975">
        <v>7.0000000000000007E-2</v>
      </c>
    </row>
    <row r="1976" spans="1:6" x14ac:dyDescent="0.25">
      <c r="A1976">
        <v>699</v>
      </c>
      <c r="B1976">
        <v>3</v>
      </c>
      <c r="C1976">
        <v>31</v>
      </c>
      <c r="D1976">
        <v>1</v>
      </c>
      <c r="E1976">
        <v>1632.99</v>
      </c>
      <c r="F1976">
        <v>0.2</v>
      </c>
    </row>
    <row r="1977" spans="1:6" x14ac:dyDescent="0.25">
      <c r="A1977">
        <v>699</v>
      </c>
      <c r="B1977">
        <v>4</v>
      </c>
      <c r="C1977">
        <v>24</v>
      </c>
      <c r="D1977">
        <v>2</v>
      </c>
      <c r="E1977">
        <v>549.99</v>
      </c>
      <c r="F1977">
        <v>0.1</v>
      </c>
    </row>
    <row r="1978" spans="1:6" x14ac:dyDescent="0.25">
      <c r="A1978">
        <v>699</v>
      </c>
      <c r="B1978">
        <v>5</v>
      </c>
      <c r="C1978">
        <v>82</v>
      </c>
      <c r="D1978">
        <v>2</v>
      </c>
      <c r="E1978">
        <v>659.99</v>
      </c>
      <c r="F1978">
        <v>0.2</v>
      </c>
    </row>
    <row r="1979" spans="1:6" x14ac:dyDescent="0.25">
      <c r="A1979">
        <v>700</v>
      </c>
      <c r="B1979">
        <v>1</v>
      </c>
      <c r="C1979">
        <v>7</v>
      </c>
      <c r="D1979">
        <v>2</v>
      </c>
      <c r="E1979">
        <v>3999.99</v>
      </c>
      <c r="F1979">
        <v>0.05</v>
      </c>
    </row>
    <row r="1980" spans="1:6" x14ac:dyDescent="0.25">
      <c r="A1980">
        <v>700</v>
      </c>
      <c r="B1980">
        <v>2</v>
      </c>
      <c r="C1980">
        <v>63</v>
      </c>
      <c r="D1980">
        <v>1</v>
      </c>
      <c r="E1980">
        <v>3499.99</v>
      </c>
      <c r="F1980">
        <v>0.2</v>
      </c>
    </row>
    <row r="1981" spans="1:6" x14ac:dyDescent="0.25">
      <c r="A1981">
        <v>701</v>
      </c>
      <c r="B1981">
        <v>1</v>
      </c>
      <c r="C1981">
        <v>84</v>
      </c>
      <c r="D1981">
        <v>1</v>
      </c>
      <c r="E1981">
        <v>109.99</v>
      </c>
      <c r="F1981">
        <v>0.05</v>
      </c>
    </row>
    <row r="1982" spans="1:6" x14ac:dyDescent="0.25">
      <c r="A1982">
        <v>702</v>
      </c>
      <c r="B1982">
        <v>1</v>
      </c>
      <c r="C1982">
        <v>25</v>
      </c>
      <c r="D1982">
        <v>2</v>
      </c>
      <c r="E1982">
        <v>499.99</v>
      </c>
      <c r="F1982">
        <v>0.05</v>
      </c>
    </row>
    <row r="1983" spans="1:6" x14ac:dyDescent="0.25">
      <c r="A1983">
        <v>702</v>
      </c>
      <c r="B1983">
        <v>2</v>
      </c>
      <c r="C1983">
        <v>104</v>
      </c>
      <c r="D1983">
        <v>1</v>
      </c>
      <c r="E1983">
        <v>481.99</v>
      </c>
      <c r="F1983">
        <v>0.1</v>
      </c>
    </row>
    <row r="1984" spans="1:6" x14ac:dyDescent="0.25">
      <c r="A1984">
        <v>702</v>
      </c>
      <c r="B1984">
        <v>3</v>
      </c>
      <c r="C1984">
        <v>3</v>
      </c>
      <c r="D1984">
        <v>2</v>
      </c>
      <c r="E1984">
        <v>999.99</v>
      </c>
      <c r="F1984">
        <v>7.0000000000000007E-2</v>
      </c>
    </row>
    <row r="1985" spans="1:6" x14ac:dyDescent="0.25">
      <c r="A1985">
        <v>703</v>
      </c>
      <c r="B1985">
        <v>1</v>
      </c>
      <c r="C1985">
        <v>45</v>
      </c>
      <c r="D1985">
        <v>2</v>
      </c>
      <c r="E1985">
        <v>869.99</v>
      </c>
      <c r="F1985">
        <v>0.2</v>
      </c>
    </row>
    <row r="1986" spans="1:6" x14ac:dyDescent="0.25">
      <c r="A1986">
        <v>703</v>
      </c>
      <c r="B1986">
        <v>2</v>
      </c>
      <c r="C1986">
        <v>66</v>
      </c>
      <c r="D1986">
        <v>2</v>
      </c>
      <c r="E1986">
        <v>250.99</v>
      </c>
      <c r="F1986">
        <v>0.05</v>
      </c>
    </row>
    <row r="1987" spans="1:6" x14ac:dyDescent="0.25">
      <c r="A1987">
        <v>703</v>
      </c>
      <c r="B1987">
        <v>3</v>
      </c>
      <c r="C1987">
        <v>72</v>
      </c>
      <c r="D1987">
        <v>1</v>
      </c>
      <c r="E1987">
        <v>619.99</v>
      </c>
      <c r="F1987">
        <v>0.2</v>
      </c>
    </row>
    <row r="1988" spans="1:6" x14ac:dyDescent="0.25">
      <c r="A1988">
        <v>703</v>
      </c>
      <c r="B1988">
        <v>4</v>
      </c>
      <c r="C1988">
        <v>4</v>
      </c>
      <c r="D1988">
        <v>2</v>
      </c>
      <c r="E1988">
        <v>2899.99</v>
      </c>
      <c r="F1988">
        <v>0.2</v>
      </c>
    </row>
    <row r="1989" spans="1:6" x14ac:dyDescent="0.25">
      <c r="A1989">
        <v>704</v>
      </c>
      <c r="B1989">
        <v>1</v>
      </c>
      <c r="C1989">
        <v>10</v>
      </c>
      <c r="D1989">
        <v>2</v>
      </c>
      <c r="E1989">
        <v>1549</v>
      </c>
      <c r="F1989">
        <v>0.05</v>
      </c>
    </row>
    <row r="1990" spans="1:6" x14ac:dyDescent="0.25">
      <c r="A1990">
        <v>704</v>
      </c>
      <c r="B1990">
        <v>2</v>
      </c>
      <c r="C1990">
        <v>62</v>
      </c>
      <c r="D1990">
        <v>1</v>
      </c>
      <c r="E1990">
        <v>3499.99</v>
      </c>
      <c r="F1990">
        <v>0.2</v>
      </c>
    </row>
    <row r="1991" spans="1:6" x14ac:dyDescent="0.25">
      <c r="A1991">
        <v>704</v>
      </c>
      <c r="B1991">
        <v>3</v>
      </c>
      <c r="C1991">
        <v>100</v>
      </c>
      <c r="D1991">
        <v>2</v>
      </c>
      <c r="E1991">
        <v>489.99</v>
      </c>
      <c r="F1991">
        <v>7.0000000000000007E-2</v>
      </c>
    </row>
    <row r="1992" spans="1:6" x14ac:dyDescent="0.25">
      <c r="A1992">
        <v>705</v>
      </c>
      <c r="B1992">
        <v>1</v>
      </c>
      <c r="C1992">
        <v>61</v>
      </c>
      <c r="D1992">
        <v>1</v>
      </c>
      <c r="E1992">
        <v>4999.99</v>
      </c>
      <c r="F1992">
        <v>0.1</v>
      </c>
    </row>
    <row r="1993" spans="1:6" x14ac:dyDescent="0.25">
      <c r="A1993">
        <v>706</v>
      </c>
      <c r="B1993">
        <v>1</v>
      </c>
      <c r="C1993">
        <v>27</v>
      </c>
      <c r="D1993">
        <v>1</v>
      </c>
      <c r="E1993">
        <v>999.99</v>
      </c>
      <c r="F1993">
        <v>0.1</v>
      </c>
    </row>
    <row r="1994" spans="1:6" x14ac:dyDescent="0.25">
      <c r="A1994">
        <v>706</v>
      </c>
      <c r="B1994">
        <v>2</v>
      </c>
      <c r="C1994">
        <v>23</v>
      </c>
      <c r="D1994">
        <v>2</v>
      </c>
      <c r="E1994">
        <v>299.99</v>
      </c>
      <c r="F1994">
        <v>0.05</v>
      </c>
    </row>
    <row r="1995" spans="1:6" x14ac:dyDescent="0.25">
      <c r="A1995">
        <v>706</v>
      </c>
      <c r="B1995">
        <v>3</v>
      </c>
      <c r="C1995">
        <v>60</v>
      </c>
      <c r="D1995">
        <v>1</v>
      </c>
      <c r="E1995">
        <v>1559.99</v>
      </c>
      <c r="F1995">
        <v>0.2</v>
      </c>
    </row>
    <row r="1996" spans="1:6" x14ac:dyDescent="0.25">
      <c r="A1996">
        <v>707</v>
      </c>
      <c r="B1996">
        <v>1</v>
      </c>
      <c r="C1996">
        <v>106</v>
      </c>
      <c r="D1996">
        <v>2</v>
      </c>
      <c r="E1996">
        <v>449.99</v>
      </c>
      <c r="F1996">
        <v>0.05</v>
      </c>
    </row>
    <row r="1997" spans="1:6" x14ac:dyDescent="0.25">
      <c r="A1997">
        <v>707</v>
      </c>
      <c r="B1997">
        <v>2</v>
      </c>
      <c r="C1997">
        <v>100</v>
      </c>
      <c r="D1997">
        <v>1</v>
      </c>
      <c r="E1997">
        <v>489.99</v>
      </c>
      <c r="F1997">
        <v>7.0000000000000007E-2</v>
      </c>
    </row>
    <row r="1998" spans="1:6" x14ac:dyDescent="0.25">
      <c r="A1998">
        <v>707</v>
      </c>
      <c r="B1998">
        <v>3</v>
      </c>
      <c r="C1998">
        <v>11</v>
      </c>
      <c r="D1998">
        <v>2</v>
      </c>
      <c r="E1998">
        <v>1680.99</v>
      </c>
      <c r="F1998">
        <v>0.1</v>
      </c>
    </row>
    <row r="1999" spans="1:6" x14ac:dyDescent="0.25">
      <c r="A1999">
        <v>707</v>
      </c>
      <c r="B1999">
        <v>4</v>
      </c>
      <c r="C1999">
        <v>26</v>
      </c>
      <c r="D1999">
        <v>2</v>
      </c>
      <c r="E1999">
        <v>599.99</v>
      </c>
      <c r="F1999">
        <v>0.1</v>
      </c>
    </row>
    <row r="2000" spans="1:6" x14ac:dyDescent="0.25">
      <c r="A2000">
        <v>708</v>
      </c>
      <c r="B2000">
        <v>1</v>
      </c>
      <c r="C2000">
        <v>6</v>
      </c>
      <c r="D2000">
        <v>1</v>
      </c>
      <c r="E2000">
        <v>469.99</v>
      </c>
      <c r="F2000">
        <v>7.0000000000000007E-2</v>
      </c>
    </row>
    <row r="2001" spans="1:6" x14ac:dyDescent="0.25">
      <c r="A2001">
        <v>708</v>
      </c>
      <c r="B2001">
        <v>2</v>
      </c>
      <c r="C2001">
        <v>47</v>
      </c>
      <c r="D2001">
        <v>1</v>
      </c>
      <c r="E2001">
        <v>5299.99</v>
      </c>
      <c r="F2001">
        <v>0.1</v>
      </c>
    </row>
    <row r="2002" spans="1:6" x14ac:dyDescent="0.25">
      <c r="A2002">
        <v>708</v>
      </c>
      <c r="B2002">
        <v>3</v>
      </c>
      <c r="C2002">
        <v>34</v>
      </c>
      <c r="D2002">
        <v>2</v>
      </c>
      <c r="E2002">
        <v>469.99</v>
      </c>
      <c r="F2002">
        <v>0.2</v>
      </c>
    </row>
    <row r="2003" spans="1:6" x14ac:dyDescent="0.25">
      <c r="A2003">
        <v>709</v>
      </c>
      <c r="B2003">
        <v>1</v>
      </c>
      <c r="C2003">
        <v>55</v>
      </c>
      <c r="D2003">
        <v>2</v>
      </c>
      <c r="E2003">
        <v>2699.99</v>
      </c>
      <c r="F2003">
        <v>0.05</v>
      </c>
    </row>
    <row r="2004" spans="1:6" x14ac:dyDescent="0.25">
      <c r="A2004">
        <v>709</v>
      </c>
      <c r="B2004">
        <v>2</v>
      </c>
      <c r="C2004">
        <v>101</v>
      </c>
      <c r="D2004">
        <v>2</v>
      </c>
      <c r="E2004">
        <v>339.99</v>
      </c>
      <c r="F2004">
        <v>7.0000000000000007E-2</v>
      </c>
    </row>
    <row r="2005" spans="1:6" x14ac:dyDescent="0.25">
      <c r="A2005">
        <v>709</v>
      </c>
      <c r="B2005">
        <v>3</v>
      </c>
      <c r="C2005">
        <v>48</v>
      </c>
      <c r="D2005">
        <v>1</v>
      </c>
      <c r="E2005">
        <v>1499.99</v>
      </c>
      <c r="F2005">
        <v>7.0000000000000007E-2</v>
      </c>
    </row>
    <row r="2006" spans="1:6" x14ac:dyDescent="0.25">
      <c r="A2006">
        <v>710</v>
      </c>
      <c r="B2006">
        <v>1</v>
      </c>
      <c r="C2006">
        <v>42</v>
      </c>
      <c r="D2006">
        <v>1</v>
      </c>
      <c r="E2006">
        <v>2299.9899999999998</v>
      </c>
      <c r="F2006">
        <v>0.05</v>
      </c>
    </row>
    <row r="2007" spans="1:6" x14ac:dyDescent="0.25">
      <c r="A2007">
        <v>710</v>
      </c>
      <c r="B2007">
        <v>2</v>
      </c>
      <c r="C2007">
        <v>60</v>
      </c>
      <c r="D2007">
        <v>2</v>
      </c>
      <c r="E2007">
        <v>1559.99</v>
      </c>
      <c r="F2007">
        <v>0.2</v>
      </c>
    </row>
    <row r="2008" spans="1:6" x14ac:dyDescent="0.25">
      <c r="A2008">
        <v>710</v>
      </c>
      <c r="B2008">
        <v>3</v>
      </c>
      <c r="C2008">
        <v>39</v>
      </c>
      <c r="D2008">
        <v>2</v>
      </c>
      <c r="E2008">
        <v>1499.99</v>
      </c>
      <c r="F2008">
        <v>0.2</v>
      </c>
    </row>
    <row r="2009" spans="1:6" x14ac:dyDescent="0.25">
      <c r="A2009">
        <v>710</v>
      </c>
      <c r="B2009">
        <v>4</v>
      </c>
      <c r="C2009">
        <v>57</v>
      </c>
      <c r="D2009">
        <v>1</v>
      </c>
      <c r="E2009">
        <v>1999.99</v>
      </c>
      <c r="F2009">
        <v>0.2</v>
      </c>
    </row>
    <row r="2010" spans="1:6" x14ac:dyDescent="0.25">
      <c r="A2010">
        <v>710</v>
      </c>
      <c r="B2010">
        <v>5</v>
      </c>
      <c r="C2010">
        <v>28</v>
      </c>
      <c r="D2010">
        <v>1</v>
      </c>
      <c r="E2010">
        <v>2499.9899999999998</v>
      </c>
      <c r="F2010">
        <v>0.05</v>
      </c>
    </row>
    <row r="2011" spans="1:6" x14ac:dyDescent="0.25">
      <c r="A2011">
        <v>711</v>
      </c>
      <c r="B2011">
        <v>1</v>
      </c>
      <c r="C2011">
        <v>5</v>
      </c>
      <c r="D2011">
        <v>2</v>
      </c>
      <c r="E2011">
        <v>1320.99</v>
      </c>
      <c r="F2011">
        <v>0.05</v>
      </c>
    </row>
    <row r="2012" spans="1:6" x14ac:dyDescent="0.25">
      <c r="A2012">
        <v>711</v>
      </c>
      <c r="B2012">
        <v>2</v>
      </c>
      <c r="C2012">
        <v>95</v>
      </c>
      <c r="D2012">
        <v>2</v>
      </c>
      <c r="E2012">
        <v>299.99</v>
      </c>
      <c r="F2012">
        <v>0.2</v>
      </c>
    </row>
    <row r="2013" spans="1:6" x14ac:dyDescent="0.25">
      <c r="A2013">
        <v>711</v>
      </c>
      <c r="B2013">
        <v>3</v>
      </c>
      <c r="C2013">
        <v>72</v>
      </c>
      <c r="D2013">
        <v>2</v>
      </c>
      <c r="E2013">
        <v>619.99</v>
      </c>
      <c r="F2013">
        <v>0.05</v>
      </c>
    </row>
    <row r="2014" spans="1:6" x14ac:dyDescent="0.25">
      <c r="A2014">
        <v>712</v>
      </c>
      <c r="B2014">
        <v>1</v>
      </c>
      <c r="C2014">
        <v>44</v>
      </c>
      <c r="D2014">
        <v>2</v>
      </c>
      <c r="E2014">
        <v>539.99</v>
      </c>
      <c r="F2014">
        <v>0.2</v>
      </c>
    </row>
    <row r="2015" spans="1:6" x14ac:dyDescent="0.25">
      <c r="A2015">
        <v>712</v>
      </c>
      <c r="B2015">
        <v>2</v>
      </c>
      <c r="C2015">
        <v>74</v>
      </c>
      <c r="D2015">
        <v>2</v>
      </c>
      <c r="E2015">
        <v>439.99</v>
      </c>
      <c r="F2015">
        <v>0.1</v>
      </c>
    </row>
    <row r="2016" spans="1:6" x14ac:dyDescent="0.25">
      <c r="A2016">
        <v>712</v>
      </c>
      <c r="B2016">
        <v>3</v>
      </c>
      <c r="C2016">
        <v>35</v>
      </c>
      <c r="D2016">
        <v>1</v>
      </c>
      <c r="E2016">
        <v>832.99</v>
      </c>
      <c r="F2016">
        <v>0.2</v>
      </c>
    </row>
    <row r="2017" spans="1:6" x14ac:dyDescent="0.25">
      <c r="A2017">
        <v>712</v>
      </c>
      <c r="B2017">
        <v>4</v>
      </c>
      <c r="C2017">
        <v>76</v>
      </c>
      <c r="D2017">
        <v>1</v>
      </c>
      <c r="E2017">
        <v>299.99</v>
      </c>
      <c r="F2017">
        <v>0.2</v>
      </c>
    </row>
    <row r="2018" spans="1:6" x14ac:dyDescent="0.25">
      <c r="A2018">
        <v>712</v>
      </c>
      <c r="B2018">
        <v>5</v>
      </c>
      <c r="C2018">
        <v>4</v>
      </c>
      <c r="D2018">
        <v>2</v>
      </c>
      <c r="E2018">
        <v>2899.99</v>
      </c>
      <c r="F2018">
        <v>0.05</v>
      </c>
    </row>
    <row r="2019" spans="1:6" x14ac:dyDescent="0.25">
      <c r="A2019">
        <v>713</v>
      </c>
      <c r="B2019">
        <v>1</v>
      </c>
      <c r="C2019">
        <v>93</v>
      </c>
      <c r="D2019">
        <v>2</v>
      </c>
      <c r="E2019">
        <v>209.99</v>
      </c>
      <c r="F2019">
        <v>0.2</v>
      </c>
    </row>
    <row r="2020" spans="1:6" x14ac:dyDescent="0.25">
      <c r="A2020">
        <v>713</v>
      </c>
      <c r="B2020">
        <v>2</v>
      </c>
      <c r="C2020">
        <v>97</v>
      </c>
      <c r="D2020">
        <v>2</v>
      </c>
      <c r="E2020">
        <v>349.99</v>
      </c>
      <c r="F2020">
        <v>0.1</v>
      </c>
    </row>
    <row r="2021" spans="1:6" x14ac:dyDescent="0.25">
      <c r="A2021">
        <v>713</v>
      </c>
      <c r="B2021">
        <v>3</v>
      </c>
      <c r="C2021">
        <v>53</v>
      </c>
      <c r="D2021">
        <v>1</v>
      </c>
      <c r="E2021">
        <v>749.99</v>
      </c>
      <c r="F2021">
        <v>7.0000000000000007E-2</v>
      </c>
    </row>
    <row r="2022" spans="1:6" x14ac:dyDescent="0.25">
      <c r="A2022">
        <v>713</v>
      </c>
      <c r="B2022">
        <v>4</v>
      </c>
      <c r="C2022">
        <v>108</v>
      </c>
      <c r="D2022">
        <v>2</v>
      </c>
      <c r="E2022">
        <v>449.99</v>
      </c>
      <c r="F2022">
        <v>7.0000000000000007E-2</v>
      </c>
    </row>
    <row r="2023" spans="1:6" x14ac:dyDescent="0.25">
      <c r="A2023">
        <v>714</v>
      </c>
      <c r="B2023">
        <v>1</v>
      </c>
      <c r="C2023">
        <v>92</v>
      </c>
      <c r="D2023">
        <v>2</v>
      </c>
      <c r="E2023">
        <v>209.99</v>
      </c>
      <c r="F2023">
        <v>0.2</v>
      </c>
    </row>
    <row r="2024" spans="1:6" x14ac:dyDescent="0.25">
      <c r="A2024">
        <v>715</v>
      </c>
      <c r="B2024">
        <v>1</v>
      </c>
      <c r="C2024">
        <v>61</v>
      </c>
      <c r="D2024">
        <v>2</v>
      </c>
      <c r="E2024">
        <v>4999.99</v>
      </c>
      <c r="F2024">
        <v>0.1</v>
      </c>
    </row>
    <row r="2025" spans="1:6" x14ac:dyDescent="0.25">
      <c r="A2025">
        <v>715</v>
      </c>
      <c r="B2025">
        <v>2</v>
      </c>
      <c r="C2025">
        <v>50</v>
      </c>
      <c r="D2025">
        <v>1</v>
      </c>
      <c r="E2025">
        <v>5999.99</v>
      </c>
      <c r="F2025">
        <v>0.2</v>
      </c>
    </row>
    <row r="2026" spans="1:6" x14ac:dyDescent="0.25">
      <c r="A2026">
        <v>716</v>
      </c>
      <c r="B2026">
        <v>1</v>
      </c>
      <c r="C2026">
        <v>111</v>
      </c>
      <c r="D2026">
        <v>2</v>
      </c>
      <c r="E2026">
        <v>470.99</v>
      </c>
      <c r="F2026">
        <v>0.1</v>
      </c>
    </row>
    <row r="2027" spans="1:6" x14ac:dyDescent="0.25">
      <c r="A2027">
        <v>716</v>
      </c>
      <c r="B2027">
        <v>2</v>
      </c>
      <c r="C2027">
        <v>93</v>
      </c>
      <c r="D2027">
        <v>2</v>
      </c>
      <c r="E2027">
        <v>209.99</v>
      </c>
      <c r="F2027">
        <v>7.0000000000000007E-2</v>
      </c>
    </row>
    <row r="2028" spans="1:6" x14ac:dyDescent="0.25">
      <c r="A2028">
        <v>716</v>
      </c>
      <c r="B2028">
        <v>3</v>
      </c>
      <c r="C2028">
        <v>79</v>
      </c>
      <c r="D2028">
        <v>1</v>
      </c>
      <c r="E2028">
        <v>402.99</v>
      </c>
      <c r="F2028">
        <v>0.1</v>
      </c>
    </row>
    <row r="2029" spans="1:6" x14ac:dyDescent="0.25">
      <c r="A2029">
        <v>716</v>
      </c>
      <c r="B2029">
        <v>4</v>
      </c>
      <c r="C2029">
        <v>4</v>
      </c>
      <c r="D2029">
        <v>2</v>
      </c>
      <c r="E2029">
        <v>2899.99</v>
      </c>
      <c r="F2029">
        <v>0.05</v>
      </c>
    </row>
    <row r="2030" spans="1:6" x14ac:dyDescent="0.25">
      <c r="A2030">
        <v>717</v>
      </c>
      <c r="B2030">
        <v>1</v>
      </c>
      <c r="C2030">
        <v>56</v>
      </c>
      <c r="D2030">
        <v>2</v>
      </c>
      <c r="E2030">
        <v>5499.99</v>
      </c>
      <c r="F2030">
        <v>0.05</v>
      </c>
    </row>
    <row r="2031" spans="1:6" x14ac:dyDescent="0.25">
      <c r="A2031">
        <v>717</v>
      </c>
      <c r="B2031">
        <v>2</v>
      </c>
      <c r="C2031">
        <v>93</v>
      </c>
      <c r="D2031">
        <v>1</v>
      </c>
      <c r="E2031">
        <v>209.99</v>
      </c>
      <c r="F2031">
        <v>0.2</v>
      </c>
    </row>
    <row r="2032" spans="1:6" x14ac:dyDescent="0.25">
      <c r="A2032">
        <v>718</v>
      </c>
      <c r="B2032">
        <v>1</v>
      </c>
      <c r="C2032">
        <v>92</v>
      </c>
      <c r="D2032">
        <v>2</v>
      </c>
      <c r="E2032">
        <v>209.99</v>
      </c>
      <c r="F2032">
        <v>7.0000000000000007E-2</v>
      </c>
    </row>
    <row r="2033" spans="1:6" x14ac:dyDescent="0.25">
      <c r="A2033">
        <v>718</v>
      </c>
      <c r="B2033">
        <v>2</v>
      </c>
      <c r="C2033">
        <v>40</v>
      </c>
      <c r="D2033">
        <v>2</v>
      </c>
      <c r="E2033">
        <v>4999.99</v>
      </c>
      <c r="F2033">
        <v>7.0000000000000007E-2</v>
      </c>
    </row>
    <row r="2034" spans="1:6" x14ac:dyDescent="0.25">
      <c r="A2034">
        <v>718</v>
      </c>
      <c r="B2034">
        <v>3</v>
      </c>
      <c r="C2034">
        <v>64</v>
      </c>
      <c r="D2034">
        <v>2</v>
      </c>
      <c r="E2034">
        <v>489.99</v>
      </c>
      <c r="F2034">
        <v>0.1</v>
      </c>
    </row>
    <row r="2035" spans="1:6" x14ac:dyDescent="0.25">
      <c r="A2035">
        <v>719</v>
      </c>
      <c r="B2035">
        <v>1</v>
      </c>
      <c r="C2035">
        <v>100</v>
      </c>
      <c r="D2035">
        <v>1</v>
      </c>
      <c r="E2035">
        <v>489.99</v>
      </c>
      <c r="F2035">
        <v>0.2</v>
      </c>
    </row>
    <row r="2036" spans="1:6" x14ac:dyDescent="0.25">
      <c r="A2036">
        <v>720</v>
      </c>
      <c r="B2036">
        <v>1</v>
      </c>
      <c r="C2036">
        <v>111</v>
      </c>
      <c r="D2036">
        <v>1</v>
      </c>
      <c r="E2036">
        <v>470.99</v>
      </c>
      <c r="F2036">
        <v>7.0000000000000007E-2</v>
      </c>
    </row>
    <row r="2037" spans="1:6" x14ac:dyDescent="0.25">
      <c r="A2037">
        <v>720</v>
      </c>
      <c r="B2037">
        <v>2</v>
      </c>
      <c r="C2037">
        <v>6</v>
      </c>
      <c r="D2037">
        <v>1</v>
      </c>
      <c r="E2037">
        <v>469.99</v>
      </c>
      <c r="F2037">
        <v>0.1</v>
      </c>
    </row>
    <row r="2038" spans="1:6" x14ac:dyDescent="0.25">
      <c r="A2038">
        <v>721</v>
      </c>
      <c r="B2038">
        <v>1</v>
      </c>
      <c r="C2038">
        <v>45</v>
      </c>
      <c r="D2038">
        <v>2</v>
      </c>
      <c r="E2038">
        <v>869.99</v>
      </c>
      <c r="F2038">
        <v>7.0000000000000007E-2</v>
      </c>
    </row>
    <row r="2039" spans="1:6" x14ac:dyDescent="0.25">
      <c r="A2039">
        <v>721</v>
      </c>
      <c r="B2039">
        <v>2</v>
      </c>
      <c r="C2039">
        <v>102</v>
      </c>
      <c r="D2039">
        <v>1</v>
      </c>
      <c r="E2039">
        <v>489.99</v>
      </c>
      <c r="F2039">
        <v>0.1</v>
      </c>
    </row>
    <row r="2040" spans="1:6" x14ac:dyDescent="0.25">
      <c r="A2040">
        <v>721</v>
      </c>
      <c r="B2040">
        <v>3</v>
      </c>
      <c r="C2040">
        <v>73</v>
      </c>
      <c r="D2040">
        <v>2</v>
      </c>
      <c r="E2040">
        <v>749.99</v>
      </c>
      <c r="F2040">
        <v>0.05</v>
      </c>
    </row>
    <row r="2041" spans="1:6" x14ac:dyDescent="0.25">
      <c r="A2041">
        <v>721</v>
      </c>
      <c r="B2041">
        <v>4</v>
      </c>
      <c r="C2041">
        <v>33</v>
      </c>
      <c r="D2041">
        <v>1</v>
      </c>
      <c r="E2041">
        <v>469.99</v>
      </c>
      <c r="F2041">
        <v>0.2</v>
      </c>
    </row>
    <row r="2042" spans="1:6" x14ac:dyDescent="0.25">
      <c r="A2042">
        <v>722</v>
      </c>
      <c r="B2042">
        <v>1</v>
      </c>
      <c r="C2042">
        <v>22</v>
      </c>
      <c r="D2042">
        <v>2</v>
      </c>
      <c r="E2042">
        <v>269.99</v>
      </c>
      <c r="F2042">
        <v>7.0000000000000007E-2</v>
      </c>
    </row>
    <row r="2043" spans="1:6" x14ac:dyDescent="0.25">
      <c r="A2043">
        <v>722</v>
      </c>
      <c r="B2043">
        <v>2</v>
      </c>
      <c r="C2043">
        <v>3</v>
      </c>
      <c r="D2043">
        <v>1</v>
      </c>
      <c r="E2043">
        <v>999.99</v>
      </c>
      <c r="F2043">
        <v>0.05</v>
      </c>
    </row>
    <row r="2044" spans="1:6" x14ac:dyDescent="0.25">
      <c r="A2044">
        <v>722</v>
      </c>
      <c r="B2044">
        <v>3</v>
      </c>
      <c r="C2044">
        <v>104</v>
      </c>
      <c r="D2044">
        <v>2</v>
      </c>
      <c r="E2044">
        <v>481.99</v>
      </c>
      <c r="F2044">
        <v>0.1</v>
      </c>
    </row>
    <row r="2045" spans="1:6" x14ac:dyDescent="0.25">
      <c r="A2045">
        <v>723</v>
      </c>
      <c r="B2045">
        <v>1</v>
      </c>
      <c r="C2045">
        <v>24</v>
      </c>
      <c r="D2045">
        <v>2</v>
      </c>
      <c r="E2045">
        <v>549.99</v>
      </c>
      <c r="F2045">
        <v>7.0000000000000007E-2</v>
      </c>
    </row>
    <row r="2046" spans="1:6" x14ac:dyDescent="0.25">
      <c r="A2046">
        <v>723</v>
      </c>
      <c r="B2046">
        <v>2</v>
      </c>
      <c r="C2046">
        <v>16</v>
      </c>
      <c r="D2046">
        <v>1</v>
      </c>
      <c r="E2046">
        <v>599.99</v>
      </c>
      <c r="F2046">
        <v>0.05</v>
      </c>
    </row>
    <row r="2047" spans="1:6" x14ac:dyDescent="0.25">
      <c r="A2047">
        <v>723</v>
      </c>
      <c r="B2047">
        <v>3</v>
      </c>
      <c r="C2047">
        <v>108</v>
      </c>
      <c r="D2047">
        <v>1</v>
      </c>
      <c r="E2047">
        <v>449.99</v>
      </c>
      <c r="F2047">
        <v>7.0000000000000007E-2</v>
      </c>
    </row>
    <row r="2048" spans="1:6" x14ac:dyDescent="0.25">
      <c r="A2048">
        <v>724</v>
      </c>
      <c r="B2048">
        <v>1</v>
      </c>
      <c r="C2048">
        <v>23</v>
      </c>
      <c r="D2048">
        <v>1</v>
      </c>
      <c r="E2048">
        <v>299.99</v>
      </c>
      <c r="F2048">
        <v>0.05</v>
      </c>
    </row>
    <row r="2049" spans="1:6" x14ac:dyDescent="0.25">
      <c r="A2049">
        <v>724</v>
      </c>
      <c r="B2049">
        <v>2</v>
      </c>
      <c r="C2049">
        <v>75</v>
      </c>
      <c r="D2049">
        <v>1</v>
      </c>
      <c r="E2049">
        <v>599.99</v>
      </c>
      <c r="F2049">
        <v>0.2</v>
      </c>
    </row>
    <row r="2050" spans="1:6" x14ac:dyDescent="0.25">
      <c r="A2050">
        <v>724</v>
      </c>
      <c r="B2050">
        <v>3</v>
      </c>
      <c r="C2050">
        <v>102</v>
      </c>
      <c r="D2050">
        <v>1</v>
      </c>
      <c r="E2050">
        <v>489.99</v>
      </c>
      <c r="F2050">
        <v>0.05</v>
      </c>
    </row>
    <row r="2051" spans="1:6" x14ac:dyDescent="0.25">
      <c r="A2051">
        <v>724</v>
      </c>
      <c r="B2051">
        <v>4</v>
      </c>
      <c r="C2051">
        <v>55</v>
      </c>
      <c r="D2051">
        <v>1</v>
      </c>
      <c r="E2051">
        <v>2699.99</v>
      </c>
      <c r="F2051">
        <v>0.2</v>
      </c>
    </row>
    <row r="2052" spans="1:6" x14ac:dyDescent="0.25">
      <c r="A2052">
        <v>725</v>
      </c>
      <c r="B2052">
        <v>1</v>
      </c>
      <c r="C2052">
        <v>90</v>
      </c>
      <c r="D2052">
        <v>1</v>
      </c>
      <c r="E2052">
        <v>209.99</v>
      </c>
      <c r="F2052">
        <v>0.1</v>
      </c>
    </row>
    <row r="2053" spans="1:6" x14ac:dyDescent="0.25">
      <c r="A2053">
        <v>725</v>
      </c>
      <c r="B2053">
        <v>2</v>
      </c>
      <c r="C2053">
        <v>91</v>
      </c>
      <c r="D2053">
        <v>1</v>
      </c>
      <c r="E2053">
        <v>349.99</v>
      </c>
      <c r="F2053">
        <v>0.05</v>
      </c>
    </row>
    <row r="2054" spans="1:6" x14ac:dyDescent="0.25">
      <c r="A2054">
        <v>725</v>
      </c>
      <c r="B2054">
        <v>3</v>
      </c>
      <c r="C2054">
        <v>77</v>
      </c>
      <c r="D2054">
        <v>2</v>
      </c>
      <c r="E2054">
        <v>799.99</v>
      </c>
      <c r="F2054">
        <v>7.0000000000000007E-2</v>
      </c>
    </row>
    <row r="2055" spans="1:6" x14ac:dyDescent="0.25">
      <c r="A2055">
        <v>725</v>
      </c>
      <c r="B2055">
        <v>4</v>
      </c>
      <c r="C2055">
        <v>62</v>
      </c>
      <c r="D2055">
        <v>2</v>
      </c>
      <c r="E2055">
        <v>3499.99</v>
      </c>
      <c r="F2055">
        <v>0.1</v>
      </c>
    </row>
    <row r="2056" spans="1:6" x14ac:dyDescent="0.25">
      <c r="A2056">
        <v>726</v>
      </c>
      <c r="B2056">
        <v>1</v>
      </c>
      <c r="C2056">
        <v>64</v>
      </c>
      <c r="D2056">
        <v>1</v>
      </c>
      <c r="E2056">
        <v>489.99</v>
      </c>
      <c r="F2056">
        <v>0.2</v>
      </c>
    </row>
    <row r="2057" spans="1:6" x14ac:dyDescent="0.25">
      <c r="A2057">
        <v>727</v>
      </c>
      <c r="B2057">
        <v>1</v>
      </c>
      <c r="C2057">
        <v>78</v>
      </c>
      <c r="D2057">
        <v>1</v>
      </c>
      <c r="E2057">
        <v>647.99</v>
      </c>
      <c r="F2057">
        <v>7.0000000000000007E-2</v>
      </c>
    </row>
    <row r="2058" spans="1:6" x14ac:dyDescent="0.25">
      <c r="A2058">
        <v>727</v>
      </c>
      <c r="B2058">
        <v>2</v>
      </c>
      <c r="C2058">
        <v>82</v>
      </c>
      <c r="D2058">
        <v>2</v>
      </c>
      <c r="E2058">
        <v>659.99</v>
      </c>
      <c r="F2058">
        <v>0.05</v>
      </c>
    </row>
    <row r="2059" spans="1:6" x14ac:dyDescent="0.25">
      <c r="A2059">
        <v>728</v>
      </c>
      <c r="B2059">
        <v>1</v>
      </c>
      <c r="C2059">
        <v>70</v>
      </c>
      <c r="D2059">
        <v>1</v>
      </c>
      <c r="E2059">
        <v>659.99</v>
      </c>
      <c r="F2059">
        <v>0.05</v>
      </c>
    </row>
    <row r="2060" spans="1:6" x14ac:dyDescent="0.25">
      <c r="A2060">
        <v>728</v>
      </c>
      <c r="B2060">
        <v>2</v>
      </c>
      <c r="C2060">
        <v>56</v>
      </c>
      <c r="D2060">
        <v>1</v>
      </c>
      <c r="E2060">
        <v>5499.99</v>
      </c>
      <c r="F2060">
        <v>0.1</v>
      </c>
    </row>
    <row r="2061" spans="1:6" x14ac:dyDescent="0.25">
      <c r="A2061">
        <v>728</v>
      </c>
      <c r="B2061">
        <v>3</v>
      </c>
      <c r="C2061">
        <v>91</v>
      </c>
      <c r="D2061">
        <v>1</v>
      </c>
      <c r="E2061">
        <v>349.99</v>
      </c>
      <c r="F2061">
        <v>0.1</v>
      </c>
    </row>
    <row r="2062" spans="1:6" x14ac:dyDescent="0.25">
      <c r="A2062">
        <v>728</v>
      </c>
      <c r="B2062">
        <v>4</v>
      </c>
      <c r="C2062">
        <v>58</v>
      </c>
      <c r="D2062">
        <v>1</v>
      </c>
      <c r="E2062">
        <v>4999.99</v>
      </c>
      <c r="F2062">
        <v>7.0000000000000007E-2</v>
      </c>
    </row>
    <row r="2063" spans="1:6" x14ac:dyDescent="0.25">
      <c r="A2063">
        <v>729</v>
      </c>
      <c r="B2063">
        <v>1</v>
      </c>
      <c r="C2063">
        <v>101</v>
      </c>
      <c r="D2063">
        <v>2</v>
      </c>
      <c r="E2063">
        <v>339.99</v>
      </c>
      <c r="F2063">
        <v>0.1</v>
      </c>
    </row>
    <row r="2064" spans="1:6" x14ac:dyDescent="0.25">
      <c r="A2064">
        <v>730</v>
      </c>
      <c r="B2064">
        <v>1</v>
      </c>
      <c r="C2064">
        <v>59</v>
      </c>
      <c r="D2064">
        <v>2</v>
      </c>
      <c r="E2064">
        <v>2599.9899999999998</v>
      </c>
      <c r="F2064">
        <v>0.05</v>
      </c>
    </row>
    <row r="2065" spans="1:6" x14ac:dyDescent="0.25">
      <c r="A2065">
        <v>730</v>
      </c>
      <c r="B2065">
        <v>2</v>
      </c>
      <c r="C2065">
        <v>79</v>
      </c>
      <c r="D2065">
        <v>1</v>
      </c>
      <c r="E2065">
        <v>402.99</v>
      </c>
      <c r="F2065">
        <v>0.1</v>
      </c>
    </row>
    <row r="2066" spans="1:6" x14ac:dyDescent="0.25">
      <c r="A2066">
        <v>730</v>
      </c>
      <c r="B2066">
        <v>3</v>
      </c>
      <c r="C2066">
        <v>96</v>
      </c>
      <c r="D2066">
        <v>2</v>
      </c>
      <c r="E2066">
        <v>349.99</v>
      </c>
      <c r="F2066">
        <v>7.0000000000000007E-2</v>
      </c>
    </row>
    <row r="2067" spans="1:6" x14ac:dyDescent="0.25">
      <c r="A2067">
        <v>730</v>
      </c>
      <c r="B2067">
        <v>4</v>
      </c>
      <c r="C2067">
        <v>13</v>
      </c>
      <c r="D2067">
        <v>1</v>
      </c>
      <c r="E2067">
        <v>269.99</v>
      </c>
      <c r="F2067">
        <v>0.1</v>
      </c>
    </row>
    <row r="2068" spans="1:6" x14ac:dyDescent="0.25">
      <c r="A2068">
        <v>731</v>
      </c>
      <c r="B2068">
        <v>1</v>
      </c>
      <c r="C2068">
        <v>91</v>
      </c>
      <c r="D2068">
        <v>1</v>
      </c>
      <c r="E2068">
        <v>349.99</v>
      </c>
      <c r="F2068">
        <v>0.05</v>
      </c>
    </row>
    <row r="2069" spans="1:6" x14ac:dyDescent="0.25">
      <c r="A2069">
        <v>731</v>
      </c>
      <c r="B2069">
        <v>2</v>
      </c>
      <c r="C2069">
        <v>49</v>
      </c>
      <c r="D2069">
        <v>1</v>
      </c>
      <c r="E2069">
        <v>3499.99</v>
      </c>
      <c r="F2069">
        <v>0.2</v>
      </c>
    </row>
    <row r="2070" spans="1:6" x14ac:dyDescent="0.25">
      <c r="A2070">
        <v>731</v>
      </c>
      <c r="B2070">
        <v>3</v>
      </c>
      <c r="C2070">
        <v>67</v>
      </c>
      <c r="D2070">
        <v>2</v>
      </c>
      <c r="E2070">
        <v>250.99</v>
      </c>
      <c r="F2070">
        <v>0.2</v>
      </c>
    </row>
    <row r="2071" spans="1:6" x14ac:dyDescent="0.25">
      <c r="A2071">
        <v>731</v>
      </c>
      <c r="B2071">
        <v>4</v>
      </c>
      <c r="C2071">
        <v>29</v>
      </c>
      <c r="D2071">
        <v>1</v>
      </c>
      <c r="E2071">
        <v>999.99</v>
      </c>
      <c r="F2071">
        <v>0.2</v>
      </c>
    </row>
    <row r="2072" spans="1:6" x14ac:dyDescent="0.25">
      <c r="A2072">
        <v>732</v>
      </c>
      <c r="B2072">
        <v>1</v>
      </c>
      <c r="C2072">
        <v>47</v>
      </c>
      <c r="D2072">
        <v>1</v>
      </c>
      <c r="E2072">
        <v>5299.99</v>
      </c>
      <c r="F2072">
        <v>7.0000000000000007E-2</v>
      </c>
    </row>
    <row r="2073" spans="1:6" x14ac:dyDescent="0.25">
      <c r="A2073">
        <v>732</v>
      </c>
      <c r="B2073">
        <v>2</v>
      </c>
      <c r="C2073">
        <v>4</v>
      </c>
      <c r="D2073">
        <v>2</v>
      </c>
      <c r="E2073">
        <v>2899.99</v>
      </c>
      <c r="F2073">
        <v>7.0000000000000007E-2</v>
      </c>
    </row>
    <row r="2074" spans="1:6" x14ac:dyDescent="0.25">
      <c r="A2074">
        <v>733</v>
      </c>
      <c r="B2074">
        <v>1</v>
      </c>
      <c r="C2074">
        <v>84</v>
      </c>
      <c r="D2074">
        <v>1</v>
      </c>
      <c r="E2074">
        <v>109.99</v>
      </c>
      <c r="F2074">
        <v>0.05</v>
      </c>
    </row>
    <row r="2075" spans="1:6" x14ac:dyDescent="0.25">
      <c r="A2075">
        <v>733</v>
      </c>
      <c r="B2075">
        <v>2</v>
      </c>
      <c r="C2075">
        <v>55</v>
      </c>
      <c r="D2075">
        <v>1</v>
      </c>
      <c r="E2075">
        <v>2699.99</v>
      </c>
      <c r="F2075">
        <v>0.2</v>
      </c>
    </row>
    <row r="2076" spans="1:6" x14ac:dyDescent="0.25">
      <c r="A2076">
        <v>733</v>
      </c>
      <c r="B2076">
        <v>3</v>
      </c>
      <c r="C2076">
        <v>102</v>
      </c>
      <c r="D2076">
        <v>2</v>
      </c>
      <c r="E2076">
        <v>489.99</v>
      </c>
      <c r="F2076">
        <v>0.1</v>
      </c>
    </row>
    <row r="2077" spans="1:6" x14ac:dyDescent="0.25">
      <c r="A2077">
        <v>734</v>
      </c>
      <c r="B2077">
        <v>1</v>
      </c>
      <c r="C2077">
        <v>26</v>
      </c>
      <c r="D2077">
        <v>1</v>
      </c>
      <c r="E2077">
        <v>599.99</v>
      </c>
      <c r="F2077">
        <v>0.2</v>
      </c>
    </row>
    <row r="2078" spans="1:6" x14ac:dyDescent="0.25">
      <c r="A2078">
        <v>734</v>
      </c>
      <c r="B2078">
        <v>2</v>
      </c>
      <c r="C2078">
        <v>3</v>
      </c>
      <c r="D2078">
        <v>1</v>
      </c>
      <c r="E2078">
        <v>999.99</v>
      </c>
      <c r="F2078">
        <v>0.05</v>
      </c>
    </row>
    <row r="2079" spans="1:6" x14ac:dyDescent="0.25">
      <c r="A2079">
        <v>734</v>
      </c>
      <c r="B2079">
        <v>3</v>
      </c>
      <c r="C2079">
        <v>84</v>
      </c>
      <c r="D2079">
        <v>2</v>
      </c>
      <c r="E2079">
        <v>109.99</v>
      </c>
      <c r="F2079">
        <v>0.2</v>
      </c>
    </row>
    <row r="2080" spans="1:6" x14ac:dyDescent="0.25">
      <c r="A2080">
        <v>734</v>
      </c>
      <c r="B2080">
        <v>4</v>
      </c>
      <c r="C2080">
        <v>65</v>
      </c>
      <c r="D2080">
        <v>2</v>
      </c>
      <c r="E2080">
        <v>346.99</v>
      </c>
      <c r="F2080">
        <v>0.1</v>
      </c>
    </row>
    <row r="2081" spans="1:6" x14ac:dyDescent="0.25">
      <c r="A2081">
        <v>735</v>
      </c>
      <c r="B2081">
        <v>1</v>
      </c>
      <c r="C2081">
        <v>71</v>
      </c>
      <c r="D2081">
        <v>2</v>
      </c>
      <c r="E2081">
        <v>416.99</v>
      </c>
      <c r="F2081">
        <v>0.1</v>
      </c>
    </row>
    <row r="2082" spans="1:6" x14ac:dyDescent="0.25">
      <c r="A2082">
        <v>735</v>
      </c>
      <c r="B2082">
        <v>2</v>
      </c>
      <c r="C2082">
        <v>10</v>
      </c>
      <c r="D2082">
        <v>2</v>
      </c>
      <c r="E2082">
        <v>1549</v>
      </c>
      <c r="F2082">
        <v>7.0000000000000007E-2</v>
      </c>
    </row>
    <row r="2083" spans="1:6" x14ac:dyDescent="0.25">
      <c r="A2083">
        <v>736</v>
      </c>
      <c r="B2083">
        <v>1</v>
      </c>
      <c r="C2083">
        <v>56</v>
      </c>
      <c r="D2083">
        <v>2</v>
      </c>
      <c r="E2083">
        <v>5499.99</v>
      </c>
      <c r="F2083">
        <v>0.05</v>
      </c>
    </row>
    <row r="2084" spans="1:6" x14ac:dyDescent="0.25">
      <c r="A2084">
        <v>736</v>
      </c>
      <c r="B2084">
        <v>2</v>
      </c>
      <c r="C2084">
        <v>17</v>
      </c>
      <c r="D2084">
        <v>1</v>
      </c>
      <c r="E2084">
        <v>429</v>
      </c>
      <c r="F2084">
        <v>0.1</v>
      </c>
    </row>
    <row r="2085" spans="1:6" x14ac:dyDescent="0.25">
      <c r="A2085">
        <v>736</v>
      </c>
      <c r="B2085">
        <v>3</v>
      </c>
      <c r="C2085">
        <v>62</v>
      </c>
      <c r="D2085">
        <v>2</v>
      </c>
      <c r="E2085">
        <v>3499.99</v>
      </c>
      <c r="F2085">
        <v>0.2</v>
      </c>
    </row>
    <row r="2086" spans="1:6" x14ac:dyDescent="0.25">
      <c r="A2086">
        <v>737</v>
      </c>
      <c r="B2086">
        <v>1</v>
      </c>
      <c r="C2086">
        <v>52</v>
      </c>
      <c r="D2086">
        <v>1</v>
      </c>
      <c r="E2086">
        <v>875.99</v>
      </c>
      <c r="F2086">
        <v>0.05</v>
      </c>
    </row>
    <row r="2087" spans="1:6" x14ac:dyDescent="0.25">
      <c r="A2087">
        <v>737</v>
      </c>
      <c r="B2087">
        <v>2</v>
      </c>
      <c r="C2087">
        <v>19</v>
      </c>
      <c r="D2087">
        <v>2</v>
      </c>
      <c r="E2087">
        <v>449</v>
      </c>
      <c r="F2087">
        <v>7.0000000000000007E-2</v>
      </c>
    </row>
    <row r="2088" spans="1:6" x14ac:dyDescent="0.25">
      <c r="A2088">
        <v>737</v>
      </c>
      <c r="B2088">
        <v>3</v>
      </c>
      <c r="C2088">
        <v>77</v>
      </c>
      <c r="D2088">
        <v>2</v>
      </c>
      <c r="E2088">
        <v>799.99</v>
      </c>
      <c r="F2088">
        <v>7.0000000000000007E-2</v>
      </c>
    </row>
    <row r="2089" spans="1:6" x14ac:dyDescent="0.25">
      <c r="A2089">
        <v>737</v>
      </c>
      <c r="B2089">
        <v>4</v>
      </c>
      <c r="C2089">
        <v>34</v>
      </c>
      <c r="D2089">
        <v>1</v>
      </c>
      <c r="E2089">
        <v>469.99</v>
      </c>
      <c r="F2089">
        <v>0.2</v>
      </c>
    </row>
    <row r="2090" spans="1:6" x14ac:dyDescent="0.25">
      <c r="A2090">
        <v>738</v>
      </c>
      <c r="B2090">
        <v>1</v>
      </c>
      <c r="C2090">
        <v>82</v>
      </c>
      <c r="D2090">
        <v>2</v>
      </c>
      <c r="E2090">
        <v>659.99</v>
      </c>
      <c r="F2090">
        <v>7.0000000000000007E-2</v>
      </c>
    </row>
    <row r="2091" spans="1:6" x14ac:dyDescent="0.25">
      <c r="A2091">
        <v>738</v>
      </c>
      <c r="B2091">
        <v>2</v>
      </c>
      <c r="C2091">
        <v>38</v>
      </c>
      <c r="D2091">
        <v>2</v>
      </c>
      <c r="E2091">
        <v>549.99</v>
      </c>
      <c r="F2091">
        <v>0.2</v>
      </c>
    </row>
    <row r="2092" spans="1:6" x14ac:dyDescent="0.25">
      <c r="A2092">
        <v>738</v>
      </c>
      <c r="B2092">
        <v>3</v>
      </c>
      <c r="C2092">
        <v>25</v>
      </c>
      <c r="D2092">
        <v>1</v>
      </c>
      <c r="E2092">
        <v>499.99</v>
      </c>
      <c r="F2092">
        <v>0.1</v>
      </c>
    </row>
    <row r="2093" spans="1:6" x14ac:dyDescent="0.25">
      <c r="A2093">
        <v>738</v>
      </c>
      <c r="B2093">
        <v>4</v>
      </c>
      <c r="C2093">
        <v>63</v>
      </c>
      <c r="D2093">
        <v>1</v>
      </c>
      <c r="E2093">
        <v>3499.99</v>
      </c>
      <c r="F2093">
        <v>7.0000000000000007E-2</v>
      </c>
    </row>
    <row r="2094" spans="1:6" x14ac:dyDescent="0.25">
      <c r="A2094">
        <v>739</v>
      </c>
      <c r="B2094">
        <v>1</v>
      </c>
      <c r="C2094">
        <v>3</v>
      </c>
      <c r="D2094">
        <v>1</v>
      </c>
      <c r="E2094">
        <v>999.99</v>
      </c>
      <c r="F2094">
        <v>0.2</v>
      </c>
    </row>
    <row r="2095" spans="1:6" x14ac:dyDescent="0.25">
      <c r="A2095">
        <v>740</v>
      </c>
      <c r="B2095">
        <v>1</v>
      </c>
      <c r="C2095">
        <v>81</v>
      </c>
      <c r="D2095">
        <v>1</v>
      </c>
      <c r="E2095">
        <v>1099.99</v>
      </c>
      <c r="F2095">
        <v>0.05</v>
      </c>
    </row>
    <row r="2096" spans="1:6" x14ac:dyDescent="0.25">
      <c r="A2096">
        <v>740</v>
      </c>
      <c r="B2096">
        <v>2</v>
      </c>
      <c r="C2096">
        <v>94</v>
      </c>
      <c r="D2096">
        <v>2</v>
      </c>
      <c r="E2096">
        <v>249.99</v>
      </c>
      <c r="F2096">
        <v>0.2</v>
      </c>
    </row>
    <row r="2097" spans="1:6" x14ac:dyDescent="0.25">
      <c r="A2097">
        <v>740</v>
      </c>
      <c r="B2097">
        <v>3</v>
      </c>
      <c r="C2097">
        <v>11</v>
      </c>
      <c r="D2097">
        <v>1</v>
      </c>
      <c r="E2097">
        <v>1680.99</v>
      </c>
      <c r="F2097">
        <v>0.2</v>
      </c>
    </row>
    <row r="2098" spans="1:6" x14ac:dyDescent="0.25">
      <c r="A2098">
        <v>740</v>
      </c>
      <c r="B2098">
        <v>4</v>
      </c>
      <c r="C2098">
        <v>19</v>
      </c>
      <c r="D2098">
        <v>1</v>
      </c>
      <c r="E2098">
        <v>449</v>
      </c>
      <c r="F2098">
        <v>0.2</v>
      </c>
    </row>
    <row r="2099" spans="1:6" x14ac:dyDescent="0.25">
      <c r="A2099">
        <v>740</v>
      </c>
      <c r="B2099">
        <v>5</v>
      </c>
      <c r="C2099">
        <v>12</v>
      </c>
      <c r="D2099">
        <v>2</v>
      </c>
      <c r="E2099">
        <v>549.99</v>
      </c>
      <c r="F2099">
        <v>7.0000000000000007E-2</v>
      </c>
    </row>
    <row r="2100" spans="1:6" x14ac:dyDescent="0.25">
      <c r="A2100">
        <v>741</v>
      </c>
      <c r="B2100">
        <v>1</v>
      </c>
      <c r="C2100">
        <v>58</v>
      </c>
      <c r="D2100">
        <v>1</v>
      </c>
      <c r="E2100">
        <v>4999.99</v>
      </c>
      <c r="F2100">
        <v>0.05</v>
      </c>
    </row>
    <row r="2101" spans="1:6" x14ac:dyDescent="0.25">
      <c r="A2101">
        <v>741</v>
      </c>
      <c r="B2101">
        <v>2</v>
      </c>
      <c r="C2101">
        <v>76</v>
      </c>
      <c r="D2101">
        <v>1</v>
      </c>
      <c r="E2101">
        <v>299.99</v>
      </c>
      <c r="F2101">
        <v>7.0000000000000007E-2</v>
      </c>
    </row>
    <row r="2102" spans="1:6" x14ac:dyDescent="0.25">
      <c r="A2102">
        <v>741</v>
      </c>
      <c r="B2102">
        <v>3</v>
      </c>
      <c r="C2102">
        <v>21</v>
      </c>
      <c r="D2102">
        <v>2</v>
      </c>
      <c r="E2102">
        <v>269.99</v>
      </c>
      <c r="F2102">
        <v>7.0000000000000007E-2</v>
      </c>
    </row>
    <row r="2103" spans="1:6" x14ac:dyDescent="0.25">
      <c r="A2103">
        <v>741</v>
      </c>
      <c r="B2103">
        <v>4</v>
      </c>
      <c r="C2103">
        <v>56</v>
      </c>
      <c r="D2103">
        <v>2</v>
      </c>
      <c r="E2103">
        <v>5499.99</v>
      </c>
      <c r="F2103">
        <v>0.05</v>
      </c>
    </row>
    <row r="2104" spans="1:6" x14ac:dyDescent="0.25">
      <c r="A2104">
        <v>742</v>
      </c>
      <c r="B2104">
        <v>1</v>
      </c>
      <c r="C2104">
        <v>107</v>
      </c>
      <c r="D2104">
        <v>2</v>
      </c>
      <c r="E2104">
        <v>416.99</v>
      </c>
      <c r="F2104">
        <v>0.05</v>
      </c>
    </row>
    <row r="2105" spans="1:6" x14ac:dyDescent="0.25">
      <c r="A2105">
        <v>742</v>
      </c>
      <c r="B2105">
        <v>2</v>
      </c>
      <c r="C2105">
        <v>45</v>
      </c>
      <c r="D2105">
        <v>1</v>
      </c>
      <c r="E2105">
        <v>869.99</v>
      </c>
      <c r="F2105">
        <v>7.0000000000000007E-2</v>
      </c>
    </row>
    <row r="2106" spans="1:6" x14ac:dyDescent="0.25">
      <c r="A2106">
        <v>743</v>
      </c>
      <c r="B2106">
        <v>1</v>
      </c>
      <c r="C2106">
        <v>80</v>
      </c>
      <c r="D2106">
        <v>1</v>
      </c>
      <c r="E2106">
        <v>761.99</v>
      </c>
      <c r="F2106">
        <v>0.05</v>
      </c>
    </row>
    <row r="2107" spans="1:6" x14ac:dyDescent="0.25">
      <c r="A2107">
        <v>744</v>
      </c>
      <c r="B2107">
        <v>1</v>
      </c>
      <c r="C2107">
        <v>33</v>
      </c>
      <c r="D2107">
        <v>2</v>
      </c>
      <c r="E2107">
        <v>469.99</v>
      </c>
      <c r="F2107">
        <v>0.2</v>
      </c>
    </row>
    <row r="2108" spans="1:6" x14ac:dyDescent="0.25">
      <c r="A2108">
        <v>745</v>
      </c>
      <c r="B2108">
        <v>1</v>
      </c>
      <c r="C2108">
        <v>95</v>
      </c>
      <c r="D2108">
        <v>2</v>
      </c>
      <c r="E2108">
        <v>299.99</v>
      </c>
      <c r="F2108">
        <v>0.05</v>
      </c>
    </row>
    <row r="2109" spans="1:6" x14ac:dyDescent="0.25">
      <c r="A2109">
        <v>745</v>
      </c>
      <c r="B2109">
        <v>2</v>
      </c>
      <c r="C2109">
        <v>22</v>
      </c>
      <c r="D2109">
        <v>2</v>
      </c>
      <c r="E2109">
        <v>269.99</v>
      </c>
      <c r="F2109">
        <v>0.2</v>
      </c>
    </row>
    <row r="2110" spans="1:6" x14ac:dyDescent="0.25">
      <c r="A2110">
        <v>745</v>
      </c>
      <c r="B2110">
        <v>3</v>
      </c>
      <c r="C2110">
        <v>78</v>
      </c>
      <c r="D2110">
        <v>1</v>
      </c>
      <c r="E2110">
        <v>647.99</v>
      </c>
      <c r="F2110">
        <v>0.1</v>
      </c>
    </row>
    <row r="2111" spans="1:6" x14ac:dyDescent="0.25">
      <c r="A2111">
        <v>746</v>
      </c>
      <c r="B2111">
        <v>1</v>
      </c>
      <c r="C2111">
        <v>99</v>
      </c>
      <c r="D2111">
        <v>1</v>
      </c>
      <c r="E2111">
        <v>299.99</v>
      </c>
      <c r="F2111">
        <v>0.1</v>
      </c>
    </row>
    <row r="2112" spans="1:6" x14ac:dyDescent="0.25">
      <c r="A2112">
        <v>747</v>
      </c>
      <c r="B2112">
        <v>1</v>
      </c>
      <c r="C2112">
        <v>110</v>
      </c>
      <c r="D2112">
        <v>1</v>
      </c>
      <c r="E2112">
        <v>470.99</v>
      </c>
      <c r="F2112">
        <v>7.0000000000000007E-2</v>
      </c>
    </row>
    <row r="2113" spans="1:6" x14ac:dyDescent="0.25">
      <c r="A2113">
        <v>747</v>
      </c>
      <c r="B2113">
        <v>2</v>
      </c>
      <c r="C2113">
        <v>86</v>
      </c>
      <c r="D2113">
        <v>1</v>
      </c>
      <c r="E2113">
        <v>149.99</v>
      </c>
      <c r="F2113">
        <v>0.2</v>
      </c>
    </row>
    <row r="2114" spans="1:6" x14ac:dyDescent="0.25">
      <c r="A2114">
        <v>747</v>
      </c>
      <c r="B2114">
        <v>3</v>
      </c>
      <c r="C2114">
        <v>33</v>
      </c>
      <c r="D2114">
        <v>2</v>
      </c>
      <c r="E2114">
        <v>469.99</v>
      </c>
      <c r="F2114">
        <v>0.1</v>
      </c>
    </row>
    <row r="2115" spans="1:6" x14ac:dyDescent="0.25">
      <c r="A2115">
        <v>747</v>
      </c>
      <c r="B2115">
        <v>4</v>
      </c>
      <c r="C2115">
        <v>81</v>
      </c>
      <c r="D2115">
        <v>1</v>
      </c>
      <c r="E2115">
        <v>1099.99</v>
      </c>
      <c r="F2115">
        <v>7.0000000000000007E-2</v>
      </c>
    </row>
    <row r="2116" spans="1:6" x14ac:dyDescent="0.25">
      <c r="A2116">
        <v>748</v>
      </c>
      <c r="B2116">
        <v>1</v>
      </c>
      <c r="C2116">
        <v>16</v>
      </c>
      <c r="D2116">
        <v>2</v>
      </c>
      <c r="E2116">
        <v>599.99</v>
      </c>
      <c r="F2116">
        <v>0.1</v>
      </c>
    </row>
    <row r="2117" spans="1:6" x14ac:dyDescent="0.25">
      <c r="A2117">
        <v>748</v>
      </c>
      <c r="B2117">
        <v>2</v>
      </c>
      <c r="C2117">
        <v>83</v>
      </c>
      <c r="D2117">
        <v>2</v>
      </c>
      <c r="E2117">
        <v>149.99</v>
      </c>
      <c r="F2117">
        <v>0.05</v>
      </c>
    </row>
    <row r="2118" spans="1:6" x14ac:dyDescent="0.25">
      <c r="A2118">
        <v>748</v>
      </c>
      <c r="B2118">
        <v>3</v>
      </c>
      <c r="C2118">
        <v>41</v>
      </c>
      <c r="D2118">
        <v>1</v>
      </c>
      <c r="E2118">
        <v>1469.99</v>
      </c>
      <c r="F2118">
        <v>7.0000000000000007E-2</v>
      </c>
    </row>
    <row r="2119" spans="1:6" x14ac:dyDescent="0.25">
      <c r="A2119">
        <v>748</v>
      </c>
      <c r="B2119">
        <v>4</v>
      </c>
      <c r="C2119">
        <v>35</v>
      </c>
      <c r="D2119">
        <v>2</v>
      </c>
      <c r="E2119">
        <v>832.99</v>
      </c>
      <c r="F2119">
        <v>0.2</v>
      </c>
    </row>
    <row r="2120" spans="1:6" x14ac:dyDescent="0.25">
      <c r="A2120">
        <v>749</v>
      </c>
      <c r="B2120">
        <v>1</v>
      </c>
      <c r="C2120">
        <v>9</v>
      </c>
      <c r="D2120">
        <v>1</v>
      </c>
      <c r="E2120">
        <v>2999.99</v>
      </c>
      <c r="F2120">
        <v>0.2</v>
      </c>
    </row>
    <row r="2121" spans="1:6" x14ac:dyDescent="0.25">
      <c r="A2121">
        <v>749</v>
      </c>
      <c r="B2121">
        <v>2</v>
      </c>
      <c r="C2121">
        <v>28</v>
      </c>
      <c r="D2121">
        <v>1</v>
      </c>
      <c r="E2121">
        <v>2499.9899999999998</v>
      </c>
      <c r="F2121">
        <v>0.05</v>
      </c>
    </row>
    <row r="2122" spans="1:6" x14ac:dyDescent="0.25">
      <c r="A2122">
        <v>749</v>
      </c>
      <c r="B2122">
        <v>3</v>
      </c>
      <c r="C2122">
        <v>79</v>
      </c>
      <c r="D2122">
        <v>1</v>
      </c>
      <c r="E2122">
        <v>402.99</v>
      </c>
      <c r="F2122">
        <v>0.2</v>
      </c>
    </row>
    <row r="2123" spans="1:6" x14ac:dyDescent="0.25">
      <c r="A2123">
        <v>749</v>
      </c>
      <c r="B2123">
        <v>4</v>
      </c>
      <c r="C2123">
        <v>24</v>
      </c>
      <c r="D2123">
        <v>1</v>
      </c>
      <c r="E2123">
        <v>549.99</v>
      </c>
      <c r="F2123">
        <v>0.05</v>
      </c>
    </row>
    <row r="2124" spans="1:6" x14ac:dyDescent="0.25">
      <c r="A2124">
        <v>749</v>
      </c>
      <c r="B2124">
        <v>5</v>
      </c>
      <c r="C2124">
        <v>40</v>
      </c>
      <c r="D2124">
        <v>1</v>
      </c>
      <c r="E2124">
        <v>4999.99</v>
      </c>
      <c r="F2124">
        <v>7.0000000000000007E-2</v>
      </c>
    </row>
    <row r="2125" spans="1:6" x14ac:dyDescent="0.25">
      <c r="A2125">
        <v>750</v>
      </c>
      <c r="B2125">
        <v>1</v>
      </c>
      <c r="C2125">
        <v>72</v>
      </c>
      <c r="D2125">
        <v>1</v>
      </c>
      <c r="E2125">
        <v>619.99</v>
      </c>
      <c r="F2125">
        <v>0.05</v>
      </c>
    </row>
    <row r="2126" spans="1:6" x14ac:dyDescent="0.25">
      <c r="A2126">
        <v>750</v>
      </c>
      <c r="B2126">
        <v>2</v>
      </c>
      <c r="C2126">
        <v>78</v>
      </c>
      <c r="D2126">
        <v>2</v>
      </c>
      <c r="E2126">
        <v>647.99</v>
      </c>
      <c r="F2126">
        <v>0.1</v>
      </c>
    </row>
    <row r="2127" spans="1:6" x14ac:dyDescent="0.25">
      <c r="A2127">
        <v>751</v>
      </c>
      <c r="B2127">
        <v>1</v>
      </c>
      <c r="C2127">
        <v>45</v>
      </c>
      <c r="D2127">
        <v>2</v>
      </c>
      <c r="E2127">
        <v>869.99</v>
      </c>
      <c r="F2127">
        <v>0.05</v>
      </c>
    </row>
    <row r="2128" spans="1:6" x14ac:dyDescent="0.25">
      <c r="A2128">
        <v>752</v>
      </c>
      <c r="B2128">
        <v>1</v>
      </c>
      <c r="C2128">
        <v>12</v>
      </c>
      <c r="D2128">
        <v>2</v>
      </c>
      <c r="E2128">
        <v>549.99</v>
      </c>
      <c r="F2128">
        <v>0.05</v>
      </c>
    </row>
    <row r="2129" spans="1:6" x14ac:dyDescent="0.25">
      <c r="A2129">
        <v>752</v>
      </c>
      <c r="B2129">
        <v>2</v>
      </c>
      <c r="C2129">
        <v>31</v>
      </c>
      <c r="D2129">
        <v>2</v>
      </c>
      <c r="E2129">
        <v>1632.99</v>
      </c>
      <c r="F2129">
        <v>0.05</v>
      </c>
    </row>
    <row r="2130" spans="1:6" x14ac:dyDescent="0.25">
      <c r="A2130">
        <v>753</v>
      </c>
      <c r="B2130">
        <v>1</v>
      </c>
      <c r="C2130">
        <v>105</v>
      </c>
      <c r="D2130">
        <v>2</v>
      </c>
      <c r="E2130">
        <v>533.99</v>
      </c>
      <c r="F2130">
        <v>7.0000000000000007E-2</v>
      </c>
    </row>
    <row r="2131" spans="1:6" x14ac:dyDescent="0.25">
      <c r="A2131">
        <v>753</v>
      </c>
      <c r="B2131">
        <v>2</v>
      </c>
      <c r="C2131">
        <v>7</v>
      </c>
      <c r="D2131">
        <v>2</v>
      </c>
      <c r="E2131">
        <v>3999.99</v>
      </c>
      <c r="F2131">
        <v>0.2</v>
      </c>
    </row>
    <row r="2132" spans="1:6" x14ac:dyDescent="0.25">
      <c r="A2132">
        <v>753</v>
      </c>
      <c r="B2132">
        <v>3</v>
      </c>
      <c r="C2132">
        <v>36</v>
      </c>
      <c r="D2132">
        <v>2</v>
      </c>
      <c r="E2132">
        <v>832.99</v>
      </c>
      <c r="F2132">
        <v>0.1</v>
      </c>
    </row>
    <row r="2133" spans="1:6" x14ac:dyDescent="0.25">
      <c r="A2133">
        <v>753</v>
      </c>
      <c r="B2133">
        <v>4</v>
      </c>
      <c r="C2133">
        <v>95</v>
      </c>
      <c r="D2133">
        <v>1</v>
      </c>
      <c r="E2133">
        <v>299.99</v>
      </c>
      <c r="F2133">
        <v>7.0000000000000007E-2</v>
      </c>
    </row>
    <row r="2134" spans="1:6" x14ac:dyDescent="0.25">
      <c r="A2134">
        <v>753</v>
      </c>
      <c r="B2134">
        <v>5</v>
      </c>
      <c r="C2134">
        <v>66</v>
      </c>
      <c r="D2134">
        <v>1</v>
      </c>
      <c r="E2134">
        <v>250.99</v>
      </c>
      <c r="F2134">
        <v>0.2</v>
      </c>
    </row>
    <row r="2135" spans="1:6" x14ac:dyDescent="0.25">
      <c r="A2135">
        <v>754</v>
      </c>
      <c r="B2135">
        <v>1</v>
      </c>
      <c r="C2135">
        <v>74</v>
      </c>
      <c r="D2135">
        <v>2</v>
      </c>
      <c r="E2135">
        <v>439.99</v>
      </c>
      <c r="F2135">
        <v>7.0000000000000007E-2</v>
      </c>
    </row>
    <row r="2136" spans="1:6" x14ac:dyDescent="0.25">
      <c r="A2136">
        <v>754</v>
      </c>
      <c r="B2136">
        <v>2</v>
      </c>
      <c r="C2136">
        <v>12</v>
      </c>
      <c r="D2136">
        <v>2</v>
      </c>
      <c r="E2136">
        <v>549.99</v>
      </c>
      <c r="F2136">
        <v>7.0000000000000007E-2</v>
      </c>
    </row>
    <row r="2137" spans="1:6" x14ac:dyDescent="0.25">
      <c r="A2137">
        <v>754</v>
      </c>
      <c r="B2137">
        <v>3</v>
      </c>
      <c r="C2137">
        <v>3</v>
      </c>
      <c r="D2137">
        <v>1</v>
      </c>
      <c r="E2137">
        <v>999.99</v>
      </c>
      <c r="F2137">
        <v>0.05</v>
      </c>
    </row>
    <row r="2138" spans="1:6" x14ac:dyDescent="0.25">
      <c r="A2138">
        <v>754</v>
      </c>
      <c r="B2138">
        <v>4</v>
      </c>
      <c r="C2138">
        <v>67</v>
      </c>
      <c r="D2138">
        <v>2</v>
      </c>
      <c r="E2138">
        <v>250.99</v>
      </c>
      <c r="F2138">
        <v>0.05</v>
      </c>
    </row>
    <row r="2139" spans="1:6" x14ac:dyDescent="0.25">
      <c r="A2139">
        <v>754</v>
      </c>
      <c r="B2139">
        <v>5</v>
      </c>
      <c r="C2139">
        <v>7</v>
      </c>
      <c r="D2139">
        <v>1</v>
      </c>
      <c r="E2139">
        <v>3999.99</v>
      </c>
      <c r="F2139">
        <v>0.2</v>
      </c>
    </row>
    <row r="2140" spans="1:6" x14ac:dyDescent="0.25">
      <c r="A2140">
        <v>755</v>
      </c>
      <c r="B2140">
        <v>1</v>
      </c>
      <c r="C2140">
        <v>80</v>
      </c>
      <c r="D2140">
        <v>2</v>
      </c>
      <c r="E2140">
        <v>761.99</v>
      </c>
      <c r="F2140">
        <v>7.0000000000000007E-2</v>
      </c>
    </row>
    <row r="2141" spans="1:6" x14ac:dyDescent="0.25">
      <c r="A2141">
        <v>755</v>
      </c>
      <c r="B2141">
        <v>2</v>
      </c>
      <c r="C2141">
        <v>43</v>
      </c>
      <c r="D2141">
        <v>2</v>
      </c>
      <c r="E2141">
        <v>5299.99</v>
      </c>
      <c r="F2141">
        <v>0.05</v>
      </c>
    </row>
    <row r="2142" spans="1:6" x14ac:dyDescent="0.25">
      <c r="A2142">
        <v>755</v>
      </c>
      <c r="B2142">
        <v>3</v>
      </c>
      <c r="C2142">
        <v>57</v>
      </c>
      <c r="D2142">
        <v>2</v>
      </c>
      <c r="E2142">
        <v>1999.99</v>
      </c>
      <c r="F2142">
        <v>0.1</v>
      </c>
    </row>
    <row r="2143" spans="1:6" x14ac:dyDescent="0.25">
      <c r="A2143">
        <v>756</v>
      </c>
      <c r="B2143">
        <v>1</v>
      </c>
      <c r="C2143">
        <v>64</v>
      </c>
      <c r="D2143">
        <v>1</v>
      </c>
      <c r="E2143">
        <v>489.99</v>
      </c>
      <c r="F2143">
        <v>0.1</v>
      </c>
    </row>
    <row r="2144" spans="1:6" x14ac:dyDescent="0.25">
      <c r="A2144">
        <v>756</v>
      </c>
      <c r="B2144">
        <v>2</v>
      </c>
      <c r="C2144">
        <v>17</v>
      </c>
      <c r="D2144">
        <v>2</v>
      </c>
      <c r="E2144">
        <v>429</v>
      </c>
      <c r="F2144">
        <v>0.05</v>
      </c>
    </row>
    <row r="2145" spans="1:6" x14ac:dyDescent="0.25">
      <c r="A2145">
        <v>757</v>
      </c>
      <c r="B2145">
        <v>1</v>
      </c>
      <c r="C2145">
        <v>95</v>
      </c>
      <c r="D2145">
        <v>1</v>
      </c>
      <c r="E2145">
        <v>299.99</v>
      </c>
      <c r="F2145">
        <v>0.1</v>
      </c>
    </row>
    <row r="2146" spans="1:6" x14ac:dyDescent="0.25">
      <c r="A2146">
        <v>758</v>
      </c>
      <c r="B2146">
        <v>1</v>
      </c>
      <c r="C2146">
        <v>22</v>
      </c>
      <c r="D2146">
        <v>2</v>
      </c>
      <c r="E2146">
        <v>269.99</v>
      </c>
      <c r="F2146">
        <v>7.0000000000000007E-2</v>
      </c>
    </row>
    <row r="2147" spans="1:6" x14ac:dyDescent="0.25">
      <c r="A2147">
        <v>758</v>
      </c>
      <c r="B2147">
        <v>2</v>
      </c>
      <c r="C2147">
        <v>99</v>
      </c>
      <c r="D2147">
        <v>1</v>
      </c>
      <c r="E2147">
        <v>299.99</v>
      </c>
      <c r="F2147">
        <v>0.1</v>
      </c>
    </row>
    <row r="2148" spans="1:6" x14ac:dyDescent="0.25">
      <c r="A2148">
        <v>758</v>
      </c>
      <c r="B2148">
        <v>3</v>
      </c>
      <c r="C2148">
        <v>27</v>
      </c>
      <c r="D2148">
        <v>1</v>
      </c>
      <c r="E2148">
        <v>999.99</v>
      </c>
      <c r="F2148">
        <v>7.0000000000000007E-2</v>
      </c>
    </row>
    <row r="2149" spans="1:6" x14ac:dyDescent="0.25">
      <c r="A2149">
        <v>758</v>
      </c>
      <c r="B2149">
        <v>4</v>
      </c>
      <c r="C2149">
        <v>65</v>
      </c>
      <c r="D2149">
        <v>2</v>
      </c>
      <c r="E2149">
        <v>346.99</v>
      </c>
      <c r="F2149">
        <v>7.0000000000000007E-2</v>
      </c>
    </row>
    <row r="2150" spans="1:6" x14ac:dyDescent="0.25">
      <c r="A2150">
        <v>758</v>
      </c>
      <c r="B2150">
        <v>5</v>
      </c>
      <c r="C2150">
        <v>109</v>
      </c>
      <c r="D2150">
        <v>1</v>
      </c>
      <c r="E2150">
        <v>416.99</v>
      </c>
      <c r="F2150">
        <v>0.2</v>
      </c>
    </row>
    <row r="2151" spans="1:6" x14ac:dyDescent="0.25">
      <c r="A2151">
        <v>759</v>
      </c>
      <c r="B2151">
        <v>1</v>
      </c>
      <c r="C2151">
        <v>93</v>
      </c>
      <c r="D2151">
        <v>2</v>
      </c>
      <c r="E2151">
        <v>209.99</v>
      </c>
      <c r="F2151">
        <v>0.05</v>
      </c>
    </row>
    <row r="2152" spans="1:6" x14ac:dyDescent="0.25">
      <c r="A2152">
        <v>759</v>
      </c>
      <c r="B2152">
        <v>2</v>
      </c>
      <c r="C2152">
        <v>78</v>
      </c>
      <c r="D2152">
        <v>1</v>
      </c>
      <c r="E2152">
        <v>647.99</v>
      </c>
      <c r="F2152">
        <v>7.0000000000000007E-2</v>
      </c>
    </row>
    <row r="2153" spans="1:6" x14ac:dyDescent="0.25">
      <c r="A2153">
        <v>760</v>
      </c>
      <c r="B2153">
        <v>1</v>
      </c>
      <c r="C2153">
        <v>21</v>
      </c>
      <c r="D2153">
        <v>2</v>
      </c>
      <c r="E2153">
        <v>269.99</v>
      </c>
      <c r="F2153">
        <v>7.0000000000000007E-2</v>
      </c>
    </row>
    <row r="2154" spans="1:6" x14ac:dyDescent="0.25">
      <c r="A2154">
        <v>760</v>
      </c>
      <c r="B2154">
        <v>2</v>
      </c>
      <c r="C2154">
        <v>29</v>
      </c>
      <c r="D2154">
        <v>2</v>
      </c>
      <c r="E2154">
        <v>999.99</v>
      </c>
      <c r="F2154">
        <v>7.0000000000000007E-2</v>
      </c>
    </row>
    <row r="2155" spans="1:6" x14ac:dyDescent="0.25">
      <c r="A2155">
        <v>761</v>
      </c>
      <c r="B2155">
        <v>1</v>
      </c>
      <c r="C2155">
        <v>43</v>
      </c>
      <c r="D2155">
        <v>1</v>
      </c>
      <c r="E2155">
        <v>5299.99</v>
      </c>
      <c r="F2155">
        <v>7.0000000000000007E-2</v>
      </c>
    </row>
    <row r="2156" spans="1:6" x14ac:dyDescent="0.25">
      <c r="A2156">
        <v>761</v>
      </c>
      <c r="B2156">
        <v>2</v>
      </c>
      <c r="C2156">
        <v>52</v>
      </c>
      <c r="D2156">
        <v>2</v>
      </c>
      <c r="E2156">
        <v>875.99</v>
      </c>
      <c r="F2156">
        <v>0.2</v>
      </c>
    </row>
    <row r="2157" spans="1:6" x14ac:dyDescent="0.25">
      <c r="A2157">
        <v>762</v>
      </c>
      <c r="B2157">
        <v>1</v>
      </c>
      <c r="C2157">
        <v>102</v>
      </c>
      <c r="D2157">
        <v>2</v>
      </c>
      <c r="E2157">
        <v>489.99</v>
      </c>
      <c r="F2157">
        <v>0.05</v>
      </c>
    </row>
    <row r="2158" spans="1:6" x14ac:dyDescent="0.25">
      <c r="A2158">
        <v>763</v>
      </c>
      <c r="B2158">
        <v>1</v>
      </c>
      <c r="C2158">
        <v>90</v>
      </c>
      <c r="D2158">
        <v>1</v>
      </c>
      <c r="E2158">
        <v>209.99</v>
      </c>
      <c r="F2158">
        <v>7.0000000000000007E-2</v>
      </c>
    </row>
    <row r="2159" spans="1:6" x14ac:dyDescent="0.25">
      <c r="A2159">
        <v>763</v>
      </c>
      <c r="B2159">
        <v>2</v>
      </c>
      <c r="C2159">
        <v>103</v>
      </c>
      <c r="D2159">
        <v>1</v>
      </c>
      <c r="E2159">
        <v>551.99</v>
      </c>
      <c r="F2159">
        <v>0.1</v>
      </c>
    </row>
    <row r="2160" spans="1:6" x14ac:dyDescent="0.25">
      <c r="A2160">
        <v>764</v>
      </c>
      <c r="B2160">
        <v>1</v>
      </c>
      <c r="C2160">
        <v>55</v>
      </c>
      <c r="D2160">
        <v>1</v>
      </c>
      <c r="E2160">
        <v>2699.99</v>
      </c>
      <c r="F2160">
        <v>7.0000000000000007E-2</v>
      </c>
    </row>
    <row r="2161" spans="1:6" x14ac:dyDescent="0.25">
      <c r="A2161">
        <v>764</v>
      </c>
      <c r="B2161">
        <v>2</v>
      </c>
      <c r="C2161">
        <v>95</v>
      </c>
      <c r="D2161">
        <v>2</v>
      </c>
      <c r="E2161">
        <v>299.99</v>
      </c>
      <c r="F2161">
        <v>0.05</v>
      </c>
    </row>
    <row r="2162" spans="1:6" x14ac:dyDescent="0.25">
      <c r="A2162">
        <v>764</v>
      </c>
      <c r="B2162">
        <v>3</v>
      </c>
      <c r="C2162">
        <v>81</v>
      </c>
      <c r="D2162">
        <v>2</v>
      </c>
      <c r="E2162">
        <v>1099.99</v>
      </c>
      <c r="F2162">
        <v>7.0000000000000007E-2</v>
      </c>
    </row>
    <row r="2163" spans="1:6" x14ac:dyDescent="0.25">
      <c r="A2163">
        <v>765</v>
      </c>
      <c r="B2163">
        <v>1</v>
      </c>
      <c r="C2163">
        <v>28</v>
      </c>
      <c r="D2163">
        <v>2</v>
      </c>
      <c r="E2163">
        <v>2499.9899999999998</v>
      </c>
      <c r="F2163">
        <v>0.2</v>
      </c>
    </row>
    <row r="2164" spans="1:6" x14ac:dyDescent="0.25">
      <c r="A2164">
        <v>765</v>
      </c>
      <c r="B2164">
        <v>2</v>
      </c>
      <c r="C2164">
        <v>12</v>
      </c>
      <c r="D2164">
        <v>1</v>
      </c>
      <c r="E2164">
        <v>549.99</v>
      </c>
      <c r="F2164">
        <v>7.0000000000000007E-2</v>
      </c>
    </row>
    <row r="2165" spans="1:6" x14ac:dyDescent="0.25">
      <c r="A2165">
        <v>765</v>
      </c>
      <c r="B2165">
        <v>3</v>
      </c>
      <c r="C2165">
        <v>25</v>
      </c>
      <c r="D2165">
        <v>1</v>
      </c>
      <c r="E2165">
        <v>499.99</v>
      </c>
      <c r="F2165">
        <v>0.2</v>
      </c>
    </row>
    <row r="2166" spans="1:6" x14ac:dyDescent="0.25">
      <c r="A2166">
        <v>765</v>
      </c>
      <c r="B2166">
        <v>4</v>
      </c>
      <c r="C2166">
        <v>53</v>
      </c>
      <c r="D2166">
        <v>1</v>
      </c>
      <c r="E2166">
        <v>749.99</v>
      </c>
      <c r="F2166">
        <v>0.2</v>
      </c>
    </row>
    <row r="2167" spans="1:6" x14ac:dyDescent="0.25">
      <c r="A2167">
        <v>765</v>
      </c>
      <c r="B2167">
        <v>5</v>
      </c>
      <c r="C2167">
        <v>65</v>
      </c>
      <c r="D2167">
        <v>1</v>
      </c>
      <c r="E2167">
        <v>346.99</v>
      </c>
      <c r="F2167">
        <v>0.05</v>
      </c>
    </row>
    <row r="2168" spans="1:6" x14ac:dyDescent="0.25">
      <c r="A2168">
        <v>766</v>
      </c>
      <c r="B2168">
        <v>1</v>
      </c>
      <c r="C2168">
        <v>111</v>
      </c>
      <c r="D2168">
        <v>1</v>
      </c>
      <c r="E2168">
        <v>470.99</v>
      </c>
      <c r="F2168">
        <v>0.2</v>
      </c>
    </row>
    <row r="2169" spans="1:6" x14ac:dyDescent="0.25">
      <c r="A2169">
        <v>767</v>
      </c>
      <c r="B2169">
        <v>1</v>
      </c>
      <c r="C2169">
        <v>63</v>
      </c>
      <c r="D2169">
        <v>1</v>
      </c>
      <c r="E2169">
        <v>3499.99</v>
      </c>
      <c r="F2169">
        <v>0.1</v>
      </c>
    </row>
    <row r="2170" spans="1:6" x14ac:dyDescent="0.25">
      <c r="A2170">
        <v>767</v>
      </c>
      <c r="B2170">
        <v>2</v>
      </c>
      <c r="C2170">
        <v>29</v>
      </c>
      <c r="D2170">
        <v>1</v>
      </c>
      <c r="E2170">
        <v>999.99</v>
      </c>
      <c r="F2170">
        <v>7.0000000000000007E-2</v>
      </c>
    </row>
    <row r="2171" spans="1:6" x14ac:dyDescent="0.25">
      <c r="A2171">
        <v>767</v>
      </c>
      <c r="B2171">
        <v>3</v>
      </c>
      <c r="C2171">
        <v>41</v>
      </c>
      <c r="D2171">
        <v>2</v>
      </c>
      <c r="E2171">
        <v>1469.99</v>
      </c>
      <c r="F2171">
        <v>0.05</v>
      </c>
    </row>
    <row r="2172" spans="1:6" x14ac:dyDescent="0.25">
      <c r="A2172">
        <v>767</v>
      </c>
      <c r="B2172">
        <v>4</v>
      </c>
      <c r="C2172">
        <v>77</v>
      </c>
      <c r="D2172">
        <v>2</v>
      </c>
      <c r="E2172">
        <v>799.99</v>
      </c>
      <c r="F2172">
        <v>0.05</v>
      </c>
    </row>
    <row r="2173" spans="1:6" x14ac:dyDescent="0.25">
      <c r="A2173">
        <v>768</v>
      </c>
      <c r="B2173">
        <v>1</v>
      </c>
      <c r="C2173">
        <v>31</v>
      </c>
      <c r="D2173">
        <v>1</v>
      </c>
      <c r="E2173">
        <v>1632.99</v>
      </c>
      <c r="F2173">
        <v>0.2</v>
      </c>
    </row>
    <row r="2174" spans="1:6" x14ac:dyDescent="0.25">
      <c r="A2174">
        <v>768</v>
      </c>
      <c r="B2174">
        <v>2</v>
      </c>
      <c r="C2174">
        <v>76</v>
      </c>
      <c r="D2174">
        <v>1</v>
      </c>
      <c r="E2174">
        <v>299.99</v>
      </c>
      <c r="F2174">
        <v>0.2</v>
      </c>
    </row>
    <row r="2175" spans="1:6" x14ac:dyDescent="0.25">
      <c r="A2175">
        <v>769</v>
      </c>
      <c r="B2175">
        <v>1</v>
      </c>
      <c r="C2175">
        <v>8</v>
      </c>
      <c r="D2175">
        <v>1</v>
      </c>
      <c r="E2175">
        <v>1799.99</v>
      </c>
      <c r="F2175">
        <v>0.1</v>
      </c>
    </row>
    <row r="2176" spans="1:6" x14ac:dyDescent="0.25">
      <c r="A2176">
        <v>769</v>
      </c>
      <c r="B2176">
        <v>2</v>
      </c>
      <c r="C2176">
        <v>6</v>
      </c>
      <c r="D2176">
        <v>2</v>
      </c>
      <c r="E2176">
        <v>469.99</v>
      </c>
      <c r="F2176">
        <v>0.05</v>
      </c>
    </row>
    <row r="2177" spans="1:6" x14ac:dyDescent="0.25">
      <c r="A2177">
        <v>769</v>
      </c>
      <c r="B2177">
        <v>3</v>
      </c>
      <c r="C2177">
        <v>36</v>
      </c>
      <c r="D2177">
        <v>2</v>
      </c>
      <c r="E2177">
        <v>832.99</v>
      </c>
      <c r="F2177">
        <v>7.0000000000000007E-2</v>
      </c>
    </row>
    <row r="2178" spans="1:6" x14ac:dyDescent="0.25">
      <c r="A2178">
        <v>770</v>
      </c>
      <c r="B2178">
        <v>1</v>
      </c>
      <c r="C2178">
        <v>110</v>
      </c>
      <c r="D2178">
        <v>1</v>
      </c>
      <c r="E2178">
        <v>470.99</v>
      </c>
      <c r="F2178">
        <v>0.05</v>
      </c>
    </row>
    <row r="2179" spans="1:6" x14ac:dyDescent="0.25">
      <c r="A2179">
        <v>770</v>
      </c>
      <c r="B2179">
        <v>2</v>
      </c>
      <c r="C2179">
        <v>42</v>
      </c>
      <c r="D2179">
        <v>1</v>
      </c>
      <c r="E2179">
        <v>2299.9899999999998</v>
      </c>
      <c r="F2179">
        <v>0.2</v>
      </c>
    </row>
    <row r="2180" spans="1:6" x14ac:dyDescent="0.25">
      <c r="A2180">
        <v>770</v>
      </c>
      <c r="B2180">
        <v>3</v>
      </c>
      <c r="C2180">
        <v>103</v>
      </c>
      <c r="D2180">
        <v>1</v>
      </c>
      <c r="E2180">
        <v>551.99</v>
      </c>
      <c r="F2180">
        <v>0.2</v>
      </c>
    </row>
    <row r="2181" spans="1:6" x14ac:dyDescent="0.25">
      <c r="A2181">
        <v>770</v>
      </c>
      <c r="B2181">
        <v>4</v>
      </c>
      <c r="C2181">
        <v>11</v>
      </c>
      <c r="D2181">
        <v>2</v>
      </c>
      <c r="E2181">
        <v>1680.99</v>
      </c>
      <c r="F2181">
        <v>0.05</v>
      </c>
    </row>
    <row r="2182" spans="1:6" x14ac:dyDescent="0.25">
      <c r="A2182">
        <v>771</v>
      </c>
      <c r="B2182">
        <v>1</v>
      </c>
      <c r="C2182">
        <v>13</v>
      </c>
      <c r="D2182">
        <v>2</v>
      </c>
      <c r="E2182">
        <v>269.99</v>
      </c>
      <c r="F2182">
        <v>0.2</v>
      </c>
    </row>
    <row r="2183" spans="1:6" x14ac:dyDescent="0.25">
      <c r="A2183">
        <v>771</v>
      </c>
      <c r="B2183">
        <v>2</v>
      </c>
      <c r="C2183">
        <v>88</v>
      </c>
      <c r="D2183">
        <v>1</v>
      </c>
      <c r="E2183">
        <v>189.99</v>
      </c>
      <c r="F2183">
        <v>0.2</v>
      </c>
    </row>
    <row r="2184" spans="1:6" x14ac:dyDescent="0.25">
      <c r="A2184">
        <v>772</v>
      </c>
      <c r="B2184">
        <v>1</v>
      </c>
      <c r="C2184">
        <v>103</v>
      </c>
      <c r="D2184">
        <v>1</v>
      </c>
      <c r="E2184">
        <v>551.99</v>
      </c>
      <c r="F2184">
        <v>7.0000000000000007E-2</v>
      </c>
    </row>
    <row r="2185" spans="1:6" x14ac:dyDescent="0.25">
      <c r="A2185">
        <v>773</v>
      </c>
      <c r="B2185">
        <v>1</v>
      </c>
      <c r="C2185">
        <v>92</v>
      </c>
      <c r="D2185">
        <v>1</v>
      </c>
      <c r="E2185">
        <v>209.99</v>
      </c>
      <c r="F2185">
        <v>0.1</v>
      </c>
    </row>
    <row r="2186" spans="1:6" x14ac:dyDescent="0.25">
      <c r="A2186">
        <v>773</v>
      </c>
      <c r="B2186">
        <v>2</v>
      </c>
      <c r="C2186">
        <v>14</v>
      </c>
      <c r="D2186">
        <v>1</v>
      </c>
      <c r="E2186">
        <v>269.99</v>
      </c>
      <c r="F2186">
        <v>0.05</v>
      </c>
    </row>
    <row r="2187" spans="1:6" x14ac:dyDescent="0.25">
      <c r="A2187">
        <v>773</v>
      </c>
      <c r="B2187">
        <v>3</v>
      </c>
      <c r="C2187">
        <v>17</v>
      </c>
      <c r="D2187">
        <v>2</v>
      </c>
      <c r="E2187">
        <v>429</v>
      </c>
      <c r="F2187">
        <v>0.2</v>
      </c>
    </row>
    <row r="2188" spans="1:6" x14ac:dyDescent="0.25">
      <c r="A2188">
        <v>773</v>
      </c>
      <c r="B2188">
        <v>4</v>
      </c>
      <c r="C2188">
        <v>33</v>
      </c>
      <c r="D2188">
        <v>2</v>
      </c>
      <c r="E2188">
        <v>469.99</v>
      </c>
      <c r="F2188">
        <v>7.0000000000000007E-2</v>
      </c>
    </row>
    <row r="2189" spans="1:6" x14ac:dyDescent="0.25">
      <c r="A2189">
        <v>774</v>
      </c>
      <c r="B2189">
        <v>1</v>
      </c>
      <c r="C2189">
        <v>65</v>
      </c>
      <c r="D2189">
        <v>1</v>
      </c>
      <c r="E2189">
        <v>346.99</v>
      </c>
      <c r="F2189">
        <v>0.05</v>
      </c>
    </row>
    <row r="2190" spans="1:6" x14ac:dyDescent="0.25">
      <c r="A2190">
        <v>774</v>
      </c>
      <c r="B2190">
        <v>2</v>
      </c>
      <c r="C2190">
        <v>36</v>
      </c>
      <c r="D2190">
        <v>2</v>
      </c>
      <c r="E2190">
        <v>832.99</v>
      </c>
      <c r="F2190">
        <v>0.05</v>
      </c>
    </row>
    <row r="2191" spans="1:6" x14ac:dyDescent="0.25">
      <c r="A2191">
        <v>774</v>
      </c>
      <c r="B2191">
        <v>3</v>
      </c>
      <c r="C2191">
        <v>20</v>
      </c>
      <c r="D2191">
        <v>1</v>
      </c>
      <c r="E2191">
        <v>599.99</v>
      </c>
      <c r="F2191">
        <v>0.2</v>
      </c>
    </row>
    <row r="2192" spans="1:6" x14ac:dyDescent="0.25">
      <c r="A2192">
        <v>774</v>
      </c>
      <c r="B2192">
        <v>4</v>
      </c>
      <c r="C2192">
        <v>73</v>
      </c>
      <c r="D2192">
        <v>1</v>
      </c>
      <c r="E2192">
        <v>749.99</v>
      </c>
      <c r="F2192">
        <v>0.05</v>
      </c>
    </row>
    <row r="2193" spans="1:6" x14ac:dyDescent="0.25">
      <c r="A2193">
        <v>774</v>
      </c>
      <c r="B2193">
        <v>5</v>
      </c>
      <c r="C2193">
        <v>58</v>
      </c>
      <c r="D2193">
        <v>2</v>
      </c>
      <c r="E2193">
        <v>4999.99</v>
      </c>
      <c r="F2193">
        <v>0.1</v>
      </c>
    </row>
    <row r="2194" spans="1:6" x14ac:dyDescent="0.25">
      <c r="A2194">
        <v>775</v>
      </c>
      <c r="B2194">
        <v>1</v>
      </c>
      <c r="C2194">
        <v>39</v>
      </c>
      <c r="D2194">
        <v>1</v>
      </c>
      <c r="E2194">
        <v>1499.99</v>
      </c>
      <c r="F2194">
        <v>7.0000000000000007E-2</v>
      </c>
    </row>
    <row r="2195" spans="1:6" x14ac:dyDescent="0.25">
      <c r="A2195">
        <v>776</v>
      </c>
      <c r="B2195">
        <v>1</v>
      </c>
      <c r="C2195">
        <v>28</v>
      </c>
      <c r="D2195">
        <v>1</v>
      </c>
      <c r="E2195">
        <v>2499.9899999999998</v>
      </c>
      <c r="F2195">
        <v>0.2</v>
      </c>
    </row>
    <row r="2196" spans="1:6" x14ac:dyDescent="0.25">
      <c r="A2196">
        <v>776</v>
      </c>
      <c r="B2196">
        <v>2</v>
      </c>
      <c r="C2196">
        <v>42</v>
      </c>
      <c r="D2196">
        <v>2</v>
      </c>
      <c r="E2196">
        <v>2299.9899999999998</v>
      </c>
      <c r="F2196">
        <v>0.2</v>
      </c>
    </row>
    <row r="2197" spans="1:6" x14ac:dyDescent="0.25">
      <c r="A2197">
        <v>776</v>
      </c>
      <c r="B2197">
        <v>3</v>
      </c>
      <c r="C2197">
        <v>71</v>
      </c>
      <c r="D2197">
        <v>1</v>
      </c>
      <c r="E2197">
        <v>416.99</v>
      </c>
      <c r="F2197">
        <v>0.1</v>
      </c>
    </row>
    <row r="2198" spans="1:6" x14ac:dyDescent="0.25">
      <c r="A2198">
        <v>776</v>
      </c>
      <c r="B2198">
        <v>4</v>
      </c>
      <c r="C2198">
        <v>35</v>
      </c>
      <c r="D2198">
        <v>1</v>
      </c>
      <c r="E2198">
        <v>832.99</v>
      </c>
      <c r="F2198">
        <v>0.1</v>
      </c>
    </row>
    <row r="2199" spans="1:6" x14ac:dyDescent="0.25">
      <c r="A2199">
        <v>777</v>
      </c>
      <c r="B2199">
        <v>1</v>
      </c>
      <c r="C2199">
        <v>5</v>
      </c>
      <c r="D2199">
        <v>1</v>
      </c>
      <c r="E2199">
        <v>1320.99</v>
      </c>
      <c r="F2199">
        <v>0.2</v>
      </c>
    </row>
    <row r="2200" spans="1:6" x14ac:dyDescent="0.25">
      <c r="A2200">
        <v>777</v>
      </c>
      <c r="B2200">
        <v>2</v>
      </c>
      <c r="C2200">
        <v>7</v>
      </c>
      <c r="D2200">
        <v>2</v>
      </c>
      <c r="E2200">
        <v>3999.99</v>
      </c>
      <c r="F2200">
        <v>0.2</v>
      </c>
    </row>
    <row r="2201" spans="1:6" x14ac:dyDescent="0.25">
      <c r="A2201">
        <v>777</v>
      </c>
      <c r="B2201">
        <v>3</v>
      </c>
      <c r="C2201">
        <v>2</v>
      </c>
      <c r="D2201">
        <v>1</v>
      </c>
      <c r="E2201">
        <v>749.99</v>
      </c>
      <c r="F2201">
        <v>0.2</v>
      </c>
    </row>
    <row r="2202" spans="1:6" x14ac:dyDescent="0.25">
      <c r="A2202">
        <v>778</v>
      </c>
      <c r="B2202">
        <v>1</v>
      </c>
      <c r="C2202">
        <v>64</v>
      </c>
      <c r="D2202">
        <v>1</v>
      </c>
      <c r="E2202">
        <v>489.99</v>
      </c>
      <c r="F2202">
        <v>0.1</v>
      </c>
    </row>
    <row r="2203" spans="1:6" x14ac:dyDescent="0.25">
      <c r="A2203">
        <v>778</v>
      </c>
      <c r="B2203">
        <v>2</v>
      </c>
      <c r="C2203">
        <v>85</v>
      </c>
      <c r="D2203">
        <v>1</v>
      </c>
      <c r="E2203">
        <v>329.99</v>
      </c>
      <c r="F2203">
        <v>0.05</v>
      </c>
    </row>
    <row r="2204" spans="1:6" x14ac:dyDescent="0.25">
      <c r="A2204">
        <v>779</v>
      </c>
      <c r="B2204">
        <v>1</v>
      </c>
      <c r="C2204">
        <v>101</v>
      </c>
      <c r="D2204">
        <v>1</v>
      </c>
      <c r="E2204">
        <v>339.99</v>
      </c>
      <c r="F2204">
        <v>0.05</v>
      </c>
    </row>
    <row r="2205" spans="1:6" x14ac:dyDescent="0.25">
      <c r="A2205">
        <v>779</v>
      </c>
      <c r="B2205">
        <v>2</v>
      </c>
      <c r="C2205">
        <v>90</v>
      </c>
      <c r="D2205">
        <v>2</v>
      </c>
      <c r="E2205">
        <v>209.99</v>
      </c>
      <c r="F2205">
        <v>0.2</v>
      </c>
    </row>
    <row r="2206" spans="1:6" x14ac:dyDescent="0.25">
      <c r="A2206">
        <v>779</v>
      </c>
      <c r="B2206">
        <v>3</v>
      </c>
      <c r="C2206">
        <v>47</v>
      </c>
      <c r="D2206">
        <v>1</v>
      </c>
      <c r="E2206">
        <v>5299.99</v>
      </c>
      <c r="F2206">
        <v>0.2</v>
      </c>
    </row>
    <row r="2207" spans="1:6" x14ac:dyDescent="0.25">
      <c r="A2207">
        <v>779</v>
      </c>
      <c r="B2207">
        <v>4</v>
      </c>
      <c r="C2207">
        <v>8</v>
      </c>
      <c r="D2207">
        <v>1</v>
      </c>
      <c r="E2207">
        <v>1799.99</v>
      </c>
      <c r="F2207">
        <v>0.2</v>
      </c>
    </row>
    <row r="2208" spans="1:6" x14ac:dyDescent="0.25">
      <c r="A2208">
        <v>779</v>
      </c>
      <c r="B2208">
        <v>5</v>
      </c>
      <c r="C2208">
        <v>85</v>
      </c>
      <c r="D2208">
        <v>1</v>
      </c>
      <c r="E2208">
        <v>329.99</v>
      </c>
      <c r="F2208">
        <v>0.2</v>
      </c>
    </row>
    <row r="2209" spans="1:6" x14ac:dyDescent="0.25">
      <c r="A2209">
        <v>780</v>
      </c>
      <c r="B2209">
        <v>1</v>
      </c>
      <c r="C2209">
        <v>32</v>
      </c>
      <c r="D2209">
        <v>1</v>
      </c>
      <c r="E2209">
        <v>469.99</v>
      </c>
      <c r="F2209">
        <v>0.1</v>
      </c>
    </row>
    <row r="2210" spans="1:6" x14ac:dyDescent="0.25">
      <c r="A2210">
        <v>781</v>
      </c>
      <c r="B2210">
        <v>1</v>
      </c>
      <c r="C2210">
        <v>109</v>
      </c>
      <c r="D2210">
        <v>2</v>
      </c>
      <c r="E2210">
        <v>416.99</v>
      </c>
      <c r="F2210">
        <v>0.05</v>
      </c>
    </row>
    <row r="2211" spans="1:6" x14ac:dyDescent="0.25">
      <c r="A2211">
        <v>781</v>
      </c>
      <c r="B2211">
        <v>2</v>
      </c>
      <c r="C2211">
        <v>7</v>
      </c>
      <c r="D2211">
        <v>2</v>
      </c>
      <c r="E2211">
        <v>3999.99</v>
      </c>
      <c r="F2211">
        <v>0.2</v>
      </c>
    </row>
    <row r="2212" spans="1:6" x14ac:dyDescent="0.25">
      <c r="A2212">
        <v>781</v>
      </c>
      <c r="B2212">
        <v>3</v>
      </c>
      <c r="C2212">
        <v>57</v>
      </c>
      <c r="D2212">
        <v>2</v>
      </c>
      <c r="E2212">
        <v>1999.99</v>
      </c>
      <c r="F2212">
        <v>0.1</v>
      </c>
    </row>
    <row r="2213" spans="1:6" x14ac:dyDescent="0.25">
      <c r="A2213">
        <v>782</v>
      </c>
      <c r="B2213">
        <v>1</v>
      </c>
      <c r="C2213">
        <v>20</v>
      </c>
      <c r="D2213">
        <v>2</v>
      </c>
      <c r="E2213">
        <v>599.99</v>
      </c>
      <c r="F2213">
        <v>7.0000000000000007E-2</v>
      </c>
    </row>
    <row r="2214" spans="1:6" x14ac:dyDescent="0.25">
      <c r="A2214">
        <v>782</v>
      </c>
      <c r="B2214">
        <v>2</v>
      </c>
      <c r="C2214">
        <v>57</v>
      </c>
      <c r="D2214">
        <v>1</v>
      </c>
      <c r="E2214">
        <v>1999.99</v>
      </c>
      <c r="F2214">
        <v>7.0000000000000007E-2</v>
      </c>
    </row>
    <row r="2215" spans="1:6" x14ac:dyDescent="0.25">
      <c r="A2215">
        <v>782</v>
      </c>
      <c r="B2215">
        <v>3</v>
      </c>
      <c r="C2215">
        <v>99</v>
      </c>
      <c r="D2215">
        <v>1</v>
      </c>
      <c r="E2215">
        <v>299.99</v>
      </c>
      <c r="F2215">
        <v>7.0000000000000007E-2</v>
      </c>
    </row>
    <row r="2216" spans="1:6" x14ac:dyDescent="0.25">
      <c r="A2216">
        <v>782</v>
      </c>
      <c r="B2216">
        <v>4</v>
      </c>
      <c r="C2216">
        <v>16</v>
      </c>
      <c r="D2216">
        <v>2</v>
      </c>
      <c r="E2216">
        <v>599.99</v>
      </c>
      <c r="F2216">
        <v>0.2</v>
      </c>
    </row>
    <row r="2217" spans="1:6" x14ac:dyDescent="0.25">
      <c r="A2217">
        <v>783</v>
      </c>
      <c r="B2217">
        <v>1</v>
      </c>
      <c r="C2217">
        <v>92</v>
      </c>
      <c r="D2217">
        <v>1</v>
      </c>
      <c r="E2217">
        <v>209.99</v>
      </c>
      <c r="F2217">
        <v>0.2</v>
      </c>
    </row>
    <row r="2218" spans="1:6" x14ac:dyDescent="0.25">
      <c r="A2218">
        <v>783</v>
      </c>
      <c r="B2218">
        <v>2</v>
      </c>
      <c r="C2218">
        <v>22</v>
      </c>
      <c r="D2218">
        <v>2</v>
      </c>
      <c r="E2218">
        <v>269.99</v>
      </c>
      <c r="F2218">
        <v>0.05</v>
      </c>
    </row>
    <row r="2219" spans="1:6" x14ac:dyDescent="0.25">
      <c r="A2219">
        <v>783</v>
      </c>
      <c r="B2219">
        <v>3</v>
      </c>
      <c r="C2219">
        <v>94</v>
      </c>
      <c r="D2219">
        <v>1</v>
      </c>
      <c r="E2219">
        <v>249.99</v>
      </c>
      <c r="F2219">
        <v>0.05</v>
      </c>
    </row>
    <row r="2220" spans="1:6" x14ac:dyDescent="0.25">
      <c r="A2220">
        <v>783</v>
      </c>
      <c r="B2220">
        <v>4</v>
      </c>
      <c r="C2220">
        <v>29</v>
      </c>
      <c r="D2220">
        <v>1</v>
      </c>
      <c r="E2220">
        <v>999.99</v>
      </c>
      <c r="F2220">
        <v>0.1</v>
      </c>
    </row>
    <row r="2221" spans="1:6" x14ac:dyDescent="0.25">
      <c r="A2221">
        <v>784</v>
      </c>
      <c r="B2221">
        <v>1</v>
      </c>
      <c r="C2221">
        <v>22</v>
      </c>
      <c r="D2221">
        <v>1</v>
      </c>
      <c r="E2221">
        <v>269.99</v>
      </c>
      <c r="F2221">
        <v>7.0000000000000007E-2</v>
      </c>
    </row>
    <row r="2222" spans="1:6" x14ac:dyDescent="0.25">
      <c r="A2222">
        <v>784</v>
      </c>
      <c r="B2222">
        <v>2</v>
      </c>
      <c r="C2222">
        <v>72</v>
      </c>
      <c r="D2222">
        <v>2</v>
      </c>
      <c r="E2222">
        <v>619.99</v>
      </c>
      <c r="F2222">
        <v>0.1</v>
      </c>
    </row>
    <row r="2223" spans="1:6" x14ac:dyDescent="0.25">
      <c r="A2223">
        <v>784</v>
      </c>
      <c r="B2223">
        <v>3</v>
      </c>
      <c r="C2223">
        <v>16</v>
      </c>
      <c r="D2223">
        <v>1</v>
      </c>
      <c r="E2223">
        <v>599.99</v>
      </c>
      <c r="F2223">
        <v>0.2</v>
      </c>
    </row>
    <row r="2224" spans="1:6" x14ac:dyDescent="0.25">
      <c r="A2224">
        <v>785</v>
      </c>
      <c r="B2224">
        <v>1</v>
      </c>
      <c r="C2224">
        <v>59</v>
      </c>
      <c r="D2224">
        <v>2</v>
      </c>
      <c r="E2224">
        <v>2599.9899999999998</v>
      </c>
      <c r="F2224">
        <v>0.2</v>
      </c>
    </row>
    <row r="2225" spans="1:6" x14ac:dyDescent="0.25">
      <c r="A2225">
        <v>785</v>
      </c>
      <c r="B2225">
        <v>2</v>
      </c>
      <c r="C2225">
        <v>40</v>
      </c>
      <c r="D2225">
        <v>1</v>
      </c>
      <c r="E2225">
        <v>4999.99</v>
      </c>
      <c r="F2225">
        <v>7.0000000000000007E-2</v>
      </c>
    </row>
    <row r="2226" spans="1:6" x14ac:dyDescent="0.25">
      <c r="A2226">
        <v>785</v>
      </c>
      <c r="B2226">
        <v>3</v>
      </c>
      <c r="C2226">
        <v>25</v>
      </c>
      <c r="D2226">
        <v>1</v>
      </c>
      <c r="E2226">
        <v>499.99</v>
      </c>
      <c r="F2226">
        <v>7.0000000000000007E-2</v>
      </c>
    </row>
    <row r="2227" spans="1:6" x14ac:dyDescent="0.25">
      <c r="A2227">
        <v>786</v>
      </c>
      <c r="B2227">
        <v>1</v>
      </c>
      <c r="C2227">
        <v>80</v>
      </c>
      <c r="D2227">
        <v>1</v>
      </c>
      <c r="E2227">
        <v>761.99</v>
      </c>
      <c r="F2227">
        <v>0.05</v>
      </c>
    </row>
    <row r="2228" spans="1:6" x14ac:dyDescent="0.25">
      <c r="A2228">
        <v>787</v>
      </c>
      <c r="B2228">
        <v>1</v>
      </c>
      <c r="C2228">
        <v>51</v>
      </c>
      <c r="D2228">
        <v>2</v>
      </c>
      <c r="E2228">
        <v>6499.99</v>
      </c>
      <c r="F2228">
        <v>7.0000000000000007E-2</v>
      </c>
    </row>
    <row r="2229" spans="1:6" x14ac:dyDescent="0.25">
      <c r="A2229">
        <v>787</v>
      </c>
      <c r="B2229">
        <v>2</v>
      </c>
      <c r="C2229">
        <v>66</v>
      </c>
      <c r="D2229">
        <v>2</v>
      </c>
      <c r="E2229">
        <v>250.99</v>
      </c>
      <c r="F2229">
        <v>0.1</v>
      </c>
    </row>
    <row r="2230" spans="1:6" x14ac:dyDescent="0.25">
      <c r="A2230">
        <v>788</v>
      </c>
      <c r="B2230">
        <v>1</v>
      </c>
      <c r="C2230">
        <v>48</v>
      </c>
      <c r="D2230">
        <v>1</v>
      </c>
      <c r="E2230">
        <v>1499.99</v>
      </c>
      <c r="F2230">
        <v>0.2</v>
      </c>
    </row>
    <row r="2231" spans="1:6" x14ac:dyDescent="0.25">
      <c r="A2231">
        <v>788</v>
      </c>
      <c r="B2231">
        <v>2</v>
      </c>
      <c r="C2231">
        <v>19</v>
      </c>
      <c r="D2231">
        <v>1</v>
      </c>
      <c r="E2231">
        <v>449</v>
      </c>
      <c r="F2231">
        <v>0.1</v>
      </c>
    </row>
    <row r="2232" spans="1:6" x14ac:dyDescent="0.25">
      <c r="A2232">
        <v>788</v>
      </c>
      <c r="B2232">
        <v>3</v>
      </c>
      <c r="C2232">
        <v>13</v>
      </c>
      <c r="D2232">
        <v>1</v>
      </c>
      <c r="E2232">
        <v>269.99</v>
      </c>
      <c r="F2232">
        <v>0.05</v>
      </c>
    </row>
    <row r="2233" spans="1:6" x14ac:dyDescent="0.25">
      <c r="A2233">
        <v>789</v>
      </c>
      <c r="B2233">
        <v>1</v>
      </c>
      <c r="C2233">
        <v>100</v>
      </c>
      <c r="D2233">
        <v>2</v>
      </c>
      <c r="E2233">
        <v>489.99</v>
      </c>
      <c r="F2233">
        <v>0.2</v>
      </c>
    </row>
    <row r="2234" spans="1:6" x14ac:dyDescent="0.25">
      <c r="A2234">
        <v>789</v>
      </c>
      <c r="B2234">
        <v>2</v>
      </c>
      <c r="C2234">
        <v>93</v>
      </c>
      <c r="D2234">
        <v>2</v>
      </c>
      <c r="E2234">
        <v>209.99</v>
      </c>
      <c r="F2234">
        <v>7.0000000000000007E-2</v>
      </c>
    </row>
    <row r="2235" spans="1:6" x14ac:dyDescent="0.25">
      <c r="A2235">
        <v>790</v>
      </c>
      <c r="B2235">
        <v>1</v>
      </c>
      <c r="C2235">
        <v>62</v>
      </c>
      <c r="D2235">
        <v>2</v>
      </c>
      <c r="E2235">
        <v>3499.99</v>
      </c>
      <c r="F2235">
        <v>7.0000000000000007E-2</v>
      </c>
    </row>
    <row r="2236" spans="1:6" x14ac:dyDescent="0.25">
      <c r="A2236">
        <v>790</v>
      </c>
      <c r="B2236">
        <v>2</v>
      </c>
      <c r="C2236">
        <v>91</v>
      </c>
      <c r="D2236">
        <v>1</v>
      </c>
      <c r="E2236">
        <v>349.99</v>
      </c>
      <c r="F2236">
        <v>0.1</v>
      </c>
    </row>
    <row r="2237" spans="1:6" x14ac:dyDescent="0.25">
      <c r="A2237">
        <v>791</v>
      </c>
      <c r="B2237">
        <v>1</v>
      </c>
      <c r="C2237">
        <v>54</v>
      </c>
      <c r="D2237">
        <v>1</v>
      </c>
      <c r="E2237">
        <v>3199.99</v>
      </c>
      <c r="F2237">
        <v>0.2</v>
      </c>
    </row>
    <row r="2238" spans="1:6" x14ac:dyDescent="0.25">
      <c r="A2238">
        <v>791</v>
      </c>
      <c r="B2238">
        <v>2</v>
      </c>
      <c r="C2238">
        <v>25</v>
      </c>
      <c r="D2238">
        <v>2</v>
      </c>
      <c r="E2238">
        <v>499.99</v>
      </c>
      <c r="F2238">
        <v>7.0000000000000007E-2</v>
      </c>
    </row>
    <row r="2239" spans="1:6" x14ac:dyDescent="0.25">
      <c r="A2239">
        <v>792</v>
      </c>
      <c r="B2239">
        <v>1</v>
      </c>
      <c r="C2239">
        <v>16</v>
      </c>
      <c r="D2239">
        <v>2</v>
      </c>
      <c r="E2239">
        <v>599.99</v>
      </c>
      <c r="F2239">
        <v>0.2</v>
      </c>
    </row>
    <row r="2240" spans="1:6" x14ac:dyDescent="0.25">
      <c r="A2240">
        <v>792</v>
      </c>
      <c r="B2240">
        <v>2</v>
      </c>
      <c r="C2240">
        <v>39</v>
      </c>
      <c r="D2240">
        <v>1</v>
      </c>
      <c r="E2240">
        <v>1499.99</v>
      </c>
      <c r="F2240">
        <v>0.2</v>
      </c>
    </row>
    <row r="2241" spans="1:6" x14ac:dyDescent="0.25">
      <c r="A2241">
        <v>792</v>
      </c>
      <c r="B2241">
        <v>3</v>
      </c>
      <c r="C2241">
        <v>56</v>
      </c>
      <c r="D2241">
        <v>1</v>
      </c>
      <c r="E2241">
        <v>5499.99</v>
      </c>
      <c r="F2241">
        <v>0.2</v>
      </c>
    </row>
    <row r="2242" spans="1:6" x14ac:dyDescent="0.25">
      <c r="A2242">
        <v>792</v>
      </c>
      <c r="B2242">
        <v>4</v>
      </c>
      <c r="C2242">
        <v>30</v>
      </c>
      <c r="D2242">
        <v>1</v>
      </c>
      <c r="E2242">
        <v>999.99</v>
      </c>
      <c r="F2242">
        <v>0.05</v>
      </c>
    </row>
    <row r="2243" spans="1:6" x14ac:dyDescent="0.25">
      <c r="A2243">
        <v>792</v>
      </c>
      <c r="B2243">
        <v>5</v>
      </c>
      <c r="C2243">
        <v>2</v>
      </c>
      <c r="D2243">
        <v>1</v>
      </c>
      <c r="E2243">
        <v>749.99</v>
      </c>
      <c r="F2243">
        <v>0.2</v>
      </c>
    </row>
    <row r="2244" spans="1:6" x14ac:dyDescent="0.25">
      <c r="A2244">
        <v>793</v>
      </c>
      <c r="B2244">
        <v>1</v>
      </c>
      <c r="C2244">
        <v>60</v>
      </c>
      <c r="D2244">
        <v>1</v>
      </c>
      <c r="E2244">
        <v>1559.99</v>
      </c>
      <c r="F2244">
        <v>0.05</v>
      </c>
    </row>
    <row r="2245" spans="1:6" x14ac:dyDescent="0.25">
      <c r="A2245">
        <v>793</v>
      </c>
      <c r="B2245">
        <v>2</v>
      </c>
      <c r="C2245">
        <v>95</v>
      </c>
      <c r="D2245">
        <v>2</v>
      </c>
      <c r="E2245">
        <v>299.99</v>
      </c>
      <c r="F2245">
        <v>0.05</v>
      </c>
    </row>
    <row r="2246" spans="1:6" x14ac:dyDescent="0.25">
      <c r="A2246">
        <v>793</v>
      </c>
      <c r="B2246">
        <v>3</v>
      </c>
      <c r="C2246">
        <v>75</v>
      </c>
      <c r="D2246">
        <v>2</v>
      </c>
      <c r="E2246">
        <v>599.99</v>
      </c>
      <c r="F2246">
        <v>0.05</v>
      </c>
    </row>
    <row r="2247" spans="1:6" x14ac:dyDescent="0.25">
      <c r="A2247">
        <v>794</v>
      </c>
      <c r="B2247">
        <v>1</v>
      </c>
      <c r="C2247">
        <v>41</v>
      </c>
      <c r="D2247">
        <v>2</v>
      </c>
      <c r="E2247">
        <v>1469.99</v>
      </c>
      <c r="F2247">
        <v>0.05</v>
      </c>
    </row>
    <row r="2248" spans="1:6" x14ac:dyDescent="0.25">
      <c r="A2248">
        <v>794</v>
      </c>
      <c r="B2248">
        <v>2</v>
      </c>
      <c r="C2248">
        <v>68</v>
      </c>
      <c r="D2248">
        <v>1</v>
      </c>
      <c r="E2248">
        <v>449.99</v>
      </c>
      <c r="F2248">
        <v>0.2</v>
      </c>
    </row>
    <row r="2249" spans="1:6" x14ac:dyDescent="0.25">
      <c r="A2249">
        <v>794</v>
      </c>
      <c r="B2249">
        <v>3</v>
      </c>
      <c r="C2249">
        <v>17</v>
      </c>
      <c r="D2249">
        <v>1</v>
      </c>
      <c r="E2249">
        <v>429</v>
      </c>
      <c r="F2249">
        <v>7.0000000000000007E-2</v>
      </c>
    </row>
    <row r="2250" spans="1:6" x14ac:dyDescent="0.25">
      <c r="A2250">
        <v>794</v>
      </c>
      <c r="B2250">
        <v>4</v>
      </c>
      <c r="C2250">
        <v>28</v>
      </c>
      <c r="D2250">
        <v>1</v>
      </c>
      <c r="E2250">
        <v>2499.9899999999998</v>
      </c>
      <c r="F2250">
        <v>0.1</v>
      </c>
    </row>
    <row r="2251" spans="1:6" x14ac:dyDescent="0.25">
      <c r="A2251">
        <v>795</v>
      </c>
      <c r="B2251">
        <v>1</v>
      </c>
      <c r="C2251">
        <v>95</v>
      </c>
      <c r="D2251">
        <v>2</v>
      </c>
      <c r="E2251">
        <v>299.99</v>
      </c>
      <c r="F2251">
        <v>0.05</v>
      </c>
    </row>
    <row r="2252" spans="1:6" x14ac:dyDescent="0.25">
      <c r="A2252">
        <v>795</v>
      </c>
      <c r="B2252">
        <v>2</v>
      </c>
      <c r="C2252">
        <v>99</v>
      </c>
      <c r="D2252">
        <v>2</v>
      </c>
      <c r="E2252">
        <v>299.99</v>
      </c>
      <c r="F2252">
        <v>0.05</v>
      </c>
    </row>
    <row r="2253" spans="1:6" x14ac:dyDescent="0.25">
      <c r="A2253">
        <v>796</v>
      </c>
      <c r="B2253">
        <v>1</v>
      </c>
      <c r="C2253">
        <v>6</v>
      </c>
      <c r="D2253">
        <v>2</v>
      </c>
      <c r="E2253">
        <v>469.99</v>
      </c>
      <c r="F2253">
        <v>0.2</v>
      </c>
    </row>
    <row r="2254" spans="1:6" x14ac:dyDescent="0.25">
      <c r="A2254">
        <v>797</v>
      </c>
      <c r="B2254">
        <v>1</v>
      </c>
      <c r="C2254">
        <v>11</v>
      </c>
      <c r="D2254">
        <v>1</v>
      </c>
      <c r="E2254">
        <v>1680.99</v>
      </c>
      <c r="F2254">
        <v>7.0000000000000007E-2</v>
      </c>
    </row>
    <row r="2255" spans="1:6" x14ac:dyDescent="0.25">
      <c r="A2255">
        <v>797</v>
      </c>
      <c r="B2255">
        <v>2</v>
      </c>
      <c r="C2255">
        <v>69</v>
      </c>
      <c r="D2255">
        <v>1</v>
      </c>
      <c r="E2255">
        <v>416.99</v>
      </c>
      <c r="F2255">
        <v>0.05</v>
      </c>
    </row>
    <row r="2256" spans="1:6" x14ac:dyDescent="0.25">
      <c r="A2256">
        <v>797</v>
      </c>
      <c r="B2256">
        <v>3</v>
      </c>
      <c r="C2256">
        <v>74</v>
      </c>
      <c r="D2256">
        <v>1</v>
      </c>
      <c r="E2256">
        <v>439.99</v>
      </c>
      <c r="F2256">
        <v>0.1</v>
      </c>
    </row>
    <row r="2257" spans="1:6" x14ac:dyDescent="0.25">
      <c r="A2257">
        <v>797</v>
      </c>
      <c r="B2257">
        <v>4</v>
      </c>
      <c r="C2257">
        <v>54</v>
      </c>
      <c r="D2257">
        <v>2</v>
      </c>
      <c r="E2257">
        <v>3199.99</v>
      </c>
      <c r="F2257">
        <v>0.05</v>
      </c>
    </row>
    <row r="2258" spans="1:6" x14ac:dyDescent="0.25">
      <c r="A2258">
        <v>797</v>
      </c>
      <c r="B2258">
        <v>5</v>
      </c>
      <c r="C2258">
        <v>62</v>
      </c>
      <c r="D2258">
        <v>2</v>
      </c>
      <c r="E2258">
        <v>3499.99</v>
      </c>
      <c r="F2258">
        <v>0.1</v>
      </c>
    </row>
    <row r="2259" spans="1:6" x14ac:dyDescent="0.25">
      <c r="A2259">
        <v>798</v>
      </c>
      <c r="B2259">
        <v>1</v>
      </c>
      <c r="C2259">
        <v>23</v>
      </c>
      <c r="D2259">
        <v>1</v>
      </c>
      <c r="E2259">
        <v>299.99</v>
      </c>
      <c r="F2259">
        <v>0.1</v>
      </c>
    </row>
    <row r="2260" spans="1:6" x14ac:dyDescent="0.25">
      <c r="A2260">
        <v>798</v>
      </c>
      <c r="B2260">
        <v>2</v>
      </c>
      <c r="C2260">
        <v>90</v>
      </c>
      <c r="D2260">
        <v>1</v>
      </c>
      <c r="E2260">
        <v>209.99</v>
      </c>
      <c r="F2260">
        <v>0.05</v>
      </c>
    </row>
    <row r="2261" spans="1:6" x14ac:dyDescent="0.25">
      <c r="A2261">
        <v>798</v>
      </c>
      <c r="B2261">
        <v>3</v>
      </c>
      <c r="C2261">
        <v>91</v>
      </c>
      <c r="D2261">
        <v>2</v>
      </c>
      <c r="E2261">
        <v>349.99</v>
      </c>
      <c r="F2261">
        <v>7.0000000000000007E-2</v>
      </c>
    </row>
    <row r="2262" spans="1:6" x14ac:dyDescent="0.25">
      <c r="A2262">
        <v>798</v>
      </c>
      <c r="B2262">
        <v>4</v>
      </c>
      <c r="C2262">
        <v>42</v>
      </c>
      <c r="D2262">
        <v>1</v>
      </c>
      <c r="E2262">
        <v>2299.9899999999998</v>
      </c>
      <c r="F2262">
        <v>0.2</v>
      </c>
    </row>
    <row r="2263" spans="1:6" x14ac:dyDescent="0.25">
      <c r="A2263">
        <v>798</v>
      </c>
      <c r="B2263">
        <v>5</v>
      </c>
      <c r="C2263">
        <v>26</v>
      </c>
      <c r="D2263">
        <v>2</v>
      </c>
      <c r="E2263">
        <v>599.99</v>
      </c>
      <c r="F2263">
        <v>0.05</v>
      </c>
    </row>
    <row r="2264" spans="1:6" x14ac:dyDescent="0.25">
      <c r="A2264">
        <v>799</v>
      </c>
      <c r="B2264">
        <v>1</v>
      </c>
      <c r="C2264">
        <v>5</v>
      </c>
      <c r="D2264">
        <v>2</v>
      </c>
      <c r="E2264">
        <v>1320.99</v>
      </c>
      <c r="F2264">
        <v>0.1</v>
      </c>
    </row>
    <row r="2265" spans="1:6" x14ac:dyDescent="0.25">
      <c r="A2265">
        <v>799</v>
      </c>
      <c r="B2265">
        <v>2</v>
      </c>
      <c r="C2265">
        <v>34</v>
      </c>
      <c r="D2265">
        <v>2</v>
      </c>
      <c r="E2265">
        <v>469.99</v>
      </c>
      <c r="F2265">
        <v>0.05</v>
      </c>
    </row>
    <row r="2266" spans="1:6" x14ac:dyDescent="0.25">
      <c r="A2266">
        <v>799</v>
      </c>
      <c r="B2266">
        <v>3</v>
      </c>
      <c r="C2266">
        <v>29</v>
      </c>
      <c r="D2266">
        <v>2</v>
      </c>
      <c r="E2266">
        <v>999.99</v>
      </c>
      <c r="F2266">
        <v>7.0000000000000007E-2</v>
      </c>
    </row>
    <row r="2267" spans="1:6" x14ac:dyDescent="0.25">
      <c r="A2267">
        <v>799</v>
      </c>
      <c r="B2267">
        <v>4</v>
      </c>
      <c r="C2267">
        <v>63</v>
      </c>
      <c r="D2267">
        <v>1</v>
      </c>
      <c r="E2267">
        <v>3499.99</v>
      </c>
      <c r="F2267">
        <v>0.1</v>
      </c>
    </row>
    <row r="2268" spans="1:6" x14ac:dyDescent="0.25">
      <c r="A2268">
        <v>799</v>
      </c>
      <c r="B2268">
        <v>5</v>
      </c>
      <c r="C2268">
        <v>58</v>
      </c>
      <c r="D2268">
        <v>2</v>
      </c>
      <c r="E2268">
        <v>4999.99</v>
      </c>
      <c r="F2268">
        <v>7.0000000000000007E-2</v>
      </c>
    </row>
    <row r="2269" spans="1:6" x14ac:dyDescent="0.25">
      <c r="A2269">
        <v>800</v>
      </c>
      <c r="B2269">
        <v>1</v>
      </c>
      <c r="C2269">
        <v>65</v>
      </c>
      <c r="D2269">
        <v>2</v>
      </c>
      <c r="E2269">
        <v>346.99</v>
      </c>
      <c r="F2269">
        <v>0.1</v>
      </c>
    </row>
    <row r="2270" spans="1:6" x14ac:dyDescent="0.25">
      <c r="A2270">
        <v>800</v>
      </c>
      <c r="B2270">
        <v>2</v>
      </c>
      <c r="C2270">
        <v>54</v>
      </c>
      <c r="D2270">
        <v>1</v>
      </c>
      <c r="E2270">
        <v>3199.99</v>
      </c>
      <c r="F2270">
        <v>7.0000000000000007E-2</v>
      </c>
    </row>
    <row r="2271" spans="1:6" x14ac:dyDescent="0.25">
      <c r="A2271">
        <v>800</v>
      </c>
      <c r="B2271">
        <v>3</v>
      </c>
      <c r="C2271">
        <v>6</v>
      </c>
      <c r="D2271">
        <v>2</v>
      </c>
      <c r="E2271">
        <v>469.99</v>
      </c>
      <c r="F2271">
        <v>0.05</v>
      </c>
    </row>
    <row r="2272" spans="1:6" x14ac:dyDescent="0.25">
      <c r="A2272">
        <v>800</v>
      </c>
      <c r="B2272">
        <v>4</v>
      </c>
      <c r="C2272">
        <v>52</v>
      </c>
      <c r="D2272">
        <v>1</v>
      </c>
      <c r="E2272">
        <v>875.99</v>
      </c>
      <c r="F2272">
        <v>0.1</v>
      </c>
    </row>
    <row r="2273" spans="1:6" x14ac:dyDescent="0.25">
      <c r="A2273">
        <v>800</v>
      </c>
      <c r="B2273">
        <v>5</v>
      </c>
      <c r="C2273">
        <v>95</v>
      </c>
      <c r="D2273">
        <v>2</v>
      </c>
      <c r="E2273">
        <v>299.99</v>
      </c>
      <c r="F2273">
        <v>0.05</v>
      </c>
    </row>
    <row r="2274" spans="1:6" x14ac:dyDescent="0.25">
      <c r="A2274">
        <v>801</v>
      </c>
      <c r="B2274">
        <v>1</v>
      </c>
      <c r="C2274">
        <v>101</v>
      </c>
      <c r="D2274">
        <v>1</v>
      </c>
      <c r="E2274">
        <v>339.99</v>
      </c>
      <c r="F2274">
        <v>7.0000000000000007E-2</v>
      </c>
    </row>
    <row r="2275" spans="1:6" x14ac:dyDescent="0.25">
      <c r="A2275">
        <v>802</v>
      </c>
      <c r="B2275">
        <v>1</v>
      </c>
      <c r="C2275">
        <v>30</v>
      </c>
      <c r="D2275">
        <v>1</v>
      </c>
      <c r="E2275">
        <v>999.99</v>
      </c>
      <c r="F2275">
        <v>0.05</v>
      </c>
    </row>
    <row r="2276" spans="1:6" x14ac:dyDescent="0.25">
      <c r="A2276">
        <v>802</v>
      </c>
      <c r="B2276">
        <v>2</v>
      </c>
      <c r="C2276">
        <v>36</v>
      </c>
      <c r="D2276">
        <v>2</v>
      </c>
      <c r="E2276">
        <v>832.99</v>
      </c>
      <c r="F2276">
        <v>0.2</v>
      </c>
    </row>
    <row r="2277" spans="1:6" x14ac:dyDescent="0.25">
      <c r="A2277">
        <v>802</v>
      </c>
      <c r="B2277">
        <v>3</v>
      </c>
      <c r="C2277">
        <v>40</v>
      </c>
      <c r="D2277">
        <v>1</v>
      </c>
      <c r="E2277">
        <v>4999.99</v>
      </c>
      <c r="F2277">
        <v>0.1</v>
      </c>
    </row>
    <row r="2278" spans="1:6" x14ac:dyDescent="0.25">
      <c r="A2278">
        <v>802</v>
      </c>
      <c r="B2278">
        <v>4</v>
      </c>
      <c r="C2278">
        <v>28</v>
      </c>
      <c r="D2278">
        <v>1</v>
      </c>
      <c r="E2278">
        <v>2499.9899999999998</v>
      </c>
      <c r="F2278">
        <v>0.05</v>
      </c>
    </row>
    <row r="2279" spans="1:6" x14ac:dyDescent="0.25">
      <c r="A2279">
        <v>803</v>
      </c>
      <c r="B2279">
        <v>1</v>
      </c>
      <c r="C2279">
        <v>111</v>
      </c>
      <c r="D2279">
        <v>1</v>
      </c>
      <c r="E2279">
        <v>470.99</v>
      </c>
      <c r="F2279">
        <v>7.0000000000000007E-2</v>
      </c>
    </row>
    <row r="2280" spans="1:6" x14ac:dyDescent="0.25">
      <c r="A2280">
        <v>803</v>
      </c>
      <c r="B2280">
        <v>2</v>
      </c>
      <c r="C2280">
        <v>52</v>
      </c>
      <c r="D2280">
        <v>2</v>
      </c>
      <c r="E2280">
        <v>875.99</v>
      </c>
      <c r="F2280">
        <v>0.05</v>
      </c>
    </row>
    <row r="2281" spans="1:6" x14ac:dyDescent="0.25">
      <c r="A2281">
        <v>803</v>
      </c>
      <c r="B2281">
        <v>3</v>
      </c>
      <c r="C2281">
        <v>102</v>
      </c>
      <c r="D2281">
        <v>1</v>
      </c>
      <c r="E2281">
        <v>489.99</v>
      </c>
      <c r="F2281">
        <v>7.0000000000000007E-2</v>
      </c>
    </row>
    <row r="2282" spans="1:6" x14ac:dyDescent="0.25">
      <c r="A2282">
        <v>803</v>
      </c>
      <c r="B2282">
        <v>4</v>
      </c>
      <c r="C2282">
        <v>83</v>
      </c>
      <c r="D2282">
        <v>2</v>
      </c>
      <c r="E2282">
        <v>149.99</v>
      </c>
      <c r="F2282">
        <v>0.05</v>
      </c>
    </row>
    <row r="2283" spans="1:6" x14ac:dyDescent="0.25">
      <c r="A2283">
        <v>804</v>
      </c>
      <c r="B2283">
        <v>1</v>
      </c>
      <c r="C2283">
        <v>89</v>
      </c>
      <c r="D2283">
        <v>2</v>
      </c>
      <c r="E2283">
        <v>209.99</v>
      </c>
      <c r="F2283">
        <v>0.2</v>
      </c>
    </row>
    <row r="2284" spans="1:6" x14ac:dyDescent="0.25">
      <c r="A2284">
        <v>804</v>
      </c>
      <c r="B2284">
        <v>2</v>
      </c>
      <c r="C2284">
        <v>53</v>
      </c>
      <c r="D2284">
        <v>1</v>
      </c>
      <c r="E2284">
        <v>749.99</v>
      </c>
      <c r="F2284">
        <v>7.0000000000000007E-2</v>
      </c>
    </row>
    <row r="2285" spans="1:6" x14ac:dyDescent="0.25">
      <c r="A2285">
        <v>804</v>
      </c>
      <c r="B2285">
        <v>3</v>
      </c>
      <c r="C2285">
        <v>50</v>
      </c>
      <c r="D2285">
        <v>2</v>
      </c>
      <c r="E2285">
        <v>5999.99</v>
      </c>
      <c r="F2285">
        <v>0.05</v>
      </c>
    </row>
    <row r="2286" spans="1:6" x14ac:dyDescent="0.25">
      <c r="A2286">
        <v>805</v>
      </c>
      <c r="B2286">
        <v>1</v>
      </c>
      <c r="C2286">
        <v>24</v>
      </c>
      <c r="D2286">
        <v>1</v>
      </c>
      <c r="E2286">
        <v>549.99</v>
      </c>
      <c r="F2286">
        <v>0.05</v>
      </c>
    </row>
    <row r="2287" spans="1:6" x14ac:dyDescent="0.25">
      <c r="A2287">
        <v>805</v>
      </c>
      <c r="B2287">
        <v>2</v>
      </c>
      <c r="C2287">
        <v>33</v>
      </c>
      <c r="D2287">
        <v>2</v>
      </c>
      <c r="E2287">
        <v>469.99</v>
      </c>
      <c r="F2287">
        <v>0.2</v>
      </c>
    </row>
    <row r="2288" spans="1:6" x14ac:dyDescent="0.25">
      <c r="A2288">
        <v>805</v>
      </c>
      <c r="B2288">
        <v>3</v>
      </c>
      <c r="C2288">
        <v>62</v>
      </c>
      <c r="D2288">
        <v>2</v>
      </c>
      <c r="E2288">
        <v>3499.99</v>
      </c>
      <c r="F2288">
        <v>0.2</v>
      </c>
    </row>
    <row r="2289" spans="1:6" x14ac:dyDescent="0.25">
      <c r="A2289">
        <v>805</v>
      </c>
      <c r="B2289">
        <v>4</v>
      </c>
      <c r="C2289">
        <v>32</v>
      </c>
      <c r="D2289">
        <v>1</v>
      </c>
      <c r="E2289">
        <v>469.99</v>
      </c>
      <c r="F2289">
        <v>7.0000000000000007E-2</v>
      </c>
    </row>
    <row r="2290" spans="1:6" x14ac:dyDescent="0.25">
      <c r="A2290">
        <v>805</v>
      </c>
      <c r="B2290">
        <v>5</v>
      </c>
      <c r="C2290">
        <v>6</v>
      </c>
      <c r="D2290">
        <v>2</v>
      </c>
      <c r="E2290">
        <v>469.99</v>
      </c>
      <c r="F2290">
        <v>0.05</v>
      </c>
    </row>
    <row r="2291" spans="1:6" x14ac:dyDescent="0.25">
      <c r="A2291">
        <v>806</v>
      </c>
      <c r="B2291">
        <v>1</v>
      </c>
      <c r="C2291">
        <v>93</v>
      </c>
      <c r="D2291">
        <v>2</v>
      </c>
      <c r="E2291">
        <v>209.99</v>
      </c>
      <c r="F2291">
        <v>0.1</v>
      </c>
    </row>
    <row r="2292" spans="1:6" x14ac:dyDescent="0.25">
      <c r="A2292">
        <v>806</v>
      </c>
      <c r="B2292">
        <v>2</v>
      </c>
      <c r="C2292">
        <v>97</v>
      </c>
      <c r="D2292">
        <v>1</v>
      </c>
      <c r="E2292">
        <v>349.99</v>
      </c>
      <c r="F2292">
        <v>0.2</v>
      </c>
    </row>
    <row r="2293" spans="1:6" x14ac:dyDescent="0.25">
      <c r="A2293">
        <v>806</v>
      </c>
      <c r="B2293">
        <v>3</v>
      </c>
      <c r="C2293">
        <v>77</v>
      </c>
      <c r="D2293">
        <v>2</v>
      </c>
      <c r="E2293">
        <v>799.99</v>
      </c>
      <c r="F2293">
        <v>0.1</v>
      </c>
    </row>
    <row r="2294" spans="1:6" x14ac:dyDescent="0.25">
      <c r="A2294">
        <v>806</v>
      </c>
      <c r="B2294">
        <v>4</v>
      </c>
      <c r="C2294">
        <v>82</v>
      </c>
      <c r="D2294">
        <v>2</v>
      </c>
      <c r="E2294">
        <v>659.99</v>
      </c>
      <c r="F2294">
        <v>0.2</v>
      </c>
    </row>
    <row r="2295" spans="1:6" x14ac:dyDescent="0.25">
      <c r="A2295">
        <v>806</v>
      </c>
      <c r="B2295">
        <v>5</v>
      </c>
      <c r="C2295">
        <v>91</v>
      </c>
      <c r="D2295">
        <v>2</v>
      </c>
      <c r="E2295">
        <v>349.99</v>
      </c>
      <c r="F2295">
        <v>7.0000000000000007E-2</v>
      </c>
    </row>
    <row r="2296" spans="1:6" x14ac:dyDescent="0.25">
      <c r="A2296">
        <v>807</v>
      </c>
      <c r="B2296">
        <v>1</v>
      </c>
      <c r="C2296">
        <v>21</v>
      </c>
      <c r="D2296">
        <v>2</v>
      </c>
      <c r="E2296">
        <v>269.99</v>
      </c>
      <c r="F2296">
        <v>0.2</v>
      </c>
    </row>
    <row r="2297" spans="1:6" x14ac:dyDescent="0.25">
      <c r="A2297">
        <v>807</v>
      </c>
      <c r="B2297">
        <v>2</v>
      </c>
      <c r="C2297">
        <v>6</v>
      </c>
      <c r="D2297">
        <v>1</v>
      </c>
      <c r="E2297">
        <v>469.99</v>
      </c>
      <c r="F2297">
        <v>7.0000000000000007E-2</v>
      </c>
    </row>
    <row r="2298" spans="1:6" x14ac:dyDescent="0.25">
      <c r="A2298">
        <v>807</v>
      </c>
      <c r="B2298">
        <v>3</v>
      </c>
      <c r="C2298">
        <v>3</v>
      </c>
      <c r="D2298">
        <v>2</v>
      </c>
      <c r="E2298">
        <v>999.99</v>
      </c>
      <c r="F2298">
        <v>7.0000000000000007E-2</v>
      </c>
    </row>
    <row r="2299" spans="1:6" x14ac:dyDescent="0.25">
      <c r="A2299">
        <v>807</v>
      </c>
      <c r="B2299">
        <v>4</v>
      </c>
      <c r="C2299">
        <v>9</v>
      </c>
      <c r="D2299">
        <v>2</v>
      </c>
      <c r="E2299">
        <v>2999.99</v>
      </c>
      <c r="F2299">
        <v>0.2</v>
      </c>
    </row>
    <row r="2300" spans="1:6" x14ac:dyDescent="0.25">
      <c r="A2300">
        <v>807</v>
      </c>
      <c r="B2300">
        <v>5</v>
      </c>
      <c r="C2300">
        <v>16</v>
      </c>
      <c r="D2300">
        <v>1</v>
      </c>
      <c r="E2300">
        <v>599.99</v>
      </c>
      <c r="F2300">
        <v>0.2</v>
      </c>
    </row>
    <row r="2301" spans="1:6" x14ac:dyDescent="0.25">
      <c r="A2301">
        <v>808</v>
      </c>
      <c r="B2301">
        <v>1</v>
      </c>
      <c r="C2301">
        <v>96</v>
      </c>
      <c r="D2301">
        <v>2</v>
      </c>
      <c r="E2301">
        <v>349.99</v>
      </c>
      <c r="F2301">
        <v>0.05</v>
      </c>
    </row>
    <row r="2302" spans="1:6" x14ac:dyDescent="0.25">
      <c r="A2302">
        <v>808</v>
      </c>
      <c r="B2302">
        <v>2</v>
      </c>
      <c r="C2302">
        <v>18</v>
      </c>
      <c r="D2302">
        <v>1</v>
      </c>
      <c r="E2302">
        <v>449</v>
      </c>
      <c r="F2302">
        <v>0.05</v>
      </c>
    </row>
    <row r="2303" spans="1:6" x14ac:dyDescent="0.25">
      <c r="A2303">
        <v>808</v>
      </c>
      <c r="B2303">
        <v>3</v>
      </c>
      <c r="C2303">
        <v>85</v>
      </c>
      <c r="D2303">
        <v>1</v>
      </c>
      <c r="E2303">
        <v>329.99</v>
      </c>
      <c r="F2303">
        <v>0.05</v>
      </c>
    </row>
    <row r="2304" spans="1:6" x14ac:dyDescent="0.25">
      <c r="A2304">
        <v>808</v>
      </c>
      <c r="B2304">
        <v>4</v>
      </c>
      <c r="C2304">
        <v>19</v>
      </c>
      <c r="D2304">
        <v>2</v>
      </c>
      <c r="E2304">
        <v>449</v>
      </c>
      <c r="F2304">
        <v>0.05</v>
      </c>
    </row>
    <row r="2305" spans="1:6" x14ac:dyDescent="0.25">
      <c r="A2305">
        <v>809</v>
      </c>
      <c r="B2305">
        <v>1</v>
      </c>
      <c r="C2305">
        <v>78</v>
      </c>
      <c r="D2305">
        <v>1</v>
      </c>
      <c r="E2305">
        <v>647.99</v>
      </c>
      <c r="F2305">
        <v>0.1</v>
      </c>
    </row>
    <row r="2306" spans="1:6" x14ac:dyDescent="0.25">
      <c r="A2306">
        <v>809</v>
      </c>
      <c r="B2306">
        <v>2</v>
      </c>
      <c r="C2306">
        <v>26</v>
      </c>
      <c r="D2306">
        <v>1</v>
      </c>
      <c r="E2306">
        <v>599.99</v>
      </c>
      <c r="F2306">
        <v>0.2</v>
      </c>
    </row>
    <row r="2307" spans="1:6" x14ac:dyDescent="0.25">
      <c r="A2307">
        <v>809</v>
      </c>
      <c r="B2307">
        <v>3</v>
      </c>
      <c r="C2307">
        <v>92</v>
      </c>
      <c r="D2307">
        <v>2</v>
      </c>
      <c r="E2307">
        <v>209.99</v>
      </c>
      <c r="F2307">
        <v>0.1</v>
      </c>
    </row>
    <row r="2308" spans="1:6" x14ac:dyDescent="0.25">
      <c r="A2308">
        <v>810</v>
      </c>
      <c r="B2308">
        <v>1</v>
      </c>
      <c r="C2308">
        <v>103</v>
      </c>
      <c r="D2308">
        <v>2</v>
      </c>
      <c r="E2308">
        <v>551.99</v>
      </c>
      <c r="F2308">
        <v>0.05</v>
      </c>
    </row>
    <row r="2309" spans="1:6" x14ac:dyDescent="0.25">
      <c r="A2309">
        <v>810</v>
      </c>
      <c r="B2309">
        <v>2</v>
      </c>
      <c r="C2309">
        <v>100</v>
      </c>
      <c r="D2309">
        <v>1</v>
      </c>
      <c r="E2309">
        <v>489.99</v>
      </c>
      <c r="F2309">
        <v>0.2</v>
      </c>
    </row>
    <row r="2310" spans="1:6" x14ac:dyDescent="0.25">
      <c r="A2310">
        <v>810</v>
      </c>
      <c r="B2310">
        <v>3</v>
      </c>
      <c r="C2310">
        <v>56</v>
      </c>
      <c r="D2310">
        <v>1</v>
      </c>
      <c r="E2310">
        <v>5499.99</v>
      </c>
      <c r="F2310">
        <v>0.05</v>
      </c>
    </row>
    <row r="2311" spans="1:6" x14ac:dyDescent="0.25">
      <c r="A2311">
        <v>810</v>
      </c>
      <c r="B2311">
        <v>4</v>
      </c>
      <c r="C2311">
        <v>22</v>
      </c>
      <c r="D2311">
        <v>1</v>
      </c>
      <c r="E2311">
        <v>269.99</v>
      </c>
      <c r="F2311">
        <v>0.2</v>
      </c>
    </row>
    <row r="2312" spans="1:6" x14ac:dyDescent="0.25">
      <c r="A2312">
        <v>811</v>
      </c>
      <c r="B2312">
        <v>1</v>
      </c>
      <c r="C2312">
        <v>45</v>
      </c>
      <c r="D2312">
        <v>2</v>
      </c>
      <c r="E2312">
        <v>869.99</v>
      </c>
      <c r="F2312">
        <v>7.0000000000000007E-2</v>
      </c>
    </row>
    <row r="2313" spans="1:6" x14ac:dyDescent="0.25">
      <c r="A2313">
        <v>811</v>
      </c>
      <c r="B2313">
        <v>2</v>
      </c>
      <c r="C2313">
        <v>54</v>
      </c>
      <c r="D2313">
        <v>1</v>
      </c>
      <c r="E2313">
        <v>3199.99</v>
      </c>
      <c r="F2313">
        <v>0.2</v>
      </c>
    </row>
    <row r="2314" spans="1:6" x14ac:dyDescent="0.25">
      <c r="A2314">
        <v>811</v>
      </c>
      <c r="B2314">
        <v>3</v>
      </c>
      <c r="C2314">
        <v>70</v>
      </c>
      <c r="D2314">
        <v>1</v>
      </c>
      <c r="E2314">
        <v>659.99</v>
      </c>
      <c r="F2314">
        <v>7.0000000000000007E-2</v>
      </c>
    </row>
    <row r="2315" spans="1:6" x14ac:dyDescent="0.25">
      <c r="A2315">
        <v>811</v>
      </c>
      <c r="B2315">
        <v>4</v>
      </c>
      <c r="C2315">
        <v>66</v>
      </c>
      <c r="D2315">
        <v>1</v>
      </c>
      <c r="E2315">
        <v>250.99</v>
      </c>
      <c r="F2315">
        <v>0.1</v>
      </c>
    </row>
    <row r="2316" spans="1:6" x14ac:dyDescent="0.25">
      <c r="A2316">
        <v>812</v>
      </c>
      <c r="B2316">
        <v>1</v>
      </c>
      <c r="C2316">
        <v>76</v>
      </c>
      <c r="D2316">
        <v>2</v>
      </c>
      <c r="E2316">
        <v>299.99</v>
      </c>
      <c r="F2316">
        <v>0.1</v>
      </c>
    </row>
    <row r="2317" spans="1:6" x14ac:dyDescent="0.25">
      <c r="A2317">
        <v>812</v>
      </c>
      <c r="B2317">
        <v>2</v>
      </c>
      <c r="C2317">
        <v>40</v>
      </c>
      <c r="D2317">
        <v>1</v>
      </c>
      <c r="E2317">
        <v>4999.99</v>
      </c>
      <c r="F2317">
        <v>0.2</v>
      </c>
    </row>
    <row r="2318" spans="1:6" x14ac:dyDescent="0.25">
      <c r="A2318">
        <v>813</v>
      </c>
      <c r="B2318">
        <v>1</v>
      </c>
      <c r="C2318">
        <v>96</v>
      </c>
      <c r="D2318">
        <v>2</v>
      </c>
      <c r="E2318">
        <v>349.99</v>
      </c>
      <c r="F2318">
        <v>0.1</v>
      </c>
    </row>
    <row r="2319" spans="1:6" x14ac:dyDescent="0.25">
      <c r="A2319">
        <v>813</v>
      </c>
      <c r="B2319">
        <v>2</v>
      </c>
      <c r="C2319">
        <v>85</v>
      </c>
      <c r="D2319">
        <v>2</v>
      </c>
      <c r="E2319">
        <v>329.99</v>
      </c>
      <c r="F2319">
        <v>0.2</v>
      </c>
    </row>
    <row r="2320" spans="1:6" x14ac:dyDescent="0.25">
      <c r="A2320">
        <v>813</v>
      </c>
      <c r="B2320">
        <v>3</v>
      </c>
      <c r="C2320">
        <v>33</v>
      </c>
      <c r="D2320">
        <v>2</v>
      </c>
      <c r="E2320">
        <v>469.99</v>
      </c>
      <c r="F2320">
        <v>0.2</v>
      </c>
    </row>
    <row r="2321" spans="1:6" x14ac:dyDescent="0.25">
      <c r="A2321">
        <v>813</v>
      </c>
      <c r="B2321">
        <v>4</v>
      </c>
      <c r="C2321">
        <v>26</v>
      </c>
      <c r="D2321">
        <v>2</v>
      </c>
      <c r="E2321">
        <v>599.99</v>
      </c>
      <c r="F2321">
        <v>7.0000000000000007E-2</v>
      </c>
    </row>
    <row r="2322" spans="1:6" x14ac:dyDescent="0.25">
      <c r="A2322">
        <v>813</v>
      </c>
      <c r="B2322">
        <v>5</v>
      </c>
      <c r="C2322">
        <v>71</v>
      </c>
      <c r="D2322">
        <v>2</v>
      </c>
      <c r="E2322">
        <v>416.99</v>
      </c>
      <c r="F2322">
        <v>0.05</v>
      </c>
    </row>
    <row r="2323" spans="1:6" x14ac:dyDescent="0.25">
      <c r="A2323">
        <v>814</v>
      </c>
      <c r="B2323">
        <v>1</v>
      </c>
      <c r="C2323">
        <v>69</v>
      </c>
      <c r="D2323">
        <v>2</v>
      </c>
      <c r="E2323">
        <v>416.99</v>
      </c>
      <c r="F2323">
        <v>0.1</v>
      </c>
    </row>
    <row r="2324" spans="1:6" x14ac:dyDescent="0.25">
      <c r="A2324">
        <v>814</v>
      </c>
      <c r="B2324">
        <v>2</v>
      </c>
      <c r="C2324">
        <v>100</v>
      </c>
      <c r="D2324">
        <v>1</v>
      </c>
      <c r="E2324">
        <v>489.99</v>
      </c>
      <c r="F2324">
        <v>0.1</v>
      </c>
    </row>
    <row r="2325" spans="1:6" x14ac:dyDescent="0.25">
      <c r="A2325">
        <v>814</v>
      </c>
      <c r="B2325">
        <v>3</v>
      </c>
      <c r="C2325">
        <v>65</v>
      </c>
      <c r="D2325">
        <v>1</v>
      </c>
      <c r="E2325">
        <v>346.99</v>
      </c>
      <c r="F2325">
        <v>0.2</v>
      </c>
    </row>
    <row r="2326" spans="1:6" x14ac:dyDescent="0.25">
      <c r="A2326">
        <v>814</v>
      </c>
      <c r="B2326">
        <v>4</v>
      </c>
      <c r="C2326">
        <v>83</v>
      </c>
      <c r="D2326">
        <v>2</v>
      </c>
      <c r="E2326">
        <v>149.99</v>
      </c>
      <c r="F2326">
        <v>0.05</v>
      </c>
    </row>
    <row r="2327" spans="1:6" x14ac:dyDescent="0.25">
      <c r="A2327">
        <v>815</v>
      </c>
      <c r="B2327">
        <v>1</v>
      </c>
      <c r="C2327">
        <v>105</v>
      </c>
      <c r="D2327">
        <v>2</v>
      </c>
      <c r="E2327">
        <v>533.99</v>
      </c>
      <c r="F2327">
        <v>0.2</v>
      </c>
    </row>
    <row r="2328" spans="1:6" x14ac:dyDescent="0.25">
      <c r="A2328">
        <v>815</v>
      </c>
      <c r="B2328">
        <v>2</v>
      </c>
      <c r="C2328">
        <v>102</v>
      </c>
      <c r="D2328">
        <v>2</v>
      </c>
      <c r="E2328">
        <v>489.99</v>
      </c>
      <c r="F2328">
        <v>0.2</v>
      </c>
    </row>
    <row r="2329" spans="1:6" x14ac:dyDescent="0.25">
      <c r="A2329">
        <v>815</v>
      </c>
      <c r="B2329">
        <v>3</v>
      </c>
      <c r="C2329">
        <v>87</v>
      </c>
      <c r="D2329">
        <v>2</v>
      </c>
      <c r="E2329">
        <v>189.99</v>
      </c>
      <c r="F2329">
        <v>0.1</v>
      </c>
    </row>
    <row r="2330" spans="1:6" x14ac:dyDescent="0.25">
      <c r="A2330">
        <v>815</v>
      </c>
      <c r="B2330">
        <v>4</v>
      </c>
      <c r="C2330">
        <v>23</v>
      </c>
      <c r="D2330">
        <v>1</v>
      </c>
      <c r="E2330">
        <v>299.99</v>
      </c>
      <c r="F2330">
        <v>7.0000000000000007E-2</v>
      </c>
    </row>
    <row r="2331" spans="1:6" x14ac:dyDescent="0.25">
      <c r="A2331">
        <v>816</v>
      </c>
      <c r="B2331">
        <v>1</v>
      </c>
      <c r="C2331">
        <v>75</v>
      </c>
      <c r="D2331">
        <v>2</v>
      </c>
      <c r="E2331">
        <v>599.99</v>
      </c>
      <c r="F2331">
        <v>0.1</v>
      </c>
    </row>
    <row r="2332" spans="1:6" x14ac:dyDescent="0.25">
      <c r="A2332">
        <v>816</v>
      </c>
      <c r="B2332">
        <v>2</v>
      </c>
      <c r="C2332">
        <v>64</v>
      </c>
      <c r="D2332">
        <v>2</v>
      </c>
      <c r="E2332">
        <v>489.99</v>
      </c>
      <c r="F2332">
        <v>0.2</v>
      </c>
    </row>
    <row r="2333" spans="1:6" x14ac:dyDescent="0.25">
      <c r="A2333">
        <v>817</v>
      </c>
      <c r="B2333">
        <v>1</v>
      </c>
      <c r="C2333">
        <v>85</v>
      </c>
      <c r="D2333">
        <v>1</v>
      </c>
      <c r="E2333">
        <v>329.99</v>
      </c>
      <c r="F2333">
        <v>0.05</v>
      </c>
    </row>
    <row r="2334" spans="1:6" x14ac:dyDescent="0.25">
      <c r="A2334">
        <v>817</v>
      </c>
      <c r="B2334">
        <v>2</v>
      </c>
      <c r="C2334">
        <v>105</v>
      </c>
      <c r="D2334">
        <v>2</v>
      </c>
      <c r="E2334">
        <v>533.99</v>
      </c>
      <c r="F2334">
        <v>7.0000000000000007E-2</v>
      </c>
    </row>
    <row r="2335" spans="1:6" x14ac:dyDescent="0.25">
      <c r="A2335">
        <v>817</v>
      </c>
      <c r="B2335">
        <v>3</v>
      </c>
      <c r="C2335">
        <v>48</v>
      </c>
      <c r="D2335">
        <v>2</v>
      </c>
      <c r="E2335">
        <v>1499.99</v>
      </c>
      <c r="F2335">
        <v>0.05</v>
      </c>
    </row>
    <row r="2336" spans="1:6" x14ac:dyDescent="0.25">
      <c r="A2336">
        <v>818</v>
      </c>
      <c r="B2336">
        <v>1</v>
      </c>
      <c r="C2336">
        <v>103</v>
      </c>
      <c r="D2336">
        <v>1</v>
      </c>
      <c r="E2336">
        <v>551.99</v>
      </c>
      <c r="F2336">
        <v>0.05</v>
      </c>
    </row>
    <row r="2337" spans="1:6" x14ac:dyDescent="0.25">
      <c r="A2337">
        <v>818</v>
      </c>
      <c r="B2337">
        <v>2</v>
      </c>
      <c r="C2337">
        <v>44</v>
      </c>
      <c r="D2337">
        <v>2</v>
      </c>
      <c r="E2337">
        <v>539.99</v>
      </c>
      <c r="F2337">
        <v>7.0000000000000007E-2</v>
      </c>
    </row>
    <row r="2338" spans="1:6" x14ac:dyDescent="0.25">
      <c r="A2338">
        <v>818</v>
      </c>
      <c r="B2338">
        <v>3</v>
      </c>
      <c r="C2338">
        <v>19</v>
      </c>
      <c r="D2338">
        <v>2</v>
      </c>
      <c r="E2338">
        <v>449</v>
      </c>
      <c r="F2338">
        <v>0.05</v>
      </c>
    </row>
    <row r="2339" spans="1:6" x14ac:dyDescent="0.25">
      <c r="A2339">
        <v>818</v>
      </c>
      <c r="B2339">
        <v>4</v>
      </c>
      <c r="C2339">
        <v>48</v>
      </c>
      <c r="D2339">
        <v>2</v>
      </c>
      <c r="E2339">
        <v>1499.99</v>
      </c>
      <c r="F2339">
        <v>0.05</v>
      </c>
    </row>
    <row r="2340" spans="1:6" x14ac:dyDescent="0.25">
      <c r="A2340">
        <v>819</v>
      </c>
      <c r="B2340">
        <v>1</v>
      </c>
      <c r="C2340">
        <v>94</v>
      </c>
      <c r="D2340">
        <v>1</v>
      </c>
      <c r="E2340">
        <v>249.99</v>
      </c>
      <c r="F2340">
        <v>0.2</v>
      </c>
    </row>
    <row r="2341" spans="1:6" x14ac:dyDescent="0.25">
      <c r="A2341">
        <v>820</v>
      </c>
      <c r="B2341">
        <v>1</v>
      </c>
      <c r="C2341">
        <v>107</v>
      </c>
      <c r="D2341">
        <v>1</v>
      </c>
      <c r="E2341">
        <v>416.99</v>
      </c>
      <c r="F2341">
        <v>0.05</v>
      </c>
    </row>
    <row r="2342" spans="1:6" x14ac:dyDescent="0.25">
      <c r="A2342">
        <v>821</v>
      </c>
      <c r="B2342">
        <v>1</v>
      </c>
      <c r="C2342">
        <v>102</v>
      </c>
      <c r="D2342">
        <v>1</v>
      </c>
      <c r="E2342">
        <v>489.99</v>
      </c>
      <c r="F2342">
        <v>7.0000000000000007E-2</v>
      </c>
    </row>
    <row r="2343" spans="1:6" x14ac:dyDescent="0.25">
      <c r="A2343">
        <v>821</v>
      </c>
      <c r="B2343">
        <v>2</v>
      </c>
      <c r="C2343">
        <v>70</v>
      </c>
      <c r="D2343">
        <v>2</v>
      </c>
      <c r="E2343">
        <v>659.99</v>
      </c>
      <c r="F2343">
        <v>0.2</v>
      </c>
    </row>
    <row r="2344" spans="1:6" x14ac:dyDescent="0.25">
      <c r="A2344">
        <v>821</v>
      </c>
      <c r="B2344">
        <v>3</v>
      </c>
      <c r="C2344">
        <v>6</v>
      </c>
      <c r="D2344">
        <v>1</v>
      </c>
      <c r="E2344">
        <v>469.99</v>
      </c>
      <c r="F2344">
        <v>0.2</v>
      </c>
    </row>
    <row r="2345" spans="1:6" x14ac:dyDescent="0.25">
      <c r="A2345">
        <v>821</v>
      </c>
      <c r="B2345">
        <v>4</v>
      </c>
      <c r="C2345">
        <v>107</v>
      </c>
      <c r="D2345">
        <v>1</v>
      </c>
      <c r="E2345">
        <v>416.99</v>
      </c>
      <c r="F2345">
        <v>0.05</v>
      </c>
    </row>
    <row r="2346" spans="1:6" x14ac:dyDescent="0.25">
      <c r="A2346">
        <v>822</v>
      </c>
      <c r="B2346">
        <v>1</v>
      </c>
      <c r="C2346">
        <v>53</v>
      </c>
      <c r="D2346">
        <v>1</v>
      </c>
      <c r="E2346">
        <v>749.99</v>
      </c>
      <c r="F2346">
        <v>0.05</v>
      </c>
    </row>
    <row r="2347" spans="1:6" x14ac:dyDescent="0.25">
      <c r="A2347">
        <v>822</v>
      </c>
      <c r="B2347">
        <v>2</v>
      </c>
      <c r="C2347">
        <v>72</v>
      </c>
      <c r="D2347">
        <v>1</v>
      </c>
      <c r="E2347">
        <v>619.99</v>
      </c>
      <c r="F2347">
        <v>0.2</v>
      </c>
    </row>
    <row r="2348" spans="1:6" x14ac:dyDescent="0.25">
      <c r="A2348">
        <v>823</v>
      </c>
      <c r="B2348">
        <v>1</v>
      </c>
      <c r="C2348">
        <v>56</v>
      </c>
      <c r="D2348">
        <v>2</v>
      </c>
      <c r="E2348">
        <v>5499.99</v>
      </c>
      <c r="F2348">
        <v>7.0000000000000007E-2</v>
      </c>
    </row>
    <row r="2349" spans="1:6" x14ac:dyDescent="0.25">
      <c r="A2349">
        <v>823</v>
      </c>
      <c r="B2349">
        <v>2</v>
      </c>
      <c r="C2349">
        <v>86</v>
      </c>
      <c r="D2349">
        <v>2</v>
      </c>
      <c r="E2349">
        <v>149.99</v>
      </c>
      <c r="F2349">
        <v>0.2</v>
      </c>
    </row>
    <row r="2350" spans="1:6" x14ac:dyDescent="0.25">
      <c r="A2350">
        <v>823</v>
      </c>
      <c r="B2350">
        <v>3</v>
      </c>
      <c r="C2350">
        <v>81</v>
      </c>
      <c r="D2350">
        <v>1</v>
      </c>
      <c r="E2350">
        <v>1099.99</v>
      </c>
      <c r="F2350">
        <v>0.2</v>
      </c>
    </row>
    <row r="2351" spans="1:6" x14ac:dyDescent="0.25">
      <c r="A2351">
        <v>824</v>
      </c>
      <c r="B2351">
        <v>1</v>
      </c>
      <c r="C2351">
        <v>92</v>
      </c>
      <c r="D2351">
        <v>2</v>
      </c>
      <c r="E2351">
        <v>209.99</v>
      </c>
      <c r="F2351">
        <v>0.1</v>
      </c>
    </row>
    <row r="2352" spans="1:6" x14ac:dyDescent="0.25">
      <c r="A2352">
        <v>825</v>
      </c>
      <c r="B2352">
        <v>1</v>
      </c>
      <c r="C2352">
        <v>19</v>
      </c>
      <c r="D2352">
        <v>1</v>
      </c>
      <c r="E2352">
        <v>449</v>
      </c>
      <c r="F2352">
        <v>0.1</v>
      </c>
    </row>
    <row r="2353" spans="1:6" x14ac:dyDescent="0.25">
      <c r="A2353">
        <v>825</v>
      </c>
      <c r="B2353">
        <v>2</v>
      </c>
      <c r="C2353">
        <v>30</v>
      </c>
      <c r="D2353">
        <v>2</v>
      </c>
      <c r="E2353">
        <v>999.99</v>
      </c>
      <c r="F2353">
        <v>0.2</v>
      </c>
    </row>
    <row r="2354" spans="1:6" x14ac:dyDescent="0.25">
      <c r="A2354">
        <v>826</v>
      </c>
      <c r="B2354">
        <v>1</v>
      </c>
      <c r="C2354">
        <v>45</v>
      </c>
      <c r="D2354">
        <v>2</v>
      </c>
      <c r="E2354">
        <v>869.99</v>
      </c>
      <c r="F2354">
        <v>0.2</v>
      </c>
    </row>
    <row r="2355" spans="1:6" x14ac:dyDescent="0.25">
      <c r="A2355">
        <v>826</v>
      </c>
      <c r="B2355">
        <v>2</v>
      </c>
      <c r="C2355">
        <v>36</v>
      </c>
      <c r="D2355">
        <v>1</v>
      </c>
      <c r="E2355">
        <v>832.99</v>
      </c>
      <c r="F2355">
        <v>0.1</v>
      </c>
    </row>
    <row r="2356" spans="1:6" x14ac:dyDescent="0.25">
      <c r="A2356">
        <v>827</v>
      </c>
      <c r="B2356">
        <v>1</v>
      </c>
      <c r="C2356">
        <v>43</v>
      </c>
      <c r="D2356">
        <v>1</v>
      </c>
      <c r="E2356">
        <v>5299.99</v>
      </c>
      <c r="F2356">
        <v>0.05</v>
      </c>
    </row>
    <row r="2357" spans="1:6" x14ac:dyDescent="0.25">
      <c r="A2357">
        <v>827</v>
      </c>
      <c r="B2357">
        <v>2</v>
      </c>
      <c r="C2357">
        <v>41</v>
      </c>
      <c r="D2357">
        <v>1</v>
      </c>
      <c r="E2357">
        <v>1469.99</v>
      </c>
      <c r="F2357">
        <v>0.2</v>
      </c>
    </row>
    <row r="2358" spans="1:6" x14ac:dyDescent="0.25">
      <c r="A2358">
        <v>827</v>
      </c>
      <c r="B2358">
        <v>3</v>
      </c>
      <c r="C2358">
        <v>28</v>
      </c>
      <c r="D2358">
        <v>1</v>
      </c>
      <c r="E2358">
        <v>2499.9899999999998</v>
      </c>
      <c r="F2358">
        <v>0.2</v>
      </c>
    </row>
    <row r="2359" spans="1:6" x14ac:dyDescent="0.25">
      <c r="A2359">
        <v>827</v>
      </c>
      <c r="B2359">
        <v>4</v>
      </c>
      <c r="C2359">
        <v>108</v>
      </c>
      <c r="D2359">
        <v>1</v>
      </c>
      <c r="E2359">
        <v>449.99</v>
      </c>
      <c r="F2359">
        <v>0.2</v>
      </c>
    </row>
    <row r="2360" spans="1:6" x14ac:dyDescent="0.25">
      <c r="A2360">
        <v>828</v>
      </c>
      <c r="B2360">
        <v>1</v>
      </c>
      <c r="C2360">
        <v>25</v>
      </c>
      <c r="D2360">
        <v>2</v>
      </c>
      <c r="E2360">
        <v>499.99</v>
      </c>
      <c r="F2360">
        <v>0.2</v>
      </c>
    </row>
    <row r="2361" spans="1:6" x14ac:dyDescent="0.25">
      <c r="A2361">
        <v>828</v>
      </c>
      <c r="B2361">
        <v>2</v>
      </c>
      <c r="C2361">
        <v>24</v>
      </c>
      <c r="D2361">
        <v>1</v>
      </c>
      <c r="E2361">
        <v>549.99</v>
      </c>
      <c r="F2361">
        <v>0.2</v>
      </c>
    </row>
    <row r="2362" spans="1:6" x14ac:dyDescent="0.25">
      <c r="A2362">
        <v>828</v>
      </c>
      <c r="B2362">
        <v>3</v>
      </c>
      <c r="C2362">
        <v>55</v>
      </c>
      <c r="D2362">
        <v>2</v>
      </c>
      <c r="E2362">
        <v>2699.99</v>
      </c>
      <c r="F2362">
        <v>7.0000000000000007E-2</v>
      </c>
    </row>
    <row r="2363" spans="1:6" x14ac:dyDescent="0.25">
      <c r="A2363">
        <v>829</v>
      </c>
      <c r="B2363">
        <v>1</v>
      </c>
      <c r="C2363">
        <v>103</v>
      </c>
      <c r="D2363">
        <v>1</v>
      </c>
      <c r="E2363">
        <v>551.99</v>
      </c>
      <c r="F2363">
        <v>0.2</v>
      </c>
    </row>
    <row r="2364" spans="1:6" x14ac:dyDescent="0.25">
      <c r="A2364">
        <v>829</v>
      </c>
      <c r="B2364">
        <v>2</v>
      </c>
      <c r="C2364">
        <v>105</v>
      </c>
      <c r="D2364">
        <v>2</v>
      </c>
      <c r="E2364">
        <v>533.99</v>
      </c>
      <c r="F2364">
        <v>0.1</v>
      </c>
    </row>
    <row r="2365" spans="1:6" x14ac:dyDescent="0.25">
      <c r="A2365">
        <v>830</v>
      </c>
      <c r="B2365">
        <v>1</v>
      </c>
      <c r="C2365">
        <v>85</v>
      </c>
      <c r="D2365">
        <v>2</v>
      </c>
      <c r="E2365">
        <v>329.99</v>
      </c>
      <c r="F2365">
        <v>0.2</v>
      </c>
    </row>
    <row r="2366" spans="1:6" x14ac:dyDescent="0.25">
      <c r="A2366">
        <v>830</v>
      </c>
      <c r="B2366">
        <v>2</v>
      </c>
      <c r="C2366">
        <v>100</v>
      </c>
      <c r="D2366">
        <v>2</v>
      </c>
      <c r="E2366">
        <v>489.99</v>
      </c>
      <c r="F2366">
        <v>7.0000000000000007E-2</v>
      </c>
    </row>
    <row r="2367" spans="1:6" x14ac:dyDescent="0.25">
      <c r="A2367">
        <v>830</v>
      </c>
      <c r="B2367">
        <v>3</v>
      </c>
      <c r="C2367">
        <v>96</v>
      </c>
      <c r="D2367">
        <v>2</v>
      </c>
      <c r="E2367">
        <v>349.99</v>
      </c>
      <c r="F2367">
        <v>0.2</v>
      </c>
    </row>
    <row r="2368" spans="1:6" x14ac:dyDescent="0.25">
      <c r="A2368">
        <v>831</v>
      </c>
      <c r="B2368">
        <v>1</v>
      </c>
      <c r="C2368">
        <v>67</v>
      </c>
      <c r="D2368">
        <v>1</v>
      </c>
      <c r="E2368">
        <v>250.99</v>
      </c>
      <c r="F2368">
        <v>0.2</v>
      </c>
    </row>
    <row r="2369" spans="1:6" x14ac:dyDescent="0.25">
      <c r="A2369">
        <v>831</v>
      </c>
      <c r="B2369">
        <v>2</v>
      </c>
      <c r="C2369">
        <v>11</v>
      </c>
      <c r="D2369">
        <v>1</v>
      </c>
      <c r="E2369">
        <v>1680.99</v>
      </c>
      <c r="F2369">
        <v>0.2</v>
      </c>
    </row>
    <row r="2370" spans="1:6" x14ac:dyDescent="0.25">
      <c r="A2370">
        <v>831</v>
      </c>
      <c r="B2370">
        <v>3</v>
      </c>
      <c r="C2370">
        <v>68</v>
      </c>
      <c r="D2370">
        <v>1</v>
      </c>
      <c r="E2370">
        <v>449.99</v>
      </c>
      <c r="F2370">
        <v>0.1</v>
      </c>
    </row>
    <row r="2371" spans="1:6" x14ac:dyDescent="0.25">
      <c r="A2371">
        <v>832</v>
      </c>
      <c r="B2371">
        <v>1</v>
      </c>
      <c r="C2371">
        <v>54</v>
      </c>
      <c r="D2371">
        <v>1</v>
      </c>
      <c r="E2371">
        <v>3199.99</v>
      </c>
      <c r="F2371">
        <v>0.05</v>
      </c>
    </row>
    <row r="2372" spans="1:6" x14ac:dyDescent="0.25">
      <c r="A2372">
        <v>832</v>
      </c>
      <c r="B2372">
        <v>2</v>
      </c>
      <c r="C2372">
        <v>45</v>
      </c>
      <c r="D2372">
        <v>1</v>
      </c>
      <c r="E2372">
        <v>869.99</v>
      </c>
      <c r="F2372">
        <v>0.2</v>
      </c>
    </row>
    <row r="2373" spans="1:6" x14ac:dyDescent="0.25">
      <c r="A2373">
        <v>832</v>
      </c>
      <c r="B2373">
        <v>3</v>
      </c>
      <c r="C2373">
        <v>27</v>
      </c>
      <c r="D2373">
        <v>1</v>
      </c>
      <c r="E2373">
        <v>999.99</v>
      </c>
      <c r="F2373">
        <v>7.0000000000000007E-2</v>
      </c>
    </row>
    <row r="2374" spans="1:6" x14ac:dyDescent="0.25">
      <c r="A2374">
        <v>832</v>
      </c>
      <c r="B2374">
        <v>4</v>
      </c>
      <c r="C2374">
        <v>16</v>
      </c>
      <c r="D2374">
        <v>2</v>
      </c>
      <c r="E2374">
        <v>599.99</v>
      </c>
      <c r="F2374">
        <v>0.1</v>
      </c>
    </row>
    <row r="2375" spans="1:6" x14ac:dyDescent="0.25">
      <c r="A2375">
        <v>833</v>
      </c>
      <c r="B2375">
        <v>1</v>
      </c>
      <c r="C2375">
        <v>20</v>
      </c>
      <c r="D2375">
        <v>2</v>
      </c>
      <c r="E2375">
        <v>599.99</v>
      </c>
      <c r="F2375">
        <v>0.05</v>
      </c>
    </row>
    <row r="2376" spans="1:6" x14ac:dyDescent="0.25">
      <c r="A2376">
        <v>834</v>
      </c>
      <c r="B2376">
        <v>1</v>
      </c>
      <c r="C2376">
        <v>54</v>
      </c>
      <c r="D2376">
        <v>1</v>
      </c>
      <c r="E2376">
        <v>3199.99</v>
      </c>
      <c r="F2376">
        <v>7.0000000000000007E-2</v>
      </c>
    </row>
    <row r="2377" spans="1:6" x14ac:dyDescent="0.25">
      <c r="A2377">
        <v>834</v>
      </c>
      <c r="B2377">
        <v>2</v>
      </c>
      <c r="C2377">
        <v>21</v>
      </c>
      <c r="D2377">
        <v>1</v>
      </c>
      <c r="E2377">
        <v>269.99</v>
      </c>
      <c r="F2377">
        <v>0.05</v>
      </c>
    </row>
    <row r="2378" spans="1:6" x14ac:dyDescent="0.25">
      <c r="A2378">
        <v>834</v>
      </c>
      <c r="B2378">
        <v>3</v>
      </c>
      <c r="C2378">
        <v>78</v>
      </c>
      <c r="D2378">
        <v>1</v>
      </c>
      <c r="E2378">
        <v>647.99</v>
      </c>
      <c r="F2378">
        <v>0.2</v>
      </c>
    </row>
    <row r="2379" spans="1:6" x14ac:dyDescent="0.25">
      <c r="A2379">
        <v>835</v>
      </c>
      <c r="B2379">
        <v>1</v>
      </c>
      <c r="C2379">
        <v>65</v>
      </c>
      <c r="D2379">
        <v>2</v>
      </c>
      <c r="E2379">
        <v>346.99</v>
      </c>
      <c r="F2379">
        <v>7.0000000000000007E-2</v>
      </c>
    </row>
    <row r="2380" spans="1:6" x14ac:dyDescent="0.25">
      <c r="A2380">
        <v>835</v>
      </c>
      <c r="B2380">
        <v>2</v>
      </c>
      <c r="C2380">
        <v>82</v>
      </c>
      <c r="D2380">
        <v>1</v>
      </c>
      <c r="E2380">
        <v>659.99</v>
      </c>
      <c r="F2380">
        <v>0.2</v>
      </c>
    </row>
    <row r="2381" spans="1:6" x14ac:dyDescent="0.25">
      <c r="A2381">
        <v>835</v>
      </c>
      <c r="B2381">
        <v>3</v>
      </c>
      <c r="C2381">
        <v>2</v>
      </c>
      <c r="D2381">
        <v>1</v>
      </c>
      <c r="E2381">
        <v>749.99</v>
      </c>
      <c r="F2381">
        <v>0.05</v>
      </c>
    </row>
    <row r="2382" spans="1:6" x14ac:dyDescent="0.25">
      <c r="A2382">
        <v>836</v>
      </c>
      <c r="B2382">
        <v>1</v>
      </c>
      <c r="C2382">
        <v>108</v>
      </c>
      <c r="D2382">
        <v>2</v>
      </c>
      <c r="E2382">
        <v>449.99</v>
      </c>
      <c r="F2382">
        <v>0.2</v>
      </c>
    </row>
    <row r="2383" spans="1:6" x14ac:dyDescent="0.25">
      <c r="A2383">
        <v>837</v>
      </c>
      <c r="B2383">
        <v>1</v>
      </c>
      <c r="C2383">
        <v>51</v>
      </c>
      <c r="D2383">
        <v>1</v>
      </c>
      <c r="E2383">
        <v>6499.99</v>
      </c>
      <c r="F2383">
        <v>0.05</v>
      </c>
    </row>
    <row r="2384" spans="1:6" x14ac:dyDescent="0.25">
      <c r="A2384">
        <v>837</v>
      </c>
      <c r="B2384">
        <v>2</v>
      </c>
      <c r="C2384">
        <v>97</v>
      </c>
      <c r="D2384">
        <v>1</v>
      </c>
      <c r="E2384">
        <v>349.99</v>
      </c>
      <c r="F2384">
        <v>0.1</v>
      </c>
    </row>
    <row r="2385" spans="1:6" x14ac:dyDescent="0.25">
      <c r="A2385">
        <v>837</v>
      </c>
      <c r="B2385">
        <v>3</v>
      </c>
      <c r="C2385">
        <v>87</v>
      </c>
      <c r="D2385">
        <v>2</v>
      </c>
      <c r="E2385">
        <v>189.99</v>
      </c>
      <c r="F2385">
        <v>0.2</v>
      </c>
    </row>
    <row r="2386" spans="1:6" x14ac:dyDescent="0.25">
      <c r="A2386">
        <v>838</v>
      </c>
      <c r="B2386">
        <v>1</v>
      </c>
      <c r="C2386">
        <v>28</v>
      </c>
      <c r="D2386">
        <v>1</v>
      </c>
      <c r="E2386">
        <v>2499.9899999999998</v>
      </c>
      <c r="F2386">
        <v>0.1</v>
      </c>
    </row>
    <row r="2387" spans="1:6" x14ac:dyDescent="0.25">
      <c r="A2387">
        <v>838</v>
      </c>
      <c r="B2387">
        <v>2</v>
      </c>
      <c r="C2387">
        <v>10</v>
      </c>
      <c r="D2387">
        <v>1</v>
      </c>
      <c r="E2387">
        <v>1549</v>
      </c>
      <c r="F2387">
        <v>0.1</v>
      </c>
    </row>
    <row r="2388" spans="1:6" x14ac:dyDescent="0.25">
      <c r="A2388">
        <v>838</v>
      </c>
      <c r="B2388">
        <v>3</v>
      </c>
      <c r="C2388">
        <v>100</v>
      </c>
      <c r="D2388">
        <v>2</v>
      </c>
      <c r="E2388">
        <v>489.99</v>
      </c>
      <c r="F2388">
        <v>0.05</v>
      </c>
    </row>
    <row r="2389" spans="1:6" x14ac:dyDescent="0.25">
      <c r="A2389">
        <v>838</v>
      </c>
      <c r="B2389">
        <v>4</v>
      </c>
      <c r="C2389">
        <v>65</v>
      </c>
      <c r="D2389">
        <v>2</v>
      </c>
      <c r="E2389">
        <v>346.99</v>
      </c>
      <c r="F2389">
        <v>7.0000000000000007E-2</v>
      </c>
    </row>
    <row r="2390" spans="1:6" x14ac:dyDescent="0.25">
      <c r="A2390">
        <v>839</v>
      </c>
      <c r="B2390">
        <v>1</v>
      </c>
      <c r="C2390">
        <v>55</v>
      </c>
      <c r="D2390">
        <v>1</v>
      </c>
      <c r="E2390">
        <v>2699.99</v>
      </c>
      <c r="F2390">
        <v>7.0000000000000007E-2</v>
      </c>
    </row>
    <row r="2391" spans="1:6" x14ac:dyDescent="0.25">
      <c r="A2391">
        <v>839</v>
      </c>
      <c r="B2391">
        <v>2</v>
      </c>
      <c r="C2391">
        <v>85</v>
      </c>
      <c r="D2391">
        <v>1</v>
      </c>
      <c r="E2391">
        <v>329.99</v>
      </c>
      <c r="F2391">
        <v>0.1</v>
      </c>
    </row>
    <row r="2392" spans="1:6" x14ac:dyDescent="0.25">
      <c r="A2392">
        <v>839</v>
      </c>
      <c r="B2392">
        <v>3</v>
      </c>
      <c r="C2392">
        <v>58</v>
      </c>
      <c r="D2392">
        <v>2</v>
      </c>
      <c r="E2392">
        <v>4999.99</v>
      </c>
      <c r="F2392">
        <v>0.05</v>
      </c>
    </row>
    <row r="2393" spans="1:6" x14ac:dyDescent="0.25">
      <c r="A2393">
        <v>840</v>
      </c>
      <c r="B2393">
        <v>1</v>
      </c>
      <c r="C2393">
        <v>27</v>
      </c>
      <c r="D2393">
        <v>1</v>
      </c>
      <c r="E2393">
        <v>999.99</v>
      </c>
      <c r="F2393">
        <v>7.0000000000000007E-2</v>
      </c>
    </row>
    <row r="2394" spans="1:6" x14ac:dyDescent="0.25">
      <c r="A2394">
        <v>840</v>
      </c>
      <c r="B2394">
        <v>2</v>
      </c>
      <c r="C2394">
        <v>43</v>
      </c>
      <c r="D2394">
        <v>1</v>
      </c>
      <c r="E2394">
        <v>5299.99</v>
      </c>
      <c r="F2394">
        <v>7.0000000000000007E-2</v>
      </c>
    </row>
    <row r="2395" spans="1:6" x14ac:dyDescent="0.25">
      <c r="A2395">
        <v>840</v>
      </c>
      <c r="B2395">
        <v>3</v>
      </c>
      <c r="C2395">
        <v>106</v>
      </c>
      <c r="D2395">
        <v>2</v>
      </c>
      <c r="E2395">
        <v>449.99</v>
      </c>
      <c r="F2395">
        <v>0.2</v>
      </c>
    </row>
    <row r="2396" spans="1:6" x14ac:dyDescent="0.25">
      <c r="A2396">
        <v>841</v>
      </c>
      <c r="B2396">
        <v>1</v>
      </c>
      <c r="C2396">
        <v>22</v>
      </c>
      <c r="D2396">
        <v>2</v>
      </c>
      <c r="E2396">
        <v>269.99</v>
      </c>
      <c r="F2396">
        <v>0.1</v>
      </c>
    </row>
    <row r="2397" spans="1:6" x14ac:dyDescent="0.25">
      <c r="A2397">
        <v>841</v>
      </c>
      <c r="B2397">
        <v>2</v>
      </c>
      <c r="C2397">
        <v>9</v>
      </c>
      <c r="D2397">
        <v>1</v>
      </c>
      <c r="E2397">
        <v>2999.99</v>
      </c>
      <c r="F2397">
        <v>0.2</v>
      </c>
    </row>
    <row r="2398" spans="1:6" x14ac:dyDescent="0.25">
      <c r="A2398">
        <v>841</v>
      </c>
      <c r="B2398">
        <v>3</v>
      </c>
      <c r="C2398">
        <v>11</v>
      </c>
      <c r="D2398">
        <v>1</v>
      </c>
      <c r="E2398">
        <v>1680.99</v>
      </c>
      <c r="F2398">
        <v>0.2</v>
      </c>
    </row>
    <row r="2399" spans="1:6" x14ac:dyDescent="0.25">
      <c r="A2399">
        <v>841</v>
      </c>
      <c r="B2399">
        <v>4</v>
      </c>
      <c r="C2399">
        <v>90</v>
      </c>
      <c r="D2399">
        <v>2</v>
      </c>
      <c r="E2399">
        <v>209.99</v>
      </c>
      <c r="F2399">
        <v>7.0000000000000007E-2</v>
      </c>
    </row>
    <row r="2400" spans="1:6" x14ac:dyDescent="0.25">
      <c r="A2400">
        <v>841</v>
      </c>
      <c r="B2400">
        <v>5</v>
      </c>
      <c r="C2400">
        <v>100</v>
      </c>
      <c r="D2400">
        <v>1</v>
      </c>
      <c r="E2400">
        <v>489.99</v>
      </c>
      <c r="F2400">
        <v>0.1</v>
      </c>
    </row>
    <row r="2401" spans="1:6" x14ac:dyDescent="0.25">
      <c r="A2401">
        <v>842</v>
      </c>
      <c r="B2401">
        <v>1</v>
      </c>
      <c r="C2401">
        <v>81</v>
      </c>
      <c r="D2401">
        <v>2</v>
      </c>
      <c r="E2401">
        <v>1099.99</v>
      </c>
      <c r="F2401">
        <v>7.0000000000000007E-2</v>
      </c>
    </row>
    <row r="2402" spans="1:6" x14ac:dyDescent="0.25">
      <c r="A2402">
        <v>842</v>
      </c>
      <c r="B2402">
        <v>2</v>
      </c>
      <c r="C2402">
        <v>42</v>
      </c>
      <c r="D2402">
        <v>1</v>
      </c>
      <c r="E2402">
        <v>2299.9899999999998</v>
      </c>
      <c r="F2402">
        <v>0.1</v>
      </c>
    </row>
    <row r="2403" spans="1:6" x14ac:dyDescent="0.25">
      <c r="A2403">
        <v>843</v>
      </c>
      <c r="B2403">
        <v>1</v>
      </c>
      <c r="C2403">
        <v>72</v>
      </c>
      <c r="D2403">
        <v>1</v>
      </c>
      <c r="E2403">
        <v>619.99</v>
      </c>
      <c r="F2403">
        <v>0.1</v>
      </c>
    </row>
    <row r="2404" spans="1:6" x14ac:dyDescent="0.25">
      <c r="A2404">
        <v>843</v>
      </c>
      <c r="B2404">
        <v>2</v>
      </c>
      <c r="C2404">
        <v>75</v>
      </c>
      <c r="D2404">
        <v>2</v>
      </c>
      <c r="E2404">
        <v>599.99</v>
      </c>
      <c r="F2404">
        <v>0.1</v>
      </c>
    </row>
    <row r="2405" spans="1:6" x14ac:dyDescent="0.25">
      <c r="A2405">
        <v>843</v>
      </c>
      <c r="B2405">
        <v>3</v>
      </c>
      <c r="C2405">
        <v>81</v>
      </c>
      <c r="D2405">
        <v>1</v>
      </c>
      <c r="E2405">
        <v>1099.99</v>
      </c>
      <c r="F2405">
        <v>0.1</v>
      </c>
    </row>
    <row r="2406" spans="1:6" x14ac:dyDescent="0.25">
      <c r="A2406">
        <v>843</v>
      </c>
      <c r="B2406">
        <v>4</v>
      </c>
      <c r="C2406">
        <v>23</v>
      </c>
      <c r="D2406">
        <v>2</v>
      </c>
      <c r="E2406">
        <v>299.99</v>
      </c>
      <c r="F2406">
        <v>7.0000000000000007E-2</v>
      </c>
    </row>
    <row r="2407" spans="1:6" x14ac:dyDescent="0.25">
      <c r="A2407">
        <v>844</v>
      </c>
      <c r="B2407">
        <v>1</v>
      </c>
      <c r="C2407">
        <v>79</v>
      </c>
      <c r="D2407">
        <v>2</v>
      </c>
      <c r="E2407">
        <v>402.99</v>
      </c>
      <c r="F2407">
        <v>7.0000000000000007E-2</v>
      </c>
    </row>
    <row r="2408" spans="1:6" x14ac:dyDescent="0.25">
      <c r="A2408">
        <v>844</v>
      </c>
      <c r="B2408">
        <v>2</v>
      </c>
      <c r="C2408">
        <v>12</v>
      </c>
      <c r="D2408">
        <v>1</v>
      </c>
      <c r="E2408">
        <v>549.99</v>
      </c>
      <c r="F2408">
        <v>0.1</v>
      </c>
    </row>
    <row r="2409" spans="1:6" x14ac:dyDescent="0.25">
      <c r="A2409">
        <v>844</v>
      </c>
      <c r="B2409">
        <v>3</v>
      </c>
      <c r="C2409">
        <v>83</v>
      </c>
      <c r="D2409">
        <v>2</v>
      </c>
      <c r="E2409">
        <v>149.99</v>
      </c>
      <c r="F2409">
        <v>0.2</v>
      </c>
    </row>
    <row r="2410" spans="1:6" x14ac:dyDescent="0.25">
      <c r="A2410">
        <v>844</v>
      </c>
      <c r="B2410">
        <v>4</v>
      </c>
      <c r="C2410">
        <v>48</v>
      </c>
      <c r="D2410">
        <v>1</v>
      </c>
      <c r="E2410">
        <v>1499.99</v>
      </c>
      <c r="F2410">
        <v>0.2</v>
      </c>
    </row>
    <row r="2411" spans="1:6" x14ac:dyDescent="0.25">
      <c r="A2411">
        <v>844</v>
      </c>
      <c r="B2411">
        <v>5</v>
      </c>
      <c r="C2411">
        <v>63</v>
      </c>
      <c r="D2411">
        <v>2</v>
      </c>
      <c r="E2411">
        <v>3499.99</v>
      </c>
      <c r="F2411">
        <v>0.05</v>
      </c>
    </row>
    <row r="2412" spans="1:6" x14ac:dyDescent="0.25">
      <c r="A2412">
        <v>845</v>
      </c>
      <c r="B2412">
        <v>1</v>
      </c>
      <c r="C2412">
        <v>16</v>
      </c>
      <c r="D2412">
        <v>2</v>
      </c>
      <c r="E2412">
        <v>599.99</v>
      </c>
      <c r="F2412">
        <v>0.2</v>
      </c>
    </row>
    <row r="2413" spans="1:6" x14ac:dyDescent="0.25">
      <c r="A2413">
        <v>845</v>
      </c>
      <c r="B2413">
        <v>2</v>
      </c>
      <c r="C2413">
        <v>75</v>
      </c>
      <c r="D2413">
        <v>1</v>
      </c>
      <c r="E2413">
        <v>599.99</v>
      </c>
      <c r="F2413">
        <v>0.2</v>
      </c>
    </row>
    <row r="2414" spans="1:6" x14ac:dyDescent="0.25">
      <c r="A2414">
        <v>845</v>
      </c>
      <c r="B2414">
        <v>3</v>
      </c>
      <c r="C2414">
        <v>26</v>
      </c>
      <c r="D2414">
        <v>2</v>
      </c>
      <c r="E2414">
        <v>599.99</v>
      </c>
      <c r="F2414">
        <v>0.05</v>
      </c>
    </row>
    <row r="2415" spans="1:6" x14ac:dyDescent="0.25">
      <c r="A2415">
        <v>845</v>
      </c>
      <c r="B2415">
        <v>4</v>
      </c>
      <c r="C2415">
        <v>73</v>
      </c>
      <c r="D2415">
        <v>2</v>
      </c>
      <c r="E2415">
        <v>749.99</v>
      </c>
      <c r="F2415">
        <v>0.2</v>
      </c>
    </row>
    <row r="2416" spans="1:6" x14ac:dyDescent="0.25">
      <c r="A2416">
        <v>845</v>
      </c>
      <c r="B2416">
        <v>5</v>
      </c>
      <c r="C2416">
        <v>88</v>
      </c>
      <c r="D2416">
        <v>1</v>
      </c>
      <c r="E2416">
        <v>189.99</v>
      </c>
      <c r="F2416">
        <v>0.05</v>
      </c>
    </row>
    <row r="2417" spans="1:6" x14ac:dyDescent="0.25">
      <c r="A2417">
        <v>846</v>
      </c>
      <c r="B2417">
        <v>1</v>
      </c>
      <c r="C2417">
        <v>46</v>
      </c>
      <c r="D2417">
        <v>2</v>
      </c>
      <c r="E2417">
        <v>1409.99</v>
      </c>
      <c r="F2417">
        <v>0.05</v>
      </c>
    </row>
    <row r="2418" spans="1:6" x14ac:dyDescent="0.25">
      <c r="A2418">
        <v>846</v>
      </c>
      <c r="B2418">
        <v>2</v>
      </c>
      <c r="C2418">
        <v>47</v>
      </c>
      <c r="D2418">
        <v>1</v>
      </c>
      <c r="E2418">
        <v>5299.99</v>
      </c>
      <c r="F2418">
        <v>7.0000000000000007E-2</v>
      </c>
    </row>
    <row r="2419" spans="1:6" x14ac:dyDescent="0.25">
      <c r="A2419">
        <v>846</v>
      </c>
      <c r="B2419">
        <v>3</v>
      </c>
      <c r="C2419">
        <v>71</v>
      </c>
      <c r="D2419">
        <v>1</v>
      </c>
      <c r="E2419">
        <v>416.99</v>
      </c>
      <c r="F2419">
        <v>0.1</v>
      </c>
    </row>
    <row r="2420" spans="1:6" x14ac:dyDescent="0.25">
      <c r="A2420">
        <v>846</v>
      </c>
      <c r="B2420">
        <v>4</v>
      </c>
      <c r="C2420">
        <v>72</v>
      </c>
      <c r="D2420">
        <v>2</v>
      </c>
      <c r="E2420">
        <v>619.99</v>
      </c>
      <c r="F2420">
        <v>0.05</v>
      </c>
    </row>
    <row r="2421" spans="1:6" x14ac:dyDescent="0.25">
      <c r="A2421">
        <v>846</v>
      </c>
      <c r="B2421">
        <v>5</v>
      </c>
      <c r="C2421">
        <v>103</v>
      </c>
      <c r="D2421">
        <v>2</v>
      </c>
      <c r="E2421">
        <v>551.99</v>
      </c>
      <c r="F2421">
        <v>7.0000000000000007E-2</v>
      </c>
    </row>
    <row r="2422" spans="1:6" x14ac:dyDescent="0.25">
      <c r="A2422">
        <v>847</v>
      </c>
      <c r="B2422">
        <v>1</v>
      </c>
      <c r="C2422">
        <v>61</v>
      </c>
      <c r="D2422">
        <v>2</v>
      </c>
      <c r="E2422">
        <v>4999.99</v>
      </c>
      <c r="F2422">
        <v>0.05</v>
      </c>
    </row>
    <row r="2423" spans="1:6" x14ac:dyDescent="0.25">
      <c r="A2423">
        <v>848</v>
      </c>
      <c r="B2423">
        <v>1</v>
      </c>
      <c r="C2423">
        <v>93</v>
      </c>
      <c r="D2423">
        <v>1</v>
      </c>
      <c r="E2423">
        <v>209.99</v>
      </c>
      <c r="F2423">
        <v>7.0000000000000007E-2</v>
      </c>
    </row>
    <row r="2424" spans="1:6" x14ac:dyDescent="0.25">
      <c r="A2424">
        <v>848</v>
      </c>
      <c r="B2424">
        <v>2</v>
      </c>
      <c r="C2424">
        <v>100</v>
      </c>
      <c r="D2424">
        <v>2</v>
      </c>
      <c r="E2424">
        <v>489.99</v>
      </c>
      <c r="F2424">
        <v>0.2</v>
      </c>
    </row>
    <row r="2425" spans="1:6" x14ac:dyDescent="0.25">
      <c r="A2425">
        <v>848</v>
      </c>
      <c r="B2425">
        <v>3</v>
      </c>
      <c r="C2425">
        <v>88</v>
      </c>
      <c r="D2425">
        <v>2</v>
      </c>
      <c r="E2425">
        <v>189.99</v>
      </c>
      <c r="F2425">
        <v>0.2</v>
      </c>
    </row>
    <row r="2426" spans="1:6" x14ac:dyDescent="0.25">
      <c r="A2426">
        <v>848</v>
      </c>
      <c r="B2426">
        <v>4</v>
      </c>
      <c r="C2426">
        <v>41</v>
      </c>
      <c r="D2426">
        <v>2</v>
      </c>
      <c r="E2426">
        <v>1469.99</v>
      </c>
      <c r="F2426">
        <v>7.0000000000000007E-2</v>
      </c>
    </row>
    <row r="2427" spans="1:6" x14ac:dyDescent="0.25">
      <c r="A2427">
        <v>849</v>
      </c>
      <c r="B2427">
        <v>1</v>
      </c>
      <c r="C2427">
        <v>109</v>
      </c>
      <c r="D2427">
        <v>1</v>
      </c>
      <c r="E2427">
        <v>416.99</v>
      </c>
      <c r="F2427">
        <v>0.2</v>
      </c>
    </row>
    <row r="2428" spans="1:6" x14ac:dyDescent="0.25">
      <c r="A2428">
        <v>850</v>
      </c>
      <c r="B2428">
        <v>1</v>
      </c>
      <c r="C2428">
        <v>101</v>
      </c>
      <c r="D2428">
        <v>2</v>
      </c>
      <c r="E2428">
        <v>339.99</v>
      </c>
      <c r="F2428">
        <v>7.0000000000000007E-2</v>
      </c>
    </row>
    <row r="2429" spans="1:6" x14ac:dyDescent="0.25">
      <c r="A2429">
        <v>850</v>
      </c>
      <c r="B2429">
        <v>2</v>
      </c>
      <c r="C2429">
        <v>5</v>
      </c>
      <c r="D2429">
        <v>2</v>
      </c>
      <c r="E2429">
        <v>1320.99</v>
      </c>
      <c r="F2429">
        <v>7.0000000000000007E-2</v>
      </c>
    </row>
    <row r="2430" spans="1:6" x14ac:dyDescent="0.25">
      <c r="A2430">
        <v>850</v>
      </c>
      <c r="B2430">
        <v>3</v>
      </c>
      <c r="C2430">
        <v>37</v>
      </c>
      <c r="D2430">
        <v>1</v>
      </c>
      <c r="E2430">
        <v>379.99</v>
      </c>
      <c r="F2430">
        <v>7.0000000000000007E-2</v>
      </c>
    </row>
    <row r="2431" spans="1:6" x14ac:dyDescent="0.25">
      <c r="A2431">
        <v>851</v>
      </c>
      <c r="B2431">
        <v>1</v>
      </c>
      <c r="C2431">
        <v>30</v>
      </c>
      <c r="D2431">
        <v>1</v>
      </c>
      <c r="E2431">
        <v>999.99</v>
      </c>
      <c r="F2431">
        <v>0.2</v>
      </c>
    </row>
    <row r="2432" spans="1:6" x14ac:dyDescent="0.25">
      <c r="A2432">
        <v>851</v>
      </c>
      <c r="B2432">
        <v>2</v>
      </c>
      <c r="C2432">
        <v>93</v>
      </c>
      <c r="D2432">
        <v>1</v>
      </c>
      <c r="E2432">
        <v>209.99</v>
      </c>
      <c r="F2432">
        <v>0.05</v>
      </c>
    </row>
    <row r="2433" spans="1:6" x14ac:dyDescent="0.25">
      <c r="A2433">
        <v>852</v>
      </c>
      <c r="B2433">
        <v>1</v>
      </c>
      <c r="C2433">
        <v>46</v>
      </c>
      <c r="D2433">
        <v>2</v>
      </c>
      <c r="E2433">
        <v>1409.99</v>
      </c>
      <c r="F2433">
        <v>7.0000000000000007E-2</v>
      </c>
    </row>
    <row r="2434" spans="1:6" x14ac:dyDescent="0.25">
      <c r="A2434">
        <v>853</v>
      </c>
      <c r="B2434">
        <v>1</v>
      </c>
      <c r="C2434">
        <v>99</v>
      </c>
      <c r="D2434">
        <v>1</v>
      </c>
      <c r="E2434">
        <v>299.99</v>
      </c>
      <c r="F2434">
        <v>0.05</v>
      </c>
    </row>
    <row r="2435" spans="1:6" x14ac:dyDescent="0.25">
      <c r="A2435">
        <v>853</v>
      </c>
      <c r="B2435">
        <v>2</v>
      </c>
      <c r="C2435">
        <v>58</v>
      </c>
      <c r="D2435">
        <v>2</v>
      </c>
      <c r="E2435">
        <v>4999.99</v>
      </c>
      <c r="F2435">
        <v>0.2</v>
      </c>
    </row>
    <row r="2436" spans="1:6" x14ac:dyDescent="0.25">
      <c r="A2436">
        <v>853</v>
      </c>
      <c r="B2436">
        <v>3</v>
      </c>
      <c r="C2436">
        <v>42</v>
      </c>
      <c r="D2436">
        <v>2</v>
      </c>
      <c r="E2436">
        <v>2299.9899999999998</v>
      </c>
      <c r="F2436">
        <v>0.2</v>
      </c>
    </row>
    <row r="2437" spans="1:6" x14ac:dyDescent="0.25">
      <c r="A2437">
        <v>853</v>
      </c>
      <c r="B2437">
        <v>4</v>
      </c>
      <c r="C2437">
        <v>45</v>
      </c>
      <c r="D2437">
        <v>1</v>
      </c>
      <c r="E2437">
        <v>869.99</v>
      </c>
      <c r="F2437">
        <v>0.2</v>
      </c>
    </row>
    <row r="2438" spans="1:6" x14ac:dyDescent="0.25">
      <c r="A2438">
        <v>853</v>
      </c>
      <c r="B2438">
        <v>5</v>
      </c>
      <c r="C2438">
        <v>6</v>
      </c>
      <c r="D2438">
        <v>1</v>
      </c>
      <c r="E2438">
        <v>469.99</v>
      </c>
      <c r="F2438">
        <v>0.05</v>
      </c>
    </row>
    <row r="2439" spans="1:6" x14ac:dyDescent="0.25">
      <c r="A2439">
        <v>854</v>
      </c>
      <c r="B2439">
        <v>1</v>
      </c>
      <c r="C2439">
        <v>87</v>
      </c>
      <c r="D2439">
        <v>1</v>
      </c>
      <c r="E2439">
        <v>189.99</v>
      </c>
      <c r="F2439">
        <v>0.1</v>
      </c>
    </row>
    <row r="2440" spans="1:6" x14ac:dyDescent="0.25">
      <c r="A2440">
        <v>855</v>
      </c>
      <c r="B2440">
        <v>1</v>
      </c>
      <c r="C2440">
        <v>18</v>
      </c>
      <c r="D2440">
        <v>1</v>
      </c>
      <c r="E2440">
        <v>449</v>
      </c>
      <c r="F2440">
        <v>0.1</v>
      </c>
    </row>
    <row r="2441" spans="1:6" x14ac:dyDescent="0.25">
      <c r="A2441">
        <v>855</v>
      </c>
      <c r="B2441">
        <v>2</v>
      </c>
      <c r="C2441">
        <v>93</v>
      </c>
      <c r="D2441">
        <v>2</v>
      </c>
      <c r="E2441">
        <v>209.99</v>
      </c>
      <c r="F2441">
        <v>0.2</v>
      </c>
    </row>
    <row r="2442" spans="1:6" x14ac:dyDescent="0.25">
      <c r="A2442">
        <v>855</v>
      </c>
      <c r="B2442">
        <v>3</v>
      </c>
      <c r="C2442">
        <v>89</v>
      </c>
      <c r="D2442">
        <v>1</v>
      </c>
      <c r="E2442">
        <v>209.99</v>
      </c>
      <c r="F2442">
        <v>0.2</v>
      </c>
    </row>
    <row r="2443" spans="1:6" x14ac:dyDescent="0.25">
      <c r="A2443">
        <v>856</v>
      </c>
      <c r="B2443">
        <v>1</v>
      </c>
      <c r="C2443">
        <v>38</v>
      </c>
      <c r="D2443">
        <v>2</v>
      </c>
      <c r="E2443">
        <v>549.99</v>
      </c>
      <c r="F2443">
        <v>0.05</v>
      </c>
    </row>
    <row r="2444" spans="1:6" x14ac:dyDescent="0.25">
      <c r="A2444">
        <v>857</v>
      </c>
      <c r="B2444">
        <v>1</v>
      </c>
      <c r="C2444">
        <v>29</v>
      </c>
      <c r="D2444">
        <v>1</v>
      </c>
      <c r="E2444">
        <v>999.99</v>
      </c>
      <c r="F2444">
        <v>0.2</v>
      </c>
    </row>
    <row r="2445" spans="1:6" x14ac:dyDescent="0.25">
      <c r="A2445">
        <v>858</v>
      </c>
      <c r="B2445">
        <v>1</v>
      </c>
      <c r="C2445">
        <v>45</v>
      </c>
      <c r="D2445">
        <v>2</v>
      </c>
      <c r="E2445">
        <v>869.99</v>
      </c>
      <c r="F2445">
        <v>0.2</v>
      </c>
    </row>
    <row r="2446" spans="1:6" x14ac:dyDescent="0.25">
      <c r="A2446">
        <v>858</v>
      </c>
      <c r="B2446">
        <v>2</v>
      </c>
      <c r="C2446">
        <v>5</v>
      </c>
      <c r="D2446">
        <v>1</v>
      </c>
      <c r="E2446">
        <v>1320.99</v>
      </c>
      <c r="F2446">
        <v>0.2</v>
      </c>
    </row>
    <row r="2447" spans="1:6" x14ac:dyDescent="0.25">
      <c r="A2447">
        <v>858</v>
      </c>
      <c r="B2447">
        <v>3</v>
      </c>
      <c r="C2447">
        <v>14</v>
      </c>
      <c r="D2447">
        <v>1</v>
      </c>
      <c r="E2447">
        <v>269.99</v>
      </c>
      <c r="F2447">
        <v>7.0000000000000007E-2</v>
      </c>
    </row>
    <row r="2448" spans="1:6" x14ac:dyDescent="0.25">
      <c r="A2448">
        <v>858</v>
      </c>
      <c r="B2448">
        <v>4</v>
      </c>
      <c r="C2448">
        <v>73</v>
      </c>
      <c r="D2448">
        <v>2</v>
      </c>
      <c r="E2448">
        <v>749.99</v>
      </c>
      <c r="F2448">
        <v>7.0000000000000007E-2</v>
      </c>
    </row>
    <row r="2449" spans="1:6" x14ac:dyDescent="0.25">
      <c r="A2449">
        <v>859</v>
      </c>
      <c r="B2449">
        <v>1</v>
      </c>
      <c r="C2449">
        <v>38</v>
      </c>
      <c r="D2449">
        <v>2</v>
      </c>
      <c r="E2449">
        <v>549.99</v>
      </c>
      <c r="F2449">
        <v>7.0000000000000007E-2</v>
      </c>
    </row>
    <row r="2450" spans="1:6" x14ac:dyDescent="0.25">
      <c r="A2450">
        <v>859</v>
      </c>
      <c r="B2450">
        <v>2</v>
      </c>
      <c r="C2450">
        <v>13</v>
      </c>
      <c r="D2450">
        <v>1</v>
      </c>
      <c r="E2450">
        <v>269.99</v>
      </c>
      <c r="F2450">
        <v>0.1</v>
      </c>
    </row>
    <row r="2451" spans="1:6" x14ac:dyDescent="0.25">
      <c r="A2451">
        <v>859</v>
      </c>
      <c r="B2451">
        <v>3</v>
      </c>
      <c r="C2451">
        <v>14</v>
      </c>
      <c r="D2451">
        <v>2</v>
      </c>
      <c r="E2451">
        <v>269.99</v>
      </c>
      <c r="F2451">
        <v>0.1</v>
      </c>
    </row>
    <row r="2452" spans="1:6" x14ac:dyDescent="0.25">
      <c r="A2452">
        <v>859</v>
      </c>
      <c r="B2452">
        <v>4</v>
      </c>
      <c r="C2452">
        <v>71</v>
      </c>
      <c r="D2452">
        <v>2</v>
      </c>
      <c r="E2452">
        <v>416.99</v>
      </c>
      <c r="F2452">
        <v>0.1</v>
      </c>
    </row>
    <row r="2453" spans="1:6" x14ac:dyDescent="0.25">
      <c r="A2453">
        <v>859</v>
      </c>
      <c r="B2453">
        <v>5</v>
      </c>
      <c r="C2453">
        <v>36</v>
      </c>
      <c r="D2453">
        <v>2</v>
      </c>
      <c r="E2453">
        <v>832.99</v>
      </c>
      <c r="F2453">
        <v>0.1</v>
      </c>
    </row>
    <row r="2454" spans="1:6" x14ac:dyDescent="0.25">
      <c r="A2454">
        <v>860</v>
      </c>
      <c r="B2454">
        <v>1</v>
      </c>
      <c r="C2454">
        <v>6</v>
      </c>
      <c r="D2454">
        <v>1</v>
      </c>
      <c r="E2454">
        <v>469.99</v>
      </c>
      <c r="F2454">
        <v>0.05</v>
      </c>
    </row>
    <row r="2455" spans="1:6" x14ac:dyDescent="0.25">
      <c r="A2455">
        <v>860</v>
      </c>
      <c r="B2455">
        <v>2</v>
      </c>
      <c r="C2455">
        <v>24</v>
      </c>
      <c r="D2455">
        <v>2</v>
      </c>
      <c r="E2455">
        <v>549.99</v>
      </c>
      <c r="F2455">
        <v>0.2</v>
      </c>
    </row>
    <row r="2456" spans="1:6" x14ac:dyDescent="0.25">
      <c r="A2456">
        <v>860</v>
      </c>
      <c r="B2456">
        <v>3</v>
      </c>
      <c r="C2456">
        <v>25</v>
      </c>
      <c r="D2456">
        <v>1</v>
      </c>
      <c r="E2456">
        <v>499.99</v>
      </c>
      <c r="F2456">
        <v>0.2</v>
      </c>
    </row>
    <row r="2457" spans="1:6" x14ac:dyDescent="0.25">
      <c r="A2457">
        <v>860</v>
      </c>
      <c r="B2457">
        <v>4</v>
      </c>
      <c r="C2457">
        <v>58</v>
      </c>
      <c r="D2457">
        <v>2</v>
      </c>
      <c r="E2457">
        <v>4999.99</v>
      </c>
      <c r="F2457">
        <v>7.0000000000000007E-2</v>
      </c>
    </row>
    <row r="2458" spans="1:6" x14ac:dyDescent="0.25">
      <c r="A2458">
        <v>860</v>
      </c>
      <c r="B2458">
        <v>5</v>
      </c>
      <c r="C2458">
        <v>95</v>
      </c>
      <c r="D2458">
        <v>2</v>
      </c>
      <c r="E2458">
        <v>299.99</v>
      </c>
      <c r="F2458">
        <v>0.05</v>
      </c>
    </row>
    <row r="2459" spans="1:6" x14ac:dyDescent="0.25">
      <c r="A2459">
        <v>861</v>
      </c>
      <c r="B2459">
        <v>1</v>
      </c>
      <c r="C2459">
        <v>14</v>
      </c>
      <c r="D2459">
        <v>2</v>
      </c>
      <c r="E2459">
        <v>269.99</v>
      </c>
      <c r="F2459">
        <v>7.0000000000000007E-2</v>
      </c>
    </row>
    <row r="2460" spans="1:6" x14ac:dyDescent="0.25">
      <c r="A2460">
        <v>861</v>
      </c>
      <c r="B2460">
        <v>2</v>
      </c>
      <c r="C2460">
        <v>62</v>
      </c>
      <c r="D2460">
        <v>1</v>
      </c>
      <c r="E2460">
        <v>3499.99</v>
      </c>
      <c r="F2460">
        <v>0.2</v>
      </c>
    </row>
    <row r="2461" spans="1:6" x14ac:dyDescent="0.25">
      <c r="A2461">
        <v>862</v>
      </c>
      <c r="B2461">
        <v>1</v>
      </c>
      <c r="C2461">
        <v>85</v>
      </c>
      <c r="D2461">
        <v>1</v>
      </c>
      <c r="E2461">
        <v>329.99</v>
      </c>
      <c r="F2461">
        <v>0.05</v>
      </c>
    </row>
    <row r="2462" spans="1:6" x14ac:dyDescent="0.25">
      <c r="A2462">
        <v>862</v>
      </c>
      <c r="B2462">
        <v>2</v>
      </c>
      <c r="C2462">
        <v>99</v>
      </c>
      <c r="D2462">
        <v>1</v>
      </c>
      <c r="E2462">
        <v>299.99</v>
      </c>
      <c r="F2462">
        <v>0.2</v>
      </c>
    </row>
    <row r="2463" spans="1:6" x14ac:dyDescent="0.25">
      <c r="A2463">
        <v>862</v>
      </c>
      <c r="B2463">
        <v>3</v>
      </c>
      <c r="C2463">
        <v>49</v>
      </c>
      <c r="D2463">
        <v>2</v>
      </c>
      <c r="E2463">
        <v>3499.99</v>
      </c>
      <c r="F2463">
        <v>7.0000000000000007E-2</v>
      </c>
    </row>
    <row r="2464" spans="1:6" x14ac:dyDescent="0.25">
      <c r="A2464">
        <v>863</v>
      </c>
      <c r="B2464">
        <v>1</v>
      </c>
      <c r="C2464">
        <v>93</v>
      </c>
      <c r="D2464">
        <v>2</v>
      </c>
      <c r="E2464">
        <v>209.99</v>
      </c>
      <c r="F2464">
        <v>0.1</v>
      </c>
    </row>
    <row r="2465" spans="1:6" x14ac:dyDescent="0.25">
      <c r="A2465">
        <v>864</v>
      </c>
      <c r="B2465">
        <v>1</v>
      </c>
      <c r="C2465">
        <v>37</v>
      </c>
      <c r="D2465">
        <v>1</v>
      </c>
      <c r="E2465">
        <v>379.99</v>
      </c>
      <c r="F2465">
        <v>0.1</v>
      </c>
    </row>
    <row r="2466" spans="1:6" x14ac:dyDescent="0.25">
      <c r="A2466">
        <v>864</v>
      </c>
      <c r="B2466">
        <v>2</v>
      </c>
      <c r="C2466">
        <v>65</v>
      </c>
      <c r="D2466">
        <v>2</v>
      </c>
      <c r="E2466">
        <v>346.99</v>
      </c>
      <c r="F2466">
        <v>0.05</v>
      </c>
    </row>
    <row r="2467" spans="1:6" x14ac:dyDescent="0.25">
      <c r="A2467">
        <v>864</v>
      </c>
      <c r="B2467">
        <v>3</v>
      </c>
      <c r="C2467">
        <v>13</v>
      </c>
      <c r="D2467">
        <v>1</v>
      </c>
      <c r="E2467">
        <v>269.99</v>
      </c>
      <c r="F2467">
        <v>0.2</v>
      </c>
    </row>
    <row r="2468" spans="1:6" x14ac:dyDescent="0.25">
      <c r="A2468">
        <v>865</v>
      </c>
      <c r="B2468">
        <v>1</v>
      </c>
      <c r="C2468">
        <v>109</v>
      </c>
      <c r="D2468">
        <v>2</v>
      </c>
      <c r="E2468">
        <v>416.99</v>
      </c>
      <c r="F2468">
        <v>0.1</v>
      </c>
    </row>
    <row r="2469" spans="1:6" x14ac:dyDescent="0.25">
      <c r="A2469">
        <v>865</v>
      </c>
      <c r="B2469">
        <v>2</v>
      </c>
      <c r="C2469">
        <v>34</v>
      </c>
      <c r="D2469">
        <v>1</v>
      </c>
      <c r="E2469">
        <v>469.99</v>
      </c>
      <c r="F2469">
        <v>0.05</v>
      </c>
    </row>
    <row r="2470" spans="1:6" x14ac:dyDescent="0.25">
      <c r="A2470">
        <v>866</v>
      </c>
      <c r="B2470">
        <v>1</v>
      </c>
      <c r="C2470">
        <v>88</v>
      </c>
      <c r="D2470">
        <v>1</v>
      </c>
      <c r="E2470">
        <v>189.99</v>
      </c>
      <c r="F2470">
        <v>0.2</v>
      </c>
    </row>
    <row r="2471" spans="1:6" x14ac:dyDescent="0.25">
      <c r="A2471">
        <v>866</v>
      </c>
      <c r="B2471">
        <v>2</v>
      </c>
      <c r="C2471">
        <v>67</v>
      </c>
      <c r="D2471">
        <v>2</v>
      </c>
      <c r="E2471">
        <v>250.99</v>
      </c>
      <c r="F2471">
        <v>7.0000000000000007E-2</v>
      </c>
    </row>
    <row r="2472" spans="1:6" x14ac:dyDescent="0.25">
      <c r="A2472">
        <v>866</v>
      </c>
      <c r="B2472">
        <v>3</v>
      </c>
      <c r="C2472">
        <v>80</v>
      </c>
      <c r="D2472">
        <v>1</v>
      </c>
      <c r="E2472">
        <v>761.99</v>
      </c>
      <c r="F2472">
        <v>7.0000000000000007E-2</v>
      </c>
    </row>
    <row r="2473" spans="1:6" x14ac:dyDescent="0.25">
      <c r="A2473">
        <v>866</v>
      </c>
      <c r="B2473">
        <v>4</v>
      </c>
      <c r="C2473">
        <v>13</v>
      </c>
      <c r="D2473">
        <v>2</v>
      </c>
      <c r="E2473">
        <v>269.99</v>
      </c>
      <c r="F2473">
        <v>7.0000000000000007E-2</v>
      </c>
    </row>
    <row r="2474" spans="1:6" x14ac:dyDescent="0.25">
      <c r="A2474">
        <v>867</v>
      </c>
      <c r="B2474">
        <v>1</v>
      </c>
      <c r="C2474">
        <v>101</v>
      </c>
      <c r="D2474">
        <v>1</v>
      </c>
      <c r="E2474">
        <v>339.99</v>
      </c>
      <c r="F2474">
        <v>0.05</v>
      </c>
    </row>
    <row r="2475" spans="1:6" x14ac:dyDescent="0.25">
      <c r="A2475">
        <v>868</v>
      </c>
      <c r="B2475">
        <v>1</v>
      </c>
      <c r="C2475">
        <v>46</v>
      </c>
      <c r="D2475">
        <v>1</v>
      </c>
      <c r="E2475">
        <v>1409.99</v>
      </c>
      <c r="F2475">
        <v>7.0000000000000007E-2</v>
      </c>
    </row>
    <row r="2476" spans="1:6" x14ac:dyDescent="0.25">
      <c r="A2476">
        <v>869</v>
      </c>
      <c r="B2476">
        <v>1</v>
      </c>
      <c r="C2476">
        <v>7</v>
      </c>
      <c r="D2476">
        <v>1</v>
      </c>
      <c r="E2476">
        <v>3999.99</v>
      </c>
      <c r="F2476">
        <v>0.2</v>
      </c>
    </row>
    <row r="2477" spans="1:6" x14ac:dyDescent="0.25">
      <c r="A2477">
        <v>869</v>
      </c>
      <c r="B2477">
        <v>2</v>
      </c>
      <c r="C2477">
        <v>106</v>
      </c>
      <c r="D2477">
        <v>2</v>
      </c>
      <c r="E2477">
        <v>449.99</v>
      </c>
      <c r="F2477">
        <v>0.05</v>
      </c>
    </row>
    <row r="2478" spans="1:6" x14ac:dyDescent="0.25">
      <c r="A2478">
        <v>869</v>
      </c>
      <c r="B2478">
        <v>3</v>
      </c>
      <c r="C2478">
        <v>33</v>
      </c>
      <c r="D2478">
        <v>1</v>
      </c>
      <c r="E2478">
        <v>469.99</v>
      </c>
      <c r="F2478">
        <v>0.05</v>
      </c>
    </row>
    <row r="2479" spans="1:6" x14ac:dyDescent="0.25">
      <c r="A2479">
        <v>869</v>
      </c>
      <c r="B2479">
        <v>4</v>
      </c>
      <c r="C2479">
        <v>55</v>
      </c>
      <c r="D2479">
        <v>2</v>
      </c>
      <c r="E2479">
        <v>2699.99</v>
      </c>
      <c r="F2479">
        <v>0.05</v>
      </c>
    </row>
    <row r="2480" spans="1:6" x14ac:dyDescent="0.25">
      <c r="A2480">
        <v>869</v>
      </c>
      <c r="B2480">
        <v>5</v>
      </c>
      <c r="C2480">
        <v>65</v>
      </c>
      <c r="D2480">
        <v>2</v>
      </c>
      <c r="E2480">
        <v>346.99</v>
      </c>
      <c r="F2480">
        <v>0.2</v>
      </c>
    </row>
    <row r="2481" spans="1:6" x14ac:dyDescent="0.25">
      <c r="A2481">
        <v>870</v>
      </c>
      <c r="B2481">
        <v>1</v>
      </c>
      <c r="C2481">
        <v>63</v>
      </c>
      <c r="D2481">
        <v>1</v>
      </c>
      <c r="E2481">
        <v>3499.99</v>
      </c>
      <c r="F2481">
        <v>7.0000000000000007E-2</v>
      </c>
    </row>
    <row r="2482" spans="1:6" x14ac:dyDescent="0.25">
      <c r="A2482">
        <v>871</v>
      </c>
      <c r="B2482">
        <v>1</v>
      </c>
      <c r="C2482">
        <v>106</v>
      </c>
      <c r="D2482">
        <v>1</v>
      </c>
      <c r="E2482">
        <v>449.99</v>
      </c>
      <c r="F2482">
        <v>0.2</v>
      </c>
    </row>
    <row r="2483" spans="1:6" x14ac:dyDescent="0.25">
      <c r="A2483">
        <v>871</v>
      </c>
      <c r="B2483">
        <v>2</v>
      </c>
      <c r="C2483">
        <v>38</v>
      </c>
      <c r="D2483">
        <v>1</v>
      </c>
      <c r="E2483">
        <v>549.99</v>
      </c>
      <c r="F2483">
        <v>0.1</v>
      </c>
    </row>
    <row r="2484" spans="1:6" x14ac:dyDescent="0.25">
      <c r="A2484">
        <v>871</v>
      </c>
      <c r="B2484">
        <v>3</v>
      </c>
      <c r="C2484">
        <v>30</v>
      </c>
      <c r="D2484">
        <v>2</v>
      </c>
      <c r="E2484">
        <v>999.99</v>
      </c>
      <c r="F2484">
        <v>0.2</v>
      </c>
    </row>
    <row r="2485" spans="1:6" x14ac:dyDescent="0.25">
      <c r="A2485">
        <v>871</v>
      </c>
      <c r="B2485">
        <v>4</v>
      </c>
      <c r="C2485">
        <v>107</v>
      </c>
      <c r="D2485">
        <v>2</v>
      </c>
      <c r="E2485">
        <v>416.99</v>
      </c>
      <c r="F2485">
        <v>0.05</v>
      </c>
    </row>
    <row r="2486" spans="1:6" x14ac:dyDescent="0.25">
      <c r="A2486">
        <v>872</v>
      </c>
      <c r="B2486">
        <v>1</v>
      </c>
      <c r="C2486">
        <v>62</v>
      </c>
      <c r="D2486">
        <v>2</v>
      </c>
      <c r="E2486">
        <v>3499.99</v>
      </c>
      <c r="F2486">
        <v>7.0000000000000007E-2</v>
      </c>
    </row>
    <row r="2487" spans="1:6" x14ac:dyDescent="0.25">
      <c r="A2487">
        <v>872</v>
      </c>
      <c r="B2487">
        <v>2</v>
      </c>
      <c r="C2487">
        <v>53</v>
      </c>
      <c r="D2487">
        <v>1</v>
      </c>
      <c r="E2487">
        <v>749.99</v>
      </c>
      <c r="F2487">
        <v>0.1</v>
      </c>
    </row>
    <row r="2488" spans="1:6" x14ac:dyDescent="0.25">
      <c r="A2488">
        <v>873</v>
      </c>
      <c r="B2488">
        <v>1</v>
      </c>
      <c r="C2488">
        <v>32</v>
      </c>
      <c r="D2488">
        <v>2</v>
      </c>
      <c r="E2488">
        <v>469.99</v>
      </c>
      <c r="F2488">
        <v>0.1</v>
      </c>
    </row>
    <row r="2489" spans="1:6" x14ac:dyDescent="0.25">
      <c r="A2489">
        <v>874</v>
      </c>
      <c r="B2489">
        <v>1</v>
      </c>
      <c r="C2489">
        <v>56</v>
      </c>
      <c r="D2489">
        <v>1</v>
      </c>
      <c r="E2489">
        <v>5499.99</v>
      </c>
      <c r="F2489">
        <v>0.05</v>
      </c>
    </row>
    <row r="2490" spans="1:6" x14ac:dyDescent="0.25">
      <c r="A2490">
        <v>874</v>
      </c>
      <c r="B2490">
        <v>2</v>
      </c>
      <c r="C2490">
        <v>27</v>
      </c>
      <c r="D2490">
        <v>2</v>
      </c>
      <c r="E2490">
        <v>999.99</v>
      </c>
      <c r="F2490">
        <v>0.05</v>
      </c>
    </row>
    <row r="2491" spans="1:6" x14ac:dyDescent="0.25">
      <c r="A2491">
        <v>874</v>
      </c>
      <c r="B2491">
        <v>3</v>
      </c>
      <c r="C2491">
        <v>73</v>
      </c>
      <c r="D2491">
        <v>1</v>
      </c>
      <c r="E2491">
        <v>749.99</v>
      </c>
      <c r="F2491">
        <v>0.1</v>
      </c>
    </row>
    <row r="2492" spans="1:6" x14ac:dyDescent="0.25">
      <c r="A2492">
        <v>874</v>
      </c>
      <c r="B2492">
        <v>4</v>
      </c>
      <c r="C2492">
        <v>77</v>
      </c>
      <c r="D2492">
        <v>2</v>
      </c>
      <c r="E2492">
        <v>799.99</v>
      </c>
      <c r="F2492">
        <v>7.0000000000000007E-2</v>
      </c>
    </row>
    <row r="2493" spans="1:6" x14ac:dyDescent="0.25">
      <c r="A2493">
        <v>875</v>
      </c>
      <c r="B2493">
        <v>1</v>
      </c>
      <c r="C2493">
        <v>5</v>
      </c>
      <c r="D2493">
        <v>2</v>
      </c>
      <c r="E2493">
        <v>1320.99</v>
      </c>
      <c r="F2493">
        <v>0.1</v>
      </c>
    </row>
    <row r="2494" spans="1:6" x14ac:dyDescent="0.25">
      <c r="A2494">
        <v>875</v>
      </c>
      <c r="B2494">
        <v>2</v>
      </c>
      <c r="C2494">
        <v>15</v>
      </c>
      <c r="D2494">
        <v>2</v>
      </c>
      <c r="E2494">
        <v>529.99</v>
      </c>
      <c r="F2494">
        <v>0.05</v>
      </c>
    </row>
    <row r="2495" spans="1:6" x14ac:dyDescent="0.25">
      <c r="A2495">
        <v>875</v>
      </c>
      <c r="B2495">
        <v>3</v>
      </c>
      <c r="C2495">
        <v>14</v>
      </c>
      <c r="D2495">
        <v>1</v>
      </c>
      <c r="E2495">
        <v>269.99</v>
      </c>
      <c r="F2495">
        <v>7.0000000000000007E-2</v>
      </c>
    </row>
    <row r="2496" spans="1:6" x14ac:dyDescent="0.25">
      <c r="A2496">
        <v>875</v>
      </c>
      <c r="B2496">
        <v>4</v>
      </c>
      <c r="C2496">
        <v>111</v>
      </c>
      <c r="D2496">
        <v>1</v>
      </c>
      <c r="E2496">
        <v>470.99</v>
      </c>
      <c r="F2496">
        <v>0.2</v>
      </c>
    </row>
    <row r="2497" spans="1:6" x14ac:dyDescent="0.25">
      <c r="A2497">
        <v>876</v>
      </c>
      <c r="B2497">
        <v>1</v>
      </c>
      <c r="C2497">
        <v>17</v>
      </c>
      <c r="D2497">
        <v>2</v>
      </c>
      <c r="E2497">
        <v>429</v>
      </c>
      <c r="F2497">
        <v>0.2</v>
      </c>
    </row>
    <row r="2498" spans="1:6" x14ac:dyDescent="0.25">
      <c r="A2498">
        <v>876</v>
      </c>
      <c r="B2498">
        <v>2</v>
      </c>
      <c r="C2498">
        <v>66</v>
      </c>
      <c r="D2498">
        <v>2</v>
      </c>
      <c r="E2498">
        <v>250.99</v>
      </c>
      <c r="F2498">
        <v>0.2</v>
      </c>
    </row>
    <row r="2499" spans="1:6" x14ac:dyDescent="0.25">
      <c r="A2499">
        <v>876</v>
      </c>
      <c r="B2499">
        <v>3</v>
      </c>
      <c r="C2499">
        <v>96</v>
      </c>
      <c r="D2499">
        <v>1</v>
      </c>
      <c r="E2499">
        <v>349.99</v>
      </c>
      <c r="F2499">
        <v>7.0000000000000007E-2</v>
      </c>
    </row>
    <row r="2500" spans="1:6" x14ac:dyDescent="0.25">
      <c r="A2500">
        <v>876</v>
      </c>
      <c r="B2500">
        <v>4</v>
      </c>
      <c r="C2500">
        <v>107</v>
      </c>
      <c r="D2500">
        <v>2</v>
      </c>
      <c r="E2500">
        <v>416.99</v>
      </c>
      <c r="F2500">
        <v>0.05</v>
      </c>
    </row>
    <row r="2501" spans="1:6" x14ac:dyDescent="0.25">
      <c r="A2501">
        <v>877</v>
      </c>
      <c r="B2501">
        <v>1</v>
      </c>
      <c r="C2501">
        <v>73</v>
      </c>
      <c r="D2501">
        <v>1</v>
      </c>
      <c r="E2501">
        <v>749.99</v>
      </c>
      <c r="F2501">
        <v>7.0000000000000007E-2</v>
      </c>
    </row>
    <row r="2502" spans="1:6" x14ac:dyDescent="0.25">
      <c r="A2502">
        <v>877</v>
      </c>
      <c r="B2502">
        <v>2</v>
      </c>
      <c r="C2502">
        <v>103</v>
      </c>
      <c r="D2502">
        <v>1</v>
      </c>
      <c r="E2502">
        <v>551.99</v>
      </c>
      <c r="F2502">
        <v>0.1</v>
      </c>
    </row>
    <row r="2503" spans="1:6" x14ac:dyDescent="0.25">
      <c r="A2503">
        <v>878</v>
      </c>
      <c r="B2503">
        <v>1</v>
      </c>
      <c r="C2503">
        <v>103</v>
      </c>
      <c r="D2503">
        <v>1</v>
      </c>
      <c r="E2503">
        <v>551.99</v>
      </c>
      <c r="F2503">
        <v>0.2</v>
      </c>
    </row>
    <row r="2504" spans="1:6" x14ac:dyDescent="0.25">
      <c r="A2504">
        <v>878</v>
      </c>
      <c r="B2504">
        <v>2</v>
      </c>
      <c r="C2504">
        <v>13</v>
      </c>
      <c r="D2504">
        <v>1</v>
      </c>
      <c r="E2504">
        <v>269.99</v>
      </c>
      <c r="F2504">
        <v>0.1</v>
      </c>
    </row>
    <row r="2505" spans="1:6" x14ac:dyDescent="0.25">
      <c r="A2505">
        <v>878</v>
      </c>
      <c r="B2505">
        <v>3</v>
      </c>
      <c r="C2505">
        <v>6</v>
      </c>
      <c r="D2505">
        <v>2</v>
      </c>
      <c r="E2505">
        <v>469.99</v>
      </c>
      <c r="F2505">
        <v>0.2</v>
      </c>
    </row>
    <row r="2506" spans="1:6" x14ac:dyDescent="0.25">
      <c r="A2506">
        <v>878</v>
      </c>
      <c r="B2506">
        <v>4</v>
      </c>
      <c r="C2506">
        <v>18</v>
      </c>
      <c r="D2506">
        <v>2</v>
      </c>
      <c r="E2506">
        <v>449</v>
      </c>
      <c r="F2506">
        <v>0.05</v>
      </c>
    </row>
    <row r="2507" spans="1:6" x14ac:dyDescent="0.25">
      <c r="A2507">
        <v>879</v>
      </c>
      <c r="B2507">
        <v>1</v>
      </c>
      <c r="C2507">
        <v>100</v>
      </c>
      <c r="D2507">
        <v>2</v>
      </c>
      <c r="E2507">
        <v>489.99</v>
      </c>
      <c r="F2507">
        <v>0.2</v>
      </c>
    </row>
    <row r="2508" spans="1:6" x14ac:dyDescent="0.25">
      <c r="A2508">
        <v>879</v>
      </c>
      <c r="B2508">
        <v>2</v>
      </c>
      <c r="C2508">
        <v>2</v>
      </c>
      <c r="D2508">
        <v>2</v>
      </c>
      <c r="E2508">
        <v>749.99</v>
      </c>
      <c r="F2508">
        <v>7.0000000000000007E-2</v>
      </c>
    </row>
    <row r="2509" spans="1:6" x14ac:dyDescent="0.25">
      <c r="A2509">
        <v>879</v>
      </c>
      <c r="B2509">
        <v>3</v>
      </c>
      <c r="C2509">
        <v>83</v>
      </c>
      <c r="D2509">
        <v>2</v>
      </c>
      <c r="E2509">
        <v>149.99</v>
      </c>
      <c r="F2509">
        <v>0.2</v>
      </c>
    </row>
    <row r="2510" spans="1:6" x14ac:dyDescent="0.25">
      <c r="A2510">
        <v>879</v>
      </c>
      <c r="B2510">
        <v>4</v>
      </c>
      <c r="C2510">
        <v>82</v>
      </c>
      <c r="D2510">
        <v>1</v>
      </c>
      <c r="E2510">
        <v>659.99</v>
      </c>
      <c r="F2510">
        <v>7.0000000000000007E-2</v>
      </c>
    </row>
    <row r="2511" spans="1:6" x14ac:dyDescent="0.25">
      <c r="A2511">
        <v>880</v>
      </c>
      <c r="B2511">
        <v>1</v>
      </c>
      <c r="C2511">
        <v>28</v>
      </c>
      <c r="D2511">
        <v>2</v>
      </c>
      <c r="E2511">
        <v>2499.9899999999998</v>
      </c>
      <c r="F2511">
        <v>0.2</v>
      </c>
    </row>
    <row r="2512" spans="1:6" x14ac:dyDescent="0.25">
      <c r="A2512">
        <v>880</v>
      </c>
      <c r="B2512">
        <v>2</v>
      </c>
      <c r="C2512">
        <v>95</v>
      </c>
      <c r="D2512">
        <v>1</v>
      </c>
      <c r="E2512">
        <v>299.99</v>
      </c>
      <c r="F2512">
        <v>0.1</v>
      </c>
    </row>
    <row r="2513" spans="1:6" x14ac:dyDescent="0.25">
      <c r="A2513">
        <v>880</v>
      </c>
      <c r="B2513">
        <v>3</v>
      </c>
      <c r="C2513">
        <v>5</v>
      </c>
      <c r="D2513">
        <v>1</v>
      </c>
      <c r="E2513">
        <v>1320.99</v>
      </c>
      <c r="F2513">
        <v>7.0000000000000007E-2</v>
      </c>
    </row>
    <row r="2514" spans="1:6" x14ac:dyDescent="0.25">
      <c r="A2514">
        <v>880</v>
      </c>
      <c r="B2514">
        <v>4</v>
      </c>
      <c r="C2514">
        <v>26</v>
      </c>
      <c r="D2514">
        <v>1</v>
      </c>
      <c r="E2514">
        <v>599.99</v>
      </c>
      <c r="F2514">
        <v>0.1</v>
      </c>
    </row>
    <row r="2515" spans="1:6" x14ac:dyDescent="0.25">
      <c r="A2515">
        <v>880</v>
      </c>
      <c r="B2515">
        <v>5</v>
      </c>
      <c r="C2515">
        <v>66</v>
      </c>
      <c r="D2515">
        <v>1</v>
      </c>
      <c r="E2515">
        <v>250.99</v>
      </c>
      <c r="F2515">
        <v>0.2</v>
      </c>
    </row>
    <row r="2516" spans="1:6" x14ac:dyDescent="0.25">
      <c r="A2516">
        <v>881</v>
      </c>
      <c r="B2516">
        <v>1</v>
      </c>
      <c r="C2516">
        <v>98</v>
      </c>
      <c r="D2516">
        <v>1</v>
      </c>
      <c r="E2516">
        <v>489.99</v>
      </c>
      <c r="F2516">
        <v>7.0000000000000007E-2</v>
      </c>
    </row>
    <row r="2517" spans="1:6" x14ac:dyDescent="0.25">
      <c r="A2517">
        <v>881</v>
      </c>
      <c r="B2517">
        <v>2</v>
      </c>
      <c r="C2517">
        <v>50</v>
      </c>
      <c r="D2517">
        <v>1</v>
      </c>
      <c r="E2517">
        <v>5999.99</v>
      </c>
      <c r="F2517">
        <v>0.2</v>
      </c>
    </row>
    <row r="2518" spans="1:6" x14ac:dyDescent="0.25">
      <c r="A2518">
        <v>881</v>
      </c>
      <c r="B2518">
        <v>3</v>
      </c>
      <c r="C2518">
        <v>64</v>
      </c>
      <c r="D2518">
        <v>2</v>
      </c>
      <c r="E2518">
        <v>489.99</v>
      </c>
      <c r="F2518">
        <v>0.05</v>
      </c>
    </row>
    <row r="2519" spans="1:6" x14ac:dyDescent="0.25">
      <c r="A2519">
        <v>881</v>
      </c>
      <c r="B2519">
        <v>4</v>
      </c>
      <c r="C2519">
        <v>67</v>
      </c>
      <c r="D2519">
        <v>1</v>
      </c>
      <c r="E2519">
        <v>250.99</v>
      </c>
      <c r="F2519">
        <v>0.1</v>
      </c>
    </row>
    <row r="2520" spans="1:6" x14ac:dyDescent="0.25">
      <c r="A2520">
        <v>882</v>
      </c>
      <c r="B2520">
        <v>1</v>
      </c>
      <c r="C2520">
        <v>63</v>
      </c>
      <c r="D2520">
        <v>2</v>
      </c>
      <c r="E2520">
        <v>3499.99</v>
      </c>
      <c r="F2520">
        <v>7.0000000000000007E-2</v>
      </c>
    </row>
    <row r="2521" spans="1:6" x14ac:dyDescent="0.25">
      <c r="A2521">
        <v>882</v>
      </c>
      <c r="B2521">
        <v>2</v>
      </c>
      <c r="C2521">
        <v>108</v>
      </c>
      <c r="D2521">
        <v>2</v>
      </c>
      <c r="E2521">
        <v>449.99</v>
      </c>
      <c r="F2521">
        <v>0.2</v>
      </c>
    </row>
    <row r="2522" spans="1:6" x14ac:dyDescent="0.25">
      <c r="A2522">
        <v>882</v>
      </c>
      <c r="B2522">
        <v>3</v>
      </c>
      <c r="C2522">
        <v>57</v>
      </c>
      <c r="D2522">
        <v>2</v>
      </c>
      <c r="E2522">
        <v>1999.99</v>
      </c>
      <c r="F2522">
        <v>7.0000000000000007E-2</v>
      </c>
    </row>
    <row r="2523" spans="1:6" x14ac:dyDescent="0.25">
      <c r="A2523">
        <v>883</v>
      </c>
      <c r="B2523">
        <v>1</v>
      </c>
      <c r="C2523">
        <v>44</v>
      </c>
      <c r="D2523">
        <v>1</v>
      </c>
      <c r="E2523">
        <v>539.99</v>
      </c>
      <c r="F2523">
        <v>0.05</v>
      </c>
    </row>
    <row r="2524" spans="1:6" x14ac:dyDescent="0.25">
      <c r="A2524">
        <v>883</v>
      </c>
      <c r="B2524">
        <v>2</v>
      </c>
      <c r="C2524">
        <v>5</v>
      </c>
      <c r="D2524">
        <v>2</v>
      </c>
      <c r="E2524">
        <v>1320.99</v>
      </c>
      <c r="F2524">
        <v>0.05</v>
      </c>
    </row>
    <row r="2525" spans="1:6" x14ac:dyDescent="0.25">
      <c r="A2525">
        <v>884</v>
      </c>
      <c r="B2525">
        <v>1</v>
      </c>
      <c r="C2525">
        <v>49</v>
      </c>
      <c r="D2525">
        <v>2</v>
      </c>
      <c r="E2525">
        <v>3499.99</v>
      </c>
      <c r="F2525">
        <v>0.05</v>
      </c>
    </row>
    <row r="2526" spans="1:6" x14ac:dyDescent="0.25">
      <c r="A2526">
        <v>884</v>
      </c>
      <c r="B2526">
        <v>2</v>
      </c>
      <c r="C2526">
        <v>69</v>
      </c>
      <c r="D2526">
        <v>2</v>
      </c>
      <c r="E2526">
        <v>416.99</v>
      </c>
      <c r="F2526">
        <v>7.0000000000000007E-2</v>
      </c>
    </row>
    <row r="2527" spans="1:6" x14ac:dyDescent="0.25">
      <c r="A2527">
        <v>884</v>
      </c>
      <c r="B2527">
        <v>3</v>
      </c>
      <c r="C2527">
        <v>46</v>
      </c>
      <c r="D2527">
        <v>2</v>
      </c>
      <c r="E2527">
        <v>1409.99</v>
      </c>
      <c r="F2527">
        <v>0.2</v>
      </c>
    </row>
    <row r="2528" spans="1:6" x14ac:dyDescent="0.25">
      <c r="A2528">
        <v>884</v>
      </c>
      <c r="B2528">
        <v>4</v>
      </c>
      <c r="C2528">
        <v>10</v>
      </c>
      <c r="D2528">
        <v>1</v>
      </c>
      <c r="E2528">
        <v>1549</v>
      </c>
      <c r="F2528">
        <v>0.1</v>
      </c>
    </row>
    <row r="2529" spans="1:6" x14ac:dyDescent="0.25">
      <c r="A2529">
        <v>884</v>
      </c>
      <c r="B2529">
        <v>5</v>
      </c>
      <c r="C2529">
        <v>21</v>
      </c>
      <c r="D2529">
        <v>2</v>
      </c>
      <c r="E2529">
        <v>269.99</v>
      </c>
      <c r="F2529">
        <v>0.05</v>
      </c>
    </row>
    <row r="2530" spans="1:6" x14ac:dyDescent="0.25">
      <c r="A2530">
        <v>885</v>
      </c>
      <c r="B2530">
        <v>1</v>
      </c>
      <c r="C2530">
        <v>106</v>
      </c>
      <c r="D2530">
        <v>1</v>
      </c>
      <c r="E2530">
        <v>449.99</v>
      </c>
      <c r="F2530">
        <v>7.0000000000000007E-2</v>
      </c>
    </row>
    <row r="2531" spans="1:6" x14ac:dyDescent="0.25">
      <c r="A2531">
        <v>885</v>
      </c>
      <c r="B2531">
        <v>2</v>
      </c>
      <c r="C2531">
        <v>43</v>
      </c>
      <c r="D2531">
        <v>1</v>
      </c>
      <c r="E2531">
        <v>5299.99</v>
      </c>
      <c r="F2531">
        <v>0.1</v>
      </c>
    </row>
    <row r="2532" spans="1:6" x14ac:dyDescent="0.25">
      <c r="A2532">
        <v>886</v>
      </c>
      <c r="B2532">
        <v>1</v>
      </c>
      <c r="C2532">
        <v>47</v>
      </c>
      <c r="D2532">
        <v>1</v>
      </c>
      <c r="E2532">
        <v>5299.99</v>
      </c>
      <c r="F2532">
        <v>0.05</v>
      </c>
    </row>
    <row r="2533" spans="1:6" x14ac:dyDescent="0.25">
      <c r="A2533">
        <v>886</v>
      </c>
      <c r="B2533">
        <v>2</v>
      </c>
      <c r="C2533">
        <v>30</v>
      </c>
      <c r="D2533">
        <v>1</v>
      </c>
      <c r="E2533">
        <v>999.99</v>
      </c>
      <c r="F2533">
        <v>0.05</v>
      </c>
    </row>
    <row r="2534" spans="1:6" x14ac:dyDescent="0.25">
      <c r="A2534">
        <v>887</v>
      </c>
      <c r="B2534">
        <v>1</v>
      </c>
      <c r="C2534">
        <v>50</v>
      </c>
      <c r="D2534">
        <v>2</v>
      </c>
      <c r="E2534">
        <v>5999.99</v>
      </c>
      <c r="F2534">
        <v>0.05</v>
      </c>
    </row>
    <row r="2535" spans="1:6" x14ac:dyDescent="0.25">
      <c r="A2535">
        <v>887</v>
      </c>
      <c r="B2535">
        <v>2</v>
      </c>
      <c r="C2535">
        <v>70</v>
      </c>
      <c r="D2535">
        <v>1</v>
      </c>
      <c r="E2535">
        <v>659.99</v>
      </c>
      <c r="F2535">
        <v>0.1</v>
      </c>
    </row>
    <row r="2536" spans="1:6" x14ac:dyDescent="0.25">
      <c r="A2536">
        <v>888</v>
      </c>
      <c r="B2536">
        <v>1</v>
      </c>
      <c r="C2536">
        <v>33</v>
      </c>
      <c r="D2536">
        <v>2</v>
      </c>
      <c r="E2536">
        <v>469.99</v>
      </c>
      <c r="F2536">
        <v>0.1</v>
      </c>
    </row>
    <row r="2537" spans="1:6" x14ac:dyDescent="0.25">
      <c r="A2537">
        <v>888</v>
      </c>
      <c r="B2537">
        <v>2</v>
      </c>
      <c r="C2537">
        <v>26</v>
      </c>
      <c r="D2537">
        <v>2</v>
      </c>
      <c r="E2537">
        <v>599.99</v>
      </c>
      <c r="F2537">
        <v>0.2</v>
      </c>
    </row>
    <row r="2538" spans="1:6" x14ac:dyDescent="0.25">
      <c r="A2538">
        <v>889</v>
      </c>
      <c r="B2538">
        <v>1</v>
      </c>
      <c r="C2538">
        <v>12</v>
      </c>
      <c r="D2538">
        <v>2</v>
      </c>
      <c r="E2538">
        <v>549.99</v>
      </c>
      <c r="F2538">
        <v>0.1</v>
      </c>
    </row>
    <row r="2539" spans="1:6" x14ac:dyDescent="0.25">
      <c r="A2539">
        <v>890</v>
      </c>
      <c r="B2539">
        <v>1</v>
      </c>
      <c r="C2539">
        <v>16</v>
      </c>
      <c r="D2539">
        <v>2</v>
      </c>
      <c r="E2539">
        <v>599.99</v>
      </c>
      <c r="F2539">
        <v>0.1</v>
      </c>
    </row>
    <row r="2540" spans="1:6" x14ac:dyDescent="0.25">
      <c r="A2540">
        <v>890</v>
      </c>
      <c r="B2540">
        <v>2</v>
      </c>
      <c r="C2540">
        <v>105</v>
      </c>
      <c r="D2540">
        <v>2</v>
      </c>
      <c r="E2540">
        <v>533.99</v>
      </c>
      <c r="F2540">
        <v>0.1</v>
      </c>
    </row>
    <row r="2541" spans="1:6" x14ac:dyDescent="0.25">
      <c r="A2541">
        <v>890</v>
      </c>
      <c r="B2541">
        <v>3</v>
      </c>
      <c r="C2541">
        <v>52</v>
      </c>
      <c r="D2541">
        <v>1</v>
      </c>
      <c r="E2541">
        <v>875.99</v>
      </c>
      <c r="F2541">
        <v>0.05</v>
      </c>
    </row>
    <row r="2542" spans="1:6" x14ac:dyDescent="0.25">
      <c r="A2542">
        <v>890</v>
      </c>
      <c r="B2542">
        <v>4</v>
      </c>
      <c r="C2542">
        <v>67</v>
      </c>
      <c r="D2542">
        <v>1</v>
      </c>
      <c r="E2542">
        <v>250.99</v>
      </c>
      <c r="F2542">
        <v>0.1</v>
      </c>
    </row>
    <row r="2543" spans="1:6" x14ac:dyDescent="0.25">
      <c r="A2543">
        <v>890</v>
      </c>
      <c r="B2543">
        <v>5</v>
      </c>
      <c r="C2543">
        <v>65</v>
      </c>
      <c r="D2543">
        <v>2</v>
      </c>
      <c r="E2543">
        <v>346.99</v>
      </c>
      <c r="F2543">
        <v>0.1</v>
      </c>
    </row>
    <row r="2544" spans="1:6" x14ac:dyDescent="0.25">
      <c r="A2544">
        <v>891</v>
      </c>
      <c r="B2544">
        <v>1</v>
      </c>
      <c r="C2544">
        <v>107</v>
      </c>
      <c r="D2544">
        <v>2</v>
      </c>
      <c r="E2544">
        <v>416.99</v>
      </c>
      <c r="F2544">
        <v>0.1</v>
      </c>
    </row>
    <row r="2545" spans="1:6" x14ac:dyDescent="0.25">
      <c r="A2545">
        <v>891</v>
      </c>
      <c r="B2545">
        <v>2</v>
      </c>
      <c r="C2545">
        <v>32</v>
      </c>
      <c r="D2545">
        <v>1</v>
      </c>
      <c r="E2545">
        <v>469.99</v>
      </c>
      <c r="F2545">
        <v>0.05</v>
      </c>
    </row>
    <row r="2546" spans="1:6" x14ac:dyDescent="0.25">
      <c r="A2546">
        <v>891</v>
      </c>
      <c r="B2546">
        <v>3</v>
      </c>
      <c r="C2546">
        <v>35</v>
      </c>
      <c r="D2546">
        <v>2</v>
      </c>
      <c r="E2546">
        <v>832.99</v>
      </c>
      <c r="F2546">
        <v>0.1</v>
      </c>
    </row>
    <row r="2547" spans="1:6" x14ac:dyDescent="0.25">
      <c r="A2547">
        <v>891</v>
      </c>
      <c r="B2547">
        <v>4</v>
      </c>
      <c r="C2547">
        <v>50</v>
      </c>
      <c r="D2547">
        <v>1</v>
      </c>
      <c r="E2547">
        <v>5999.99</v>
      </c>
      <c r="F2547">
        <v>0.1</v>
      </c>
    </row>
    <row r="2548" spans="1:6" x14ac:dyDescent="0.25">
      <c r="A2548">
        <v>892</v>
      </c>
      <c r="B2548">
        <v>1</v>
      </c>
      <c r="C2548">
        <v>36</v>
      </c>
      <c r="D2548">
        <v>1</v>
      </c>
      <c r="E2548">
        <v>832.99</v>
      </c>
      <c r="F2548">
        <v>0.1</v>
      </c>
    </row>
    <row r="2549" spans="1:6" x14ac:dyDescent="0.25">
      <c r="A2549">
        <v>892</v>
      </c>
      <c r="B2549">
        <v>2</v>
      </c>
      <c r="C2549">
        <v>9</v>
      </c>
      <c r="D2549">
        <v>2</v>
      </c>
      <c r="E2549">
        <v>2999.99</v>
      </c>
      <c r="F2549">
        <v>0.2</v>
      </c>
    </row>
    <row r="2550" spans="1:6" x14ac:dyDescent="0.25">
      <c r="A2550">
        <v>892</v>
      </c>
      <c r="B2550">
        <v>3</v>
      </c>
      <c r="C2550">
        <v>50</v>
      </c>
      <c r="D2550">
        <v>2</v>
      </c>
      <c r="E2550">
        <v>5999.99</v>
      </c>
      <c r="F2550">
        <v>7.0000000000000007E-2</v>
      </c>
    </row>
    <row r="2551" spans="1:6" x14ac:dyDescent="0.25">
      <c r="A2551">
        <v>892</v>
      </c>
      <c r="B2551">
        <v>4</v>
      </c>
      <c r="C2551">
        <v>88</v>
      </c>
      <c r="D2551">
        <v>1</v>
      </c>
      <c r="E2551">
        <v>189.99</v>
      </c>
      <c r="F2551">
        <v>0.05</v>
      </c>
    </row>
    <row r="2552" spans="1:6" x14ac:dyDescent="0.25">
      <c r="A2552">
        <v>893</v>
      </c>
      <c r="B2552">
        <v>1</v>
      </c>
      <c r="C2552">
        <v>67</v>
      </c>
      <c r="D2552">
        <v>2</v>
      </c>
      <c r="E2552">
        <v>250.99</v>
      </c>
      <c r="F2552">
        <v>0.05</v>
      </c>
    </row>
    <row r="2553" spans="1:6" x14ac:dyDescent="0.25">
      <c r="A2553">
        <v>893</v>
      </c>
      <c r="B2553">
        <v>2</v>
      </c>
      <c r="C2553">
        <v>45</v>
      </c>
      <c r="D2553">
        <v>1</v>
      </c>
      <c r="E2553">
        <v>869.99</v>
      </c>
      <c r="F2553">
        <v>7.0000000000000007E-2</v>
      </c>
    </row>
    <row r="2554" spans="1:6" x14ac:dyDescent="0.25">
      <c r="A2554">
        <v>894</v>
      </c>
      <c r="B2554">
        <v>1</v>
      </c>
      <c r="C2554">
        <v>101</v>
      </c>
      <c r="D2554">
        <v>2</v>
      </c>
      <c r="E2554">
        <v>339.99</v>
      </c>
      <c r="F2554">
        <v>0.2</v>
      </c>
    </row>
    <row r="2555" spans="1:6" x14ac:dyDescent="0.25">
      <c r="A2555">
        <v>895</v>
      </c>
      <c r="B2555">
        <v>1</v>
      </c>
      <c r="C2555">
        <v>106</v>
      </c>
      <c r="D2555">
        <v>1</v>
      </c>
      <c r="E2555">
        <v>449.99</v>
      </c>
      <c r="F2555">
        <v>7.0000000000000007E-2</v>
      </c>
    </row>
    <row r="2556" spans="1:6" x14ac:dyDescent="0.25">
      <c r="A2556">
        <v>896</v>
      </c>
      <c r="B2556">
        <v>1</v>
      </c>
      <c r="C2556">
        <v>91</v>
      </c>
      <c r="D2556">
        <v>2</v>
      </c>
      <c r="E2556">
        <v>349.99</v>
      </c>
      <c r="F2556">
        <v>0.05</v>
      </c>
    </row>
    <row r="2557" spans="1:6" x14ac:dyDescent="0.25">
      <c r="A2557">
        <v>896</v>
      </c>
      <c r="B2557">
        <v>2</v>
      </c>
      <c r="C2557">
        <v>10</v>
      </c>
      <c r="D2557">
        <v>1</v>
      </c>
      <c r="E2557">
        <v>1549</v>
      </c>
      <c r="F2557">
        <v>0.05</v>
      </c>
    </row>
    <row r="2558" spans="1:6" x14ac:dyDescent="0.25">
      <c r="A2558">
        <v>897</v>
      </c>
      <c r="B2558">
        <v>1</v>
      </c>
      <c r="C2558">
        <v>105</v>
      </c>
      <c r="D2558">
        <v>1</v>
      </c>
      <c r="E2558">
        <v>533.99</v>
      </c>
      <c r="F2558">
        <v>0.05</v>
      </c>
    </row>
    <row r="2559" spans="1:6" x14ac:dyDescent="0.25">
      <c r="A2559">
        <v>897</v>
      </c>
      <c r="B2559">
        <v>2</v>
      </c>
      <c r="C2559">
        <v>96</v>
      </c>
      <c r="D2559">
        <v>1</v>
      </c>
      <c r="E2559">
        <v>349.99</v>
      </c>
      <c r="F2559">
        <v>0.05</v>
      </c>
    </row>
    <row r="2560" spans="1:6" x14ac:dyDescent="0.25">
      <c r="A2560">
        <v>898</v>
      </c>
      <c r="B2560">
        <v>1</v>
      </c>
      <c r="C2560">
        <v>45</v>
      </c>
      <c r="D2560">
        <v>2</v>
      </c>
      <c r="E2560">
        <v>869.99</v>
      </c>
      <c r="F2560">
        <v>0.2</v>
      </c>
    </row>
    <row r="2561" spans="1:6" x14ac:dyDescent="0.25">
      <c r="A2561">
        <v>898</v>
      </c>
      <c r="B2561">
        <v>2</v>
      </c>
      <c r="C2561">
        <v>16</v>
      </c>
      <c r="D2561">
        <v>1</v>
      </c>
      <c r="E2561">
        <v>599.99</v>
      </c>
      <c r="F2561">
        <v>7.0000000000000007E-2</v>
      </c>
    </row>
    <row r="2562" spans="1:6" x14ac:dyDescent="0.25">
      <c r="A2562">
        <v>898</v>
      </c>
      <c r="B2562">
        <v>3</v>
      </c>
      <c r="C2562">
        <v>57</v>
      </c>
      <c r="D2562">
        <v>2</v>
      </c>
      <c r="E2562">
        <v>1999.99</v>
      </c>
      <c r="F2562">
        <v>0.2</v>
      </c>
    </row>
    <row r="2563" spans="1:6" x14ac:dyDescent="0.25">
      <c r="A2563">
        <v>898</v>
      </c>
      <c r="B2563">
        <v>4</v>
      </c>
      <c r="C2563">
        <v>69</v>
      </c>
      <c r="D2563">
        <v>2</v>
      </c>
      <c r="E2563">
        <v>416.99</v>
      </c>
      <c r="F2563">
        <v>7.0000000000000007E-2</v>
      </c>
    </row>
    <row r="2564" spans="1:6" x14ac:dyDescent="0.25">
      <c r="A2564">
        <v>899</v>
      </c>
      <c r="B2564">
        <v>1</v>
      </c>
      <c r="C2564">
        <v>59</v>
      </c>
      <c r="D2564">
        <v>2</v>
      </c>
      <c r="E2564">
        <v>2599.9899999999998</v>
      </c>
      <c r="F2564">
        <v>0.1</v>
      </c>
    </row>
    <row r="2565" spans="1:6" x14ac:dyDescent="0.25">
      <c r="A2565">
        <v>899</v>
      </c>
      <c r="B2565">
        <v>2</v>
      </c>
      <c r="C2565">
        <v>17</v>
      </c>
      <c r="D2565">
        <v>1</v>
      </c>
      <c r="E2565">
        <v>429</v>
      </c>
      <c r="F2565">
        <v>0.1</v>
      </c>
    </row>
    <row r="2566" spans="1:6" x14ac:dyDescent="0.25">
      <c r="A2566">
        <v>899</v>
      </c>
      <c r="B2566">
        <v>3</v>
      </c>
      <c r="C2566">
        <v>6</v>
      </c>
      <c r="D2566">
        <v>1</v>
      </c>
      <c r="E2566">
        <v>469.99</v>
      </c>
      <c r="F2566">
        <v>0.2</v>
      </c>
    </row>
    <row r="2567" spans="1:6" x14ac:dyDescent="0.25">
      <c r="A2567">
        <v>900</v>
      </c>
      <c r="B2567">
        <v>1</v>
      </c>
      <c r="C2567">
        <v>26</v>
      </c>
      <c r="D2567">
        <v>2</v>
      </c>
      <c r="E2567">
        <v>599.99</v>
      </c>
      <c r="F2567">
        <v>0.05</v>
      </c>
    </row>
    <row r="2568" spans="1:6" x14ac:dyDescent="0.25">
      <c r="A2568">
        <v>900</v>
      </c>
      <c r="B2568">
        <v>2</v>
      </c>
      <c r="C2568">
        <v>108</v>
      </c>
      <c r="D2568">
        <v>1</v>
      </c>
      <c r="E2568">
        <v>449.99</v>
      </c>
      <c r="F2568">
        <v>7.0000000000000007E-2</v>
      </c>
    </row>
    <row r="2569" spans="1:6" x14ac:dyDescent="0.25">
      <c r="A2569">
        <v>900</v>
      </c>
      <c r="B2569">
        <v>3</v>
      </c>
      <c r="C2569">
        <v>89</v>
      </c>
      <c r="D2569">
        <v>1</v>
      </c>
      <c r="E2569">
        <v>209.99</v>
      </c>
      <c r="F2569">
        <v>0.2</v>
      </c>
    </row>
    <row r="2570" spans="1:6" x14ac:dyDescent="0.25">
      <c r="A2570">
        <v>900</v>
      </c>
      <c r="B2570">
        <v>4</v>
      </c>
      <c r="C2570">
        <v>61</v>
      </c>
      <c r="D2570">
        <v>2</v>
      </c>
      <c r="E2570">
        <v>4999.99</v>
      </c>
      <c r="F2570">
        <v>0.05</v>
      </c>
    </row>
    <row r="2571" spans="1:6" x14ac:dyDescent="0.25">
      <c r="A2571">
        <v>900</v>
      </c>
      <c r="B2571">
        <v>5</v>
      </c>
      <c r="C2571">
        <v>28</v>
      </c>
      <c r="D2571">
        <v>2</v>
      </c>
      <c r="E2571">
        <v>2499.9899999999998</v>
      </c>
      <c r="F2571">
        <v>7.0000000000000007E-2</v>
      </c>
    </row>
    <row r="2572" spans="1:6" x14ac:dyDescent="0.25">
      <c r="A2572">
        <v>901</v>
      </c>
      <c r="B2572">
        <v>1</v>
      </c>
      <c r="C2572">
        <v>50</v>
      </c>
      <c r="D2572">
        <v>1</v>
      </c>
      <c r="E2572">
        <v>5999.99</v>
      </c>
      <c r="F2572">
        <v>0.2</v>
      </c>
    </row>
    <row r="2573" spans="1:6" x14ac:dyDescent="0.25">
      <c r="A2573">
        <v>901</v>
      </c>
      <c r="B2573">
        <v>2</v>
      </c>
      <c r="C2573">
        <v>43</v>
      </c>
      <c r="D2573">
        <v>1</v>
      </c>
      <c r="E2573">
        <v>5299.99</v>
      </c>
      <c r="F2573">
        <v>7.0000000000000007E-2</v>
      </c>
    </row>
    <row r="2574" spans="1:6" x14ac:dyDescent="0.25">
      <c r="A2574">
        <v>902</v>
      </c>
      <c r="B2574">
        <v>1</v>
      </c>
      <c r="C2574">
        <v>38</v>
      </c>
      <c r="D2574">
        <v>2</v>
      </c>
      <c r="E2574">
        <v>549.99</v>
      </c>
      <c r="F2574">
        <v>7.0000000000000007E-2</v>
      </c>
    </row>
    <row r="2575" spans="1:6" x14ac:dyDescent="0.25">
      <c r="A2575">
        <v>902</v>
      </c>
      <c r="B2575">
        <v>2</v>
      </c>
      <c r="C2575">
        <v>92</v>
      </c>
      <c r="D2575">
        <v>1</v>
      </c>
      <c r="E2575">
        <v>209.99</v>
      </c>
      <c r="F2575">
        <v>7.0000000000000007E-2</v>
      </c>
    </row>
    <row r="2576" spans="1:6" x14ac:dyDescent="0.25">
      <c r="A2576">
        <v>902</v>
      </c>
      <c r="B2576">
        <v>3</v>
      </c>
      <c r="C2576">
        <v>12</v>
      </c>
      <c r="D2576">
        <v>1</v>
      </c>
      <c r="E2576">
        <v>549.99</v>
      </c>
      <c r="F2576">
        <v>0.2</v>
      </c>
    </row>
    <row r="2577" spans="1:6" x14ac:dyDescent="0.25">
      <c r="A2577">
        <v>902</v>
      </c>
      <c r="B2577">
        <v>4</v>
      </c>
      <c r="C2577">
        <v>76</v>
      </c>
      <c r="D2577">
        <v>2</v>
      </c>
      <c r="E2577">
        <v>299.99</v>
      </c>
      <c r="F2577">
        <v>0.05</v>
      </c>
    </row>
    <row r="2578" spans="1:6" x14ac:dyDescent="0.25">
      <c r="A2578">
        <v>903</v>
      </c>
      <c r="B2578">
        <v>1</v>
      </c>
      <c r="C2578">
        <v>31</v>
      </c>
      <c r="D2578">
        <v>2</v>
      </c>
      <c r="E2578">
        <v>1632.99</v>
      </c>
      <c r="F2578">
        <v>7.0000000000000007E-2</v>
      </c>
    </row>
    <row r="2579" spans="1:6" x14ac:dyDescent="0.25">
      <c r="A2579">
        <v>903</v>
      </c>
      <c r="B2579">
        <v>2</v>
      </c>
      <c r="C2579">
        <v>48</v>
      </c>
      <c r="D2579">
        <v>2</v>
      </c>
      <c r="E2579">
        <v>1499.99</v>
      </c>
      <c r="F2579">
        <v>0.05</v>
      </c>
    </row>
    <row r="2580" spans="1:6" x14ac:dyDescent="0.25">
      <c r="A2580">
        <v>904</v>
      </c>
      <c r="B2580">
        <v>1</v>
      </c>
      <c r="C2580">
        <v>36</v>
      </c>
      <c r="D2580">
        <v>2</v>
      </c>
      <c r="E2580">
        <v>832.99</v>
      </c>
      <c r="F2580">
        <v>0.1</v>
      </c>
    </row>
    <row r="2581" spans="1:6" x14ac:dyDescent="0.25">
      <c r="A2581">
        <v>904</v>
      </c>
      <c r="B2581">
        <v>2</v>
      </c>
      <c r="C2581">
        <v>51</v>
      </c>
      <c r="D2581">
        <v>2</v>
      </c>
      <c r="E2581">
        <v>6499.99</v>
      </c>
      <c r="F2581">
        <v>7.0000000000000007E-2</v>
      </c>
    </row>
    <row r="2582" spans="1:6" x14ac:dyDescent="0.25">
      <c r="A2582">
        <v>904</v>
      </c>
      <c r="B2582">
        <v>3</v>
      </c>
      <c r="C2582">
        <v>92</v>
      </c>
      <c r="D2582">
        <v>2</v>
      </c>
      <c r="E2582">
        <v>209.99</v>
      </c>
      <c r="F2582">
        <v>0.2</v>
      </c>
    </row>
    <row r="2583" spans="1:6" x14ac:dyDescent="0.25">
      <c r="A2583">
        <v>904</v>
      </c>
      <c r="B2583">
        <v>4</v>
      </c>
      <c r="C2583">
        <v>13</v>
      </c>
      <c r="D2583">
        <v>1</v>
      </c>
      <c r="E2583">
        <v>269.99</v>
      </c>
      <c r="F2583">
        <v>0.2</v>
      </c>
    </row>
    <row r="2584" spans="1:6" x14ac:dyDescent="0.25">
      <c r="A2584">
        <v>905</v>
      </c>
      <c r="B2584">
        <v>1</v>
      </c>
      <c r="C2584">
        <v>67</v>
      </c>
      <c r="D2584">
        <v>1</v>
      </c>
      <c r="E2584">
        <v>250.99</v>
      </c>
      <c r="F2584">
        <v>0.1</v>
      </c>
    </row>
    <row r="2585" spans="1:6" x14ac:dyDescent="0.25">
      <c r="A2585">
        <v>905</v>
      </c>
      <c r="B2585">
        <v>2</v>
      </c>
      <c r="C2585">
        <v>62</v>
      </c>
      <c r="D2585">
        <v>2</v>
      </c>
      <c r="E2585">
        <v>3499.99</v>
      </c>
      <c r="F2585">
        <v>0.05</v>
      </c>
    </row>
    <row r="2586" spans="1:6" x14ac:dyDescent="0.25">
      <c r="A2586">
        <v>905</v>
      </c>
      <c r="B2586">
        <v>3</v>
      </c>
      <c r="C2586">
        <v>42</v>
      </c>
      <c r="D2586">
        <v>2</v>
      </c>
      <c r="E2586">
        <v>2299.9899999999998</v>
      </c>
      <c r="F2586">
        <v>0.2</v>
      </c>
    </row>
    <row r="2587" spans="1:6" x14ac:dyDescent="0.25">
      <c r="A2587">
        <v>905</v>
      </c>
      <c r="B2587">
        <v>4</v>
      </c>
      <c r="C2587">
        <v>20</v>
      </c>
      <c r="D2587">
        <v>1</v>
      </c>
      <c r="E2587">
        <v>599.99</v>
      </c>
      <c r="F2587">
        <v>0.2</v>
      </c>
    </row>
    <row r="2588" spans="1:6" x14ac:dyDescent="0.25">
      <c r="A2588">
        <v>906</v>
      </c>
      <c r="B2588">
        <v>1</v>
      </c>
      <c r="C2588">
        <v>23</v>
      </c>
      <c r="D2588">
        <v>2</v>
      </c>
      <c r="E2588">
        <v>299.99</v>
      </c>
      <c r="F2588">
        <v>0.2</v>
      </c>
    </row>
    <row r="2589" spans="1:6" x14ac:dyDescent="0.25">
      <c r="A2589">
        <v>906</v>
      </c>
      <c r="B2589">
        <v>2</v>
      </c>
      <c r="C2589">
        <v>28</v>
      </c>
      <c r="D2589">
        <v>2</v>
      </c>
      <c r="E2589">
        <v>2499.9899999999998</v>
      </c>
      <c r="F2589">
        <v>7.0000000000000007E-2</v>
      </c>
    </row>
    <row r="2590" spans="1:6" x14ac:dyDescent="0.25">
      <c r="A2590">
        <v>906</v>
      </c>
      <c r="B2590">
        <v>3</v>
      </c>
      <c r="C2590">
        <v>46</v>
      </c>
      <c r="D2590">
        <v>1</v>
      </c>
      <c r="E2590">
        <v>1409.99</v>
      </c>
      <c r="F2590">
        <v>0.05</v>
      </c>
    </row>
    <row r="2591" spans="1:6" x14ac:dyDescent="0.25">
      <c r="A2591">
        <v>906</v>
      </c>
      <c r="B2591">
        <v>4</v>
      </c>
      <c r="C2591">
        <v>102</v>
      </c>
      <c r="D2591">
        <v>2</v>
      </c>
      <c r="E2591">
        <v>489.99</v>
      </c>
      <c r="F2591">
        <v>0.1</v>
      </c>
    </row>
    <row r="2592" spans="1:6" x14ac:dyDescent="0.25">
      <c r="A2592">
        <v>906</v>
      </c>
      <c r="B2592">
        <v>5</v>
      </c>
      <c r="C2592">
        <v>22</v>
      </c>
      <c r="D2592">
        <v>2</v>
      </c>
      <c r="E2592">
        <v>269.99</v>
      </c>
      <c r="F2592">
        <v>0.2</v>
      </c>
    </row>
    <row r="2593" spans="1:6" x14ac:dyDescent="0.25">
      <c r="A2593">
        <v>907</v>
      </c>
      <c r="B2593">
        <v>1</v>
      </c>
      <c r="C2593">
        <v>84</v>
      </c>
      <c r="D2593">
        <v>2</v>
      </c>
      <c r="E2593">
        <v>109.99</v>
      </c>
      <c r="F2593">
        <v>7.0000000000000007E-2</v>
      </c>
    </row>
    <row r="2594" spans="1:6" x14ac:dyDescent="0.25">
      <c r="A2594">
        <v>907</v>
      </c>
      <c r="B2594">
        <v>2</v>
      </c>
      <c r="C2594">
        <v>65</v>
      </c>
      <c r="D2594">
        <v>1</v>
      </c>
      <c r="E2594">
        <v>346.99</v>
      </c>
      <c r="F2594">
        <v>7.0000000000000007E-2</v>
      </c>
    </row>
    <row r="2595" spans="1:6" x14ac:dyDescent="0.25">
      <c r="A2595">
        <v>908</v>
      </c>
      <c r="B2595">
        <v>1</v>
      </c>
      <c r="C2595">
        <v>41</v>
      </c>
      <c r="D2595">
        <v>1</v>
      </c>
      <c r="E2595">
        <v>1469.99</v>
      </c>
      <c r="F2595">
        <v>0.2</v>
      </c>
    </row>
    <row r="2596" spans="1:6" x14ac:dyDescent="0.25">
      <c r="A2596">
        <v>908</v>
      </c>
      <c r="B2596">
        <v>2</v>
      </c>
      <c r="C2596">
        <v>94</v>
      </c>
      <c r="D2596">
        <v>1</v>
      </c>
      <c r="E2596">
        <v>249.99</v>
      </c>
      <c r="F2596">
        <v>0.1</v>
      </c>
    </row>
    <row r="2597" spans="1:6" x14ac:dyDescent="0.25">
      <c r="A2597">
        <v>908</v>
      </c>
      <c r="B2597">
        <v>3</v>
      </c>
      <c r="C2597">
        <v>102</v>
      </c>
      <c r="D2597">
        <v>2</v>
      </c>
      <c r="E2597">
        <v>489.99</v>
      </c>
      <c r="F2597">
        <v>0.1</v>
      </c>
    </row>
    <row r="2598" spans="1:6" x14ac:dyDescent="0.25">
      <c r="A2598">
        <v>909</v>
      </c>
      <c r="B2598">
        <v>1</v>
      </c>
      <c r="C2598">
        <v>5</v>
      </c>
      <c r="D2598">
        <v>1</v>
      </c>
      <c r="E2598">
        <v>1320.99</v>
      </c>
      <c r="F2598">
        <v>0.2</v>
      </c>
    </row>
    <row r="2599" spans="1:6" x14ac:dyDescent="0.25">
      <c r="A2599">
        <v>910</v>
      </c>
      <c r="B2599">
        <v>1</v>
      </c>
      <c r="C2599">
        <v>23</v>
      </c>
      <c r="D2599">
        <v>1</v>
      </c>
      <c r="E2599">
        <v>299.99</v>
      </c>
      <c r="F2599">
        <v>0.1</v>
      </c>
    </row>
    <row r="2600" spans="1:6" x14ac:dyDescent="0.25">
      <c r="A2600">
        <v>911</v>
      </c>
      <c r="B2600">
        <v>1</v>
      </c>
      <c r="C2600">
        <v>66</v>
      </c>
      <c r="D2600">
        <v>2</v>
      </c>
      <c r="E2600">
        <v>250.99</v>
      </c>
      <c r="F2600">
        <v>0.05</v>
      </c>
    </row>
    <row r="2601" spans="1:6" x14ac:dyDescent="0.25">
      <c r="A2601">
        <v>911</v>
      </c>
      <c r="B2601">
        <v>2</v>
      </c>
      <c r="C2601">
        <v>106</v>
      </c>
      <c r="D2601">
        <v>1</v>
      </c>
      <c r="E2601">
        <v>449.99</v>
      </c>
      <c r="F2601">
        <v>0.05</v>
      </c>
    </row>
    <row r="2602" spans="1:6" x14ac:dyDescent="0.25">
      <c r="A2602">
        <v>911</v>
      </c>
      <c r="B2602">
        <v>3</v>
      </c>
      <c r="C2602">
        <v>91</v>
      </c>
      <c r="D2602">
        <v>2</v>
      </c>
      <c r="E2602">
        <v>349.99</v>
      </c>
      <c r="F2602">
        <v>0.05</v>
      </c>
    </row>
    <row r="2603" spans="1:6" x14ac:dyDescent="0.25">
      <c r="A2603">
        <v>911</v>
      </c>
      <c r="B2603">
        <v>4</v>
      </c>
      <c r="C2603">
        <v>49</v>
      </c>
      <c r="D2603">
        <v>1</v>
      </c>
      <c r="E2603">
        <v>3499.99</v>
      </c>
      <c r="F2603">
        <v>0.2</v>
      </c>
    </row>
    <row r="2604" spans="1:6" x14ac:dyDescent="0.25">
      <c r="A2604">
        <v>912</v>
      </c>
      <c r="B2604">
        <v>1</v>
      </c>
      <c r="C2604">
        <v>22</v>
      </c>
      <c r="D2604">
        <v>2</v>
      </c>
      <c r="E2604">
        <v>269.99</v>
      </c>
      <c r="F2604">
        <v>0.2</v>
      </c>
    </row>
    <row r="2605" spans="1:6" x14ac:dyDescent="0.25">
      <c r="A2605">
        <v>912</v>
      </c>
      <c r="B2605">
        <v>2</v>
      </c>
      <c r="C2605">
        <v>71</v>
      </c>
      <c r="D2605">
        <v>2</v>
      </c>
      <c r="E2605">
        <v>416.99</v>
      </c>
      <c r="F2605">
        <v>0.05</v>
      </c>
    </row>
    <row r="2606" spans="1:6" x14ac:dyDescent="0.25">
      <c r="A2606">
        <v>912</v>
      </c>
      <c r="B2606">
        <v>3</v>
      </c>
      <c r="C2606">
        <v>101</v>
      </c>
      <c r="D2606">
        <v>1</v>
      </c>
      <c r="E2606">
        <v>339.99</v>
      </c>
      <c r="F2606">
        <v>0.05</v>
      </c>
    </row>
    <row r="2607" spans="1:6" x14ac:dyDescent="0.25">
      <c r="A2607">
        <v>912</v>
      </c>
      <c r="B2607">
        <v>4</v>
      </c>
      <c r="C2607">
        <v>2</v>
      </c>
      <c r="D2607">
        <v>2</v>
      </c>
      <c r="E2607">
        <v>749.99</v>
      </c>
      <c r="F2607">
        <v>0.2</v>
      </c>
    </row>
    <row r="2608" spans="1:6" x14ac:dyDescent="0.25">
      <c r="A2608">
        <v>913</v>
      </c>
      <c r="B2608">
        <v>1</v>
      </c>
      <c r="C2608">
        <v>90</v>
      </c>
      <c r="D2608">
        <v>2</v>
      </c>
      <c r="E2608">
        <v>209.99</v>
      </c>
      <c r="F2608">
        <v>0.1</v>
      </c>
    </row>
    <row r="2609" spans="1:6" x14ac:dyDescent="0.25">
      <c r="A2609">
        <v>913</v>
      </c>
      <c r="B2609">
        <v>2</v>
      </c>
      <c r="C2609">
        <v>24</v>
      </c>
      <c r="D2609">
        <v>2</v>
      </c>
      <c r="E2609">
        <v>549.99</v>
      </c>
      <c r="F2609">
        <v>0.05</v>
      </c>
    </row>
    <row r="2610" spans="1:6" x14ac:dyDescent="0.25">
      <c r="A2610">
        <v>914</v>
      </c>
      <c r="B2610">
        <v>1</v>
      </c>
      <c r="C2610">
        <v>38</v>
      </c>
      <c r="D2610">
        <v>1</v>
      </c>
      <c r="E2610">
        <v>549.99</v>
      </c>
      <c r="F2610">
        <v>7.0000000000000007E-2</v>
      </c>
    </row>
    <row r="2611" spans="1:6" x14ac:dyDescent="0.25">
      <c r="A2611">
        <v>914</v>
      </c>
      <c r="B2611">
        <v>2</v>
      </c>
      <c r="C2611">
        <v>20</v>
      </c>
      <c r="D2611">
        <v>2</v>
      </c>
      <c r="E2611">
        <v>599.99</v>
      </c>
      <c r="F2611">
        <v>0.2</v>
      </c>
    </row>
    <row r="2612" spans="1:6" x14ac:dyDescent="0.25">
      <c r="A2612">
        <v>914</v>
      </c>
      <c r="B2612">
        <v>3</v>
      </c>
      <c r="C2612">
        <v>106</v>
      </c>
      <c r="D2612">
        <v>1</v>
      </c>
      <c r="E2612">
        <v>449.99</v>
      </c>
      <c r="F2612">
        <v>0.05</v>
      </c>
    </row>
    <row r="2613" spans="1:6" x14ac:dyDescent="0.25">
      <c r="A2613">
        <v>914</v>
      </c>
      <c r="B2613">
        <v>4</v>
      </c>
      <c r="C2613">
        <v>46</v>
      </c>
      <c r="D2613">
        <v>1</v>
      </c>
      <c r="E2613">
        <v>1409.99</v>
      </c>
      <c r="F2613">
        <v>0.1</v>
      </c>
    </row>
    <row r="2614" spans="1:6" x14ac:dyDescent="0.25">
      <c r="A2614">
        <v>915</v>
      </c>
      <c r="B2614">
        <v>1</v>
      </c>
      <c r="C2614">
        <v>64</v>
      </c>
      <c r="D2614">
        <v>1</v>
      </c>
      <c r="E2614">
        <v>489.99</v>
      </c>
      <c r="F2614">
        <v>0.05</v>
      </c>
    </row>
    <row r="2615" spans="1:6" x14ac:dyDescent="0.25">
      <c r="A2615">
        <v>915</v>
      </c>
      <c r="B2615">
        <v>2</v>
      </c>
      <c r="C2615">
        <v>48</v>
      </c>
      <c r="D2615">
        <v>1</v>
      </c>
      <c r="E2615">
        <v>1499.99</v>
      </c>
      <c r="F2615">
        <v>7.0000000000000007E-2</v>
      </c>
    </row>
    <row r="2616" spans="1:6" x14ac:dyDescent="0.25">
      <c r="A2616">
        <v>915</v>
      </c>
      <c r="B2616">
        <v>3</v>
      </c>
      <c r="C2616">
        <v>42</v>
      </c>
      <c r="D2616">
        <v>1</v>
      </c>
      <c r="E2616">
        <v>2299.9899999999998</v>
      </c>
      <c r="F2616">
        <v>0.2</v>
      </c>
    </row>
    <row r="2617" spans="1:6" x14ac:dyDescent="0.25">
      <c r="A2617">
        <v>915</v>
      </c>
      <c r="B2617">
        <v>4</v>
      </c>
      <c r="C2617">
        <v>2</v>
      </c>
      <c r="D2617">
        <v>1</v>
      </c>
      <c r="E2617">
        <v>749.99</v>
      </c>
      <c r="F2617">
        <v>7.0000000000000007E-2</v>
      </c>
    </row>
    <row r="2618" spans="1:6" x14ac:dyDescent="0.25">
      <c r="A2618">
        <v>916</v>
      </c>
      <c r="B2618">
        <v>1</v>
      </c>
      <c r="C2618">
        <v>92</v>
      </c>
      <c r="D2618">
        <v>1</v>
      </c>
      <c r="E2618">
        <v>209.99</v>
      </c>
      <c r="F2618">
        <v>0.2</v>
      </c>
    </row>
    <row r="2619" spans="1:6" x14ac:dyDescent="0.25">
      <c r="A2619">
        <v>917</v>
      </c>
      <c r="B2619">
        <v>1</v>
      </c>
      <c r="C2619">
        <v>41</v>
      </c>
      <c r="D2619">
        <v>1</v>
      </c>
      <c r="E2619">
        <v>1469.99</v>
      </c>
      <c r="F2619">
        <v>7.0000000000000007E-2</v>
      </c>
    </row>
    <row r="2620" spans="1:6" x14ac:dyDescent="0.25">
      <c r="A2620">
        <v>918</v>
      </c>
      <c r="B2620">
        <v>1</v>
      </c>
      <c r="C2620">
        <v>91</v>
      </c>
      <c r="D2620">
        <v>1</v>
      </c>
      <c r="E2620">
        <v>349.99</v>
      </c>
      <c r="F2620">
        <v>0.2</v>
      </c>
    </row>
    <row r="2621" spans="1:6" x14ac:dyDescent="0.25">
      <c r="A2621">
        <v>918</v>
      </c>
      <c r="B2621">
        <v>2</v>
      </c>
      <c r="C2621">
        <v>31</v>
      </c>
      <c r="D2621">
        <v>1</v>
      </c>
      <c r="E2621">
        <v>1632.99</v>
      </c>
      <c r="F2621">
        <v>0.1</v>
      </c>
    </row>
    <row r="2622" spans="1:6" x14ac:dyDescent="0.25">
      <c r="A2622">
        <v>918</v>
      </c>
      <c r="B2622">
        <v>3</v>
      </c>
      <c r="C2622">
        <v>4</v>
      </c>
      <c r="D2622">
        <v>2</v>
      </c>
      <c r="E2622">
        <v>2899.99</v>
      </c>
      <c r="F2622">
        <v>7.0000000000000007E-2</v>
      </c>
    </row>
    <row r="2623" spans="1:6" x14ac:dyDescent="0.25">
      <c r="A2623">
        <v>919</v>
      </c>
      <c r="B2623">
        <v>1</v>
      </c>
      <c r="C2623">
        <v>7</v>
      </c>
      <c r="D2623">
        <v>1</v>
      </c>
      <c r="E2623">
        <v>3999.99</v>
      </c>
      <c r="F2623">
        <v>7.0000000000000007E-2</v>
      </c>
    </row>
    <row r="2624" spans="1:6" x14ac:dyDescent="0.25">
      <c r="A2624">
        <v>919</v>
      </c>
      <c r="B2624">
        <v>2</v>
      </c>
      <c r="C2624">
        <v>44</v>
      </c>
      <c r="D2624">
        <v>1</v>
      </c>
      <c r="E2624">
        <v>539.99</v>
      </c>
      <c r="F2624">
        <v>0.1</v>
      </c>
    </row>
    <row r="2625" spans="1:6" x14ac:dyDescent="0.25">
      <c r="A2625">
        <v>920</v>
      </c>
      <c r="B2625">
        <v>1</v>
      </c>
      <c r="C2625">
        <v>76</v>
      </c>
      <c r="D2625">
        <v>1</v>
      </c>
      <c r="E2625">
        <v>299.99</v>
      </c>
      <c r="F2625">
        <v>0.05</v>
      </c>
    </row>
    <row r="2626" spans="1:6" x14ac:dyDescent="0.25">
      <c r="A2626">
        <v>920</v>
      </c>
      <c r="B2626">
        <v>2</v>
      </c>
      <c r="C2626">
        <v>39</v>
      </c>
      <c r="D2626">
        <v>2</v>
      </c>
      <c r="E2626">
        <v>1499.99</v>
      </c>
      <c r="F2626">
        <v>7.0000000000000007E-2</v>
      </c>
    </row>
    <row r="2627" spans="1:6" x14ac:dyDescent="0.25">
      <c r="A2627">
        <v>920</v>
      </c>
      <c r="B2627">
        <v>3</v>
      </c>
      <c r="C2627">
        <v>78</v>
      </c>
      <c r="D2627">
        <v>1</v>
      </c>
      <c r="E2627">
        <v>647.99</v>
      </c>
      <c r="F2627">
        <v>0.05</v>
      </c>
    </row>
    <row r="2628" spans="1:6" x14ac:dyDescent="0.25">
      <c r="A2628">
        <v>920</v>
      </c>
      <c r="B2628">
        <v>4</v>
      </c>
      <c r="C2628">
        <v>80</v>
      </c>
      <c r="D2628">
        <v>2</v>
      </c>
      <c r="E2628">
        <v>761.99</v>
      </c>
      <c r="F2628">
        <v>7.0000000000000007E-2</v>
      </c>
    </row>
    <row r="2629" spans="1:6" x14ac:dyDescent="0.25">
      <c r="A2629">
        <v>921</v>
      </c>
      <c r="B2629">
        <v>1</v>
      </c>
      <c r="C2629">
        <v>77</v>
      </c>
      <c r="D2629">
        <v>1</v>
      </c>
      <c r="E2629">
        <v>799.99</v>
      </c>
      <c r="F2629">
        <v>0.2</v>
      </c>
    </row>
    <row r="2630" spans="1:6" x14ac:dyDescent="0.25">
      <c r="A2630">
        <v>921</v>
      </c>
      <c r="B2630">
        <v>2</v>
      </c>
      <c r="C2630">
        <v>75</v>
      </c>
      <c r="D2630">
        <v>2</v>
      </c>
      <c r="E2630">
        <v>599.99</v>
      </c>
      <c r="F2630">
        <v>7.0000000000000007E-2</v>
      </c>
    </row>
    <row r="2631" spans="1:6" x14ac:dyDescent="0.25">
      <c r="A2631">
        <v>921</v>
      </c>
      <c r="B2631">
        <v>3</v>
      </c>
      <c r="C2631">
        <v>48</v>
      </c>
      <c r="D2631">
        <v>1</v>
      </c>
      <c r="E2631">
        <v>1499.99</v>
      </c>
      <c r="F2631">
        <v>0.1</v>
      </c>
    </row>
    <row r="2632" spans="1:6" x14ac:dyDescent="0.25">
      <c r="A2632">
        <v>922</v>
      </c>
      <c r="B2632">
        <v>1</v>
      </c>
      <c r="C2632">
        <v>68</v>
      </c>
      <c r="D2632">
        <v>1</v>
      </c>
      <c r="E2632">
        <v>449.99</v>
      </c>
      <c r="F2632">
        <v>0.2</v>
      </c>
    </row>
    <row r="2633" spans="1:6" x14ac:dyDescent="0.25">
      <c r="A2633">
        <v>922</v>
      </c>
      <c r="B2633">
        <v>2</v>
      </c>
      <c r="C2633">
        <v>73</v>
      </c>
      <c r="D2633">
        <v>1</v>
      </c>
      <c r="E2633">
        <v>749.99</v>
      </c>
      <c r="F2633">
        <v>0.2</v>
      </c>
    </row>
    <row r="2634" spans="1:6" x14ac:dyDescent="0.25">
      <c r="A2634">
        <v>922</v>
      </c>
      <c r="B2634">
        <v>3</v>
      </c>
      <c r="C2634">
        <v>86</v>
      </c>
      <c r="D2634">
        <v>1</v>
      </c>
      <c r="E2634">
        <v>149.99</v>
      </c>
      <c r="F2634">
        <v>0.1</v>
      </c>
    </row>
    <row r="2635" spans="1:6" x14ac:dyDescent="0.25">
      <c r="A2635">
        <v>923</v>
      </c>
      <c r="B2635">
        <v>1</v>
      </c>
      <c r="C2635">
        <v>74</v>
      </c>
      <c r="D2635">
        <v>2</v>
      </c>
      <c r="E2635">
        <v>439.99</v>
      </c>
      <c r="F2635">
        <v>0.05</v>
      </c>
    </row>
    <row r="2636" spans="1:6" x14ac:dyDescent="0.25">
      <c r="A2636">
        <v>923</v>
      </c>
      <c r="B2636">
        <v>2</v>
      </c>
      <c r="C2636">
        <v>6</v>
      </c>
      <c r="D2636">
        <v>1</v>
      </c>
      <c r="E2636">
        <v>469.99</v>
      </c>
      <c r="F2636">
        <v>0.1</v>
      </c>
    </row>
    <row r="2637" spans="1:6" x14ac:dyDescent="0.25">
      <c r="A2637">
        <v>924</v>
      </c>
      <c r="B2637">
        <v>1</v>
      </c>
      <c r="C2637">
        <v>97</v>
      </c>
      <c r="D2637">
        <v>2</v>
      </c>
      <c r="E2637">
        <v>349.99</v>
      </c>
      <c r="F2637">
        <v>0.2</v>
      </c>
    </row>
    <row r="2638" spans="1:6" x14ac:dyDescent="0.25">
      <c r="A2638">
        <v>924</v>
      </c>
      <c r="B2638">
        <v>2</v>
      </c>
      <c r="C2638">
        <v>36</v>
      </c>
      <c r="D2638">
        <v>1</v>
      </c>
      <c r="E2638">
        <v>832.99</v>
      </c>
      <c r="F2638">
        <v>0.2</v>
      </c>
    </row>
    <row r="2639" spans="1:6" x14ac:dyDescent="0.25">
      <c r="A2639">
        <v>925</v>
      </c>
      <c r="B2639">
        <v>1</v>
      </c>
      <c r="C2639">
        <v>97</v>
      </c>
      <c r="D2639">
        <v>1</v>
      </c>
      <c r="E2639">
        <v>349.99</v>
      </c>
      <c r="F2639">
        <v>7.0000000000000007E-2</v>
      </c>
    </row>
    <row r="2640" spans="1:6" x14ac:dyDescent="0.25">
      <c r="A2640">
        <v>925</v>
      </c>
      <c r="B2640">
        <v>2</v>
      </c>
      <c r="C2640">
        <v>62</v>
      </c>
      <c r="D2640">
        <v>2</v>
      </c>
      <c r="E2640">
        <v>3499.99</v>
      </c>
      <c r="F2640">
        <v>0.2</v>
      </c>
    </row>
    <row r="2641" spans="1:6" x14ac:dyDescent="0.25">
      <c r="A2641">
        <v>926</v>
      </c>
      <c r="B2641">
        <v>1</v>
      </c>
      <c r="C2641">
        <v>37</v>
      </c>
      <c r="D2641">
        <v>2</v>
      </c>
      <c r="E2641">
        <v>379.99</v>
      </c>
      <c r="F2641">
        <v>0.2</v>
      </c>
    </row>
    <row r="2642" spans="1:6" x14ac:dyDescent="0.25">
      <c r="A2642">
        <v>927</v>
      </c>
      <c r="B2642">
        <v>1</v>
      </c>
      <c r="C2642">
        <v>74</v>
      </c>
      <c r="D2642">
        <v>2</v>
      </c>
      <c r="E2642">
        <v>439.99</v>
      </c>
      <c r="F2642">
        <v>0.1</v>
      </c>
    </row>
    <row r="2643" spans="1:6" x14ac:dyDescent="0.25">
      <c r="A2643">
        <v>927</v>
      </c>
      <c r="B2643">
        <v>2</v>
      </c>
      <c r="C2643">
        <v>16</v>
      </c>
      <c r="D2643">
        <v>2</v>
      </c>
      <c r="E2643">
        <v>599.99</v>
      </c>
      <c r="F2643">
        <v>0.2</v>
      </c>
    </row>
    <row r="2644" spans="1:6" x14ac:dyDescent="0.25">
      <c r="A2644">
        <v>927</v>
      </c>
      <c r="B2644">
        <v>3</v>
      </c>
      <c r="C2644">
        <v>50</v>
      </c>
      <c r="D2644">
        <v>1</v>
      </c>
      <c r="E2644">
        <v>5999.99</v>
      </c>
      <c r="F2644">
        <v>0.1</v>
      </c>
    </row>
    <row r="2645" spans="1:6" x14ac:dyDescent="0.25">
      <c r="A2645">
        <v>927</v>
      </c>
      <c r="B2645">
        <v>4</v>
      </c>
      <c r="C2645">
        <v>3</v>
      </c>
      <c r="D2645">
        <v>1</v>
      </c>
      <c r="E2645">
        <v>999.99</v>
      </c>
      <c r="F2645">
        <v>0.1</v>
      </c>
    </row>
    <row r="2646" spans="1:6" x14ac:dyDescent="0.25">
      <c r="A2646">
        <v>927</v>
      </c>
      <c r="B2646">
        <v>5</v>
      </c>
      <c r="C2646">
        <v>43</v>
      </c>
      <c r="D2646">
        <v>1</v>
      </c>
      <c r="E2646">
        <v>5299.99</v>
      </c>
      <c r="F2646">
        <v>7.0000000000000007E-2</v>
      </c>
    </row>
    <row r="2647" spans="1:6" x14ac:dyDescent="0.25">
      <c r="A2647">
        <v>928</v>
      </c>
      <c r="B2647">
        <v>1</v>
      </c>
      <c r="C2647">
        <v>71</v>
      </c>
      <c r="D2647">
        <v>2</v>
      </c>
      <c r="E2647">
        <v>416.99</v>
      </c>
      <c r="F2647">
        <v>0.05</v>
      </c>
    </row>
    <row r="2648" spans="1:6" x14ac:dyDescent="0.25">
      <c r="A2648">
        <v>928</v>
      </c>
      <c r="B2648">
        <v>2</v>
      </c>
      <c r="C2648">
        <v>83</v>
      </c>
      <c r="D2648">
        <v>1</v>
      </c>
      <c r="E2648">
        <v>149.99</v>
      </c>
      <c r="F2648">
        <v>0.2</v>
      </c>
    </row>
    <row r="2649" spans="1:6" x14ac:dyDescent="0.25">
      <c r="A2649">
        <v>929</v>
      </c>
      <c r="B2649">
        <v>1</v>
      </c>
      <c r="C2649">
        <v>82</v>
      </c>
      <c r="D2649">
        <v>1</v>
      </c>
      <c r="E2649">
        <v>659.99</v>
      </c>
      <c r="F2649">
        <v>0.2</v>
      </c>
    </row>
    <row r="2650" spans="1:6" x14ac:dyDescent="0.25">
      <c r="A2650">
        <v>929</v>
      </c>
      <c r="B2650">
        <v>2</v>
      </c>
      <c r="C2650">
        <v>63</v>
      </c>
      <c r="D2650">
        <v>2</v>
      </c>
      <c r="E2650">
        <v>3499.99</v>
      </c>
      <c r="F2650">
        <v>0.1</v>
      </c>
    </row>
    <row r="2651" spans="1:6" x14ac:dyDescent="0.25">
      <c r="A2651">
        <v>929</v>
      </c>
      <c r="B2651">
        <v>3</v>
      </c>
      <c r="C2651">
        <v>24</v>
      </c>
      <c r="D2651">
        <v>1</v>
      </c>
      <c r="E2651">
        <v>549.99</v>
      </c>
      <c r="F2651">
        <v>0.05</v>
      </c>
    </row>
    <row r="2652" spans="1:6" x14ac:dyDescent="0.25">
      <c r="A2652">
        <v>930</v>
      </c>
      <c r="B2652">
        <v>1</v>
      </c>
      <c r="C2652">
        <v>56</v>
      </c>
      <c r="D2652">
        <v>2</v>
      </c>
      <c r="E2652">
        <v>5499.99</v>
      </c>
      <c r="F2652">
        <v>7.0000000000000007E-2</v>
      </c>
    </row>
    <row r="2653" spans="1:6" x14ac:dyDescent="0.25">
      <c r="A2653">
        <v>930</v>
      </c>
      <c r="B2653">
        <v>2</v>
      </c>
      <c r="C2653">
        <v>82</v>
      </c>
      <c r="D2653">
        <v>1</v>
      </c>
      <c r="E2653">
        <v>659.99</v>
      </c>
      <c r="F2653">
        <v>7.0000000000000007E-2</v>
      </c>
    </row>
    <row r="2654" spans="1:6" x14ac:dyDescent="0.25">
      <c r="A2654">
        <v>930</v>
      </c>
      <c r="B2654">
        <v>3</v>
      </c>
      <c r="C2654">
        <v>60</v>
      </c>
      <c r="D2654">
        <v>1</v>
      </c>
      <c r="E2654">
        <v>1559.99</v>
      </c>
      <c r="F2654">
        <v>0.1</v>
      </c>
    </row>
    <row r="2655" spans="1:6" x14ac:dyDescent="0.25">
      <c r="A2655">
        <v>930</v>
      </c>
      <c r="B2655">
        <v>4</v>
      </c>
      <c r="C2655">
        <v>65</v>
      </c>
      <c r="D2655">
        <v>2</v>
      </c>
      <c r="E2655">
        <v>346.99</v>
      </c>
      <c r="F2655">
        <v>0.05</v>
      </c>
    </row>
    <row r="2656" spans="1:6" x14ac:dyDescent="0.25">
      <c r="A2656">
        <v>930</v>
      </c>
      <c r="B2656">
        <v>5</v>
      </c>
      <c r="C2656">
        <v>51</v>
      </c>
      <c r="D2656">
        <v>2</v>
      </c>
      <c r="E2656">
        <v>6499.99</v>
      </c>
      <c r="F2656">
        <v>0.1</v>
      </c>
    </row>
    <row r="2657" spans="1:6" x14ac:dyDescent="0.25">
      <c r="A2657">
        <v>931</v>
      </c>
      <c r="B2657">
        <v>1</v>
      </c>
      <c r="C2657">
        <v>49</v>
      </c>
      <c r="D2657">
        <v>2</v>
      </c>
      <c r="E2657">
        <v>3499.99</v>
      </c>
      <c r="F2657">
        <v>7.0000000000000007E-2</v>
      </c>
    </row>
    <row r="2658" spans="1:6" x14ac:dyDescent="0.25">
      <c r="A2658">
        <v>931</v>
      </c>
      <c r="B2658">
        <v>2</v>
      </c>
      <c r="C2658">
        <v>76</v>
      </c>
      <c r="D2658">
        <v>1</v>
      </c>
      <c r="E2658">
        <v>299.99</v>
      </c>
      <c r="F2658">
        <v>0.2</v>
      </c>
    </row>
    <row r="2659" spans="1:6" x14ac:dyDescent="0.25">
      <c r="A2659">
        <v>932</v>
      </c>
      <c r="B2659">
        <v>1</v>
      </c>
      <c r="C2659">
        <v>74</v>
      </c>
      <c r="D2659">
        <v>1</v>
      </c>
      <c r="E2659">
        <v>439.99</v>
      </c>
      <c r="F2659">
        <v>0.05</v>
      </c>
    </row>
    <row r="2660" spans="1:6" x14ac:dyDescent="0.25">
      <c r="A2660">
        <v>933</v>
      </c>
      <c r="B2660">
        <v>1</v>
      </c>
      <c r="C2660">
        <v>77</v>
      </c>
      <c r="D2660">
        <v>1</v>
      </c>
      <c r="E2660">
        <v>799.99</v>
      </c>
      <c r="F2660">
        <v>7.0000000000000007E-2</v>
      </c>
    </row>
    <row r="2661" spans="1:6" x14ac:dyDescent="0.25">
      <c r="A2661">
        <v>933</v>
      </c>
      <c r="B2661">
        <v>2</v>
      </c>
      <c r="C2661">
        <v>21</v>
      </c>
      <c r="D2661">
        <v>1</v>
      </c>
      <c r="E2661">
        <v>269.99</v>
      </c>
      <c r="F2661">
        <v>0.2</v>
      </c>
    </row>
    <row r="2662" spans="1:6" x14ac:dyDescent="0.25">
      <c r="A2662">
        <v>933</v>
      </c>
      <c r="B2662">
        <v>3</v>
      </c>
      <c r="C2662">
        <v>75</v>
      </c>
      <c r="D2662">
        <v>2</v>
      </c>
      <c r="E2662">
        <v>599.99</v>
      </c>
      <c r="F2662">
        <v>0.05</v>
      </c>
    </row>
    <row r="2663" spans="1:6" x14ac:dyDescent="0.25">
      <c r="A2663">
        <v>934</v>
      </c>
      <c r="B2663">
        <v>1</v>
      </c>
      <c r="C2663">
        <v>35</v>
      </c>
      <c r="D2663">
        <v>2</v>
      </c>
      <c r="E2663">
        <v>832.99</v>
      </c>
      <c r="F2663">
        <v>0.05</v>
      </c>
    </row>
    <row r="2664" spans="1:6" x14ac:dyDescent="0.25">
      <c r="A2664">
        <v>934</v>
      </c>
      <c r="B2664">
        <v>2</v>
      </c>
      <c r="C2664">
        <v>48</v>
      </c>
      <c r="D2664">
        <v>1</v>
      </c>
      <c r="E2664">
        <v>1499.99</v>
      </c>
      <c r="F2664">
        <v>0.05</v>
      </c>
    </row>
    <row r="2665" spans="1:6" x14ac:dyDescent="0.25">
      <c r="A2665">
        <v>934</v>
      </c>
      <c r="B2665">
        <v>3</v>
      </c>
      <c r="C2665">
        <v>18</v>
      </c>
      <c r="D2665">
        <v>1</v>
      </c>
      <c r="E2665">
        <v>449</v>
      </c>
      <c r="F2665">
        <v>0.1</v>
      </c>
    </row>
    <row r="2666" spans="1:6" x14ac:dyDescent="0.25">
      <c r="A2666">
        <v>934</v>
      </c>
      <c r="B2666">
        <v>4</v>
      </c>
      <c r="C2666">
        <v>61</v>
      </c>
      <c r="D2666">
        <v>1</v>
      </c>
      <c r="E2666">
        <v>4999.99</v>
      </c>
      <c r="F2666">
        <v>7.0000000000000007E-2</v>
      </c>
    </row>
    <row r="2667" spans="1:6" x14ac:dyDescent="0.25">
      <c r="A2667">
        <v>934</v>
      </c>
      <c r="B2667">
        <v>5</v>
      </c>
      <c r="C2667">
        <v>56</v>
      </c>
      <c r="D2667">
        <v>2</v>
      </c>
      <c r="E2667">
        <v>5499.99</v>
      </c>
      <c r="F2667">
        <v>0.2</v>
      </c>
    </row>
    <row r="2668" spans="1:6" x14ac:dyDescent="0.25">
      <c r="A2668">
        <v>935</v>
      </c>
      <c r="B2668">
        <v>1</v>
      </c>
      <c r="C2668">
        <v>65</v>
      </c>
      <c r="D2668">
        <v>2</v>
      </c>
      <c r="E2668">
        <v>346.99</v>
      </c>
      <c r="F2668">
        <v>0.2</v>
      </c>
    </row>
    <row r="2669" spans="1:6" x14ac:dyDescent="0.25">
      <c r="A2669">
        <v>935</v>
      </c>
      <c r="B2669">
        <v>2</v>
      </c>
      <c r="C2669">
        <v>76</v>
      </c>
      <c r="D2669">
        <v>2</v>
      </c>
      <c r="E2669">
        <v>299.99</v>
      </c>
      <c r="F2669">
        <v>7.0000000000000007E-2</v>
      </c>
    </row>
    <row r="2670" spans="1:6" x14ac:dyDescent="0.25">
      <c r="A2670">
        <v>935</v>
      </c>
      <c r="B2670">
        <v>3</v>
      </c>
      <c r="C2670">
        <v>6</v>
      </c>
      <c r="D2670">
        <v>1</v>
      </c>
      <c r="E2670">
        <v>469.99</v>
      </c>
      <c r="F2670">
        <v>7.0000000000000007E-2</v>
      </c>
    </row>
    <row r="2671" spans="1:6" x14ac:dyDescent="0.25">
      <c r="A2671">
        <v>935</v>
      </c>
      <c r="B2671">
        <v>4</v>
      </c>
      <c r="C2671">
        <v>38</v>
      </c>
      <c r="D2671">
        <v>1</v>
      </c>
      <c r="E2671">
        <v>549.99</v>
      </c>
      <c r="F2671">
        <v>7.0000000000000007E-2</v>
      </c>
    </row>
    <row r="2672" spans="1:6" x14ac:dyDescent="0.25">
      <c r="A2672">
        <v>936</v>
      </c>
      <c r="B2672">
        <v>1</v>
      </c>
      <c r="C2672">
        <v>70</v>
      </c>
      <c r="D2672">
        <v>1</v>
      </c>
      <c r="E2672">
        <v>659.99</v>
      </c>
      <c r="F2672">
        <v>0.1</v>
      </c>
    </row>
    <row r="2673" spans="1:6" x14ac:dyDescent="0.25">
      <c r="A2673">
        <v>936</v>
      </c>
      <c r="B2673">
        <v>2</v>
      </c>
      <c r="C2673">
        <v>44</v>
      </c>
      <c r="D2673">
        <v>1</v>
      </c>
      <c r="E2673">
        <v>539.99</v>
      </c>
      <c r="F2673">
        <v>7.0000000000000007E-2</v>
      </c>
    </row>
    <row r="2674" spans="1:6" x14ac:dyDescent="0.25">
      <c r="A2674">
        <v>937</v>
      </c>
      <c r="B2674">
        <v>1</v>
      </c>
      <c r="C2674">
        <v>108</v>
      </c>
      <c r="D2674">
        <v>2</v>
      </c>
      <c r="E2674">
        <v>449.99</v>
      </c>
      <c r="F2674">
        <v>0.1</v>
      </c>
    </row>
    <row r="2675" spans="1:6" x14ac:dyDescent="0.25">
      <c r="A2675">
        <v>937</v>
      </c>
      <c r="B2675">
        <v>2</v>
      </c>
      <c r="C2675">
        <v>51</v>
      </c>
      <c r="D2675">
        <v>2</v>
      </c>
      <c r="E2675">
        <v>6499.99</v>
      </c>
      <c r="F2675">
        <v>7.0000000000000007E-2</v>
      </c>
    </row>
    <row r="2676" spans="1:6" x14ac:dyDescent="0.25">
      <c r="A2676">
        <v>937</v>
      </c>
      <c r="B2676">
        <v>3</v>
      </c>
      <c r="C2676">
        <v>58</v>
      </c>
      <c r="D2676">
        <v>2</v>
      </c>
      <c r="E2676">
        <v>4999.99</v>
      </c>
      <c r="F2676">
        <v>7.0000000000000007E-2</v>
      </c>
    </row>
    <row r="2677" spans="1:6" x14ac:dyDescent="0.25">
      <c r="A2677">
        <v>937</v>
      </c>
      <c r="B2677">
        <v>4</v>
      </c>
      <c r="C2677">
        <v>28</v>
      </c>
      <c r="D2677">
        <v>2</v>
      </c>
      <c r="E2677">
        <v>2499.9899999999998</v>
      </c>
      <c r="F2677">
        <v>7.0000000000000007E-2</v>
      </c>
    </row>
    <row r="2678" spans="1:6" x14ac:dyDescent="0.25">
      <c r="A2678">
        <v>937</v>
      </c>
      <c r="B2678">
        <v>5</v>
      </c>
      <c r="C2678">
        <v>66</v>
      </c>
      <c r="D2678">
        <v>1</v>
      </c>
      <c r="E2678">
        <v>250.99</v>
      </c>
      <c r="F2678">
        <v>0.2</v>
      </c>
    </row>
    <row r="2679" spans="1:6" x14ac:dyDescent="0.25">
      <c r="A2679">
        <v>938</v>
      </c>
      <c r="B2679">
        <v>1</v>
      </c>
      <c r="C2679">
        <v>4</v>
      </c>
      <c r="D2679">
        <v>1</v>
      </c>
      <c r="E2679">
        <v>2899.99</v>
      </c>
      <c r="F2679">
        <v>0.05</v>
      </c>
    </row>
    <row r="2680" spans="1:6" x14ac:dyDescent="0.25">
      <c r="A2680">
        <v>938</v>
      </c>
      <c r="B2680">
        <v>2</v>
      </c>
      <c r="C2680">
        <v>13</v>
      </c>
      <c r="D2680">
        <v>1</v>
      </c>
      <c r="E2680">
        <v>269.99</v>
      </c>
      <c r="F2680">
        <v>0.05</v>
      </c>
    </row>
    <row r="2681" spans="1:6" x14ac:dyDescent="0.25">
      <c r="A2681">
        <v>939</v>
      </c>
      <c r="B2681">
        <v>1</v>
      </c>
      <c r="C2681">
        <v>5</v>
      </c>
      <c r="D2681">
        <v>1</v>
      </c>
      <c r="E2681">
        <v>1320.99</v>
      </c>
      <c r="F2681">
        <v>0.1</v>
      </c>
    </row>
    <row r="2682" spans="1:6" x14ac:dyDescent="0.25">
      <c r="A2682">
        <v>939</v>
      </c>
      <c r="B2682">
        <v>2</v>
      </c>
      <c r="C2682">
        <v>107</v>
      </c>
      <c r="D2682">
        <v>2</v>
      </c>
      <c r="E2682">
        <v>416.99</v>
      </c>
      <c r="F2682">
        <v>0.2</v>
      </c>
    </row>
    <row r="2683" spans="1:6" x14ac:dyDescent="0.25">
      <c r="A2683">
        <v>940</v>
      </c>
      <c r="B2683">
        <v>1</v>
      </c>
      <c r="C2683">
        <v>75</v>
      </c>
      <c r="D2683">
        <v>2</v>
      </c>
      <c r="E2683">
        <v>599.99</v>
      </c>
      <c r="F2683">
        <v>0.2</v>
      </c>
    </row>
    <row r="2684" spans="1:6" x14ac:dyDescent="0.25">
      <c r="A2684">
        <v>941</v>
      </c>
      <c r="B2684">
        <v>1</v>
      </c>
      <c r="C2684">
        <v>25</v>
      </c>
      <c r="D2684">
        <v>1</v>
      </c>
      <c r="E2684">
        <v>499.99</v>
      </c>
      <c r="F2684">
        <v>0.1</v>
      </c>
    </row>
    <row r="2685" spans="1:6" x14ac:dyDescent="0.25">
      <c r="A2685">
        <v>941</v>
      </c>
      <c r="B2685">
        <v>2</v>
      </c>
      <c r="C2685">
        <v>102</v>
      </c>
      <c r="D2685">
        <v>2</v>
      </c>
      <c r="E2685">
        <v>489.99</v>
      </c>
      <c r="F2685">
        <v>0.05</v>
      </c>
    </row>
    <row r="2686" spans="1:6" x14ac:dyDescent="0.25">
      <c r="A2686">
        <v>941</v>
      </c>
      <c r="B2686">
        <v>3</v>
      </c>
      <c r="C2686">
        <v>11</v>
      </c>
      <c r="D2686">
        <v>2</v>
      </c>
      <c r="E2686">
        <v>1680.99</v>
      </c>
      <c r="F2686">
        <v>7.0000000000000007E-2</v>
      </c>
    </row>
    <row r="2687" spans="1:6" x14ac:dyDescent="0.25">
      <c r="A2687">
        <v>942</v>
      </c>
      <c r="B2687">
        <v>1</v>
      </c>
      <c r="C2687">
        <v>98</v>
      </c>
      <c r="D2687">
        <v>2</v>
      </c>
      <c r="E2687">
        <v>489.99</v>
      </c>
      <c r="F2687">
        <v>0.05</v>
      </c>
    </row>
    <row r="2688" spans="1:6" x14ac:dyDescent="0.25">
      <c r="A2688">
        <v>942</v>
      </c>
      <c r="B2688">
        <v>2</v>
      </c>
      <c r="C2688">
        <v>110</v>
      </c>
      <c r="D2688">
        <v>2</v>
      </c>
      <c r="E2688">
        <v>470.99</v>
      </c>
      <c r="F2688">
        <v>0.1</v>
      </c>
    </row>
    <row r="2689" spans="1:6" x14ac:dyDescent="0.25">
      <c r="A2689">
        <v>942</v>
      </c>
      <c r="B2689">
        <v>3</v>
      </c>
      <c r="C2689">
        <v>35</v>
      </c>
      <c r="D2689">
        <v>2</v>
      </c>
      <c r="E2689">
        <v>832.99</v>
      </c>
      <c r="F2689">
        <v>7.0000000000000007E-2</v>
      </c>
    </row>
    <row r="2690" spans="1:6" x14ac:dyDescent="0.25">
      <c r="A2690">
        <v>942</v>
      </c>
      <c r="B2690">
        <v>4</v>
      </c>
      <c r="C2690">
        <v>103</v>
      </c>
      <c r="D2690">
        <v>1</v>
      </c>
      <c r="E2690">
        <v>551.99</v>
      </c>
      <c r="F2690">
        <v>0.05</v>
      </c>
    </row>
    <row r="2691" spans="1:6" x14ac:dyDescent="0.25">
      <c r="A2691">
        <v>942</v>
      </c>
      <c r="B2691">
        <v>5</v>
      </c>
      <c r="C2691">
        <v>100</v>
      </c>
      <c r="D2691">
        <v>1</v>
      </c>
      <c r="E2691">
        <v>489.99</v>
      </c>
      <c r="F2691">
        <v>0.05</v>
      </c>
    </row>
    <row r="2692" spans="1:6" x14ac:dyDescent="0.25">
      <c r="A2692">
        <v>943</v>
      </c>
      <c r="B2692">
        <v>1</v>
      </c>
      <c r="C2692">
        <v>25</v>
      </c>
      <c r="D2692">
        <v>1</v>
      </c>
      <c r="E2692">
        <v>499.99</v>
      </c>
      <c r="F2692">
        <v>0.2</v>
      </c>
    </row>
    <row r="2693" spans="1:6" x14ac:dyDescent="0.25">
      <c r="A2693">
        <v>943</v>
      </c>
      <c r="B2693">
        <v>2</v>
      </c>
      <c r="C2693">
        <v>82</v>
      </c>
      <c r="D2693">
        <v>1</v>
      </c>
      <c r="E2693">
        <v>659.99</v>
      </c>
      <c r="F2693">
        <v>0.2</v>
      </c>
    </row>
    <row r="2694" spans="1:6" x14ac:dyDescent="0.25">
      <c r="A2694">
        <v>944</v>
      </c>
      <c r="B2694">
        <v>1</v>
      </c>
      <c r="C2694">
        <v>29</v>
      </c>
      <c r="D2694">
        <v>2</v>
      </c>
      <c r="E2694">
        <v>999.99</v>
      </c>
      <c r="F2694">
        <v>7.0000000000000007E-2</v>
      </c>
    </row>
    <row r="2695" spans="1:6" x14ac:dyDescent="0.25">
      <c r="A2695">
        <v>944</v>
      </c>
      <c r="B2695">
        <v>2</v>
      </c>
      <c r="C2695">
        <v>16</v>
      </c>
      <c r="D2695">
        <v>2</v>
      </c>
      <c r="E2695">
        <v>599.99</v>
      </c>
      <c r="F2695">
        <v>0.1</v>
      </c>
    </row>
    <row r="2696" spans="1:6" x14ac:dyDescent="0.25">
      <c r="A2696">
        <v>944</v>
      </c>
      <c r="B2696">
        <v>3</v>
      </c>
      <c r="C2696">
        <v>70</v>
      </c>
      <c r="D2696">
        <v>2</v>
      </c>
      <c r="E2696">
        <v>659.99</v>
      </c>
      <c r="F2696">
        <v>0.2</v>
      </c>
    </row>
    <row r="2697" spans="1:6" x14ac:dyDescent="0.25">
      <c r="A2697">
        <v>944</v>
      </c>
      <c r="B2697">
        <v>4</v>
      </c>
      <c r="C2697">
        <v>85</v>
      </c>
      <c r="D2697">
        <v>2</v>
      </c>
      <c r="E2697">
        <v>329.99</v>
      </c>
      <c r="F2697">
        <v>0.2</v>
      </c>
    </row>
    <row r="2698" spans="1:6" x14ac:dyDescent="0.25">
      <c r="A2698">
        <v>944</v>
      </c>
      <c r="B2698">
        <v>5</v>
      </c>
      <c r="C2698">
        <v>69</v>
      </c>
      <c r="D2698">
        <v>2</v>
      </c>
      <c r="E2698">
        <v>416.99</v>
      </c>
      <c r="F2698">
        <v>7.0000000000000007E-2</v>
      </c>
    </row>
    <row r="2699" spans="1:6" x14ac:dyDescent="0.25">
      <c r="A2699">
        <v>945</v>
      </c>
      <c r="B2699">
        <v>1</v>
      </c>
      <c r="C2699">
        <v>105</v>
      </c>
      <c r="D2699">
        <v>1</v>
      </c>
      <c r="E2699">
        <v>533.99</v>
      </c>
      <c r="F2699">
        <v>0.05</v>
      </c>
    </row>
    <row r="2700" spans="1:6" x14ac:dyDescent="0.25">
      <c r="A2700">
        <v>945</v>
      </c>
      <c r="B2700">
        <v>2</v>
      </c>
      <c r="C2700">
        <v>94</v>
      </c>
      <c r="D2700">
        <v>2</v>
      </c>
      <c r="E2700">
        <v>249.99</v>
      </c>
      <c r="F2700">
        <v>0.2</v>
      </c>
    </row>
    <row r="2701" spans="1:6" x14ac:dyDescent="0.25">
      <c r="A2701">
        <v>945</v>
      </c>
      <c r="B2701">
        <v>3</v>
      </c>
      <c r="C2701">
        <v>34</v>
      </c>
      <c r="D2701">
        <v>2</v>
      </c>
      <c r="E2701">
        <v>469.99</v>
      </c>
      <c r="F2701">
        <v>0.05</v>
      </c>
    </row>
    <row r="2702" spans="1:6" x14ac:dyDescent="0.25">
      <c r="A2702">
        <v>945</v>
      </c>
      <c r="B2702">
        <v>4</v>
      </c>
      <c r="C2702">
        <v>44</v>
      </c>
      <c r="D2702">
        <v>2</v>
      </c>
      <c r="E2702">
        <v>539.99</v>
      </c>
      <c r="F2702">
        <v>0.1</v>
      </c>
    </row>
    <row r="2703" spans="1:6" x14ac:dyDescent="0.25">
      <c r="A2703">
        <v>945</v>
      </c>
      <c r="B2703">
        <v>5</v>
      </c>
      <c r="C2703">
        <v>50</v>
      </c>
      <c r="D2703">
        <v>2</v>
      </c>
      <c r="E2703">
        <v>5999.99</v>
      </c>
      <c r="F2703">
        <v>0.05</v>
      </c>
    </row>
    <row r="2704" spans="1:6" x14ac:dyDescent="0.25">
      <c r="A2704">
        <v>946</v>
      </c>
      <c r="B2704">
        <v>1</v>
      </c>
      <c r="C2704">
        <v>7</v>
      </c>
      <c r="D2704">
        <v>1</v>
      </c>
      <c r="E2704">
        <v>3999.99</v>
      </c>
      <c r="F2704">
        <v>0.1</v>
      </c>
    </row>
    <row r="2705" spans="1:6" x14ac:dyDescent="0.25">
      <c r="A2705">
        <v>946</v>
      </c>
      <c r="B2705">
        <v>2</v>
      </c>
      <c r="C2705">
        <v>85</v>
      </c>
      <c r="D2705">
        <v>2</v>
      </c>
      <c r="E2705">
        <v>329.99</v>
      </c>
      <c r="F2705">
        <v>0.2</v>
      </c>
    </row>
    <row r="2706" spans="1:6" x14ac:dyDescent="0.25">
      <c r="A2706">
        <v>946</v>
      </c>
      <c r="B2706">
        <v>3</v>
      </c>
      <c r="C2706">
        <v>62</v>
      </c>
      <c r="D2706">
        <v>1</v>
      </c>
      <c r="E2706">
        <v>3499.99</v>
      </c>
      <c r="F2706">
        <v>0.05</v>
      </c>
    </row>
    <row r="2707" spans="1:6" x14ac:dyDescent="0.25">
      <c r="A2707">
        <v>946</v>
      </c>
      <c r="B2707">
        <v>4</v>
      </c>
      <c r="C2707">
        <v>22</v>
      </c>
      <c r="D2707">
        <v>2</v>
      </c>
      <c r="E2707">
        <v>269.99</v>
      </c>
      <c r="F2707">
        <v>0.2</v>
      </c>
    </row>
    <row r="2708" spans="1:6" x14ac:dyDescent="0.25">
      <c r="A2708">
        <v>946</v>
      </c>
      <c r="B2708">
        <v>5</v>
      </c>
      <c r="C2708">
        <v>56</v>
      </c>
      <c r="D2708">
        <v>2</v>
      </c>
      <c r="E2708">
        <v>5499.99</v>
      </c>
      <c r="F2708">
        <v>7.0000000000000007E-2</v>
      </c>
    </row>
    <row r="2709" spans="1:6" x14ac:dyDescent="0.25">
      <c r="A2709">
        <v>947</v>
      </c>
      <c r="B2709">
        <v>1</v>
      </c>
      <c r="C2709">
        <v>32</v>
      </c>
      <c r="D2709">
        <v>1</v>
      </c>
      <c r="E2709">
        <v>469.99</v>
      </c>
      <c r="F2709">
        <v>0.05</v>
      </c>
    </row>
    <row r="2710" spans="1:6" x14ac:dyDescent="0.25">
      <c r="A2710">
        <v>947</v>
      </c>
      <c r="B2710">
        <v>2</v>
      </c>
      <c r="C2710">
        <v>42</v>
      </c>
      <c r="D2710">
        <v>2</v>
      </c>
      <c r="E2710">
        <v>2299.9899999999998</v>
      </c>
      <c r="F2710">
        <v>7.0000000000000007E-2</v>
      </c>
    </row>
    <row r="2711" spans="1:6" x14ac:dyDescent="0.25">
      <c r="A2711">
        <v>947</v>
      </c>
      <c r="B2711">
        <v>3</v>
      </c>
      <c r="C2711">
        <v>44</v>
      </c>
      <c r="D2711">
        <v>1</v>
      </c>
      <c r="E2711">
        <v>539.99</v>
      </c>
      <c r="F2711">
        <v>7.0000000000000007E-2</v>
      </c>
    </row>
    <row r="2712" spans="1:6" x14ac:dyDescent="0.25">
      <c r="A2712">
        <v>948</v>
      </c>
      <c r="B2712">
        <v>1</v>
      </c>
      <c r="C2712">
        <v>23</v>
      </c>
      <c r="D2712">
        <v>2</v>
      </c>
      <c r="E2712">
        <v>299.99</v>
      </c>
      <c r="F2712">
        <v>0.2</v>
      </c>
    </row>
    <row r="2713" spans="1:6" x14ac:dyDescent="0.25">
      <c r="A2713">
        <v>948</v>
      </c>
      <c r="B2713">
        <v>2</v>
      </c>
      <c r="C2713">
        <v>20</v>
      </c>
      <c r="D2713">
        <v>2</v>
      </c>
      <c r="E2713">
        <v>599.99</v>
      </c>
      <c r="F2713">
        <v>0.1</v>
      </c>
    </row>
    <row r="2714" spans="1:6" x14ac:dyDescent="0.25">
      <c r="A2714">
        <v>948</v>
      </c>
      <c r="B2714">
        <v>3</v>
      </c>
      <c r="C2714">
        <v>101</v>
      </c>
      <c r="D2714">
        <v>1</v>
      </c>
      <c r="E2714">
        <v>339.99</v>
      </c>
      <c r="F2714">
        <v>0.2</v>
      </c>
    </row>
    <row r="2715" spans="1:6" x14ac:dyDescent="0.25">
      <c r="A2715">
        <v>948</v>
      </c>
      <c r="B2715">
        <v>4</v>
      </c>
      <c r="C2715">
        <v>92</v>
      </c>
      <c r="D2715">
        <v>2</v>
      </c>
      <c r="E2715">
        <v>209.99</v>
      </c>
      <c r="F2715">
        <v>0.2</v>
      </c>
    </row>
    <row r="2716" spans="1:6" x14ac:dyDescent="0.25">
      <c r="A2716">
        <v>948</v>
      </c>
      <c r="B2716">
        <v>5</v>
      </c>
      <c r="C2716">
        <v>72</v>
      </c>
      <c r="D2716">
        <v>2</v>
      </c>
      <c r="E2716">
        <v>619.99</v>
      </c>
      <c r="F2716">
        <v>0.2</v>
      </c>
    </row>
    <row r="2717" spans="1:6" x14ac:dyDescent="0.25">
      <c r="A2717">
        <v>949</v>
      </c>
      <c r="B2717">
        <v>1</v>
      </c>
      <c r="C2717">
        <v>9</v>
      </c>
      <c r="D2717">
        <v>2</v>
      </c>
      <c r="E2717">
        <v>2999.99</v>
      </c>
      <c r="F2717">
        <v>0.1</v>
      </c>
    </row>
    <row r="2718" spans="1:6" x14ac:dyDescent="0.25">
      <c r="A2718">
        <v>949</v>
      </c>
      <c r="B2718">
        <v>2</v>
      </c>
      <c r="C2718">
        <v>55</v>
      </c>
      <c r="D2718">
        <v>2</v>
      </c>
      <c r="E2718">
        <v>2699.99</v>
      </c>
      <c r="F2718">
        <v>0.05</v>
      </c>
    </row>
    <row r="2719" spans="1:6" x14ac:dyDescent="0.25">
      <c r="A2719">
        <v>950</v>
      </c>
      <c r="B2719">
        <v>1</v>
      </c>
      <c r="C2719">
        <v>56</v>
      </c>
      <c r="D2719">
        <v>1</v>
      </c>
      <c r="E2719">
        <v>5499.99</v>
      </c>
      <c r="F2719">
        <v>0.05</v>
      </c>
    </row>
    <row r="2720" spans="1:6" x14ac:dyDescent="0.25">
      <c r="A2720">
        <v>951</v>
      </c>
      <c r="B2720">
        <v>1</v>
      </c>
      <c r="C2720">
        <v>59</v>
      </c>
      <c r="D2720">
        <v>1</v>
      </c>
      <c r="E2720">
        <v>2599.9899999999998</v>
      </c>
      <c r="F2720">
        <v>0.1</v>
      </c>
    </row>
    <row r="2721" spans="1:6" x14ac:dyDescent="0.25">
      <c r="A2721">
        <v>951</v>
      </c>
      <c r="B2721">
        <v>2</v>
      </c>
      <c r="C2721">
        <v>43</v>
      </c>
      <c r="D2721">
        <v>2</v>
      </c>
      <c r="E2721">
        <v>5299.99</v>
      </c>
      <c r="F2721">
        <v>0.1</v>
      </c>
    </row>
    <row r="2722" spans="1:6" x14ac:dyDescent="0.25">
      <c r="A2722">
        <v>951</v>
      </c>
      <c r="B2722">
        <v>3</v>
      </c>
      <c r="C2722">
        <v>62</v>
      </c>
      <c r="D2722">
        <v>2</v>
      </c>
      <c r="E2722">
        <v>3499.99</v>
      </c>
      <c r="F2722">
        <v>0.2</v>
      </c>
    </row>
    <row r="2723" spans="1:6" x14ac:dyDescent="0.25">
      <c r="A2723">
        <v>952</v>
      </c>
      <c r="B2723">
        <v>1</v>
      </c>
      <c r="C2723">
        <v>20</v>
      </c>
      <c r="D2723">
        <v>2</v>
      </c>
      <c r="E2723">
        <v>599.99</v>
      </c>
      <c r="F2723">
        <v>7.0000000000000007E-2</v>
      </c>
    </row>
    <row r="2724" spans="1:6" x14ac:dyDescent="0.25">
      <c r="A2724">
        <v>952</v>
      </c>
      <c r="B2724">
        <v>2</v>
      </c>
      <c r="C2724">
        <v>57</v>
      </c>
      <c r="D2724">
        <v>1</v>
      </c>
      <c r="E2724">
        <v>1999.99</v>
      </c>
      <c r="F2724">
        <v>0.05</v>
      </c>
    </row>
    <row r="2725" spans="1:6" x14ac:dyDescent="0.25">
      <c r="A2725">
        <v>953</v>
      </c>
      <c r="B2725">
        <v>1</v>
      </c>
      <c r="C2725">
        <v>23</v>
      </c>
      <c r="D2725">
        <v>2</v>
      </c>
      <c r="E2725">
        <v>299.99</v>
      </c>
      <c r="F2725">
        <v>7.0000000000000007E-2</v>
      </c>
    </row>
    <row r="2726" spans="1:6" x14ac:dyDescent="0.25">
      <c r="A2726">
        <v>954</v>
      </c>
      <c r="B2726">
        <v>1</v>
      </c>
      <c r="C2726">
        <v>4</v>
      </c>
      <c r="D2726">
        <v>2</v>
      </c>
      <c r="E2726">
        <v>2899.99</v>
      </c>
      <c r="F2726">
        <v>0.1</v>
      </c>
    </row>
    <row r="2727" spans="1:6" x14ac:dyDescent="0.25">
      <c r="A2727">
        <v>955</v>
      </c>
      <c r="B2727">
        <v>1</v>
      </c>
      <c r="C2727">
        <v>43</v>
      </c>
      <c r="D2727">
        <v>1</v>
      </c>
      <c r="E2727">
        <v>5299.99</v>
      </c>
      <c r="F2727">
        <v>0.1</v>
      </c>
    </row>
    <row r="2728" spans="1:6" x14ac:dyDescent="0.25">
      <c r="A2728">
        <v>955</v>
      </c>
      <c r="B2728">
        <v>2</v>
      </c>
      <c r="C2728">
        <v>31</v>
      </c>
      <c r="D2728">
        <v>2</v>
      </c>
      <c r="E2728">
        <v>1632.99</v>
      </c>
      <c r="F2728">
        <v>7.0000000000000007E-2</v>
      </c>
    </row>
    <row r="2729" spans="1:6" x14ac:dyDescent="0.25">
      <c r="A2729">
        <v>955</v>
      </c>
      <c r="B2729">
        <v>3</v>
      </c>
      <c r="C2729">
        <v>96</v>
      </c>
      <c r="D2729">
        <v>1</v>
      </c>
      <c r="E2729">
        <v>349.99</v>
      </c>
      <c r="F2729">
        <v>0.05</v>
      </c>
    </row>
    <row r="2730" spans="1:6" x14ac:dyDescent="0.25">
      <c r="A2730">
        <v>955</v>
      </c>
      <c r="B2730">
        <v>4</v>
      </c>
      <c r="C2730">
        <v>63</v>
      </c>
      <c r="D2730">
        <v>1</v>
      </c>
      <c r="E2730">
        <v>3499.99</v>
      </c>
      <c r="F2730">
        <v>0.2</v>
      </c>
    </row>
    <row r="2731" spans="1:6" x14ac:dyDescent="0.25">
      <c r="A2731">
        <v>955</v>
      </c>
      <c r="B2731">
        <v>5</v>
      </c>
      <c r="C2731">
        <v>88</v>
      </c>
      <c r="D2731">
        <v>1</v>
      </c>
      <c r="E2731">
        <v>189.99</v>
      </c>
      <c r="F2731">
        <v>0.05</v>
      </c>
    </row>
    <row r="2732" spans="1:6" x14ac:dyDescent="0.25">
      <c r="A2732">
        <v>956</v>
      </c>
      <c r="B2732">
        <v>1</v>
      </c>
      <c r="C2732">
        <v>76</v>
      </c>
      <c r="D2732">
        <v>2</v>
      </c>
      <c r="E2732">
        <v>299.99</v>
      </c>
      <c r="F2732">
        <v>0.1</v>
      </c>
    </row>
    <row r="2733" spans="1:6" x14ac:dyDescent="0.25">
      <c r="A2733">
        <v>956</v>
      </c>
      <c r="B2733">
        <v>2</v>
      </c>
      <c r="C2733">
        <v>23</v>
      </c>
      <c r="D2733">
        <v>1</v>
      </c>
      <c r="E2733">
        <v>299.99</v>
      </c>
      <c r="F2733">
        <v>0.2</v>
      </c>
    </row>
    <row r="2734" spans="1:6" x14ac:dyDescent="0.25">
      <c r="A2734">
        <v>956</v>
      </c>
      <c r="B2734">
        <v>3</v>
      </c>
      <c r="C2734">
        <v>73</v>
      </c>
      <c r="D2734">
        <v>2</v>
      </c>
      <c r="E2734">
        <v>749.99</v>
      </c>
      <c r="F2734">
        <v>0.1</v>
      </c>
    </row>
    <row r="2735" spans="1:6" x14ac:dyDescent="0.25">
      <c r="A2735">
        <v>956</v>
      </c>
      <c r="B2735">
        <v>4</v>
      </c>
      <c r="C2735">
        <v>13</v>
      </c>
      <c r="D2735">
        <v>2</v>
      </c>
      <c r="E2735">
        <v>269.99</v>
      </c>
      <c r="F2735">
        <v>0.2</v>
      </c>
    </row>
    <row r="2736" spans="1:6" x14ac:dyDescent="0.25">
      <c r="A2736">
        <v>956</v>
      </c>
      <c r="B2736">
        <v>5</v>
      </c>
      <c r="C2736">
        <v>79</v>
      </c>
      <c r="D2736">
        <v>2</v>
      </c>
      <c r="E2736">
        <v>402.99</v>
      </c>
      <c r="F2736">
        <v>0.1</v>
      </c>
    </row>
    <row r="2737" spans="1:6" x14ac:dyDescent="0.25">
      <c r="A2737">
        <v>957</v>
      </c>
      <c r="B2737">
        <v>1</v>
      </c>
      <c r="C2737">
        <v>108</v>
      </c>
      <c r="D2737">
        <v>2</v>
      </c>
      <c r="E2737">
        <v>449.99</v>
      </c>
      <c r="F2737">
        <v>0.05</v>
      </c>
    </row>
    <row r="2738" spans="1:6" x14ac:dyDescent="0.25">
      <c r="A2738">
        <v>957</v>
      </c>
      <c r="B2738">
        <v>2</v>
      </c>
      <c r="C2738">
        <v>14</v>
      </c>
      <c r="D2738">
        <v>2</v>
      </c>
      <c r="E2738">
        <v>269.99</v>
      </c>
      <c r="F2738">
        <v>7.0000000000000007E-2</v>
      </c>
    </row>
    <row r="2739" spans="1:6" x14ac:dyDescent="0.25">
      <c r="A2739">
        <v>957</v>
      </c>
      <c r="B2739">
        <v>3</v>
      </c>
      <c r="C2739">
        <v>70</v>
      </c>
      <c r="D2739">
        <v>2</v>
      </c>
      <c r="E2739">
        <v>659.99</v>
      </c>
      <c r="F2739">
        <v>0.05</v>
      </c>
    </row>
    <row r="2740" spans="1:6" x14ac:dyDescent="0.25">
      <c r="A2740">
        <v>957</v>
      </c>
      <c r="B2740">
        <v>4</v>
      </c>
      <c r="C2740">
        <v>66</v>
      </c>
      <c r="D2740">
        <v>1</v>
      </c>
      <c r="E2740">
        <v>250.99</v>
      </c>
      <c r="F2740">
        <v>7.0000000000000007E-2</v>
      </c>
    </row>
    <row r="2741" spans="1:6" x14ac:dyDescent="0.25">
      <c r="A2741">
        <v>957</v>
      </c>
      <c r="B2741">
        <v>5</v>
      </c>
      <c r="C2741">
        <v>111</v>
      </c>
      <c r="D2741">
        <v>1</v>
      </c>
      <c r="E2741">
        <v>470.99</v>
      </c>
      <c r="F2741">
        <v>0.05</v>
      </c>
    </row>
    <row r="2742" spans="1:6" x14ac:dyDescent="0.25">
      <c r="A2742">
        <v>958</v>
      </c>
      <c r="B2742">
        <v>1</v>
      </c>
      <c r="C2742">
        <v>51</v>
      </c>
      <c r="D2742">
        <v>1</v>
      </c>
      <c r="E2742">
        <v>6499.99</v>
      </c>
      <c r="F2742">
        <v>0.1</v>
      </c>
    </row>
    <row r="2743" spans="1:6" x14ac:dyDescent="0.25">
      <c r="A2743">
        <v>958</v>
      </c>
      <c r="B2743">
        <v>2</v>
      </c>
      <c r="C2743">
        <v>76</v>
      </c>
      <c r="D2743">
        <v>1</v>
      </c>
      <c r="E2743">
        <v>299.99</v>
      </c>
      <c r="F2743">
        <v>0.2</v>
      </c>
    </row>
    <row r="2744" spans="1:6" x14ac:dyDescent="0.25">
      <c r="A2744">
        <v>959</v>
      </c>
      <c r="B2744">
        <v>1</v>
      </c>
      <c r="C2744">
        <v>15</v>
      </c>
      <c r="D2744">
        <v>1</v>
      </c>
      <c r="E2744">
        <v>529.99</v>
      </c>
      <c r="F2744">
        <v>0.2</v>
      </c>
    </row>
    <row r="2745" spans="1:6" x14ac:dyDescent="0.25">
      <c r="A2745">
        <v>959</v>
      </c>
      <c r="B2745">
        <v>2</v>
      </c>
      <c r="C2745">
        <v>72</v>
      </c>
      <c r="D2745">
        <v>1</v>
      </c>
      <c r="E2745">
        <v>619.99</v>
      </c>
      <c r="F2745">
        <v>0.1</v>
      </c>
    </row>
    <row r="2746" spans="1:6" x14ac:dyDescent="0.25">
      <c r="A2746">
        <v>959</v>
      </c>
      <c r="B2746">
        <v>3</v>
      </c>
      <c r="C2746">
        <v>41</v>
      </c>
      <c r="D2746">
        <v>1</v>
      </c>
      <c r="E2746">
        <v>1469.99</v>
      </c>
      <c r="F2746">
        <v>0.05</v>
      </c>
    </row>
    <row r="2747" spans="1:6" x14ac:dyDescent="0.25">
      <c r="A2747">
        <v>959</v>
      </c>
      <c r="B2747">
        <v>4</v>
      </c>
      <c r="C2747">
        <v>65</v>
      </c>
      <c r="D2747">
        <v>1</v>
      </c>
      <c r="E2747">
        <v>346.99</v>
      </c>
      <c r="F2747">
        <v>7.0000000000000007E-2</v>
      </c>
    </row>
    <row r="2748" spans="1:6" x14ac:dyDescent="0.25">
      <c r="A2748">
        <v>960</v>
      </c>
      <c r="B2748">
        <v>1</v>
      </c>
      <c r="C2748">
        <v>73</v>
      </c>
      <c r="D2748">
        <v>2</v>
      </c>
      <c r="E2748">
        <v>749.99</v>
      </c>
      <c r="F2748">
        <v>0.05</v>
      </c>
    </row>
    <row r="2749" spans="1:6" x14ac:dyDescent="0.25">
      <c r="A2749">
        <v>960</v>
      </c>
      <c r="B2749">
        <v>2</v>
      </c>
      <c r="C2749">
        <v>52</v>
      </c>
      <c r="D2749">
        <v>1</v>
      </c>
      <c r="E2749">
        <v>875.99</v>
      </c>
      <c r="F2749">
        <v>0.1</v>
      </c>
    </row>
    <row r="2750" spans="1:6" x14ac:dyDescent="0.25">
      <c r="A2750">
        <v>960</v>
      </c>
      <c r="B2750">
        <v>3</v>
      </c>
      <c r="C2750">
        <v>48</v>
      </c>
      <c r="D2750">
        <v>2</v>
      </c>
      <c r="E2750">
        <v>1499.99</v>
      </c>
      <c r="F2750">
        <v>0.05</v>
      </c>
    </row>
    <row r="2751" spans="1:6" x14ac:dyDescent="0.25">
      <c r="A2751">
        <v>960</v>
      </c>
      <c r="B2751">
        <v>4</v>
      </c>
      <c r="C2751">
        <v>83</v>
      </c>
      <c r="D2751">
        <v>2</v>
      </c>
      <c r="E2751">
        <v>149.99</v>
      </c>
      <c r="F2751">
        <v>0.1</v>
      </c>
    </row>
    <row r="2752" spans="1:6" x14ac:dyDescent="0.25">
      <c r="A2752">
        <v>961</v>
      </c>
      <c r="B2752">
        <v>1</v>
      </c>
      <c r="C2752">
        <v>105</v>
      </c>
      <c r="D2752">
        <v>1</v>
      </c>
      <c r="E2752">
        <v>533.99</v>
      </c>
      <c r="F2752">
        <v>0.1</v>
      </c>
    </row>
    <row r="2753" spans="1:6" x14ac:dyDescent="0.25">
      <c r="A2753">
        <v>961</v>
      </c>
      <c r="B2753">
        <v>2</v>
      </c>
      <c r="C2753">
        <v>47</v>
      </c>
      <c r="D2753">
        <v>2</v>
      </c>
      <c r="E2753">
        <v>5299.99</v>
      </c>
      <c r="F2753">
        <v>0.2</v>
      </c>
    </row>
    <row r="2754" spans="1:6" x14ac:dyDescent="0.25">
      <c r="A2754">
        <v>961</v>
      </c>
      <c r="B2754">
        <v>3</v>
      </c>
      <c r="C2754">
        <v>65</v>
      </c>
      <c r="D2754">
        <v>2</v>
      </c>
      <c r="E2754">
        <v>346.99</v>
      </c>
      <c r="F2754">
        <v>7.0000000000000007E-2</v>
      </c>
    </row>
    <row r="2755" spans="1:6" x14ac:dyDescent="0.25">
      <c r="A2755">
        <v>962</v>
      </c>
      <c r="B2755">
        <v>1</v>
      </c>
      <c r="C2755">
        <v>65</v>
      </c>
      <c r="D2755">
        <v>2</v>
      </c>
      <c r="E2755">
        <v>346.99</v>
      </c>
      <c r="F2755">
        <v>7.0000000000000007E-2</v>
      </c>
    </row>
    <row r="2756" spans="1:6" x14ac:dyDescent="0.25">
      <c r="A2756">
        <v>962</v>
      </c>
      <c r="B2756">
        <v>2</v>
      </c>
      <c r="C2756">
        <v>64</v>
      </c>
      <c r="D2756">
        <v>2</v>
      </c>
      <c r="E2756">
        <v>489.99</v>
      </c>
      <c r="F2756">
        <v>7.0000000000000007E-2</v>
      </c>
    </row>
    <row r="2757" spans="1:6" x14ac:dyDescent="0.25">
      <c r="A2757">
        <v>963</v>
      </c>
      <c r="B2757">
        <v>1</v>
      </c>
      <c r="C2757">
        <v>4</v>
      </c>
      <c r="D2757">
        <v>1</v>
      </c>
      <c r="E2757">
        <v>2899.99</v>
      </c>
      <c r="F2757">
        <v>7.0000000000000007E-2</v>
      </c>
    </row>
    <row r="2758" spans="1:6" x14ac:dyDescent="0.25">
      <c r="A2758">
        <v>964</v>
      </c>
      <c r="B2758">
        <v>1</v>
      </c>
      <c r="C2758">
        <v>90</v>
      </c>
      <c r="D2758">
        <v>1</v>
      </c>
      <c r="E2758">
        <v>209.99</v>
      </c>
      <c r="F2758">
        <v>0.2</v>
      </c>
    </row>
    <row r="2759" spans="1:6" x14ac:dyDescent="0.25">
      <c r="A2759">
        <v>964</v>
      </c>
      <c r="B2759">
        <v>2</v>
      </c>
      <c r="C2759">
        <v>74</v>
      </c>
      <c r="D2759">
        <v>1</v>
      </c>
      <c r="E2759">
        <v>439.99</v>
      </c>
      <c r="F2759">
        <v>0.2</v>
      </c>
    </row>
    <row r="2760" spans="1:6" x14ac:dyDescent="0.25">
      <c r="A2760">
        <v>965</v>
      </c>
      <c r="B2760">
        <v>1</v>
      </c>
      <c r="C2760">
        <v>90</v>
      </c>
      <c r="D2760">
        <v>2</v>
      </c>
      <c r="E2760">
        <v>209.99</v>
      </c>
      <c r="F2760">
        <v>0.1</v>
      </c>
    </row>
    <row r="2761" spans="1:6" x14ac:dyDescent="0.25">
      <c r="A2761">
        <v>966</v>
      </c>
      <c r="B2761">
        <v>1</v>
      </c>
      <c r="C2761">
        <v>88</v>
      </c>
      <c r="D2761">
        <v>1</v>
      </c>
      <c r="E2761">
        <v>189.99</v>
      </c>
      <c r="F2761">
        <v>0.05</v>
      </c>
    </row>
    <row r="2762" spans="1:6" x14ac:dyDescent="0.25">
      <c r="A2762">
        <v>966</v>
      </c>
      <c r="B2762">
        <v>2</v>
      </c>
      <c r="C2762">
        <v>73</v>
      </c>
      <c r="D2762">
        <v>1</v>
      </c>
      <c r="E2762">
        <v>749.99</v>
      </c>
      <c r="F2762">
        <v>7.0000000000000007E-2</v>
      </c>
    </row>
    <row r="2763" spans="1:6" x14ac:dyDescent="0.25">
      <c r="A2763">
        <v>967</v>
      </c>
      <c r="B2763">
        <v>1</v>
      </c>
      <c r="C2763">
        <v>66</v>
      </c>
      <c r="D2763">
        <v>1</v>
      </c>
      <c r="E2763">
        <v>250.99</v>
      </c>
      <c r="F2763">
        <v>0.2</v>
      </c>
    </row>
    <row r="2764" spans="1:6" x14ac:dyDescent="0.25">
      <c r="A2764">
        <v>967</v>
      </c>
      <c r="B2764">
        <v>2</v>
      </c>
      <c r="C2764">
        <v>77</v>
      </c>
      <c r="D2764">
        <v>2</v>
      </c>
      <c r="E2764">
        <v>799.99</v>
      </c>
      <c r="F2764">
        <v>0.05</v>
      </c>
    </row>
    <row r="2765" spans="1:6" x14ac:dyDescent="0.25">
      <c r="A2765">
        <v>967</v>
      </c>
      <c r="B2765">
        <v>3</v>
      </c>
      <c r="C2765">
        <v>87</v>
      </c>
      <c r="D2765">
        <v>1</v>
      </c>
      <c r="E2765">
        <v>189.99</v>
      </c>
      <c r="F2765">
        <v>0.1</v>
      </c>
    </row>
    <row r="2766" spans="1:6" x14ac:dyDescent="0.25">
      <c r="A2766">
        <v>967</v>
      </c>
      <c r="B2766">
        <v>4</v>
      </c>
      <c r="C2766">
        <v>103</v>
      </c>
      <c r="D2766">
        <v>1</v>
      </c>
      <c r="E2766">
        <v>551.99</v>
      </c>
      <c r="F2766">
        <v>0.2</v>
      </c>
    </row>
    <row r="2767" spans="1:6" x14ac:dyDescent="0.25">
      <c r="A2767">
        <v>968</v>
      </c>
      <c r="B2767">
        <v>1</v>
      </c>
      <c r="C2767">
        <v>87</v>
      </c>
      <c r="D2767">
        <v>1</v>
      </c>
      <c r="E2767">
        <v>189.99</v>
      </c>
      <c r="F2767">
        <v>0.2</v>
      </c>
    </row>
    <row r="2768" spans="1:6" x14ac:dyDescent="0.25">
      <c r="A2768">
        <v>968</v>
      </c>
      <c r="B2768">
        <v>2</v>
      </c>
      <c r="C2768">
        <v>61</v>
      </c>
      <c r="D2768">
        <v>2</v>
      </c>
      <c r="E2768">
        <v>4999.99</v>
      </c>
      <c r="F2768">
        <v>0.05</v>
      </c>
    </row>
    <row r="2769" spans="1:6" x14ac:dyDescent="0.25">
      <c r="A2769">
        <v>968</v>
      </c>
      <c r="B2769">
        <v>3</v>
      </c>
      <c r="C2769">
        <v>10</v>
      </c>
      <c r="D2769">
        <v>2</v>
      </c>
      <c r="E2769">
        <v>1549</v>
      </c>
      <c r="F2769">
        <v>0.05</v>
      </c>
    </row>
    <row r="2770" spans="1:6" x14ac:dyDescent="0.25">
      <c r="A2770">
        <v>969</v>
      </c>
      <c r="B2770">
        <v>1</v>
      </c>
      <c r="C2770">
        <v>74</v>
      </c>
      <c r="D2770">
        <v>1</v>
      </c>
      <c r="E2770">
        <v>439.99</v>
      </c>
      <c r="F2770">
        <v>0.2</v>
      </c>
    </row>
    <row r="2771" spans="1:6" x14ac:dyDescent="0.25">
      <c r="A2771">
        <v>969</v>
      </c>
      <c r="B2771">
        <v>2</v>
      </c>
      <c r="C2771">
        <v>36</v>
      </c>
      <c r="D2771">
        <v>1</v>
      </c>
      <c r="E2771">
        <v>832.99</v>
      </c>
      <c r="F2771">
        <v>0.1</v>
      </c>
    </row>
    <row r="2772" spans="1:6" x14ac:dyDescent="0.25">
      <c r="A2772">
        <v>970</v>
      </c>
      <c r="B2772">
        <v>1</v>
      </c>
      <c r="C2772">
        <v>85</v>
      </c>
      <c r="D2772">
        <v>1</v>
      </c>
      <c r="E2772">
        <v>329.99</v>
      </c>
      <c r="F2772">
        <v>0.1</v>
      </c>
    </row>
    <row r="2773" spans="1:6" x14ac:dyDescent="0.25">
      <c r="A2773">
        <v>970</v>
      </c>
      <c r="B2773">
        <v>2</v>
      </c>
      <c r="C2773">
        <v>48</v>
      </c>
      <c r="D2773">
        <v>2</v>
      </c>
      <c r="E2773">
        <v>1499.99</v>
      </c>
      <c r="F2773">
        <v>0.1</v>
      </c>
    </row>
    <row r="2774" spans="1:6" x14ac:dyDescent="0.25">
      <c r="A2774">
        <v>970</v>
      </c>
      <c r="B2774">
        <v>3</v>
      </c>
      <c r="C2774">
        <v>54</v>
      </c>
      <c r="D2774">
        <v>2</v>
      </c>
      <c r="E2774">
        <v>3199.99</v>
      </c>
      <c r="F2774">
        <v>0.1</v>
      </c>
    </row>
    <row r="2775" spans="1:6" x14ac:dyDescent="0.25">
      <c r="A2775">
        <v>970</v>
      </c>
      <c r="B2775">
        <v>4</v>
      </c>
      <c r="C2775">
        <v>68</v>
      </c>
      <c r="D2775">
        <v>1</v>
      </c>
      <c r="E2775">
        <v>449.99</v>
      </c>
      <c r="F2775">
        <v>0.1</v>
      </c>
    </row>
    <row r="2776" spans="1:6" x14ac:dyDescent="0.25">
      <c r="A2776">
        <v>971</v>
      </c>
      <c r="B2776">
        <v>1</v>
      </c>
      <c r="C2776">
        <v>70</v>
      </c>
      <c r="D2776">
        <v>2</v>
      </c>
      <c r="E2776">
        <v>659.99</v>
      </c>
      <c r="F2776">
        <v>0.05</v>
      </c>
    </row>
    <row r="2777" spans="1:6" x14ac:dyDescent="0.25">
      <c r="A2777">
        <v>971</v>
      </c>
      <c r="B2777">
        <v>2</v>
      </c>
      <c r="C2777">
        <v>65</v>
      </c>
      <c r="D2777">
        <v>2</v>
      </c>
      <c r="E2777">
        <v>346.99</v>
      </c>
      <c r="F2777">
        <v>7.0000000000000007E-2</v>
      </c>
    </row>
    <row r="2778" spans="1:6" x14ac:dyDescent="0.25">
      <c r="A2778">
        <v>971</v>
      </c>
      <c r="B2778">
        <v>3</v>
      </c>
      <c r="C2778">
        <v>8</v>
      </c>
      <c r="D2778">
        <v>2</v>
      </c>
      <c r="E2778">
        <v>1799.99</v>
      </c>
      <c r="F2778">
        <v>0.05</v>
      </c>
    </row>
    <row r="2779" spans="1:6" x14ac:dyDescent="0.25">
      <c r="A2779">
        <v>971</v>
      </c>
      <c r="B2779">
        <v>4</v>
      </c>
      <c r="C2779">
        <v>12</v>
      </c>
      <c r="D2779">
        <v>2</v>
      </c>
      <c r="E2779">
        <v>549.99</v>
      </c>
      <c r="F2779">
        <v>7.0000000000000007E-2</v>
      </c>
    </row>
    <row r="2780" spans="1:6" x14ac:dyDescent="0.25">
      <c r="A2780">
        <v>971</v>
      </c>
      <c r="B2780">
        <v>5</v>
      </c>
      <c r="C2780">
        <v>38</v>
      </c>
      <c r="D2780">
        <v>1</v>
      </c>
      <c r="E2780">
        <v>549.99</v>
      </c>
      <c r="F2780">
        <v>0.2</v>
      </c>
    </row>
    <row r="2781" spans="1:6" x14ac:dyDescent="0.25">
      <c r="A2781">
        <v>972</v>
      </c>
      <c r="B2781">
        <v>1</v>
      </c>
      <c r="C2781">
        <v>100</v>
      </c>
      <c r="D2781">
        <v>1</v>
      </c>
      <c r="E2781">
        <v>489.99</v>
      </c>
      <c r="F2781">
        <v>0.2</v>
      </c>
    </row>
    <row r="2782" spans="1:6" x14ac:dyDescent="0.25">
      <c r="A2782">
        <v>972</v>
      </c>
      <c r="B2782">
        <v>2</v>
      </c>
      <c r="C2782">
        <v>63</v>
      </c>
      <c r="D2782">
        <v>1</v>
      </c>
      <c r="E2782">
        <v>3499.99</v>
      </c>
      <c r="F2782">
        <v>7.0000000000000007E-2</v>
      </c>
    </row>
    <row r="2783" spans="1:6" x14ac:dyDescent="0.25">
      <c r="A2783">
        <v>973</v>
      </c>
      <c r="B2783">
        <v>1</v>
      </c>
      <c r="C2783">
        <v>4</v>
      </c>
      <c r="D2783">
        <v>2</v>
      </c>
      <c r="E2783">
        <v>2899.99</v>
      </c>
      <c r="F2783">
        <v>0.1</v>
      </c>
    </row>
    <row r="2784" spans="1:6" x14ac:dyDescent="0.25">
      <c r="A2784">
        <v>973</v>
      </c>
      <c r="B2784">
        <v>2</v>
      </c>
      <c r="C2784">
        <v>28</v>
      </c>
      <c r="D2784">
        <v>2</v>
      </c>
      <c r="E2784">
        <v>2499.9899999999998</v>
      </c>
      <c r="F2784">
        <v>0.1</v>
      </c>
    </row>
    <row r="2785" spans="1:6" x14ac:dyDescent="0.25">
      <c r="A2785">
        <v>973</v>
      </c>
      <c r="B2785">
        <v>3</v>
      </c>
      <c r="C2785">
        <v>47</v>
      </c>
      <c r="D2785">
        <v>2</v>
      </c>
      <c r="E2785">
        <v>5299.99</v>
      </c>
      <c r="F2785">
        <v>0.05</v>
      </c>
    </row>
    <row r="2786" spans="1:6" x14ac:dyDescent="0.25">
      <c r="A2786">
        <v>973</v>
      </c>
      <c r="B2786">
        <v>4</v>
      </c>
      <c r="C2786">
        <v>71</v>
      </c>
      <c r="D2786">
        <v>1</v>
      </c>
      <c r="E2786">
        <v>416.99</v>
      </c>
      <c r="F2786">
        <v>7.0000000000000007E-2</v>
      </c>
    </row>
    <row r="2787" spans="1:6" x14ac:dyDescent="0.25">
      <c r="A2787">
        <v>974</v>
      </c>
      <c r="B2787">
        <v>1</v>
      </c>
      <c r="C2787">
        <v>33</v>
      </c>
      <c r="D2787">
        <v>2</v>
      </c>
      <c r="E2787">
        <v>469.99</v>
      </c>
      <c r="F2787">
        <v>0.1</v>
      </c>
    </row>
    <row r="2788" spans="1:6" x14ac:dyDescent="0.25">
      <c r="A2788">
        <v>974</v>
      </c>
      <c r="B2788">
        <v>2</v>
      </c>
      <c r="C2788">
        <v>22</v>
      </c>
      <c r="D2788">
        <v>2</v>
      </c>
      <c r="E2788">
        <v>269.99</v>
      </c>
      <c r="F2788">
        <v>0.2</v>
      </c>
    </row>
    <row r="2789" spans="1:6" x14ac:dyDescent="0.25">
      <c r="A2789">
        <v>975</v>
      </c>
      <c r="B2789">
        <v>1</v>
      </c>
      <c r="C2789">
        <v>110</v>
      </c>
      <c r="D2789">
        <v>2</v>
      </c>
      <c r="E2789">
        <v>470.99</v>
      </c>
      <c r="F2789">
        <v>0.2</v>
      </c>
    </row>
    <row r="2790" spans="1:6" x14ac:dyDescent="0.25">
      <c r="A2790">
        <v>976</v>
      </c>
      <c r="B2790">
        <v>1</v>
      </c>
      <c r="C2790">
        <v>26</v>
      </c>
      <c r="D2790">
        <v>2</v>
      </c>
      <c r="E2790">
        <v>599.99</v>
      </c>
      <c r="F2790">
        <v>0.1</v>
      </c>
    </row>
    <row r="2791" spans="1:6" x14ac:dyDescent="0.25">
      <c r="A2791">
        <v>976</v>
      </c>
      <c r="B2791">
        <v>2</v>
      </c>
      <c r="C2791">
        <v>39</v>
      </c>
      <c r="D2791">
        <v>1</v>
      </c>
      <c r="E2791">
        <v>1499.99</v>
      </c>
      <c r="F2791">
        <v>7.0000000000000007E-2</v>
      </c>
    </row>
    <row r="2792" spans="1:6" x14ac:dyDescent="0.25">
      <c r="A2792">
        <v>977</v>
      </c>
      <c r="B2792">
        <v>1</v>
      </c>
      <c r="C2792">
        <v>52</v>
      </c>
      <c r="D2792">
        <v>2</v>
      </c>
      <c r="E2792">
        <v>875.99</v>
      </c>
      <c r="F2792">
        <v>0.1</v>
      </c>
    </row>
    <row r="2793" spans="1:6" x14ac:dyDescent="0.25">
      <c r="A2793">
        <v>977</v>
      </c>
      <c r="B2793">
        <v>2</v>
      </c>
      <c r="C2793">
        <v>69</v>
      </c>
      <c r="D2793">
        <v>2</v>
      </c>
      <c r="E2793">
        <v>416.99</v>
      </c>
      <c r="F2793">
        <v>0.05</v>
      </c>
    </row>
    <row r="2794" spans="1:6" x14ac:dyDescent="0.25">
      <c r="A2794">
        <v>977</v>
      </c>
      <c r="B2794">
        <v>3</v>
      </c>
      <c r="C2794">
        <v>27</v>
      </c>
      <c r="D2794">
        <v>1</v>
      </c>
      <c r="E2794">
        <v>999.99</v>
      </c>
      <c r="F2794">
        <v>0.05</v>
      </c>
    </row>
    <row r="2795" spans="1:6" x14ac:dyDescent="0.25">
      <c r="A2795">
        <v>977</v>
      </c>
      <c r="B2795">
        <v>4</v>
      </c>
      <c r="C2795">
        <v>80</v>
      </c>
      <c r="D2795">
        <v>2</v>
      </c>
      <c r="E2795">
        <v>761.99</v>
      </c>
      <c r="F2795">
        <v>0.05</v>
      </c>
    </row>
    <row r="2796" spans="1:6" x14ac:dyDescent="0.25">
      <c r="A2796">
        <v>978</v>
      </c>
      <c r="B2796">
        <v>1</v>
      </c>
      <c r="C2796">
        <v>106</v>
      </c>
      <c r="D2796">
        <v>2</v>
      </c>
      <c r="E2796">
        <v>449.99</v>
      </c>
      <c r="F2796">
        <v>0.05</v>
      </c>
    </row>
    <row r="2797" spans="1:6" x14ac:dyDescent="0.25">
      <c r="A2797">
        <v>978</v>
      </c>
      <c r="B2797">
        <v>2</v>
      </c>
      <c r="C2797">
        <v>25</v>
      </c>
      <c r="D2797">
        <v>2</v>
      </c>
      <c r="E2797">
        <v>499.99</v>
      </c>
      <c r="F2797">
        <v>0.2</v>
      </c>
    </row>
    <row r="2798" spans="1:6" x14ac:dyDescent="0.25">
      <c r="A2798">
        <v>978</v>
      </c>
      <c r="B2798">
        <v>3</v>
      </c>
      <c r="C2798">
        <v>108</v>
      </c>
      <c r="D2798">
        <v>2</v>
      </c>
      <c r="E2798">
        <v>449.99</v>
      </c>
      <c r="F2798">
        <v>0.05</v>
      </c>
    </row>
    <row r="2799" spans="1:6" x14ac:dyDescent="0.25">
      <c r="A2799">
        <v>979</v>
      </c>
      <c r="B2799">
        <v>1</v>
      </c>
      <c r="C2799">
        <v>55</v>
      </c>
      <c r="D2799">
        <v>1</v>
      </c>
      <c r="E2799">
        <v>2699.99</v>
      </c>
      <c r="F2799">
        <v>0.05</v>
      </c>
    </row>
    <row r="2800" spans="1:6" x14ac:dyDescent="0.25">
      <c r="A2800">
        <v>979</v>
      </c>
      <c r="B2800">
        <v>2</v>
      </c>
      <c r="C2800">
        <v>71</v>
      </c>
      <c r="D2800">
        <v>2</v>
      </c>
      <c r="E2800">
        <v>416.99</v>
      </c>
      <c r="F2800">
        <v>0.2</v>
      </c>
    </row>
    <row r="2801" spans="1:6" x14ac:dyDescent="0.25">
      <c r="A2801">
        <v>979</v>
      </c>
      <c r="B2801">
        <v>3</v>
      </c>
      <c r="C2801">
        <v>12</v>
      </c>
      <c r="D2801">
        <v>2</v>
      </c>
      <c r="E2801">
        <v>549.99</v>
      </c>
      <c r="F2801">
        <v>0.1</v>
      </c>
    </row>
    <row r="2802" spans="1:6" x14ac:dyDescent="0.25">
      <c r="A2802">
        <v>979</v>
      </c>
      <c r="B2802">
        <v>4</v>
      </c>
      <c r="C2802">
        <v>52</v>
      </c>
      <c r="D2802">
        <v>1</v>
      </c>
      <c r="E2802">
        <v>875.99</v>
      </c>
      <c r="F2802">
        <v>0.2</v>
      </c>
    </row>
    <row r="2803" spans="1:6" x14ac:dyDescent="0.25">
      <c r="A2803">
        <v>980</v>
      </c>
      <c r="B2803">
        <v>1</v>
      </c>
      <c r="C2803">
        <v>49</v>
      </c>
      <c r="D2803">
        <v>2</v>
      </c>
      <c r="E2803">
        <v>3499.99</v>
      </c>
      <c r="F2803">
        <v>0.2</v>
      </c>
    </row>
    <row r="2804" spans="1:6" x14ac:dyDescent="0.25">
      <c r="A2804">
        <v>980</v>
      </c>
      <c r="B2804">
        <v>2</v>
      </c>
      <c r="C2804">
        <v>9</v>
      </c>
      <c r="D2804">
        <v>1</v>
      </c>
      <c r="E2804">
        <v>2999.99</v>
      </c>
      <c r="F2804">
        <v>0.1</v>
      </c>
    </row>
    <row r="2805" spans="1:6" x14ac:dyDescent="0.25">
      <c r="A2805">
        <v>980</v>
      </c>
      <c r="B2805">
        <v>3</v>
      </c>
      <c r="C2805">
        <v>64</v>
      </c>
      <c r="D2805">
        <v>1</v>
      </c>
      <c r="E2805">
        <v>489.99</v>
      </c>
      <c r="F2805">
        <v>0.1</v>
      </c>
    </row>
    <row r="2806" spans="1:6" x14ac:dyDescent="0.25">
      <c r="A2806">
        <v>981</v>
      </c>
      <c r="B2806">
        <v>1</v>
      </c>
      <c r="C2806">
        <v>35</v>
      </c>
      <c r="D2806">
        <v>1</v>
      </c>
      <c r="E2806">
        <v>832.99</v>
      </c>
      <c r="F2806">
        <v>0.1</v>
      </c>
    </row>
    <row r="2807" spans="1:6" x14ac:dyDescent="0.25">
      <c r="A2807">
        <v>981</v>
      </c>
      <c r="B2807">
        <v>2</v>
      </c>
      <c r="C2807">
        <v>95</v>
      </c>
      <c r="D2807">
        <v>2</v>
      </c>
      <c r="E2807">
        <v>299.99</v>
      </c>
      <c r="F2807">
        <v>0.05</v>
      </c>
    </row>
    <row r="2808" spans="1:6" x14ac:dyDescent="0.25">
      <c r="A2808">
        <v>981</v>
      </c>
      <c r="B2808">
        <v>3</v>
      </c>
      <c r="C2808">
        <v>21</v>
      </c>
      <c r="D2808">
        <v>2</v>
      </c>
      <c r="E2808">
        <v>269.99</v>
      </c>
      <c r="F2808">
        <v>7.0000000000000007E-2</v>
      </c>
    </row>
    <row r="2809" spans="1:6" x14ac:dyDescent="0.25">
      <c r="A2809">
        <v>981</v>
      </c>
      <c r="B2809">
        <v>4</v>
      </c>
      <c r="C2809">
        <v>36</v>
      </c>
      <c r="D2809">
        <v>2</v>
      </c>
      <c r="E2809">
        <v>832.99</v>
      </c>
      <c r="F2809">
        <v>0.1</v>
      </c>
    </row>
    <row r="2810" spans="1:6" x14ac:dyDescent="0.25">
      <c r="A2810">
        <v>981</v>
      </c>
      <c r="B2810">
        <v>5</v>
      </c>
      <c r="C2810">
        <v>61</v>
      </c>
      <c r="D2810">
        <v>1</v>
      </c>
      <c r="E2810">
        <v>4999.99</v>
      </c>
      <c r="F2810">
        <v>7.0000000000000007E-2</v>
      </c>
    </row>
    <row r="2811" spans="1:6" x14ac:dyDescent="0.25">
      <c r="A2811">
        <v>982</v>
      </c>
      <c r="B2811">
        <v>1</v>
      </c>
      <c r="C2811">
        <v>22</v>
      </c>
      <c r="D2811">
        <v>2</v>
      </c>
      <c r="E2811">
        <v>269.99</v>
      </c>
      <c r="F2811">
        <v>0.1</v>
      </c>
    </row>
    <row r="2812" spans="1:6" x14ac:dyDescent="0.25">
      <c r="A2812">
        <v>982</v>
      </c>
      <c r="B2812">
        <v>2</v>
      </c>
      <c r="C2812">
        <v>110</v>
      </c>
      <c r="D2812">
        <v>1</v>
      </c>
      <c r="E2812">
        <v>470.99</v>
      </c>
      <c r="F2812">
        <v>7.0000000000000007E-2</v>
      </c>
    </row>
    <row r="2813" spans="1:6" x14ac:dyDescent="0.25">
      <c r="A2813">
        <v>982</v>
      </c>
      <c r="B2813">
        <v>3</v>
      </c>
      <c r="C2813">
        <v>52</v>
      </c>
      <c r="D2813">
        <v>1</v>
      </c>
      <c r="E2813">
        <v>875.99</v>
      </c>
      <c r="F2813">
        <v>7.0000000000000007E-2</v>
      </c>
    </row>
    <row r="2814" spans="1:6" x14ac:dyDescent="0.25">
      <c r="A2814">
        <v>982</v>
      </c>
      <c r="B2814">
        <v>4</v>
      </c>
      <c r="C2814">
        <v>40</v>
      </c>
      <c r="D2814">
        <v>2</v>
      </c>
      <c r="E2814">
        <v>4999.99</v>
      </c>
      <c r="F2814">
        <v>0.05</v>
      </c>
    </row>
    <row r="2815" spans="1:6" x14ac:dyDescent="0.25">
      <c r="A2815">
        <v>983</v>
      </c>
      <c r="B2815">
        <v>1</v>
      </c>
      <c r="C2815">
        <v>63</v>
      </c>
      <c r="D2815">
        <v>1</v>
      </c>
      <c r="E2815">
        <v>3499.99</v>
      </c>
      <c r="F2815">
        <v>0.1</v>
      </c>
    </row>
    <row r="2816" spans="1:6" x14ac:dyDescent="0.25">
      <c r="A2816">
        <v>983</v>
      </c>
      <c r="B2816">
        <v>2</v>
      </c>
      <c r="C2816">
        <v>20</v>
      </c>
      <c r="D2816">
        <v>2</v>
      </c>
      <c r="E2816">
        <v>599.99</v>
      </c>
      <c r="F2816">
        <v>0.2</v>
      </c>
    </row>
    <row r="2817" spans="1:6" x14ac:dyDescent="0.25">
      <c r="A2817">
        <v>983</v>
      </c>
      <c r="B2817">
        <v>3</v>
      </c>
      <c r="C2817">
        <v>68</v>
      </c>
      <c r="D2817">
        <v>1</v>
      </c>
      <c r="E2817">
        <v>449.99</v>
      </c>
      <c r="F2817">
        <v>7.0000000000000007E-2</v>
      </c>
    </row>
    <row r="2818" spans="1:6" x14ac:dyDescent="0.25">
      <c r="A2818">
        <v>983</v>
      </c>
      <c r="B2818">
        <v>4</v>
      </c>
      <c r="C2818">
        <v>81</v>
      </c>
      <c r="D2818">
        <v>2</v>
      </c>
      <c r="E2818">
        <v>1099.99</v>
      </c>
      <c r="F2818">
        <v>7.0000000000000007E-2</v>
      </c>
    </row>
    <row r="2819" spans="1:6" x14ac:dyDescent="0.25">
      <c r="A2819">
        <v>983</v>
      </c>
      <c r="B2819">
        <v>5</v>
      </c>
      <c r="C2819">
        <v>88</v>
      </c>
      <c r="D2819">
        <v>1</v>
      </c>
      <c r="E2819">
        <v>189.99</v>
      </c>
      <c r="F2819">
        <v>0.05</v>
      </c>
    </row>
    <row r="2820" spans="1:6" x14ac:dyDescent="0.25">
      <c r="A2820">
        <v>984</v>
      </c>
      <c r="B2820">
        <v>1</v>
      </c>
      <c r="C2820">
        <v>68</v>
      </c>
      <c r="D2820">
        <v>1</v>
      </c>
      <c r="E2820">
        <v>449.99</v>
      </c>
      <c r="F2820">
        <v>0.2</v>
      </c>
    </row>
    <row r="2821" spans="1:6" x14ac:dyDescent="0.25">
      <c r="A2821">
        <v>984</v>
      </c>
      <c r="B2821">
        <v>2</v>
      </c>
      <c r="C2821">
        <v>81</v>
      </c>
      <c r="D2821">
        <v>2</v>
      </c>
      <c r="E2821">
        <v>1099.99</v>
      </c>
      <c r="F2821">
        <v>0.2</v>
      </c>
    </row>
    <row r="2822" spans="1:6" x14ac:dyDescent="0.25">
      <c r="A2822">
        <v>984</v>
      </c>
      <c r="B2822">
        <v>3</v>
      </c>
      <c r="C2822">
        <v>12</v>
      </c>
      <c r="D2822">
        <v>1</v>
      </c>
      <c r="E2822">
        <v>549.99</v>
      </c>
      <c r="F2822">
        <v>0.1</v>
      </c>
    </row>
    <row r="2823" spans="1:6" x14ac:dyDescent="0.25">
      <c r="A2823">
        <v>984</v>
      </c>
      <c r="B2823">
        <v>4</v>
      </c>
      <c r="C2823">
        <v>111</v>
      </c>
      <c r="D2823">
        <v>1</v>
      </c>
      <c r="E2823">
        <v>470.99</v>
      </c>
      <c r="F2823">
        <v>0.2</v>
      </c>
    </row>
    <row r="2824" spans="1:6" x14ac:dyDescent="0.25">
      <c r="A2824">
        <v>985</v>
      </c>
      <c r="B2824">
        <v>1</v>
      </c>
      <c r="C2824">
        <v>5</v>
      </c>
      <c r="D2824">
        <v>2</v>
      </c>
      <c r="E2824">
        <v>1320.99</v>
      </c>
      <c r="F2824">
        <v>7.0000000000000007E-2</v>
      </c>
    </row>
    <row r="2825" spans="1:6" x14ac:dyDescent="0.25">
      <c r="A2825">
        <v>985</v>
      </c>
      <c r="B2825">
        <v>2</v>
      </c>
      <c r="C2825">
        <v>59</v>
      </c>
      <c r="D2825">
        <v>1</v>
      </c>
      <c r="E2825">
        <v>2599.9899999999998</v>
      </c>
      <c r="F2825">
        <v>0.2</v>
      </c>
    </row>
    <row r="2826" spans="1:6" x14ac:dyDescent="0.25">
      <c r="A2826">
        <v>985</v>
      </c>
      <c r="B2826">
        <v>3</v>
      </c>
      <c r="C2826">
        <v>78</v>
      </c>
      <c r="D2826">
        <v>2</v>
      </c>
      <c r="E2826">
        <v>647.99</v>
      </c>
      <c r="F2826">
        <v>0.05</v>
      </c>
    </row>
    <row r="2827" spans="1:6" x14ac:dyDescent="0.25">
      <c r="A2827">
        <v>986</v>
      </c>
      <c r="B2827">
        <v>1</v>
      </c>
      <c r="C2827">
        <v>87</v>
      </c>
      <c r="D2827">
        <v>1</v>
      </c>
      <c r="E2827">
        <v>189.99</v>
      </c>
      <c r="F2827">
        <v>0.1</v>
      </c>
    </row>
    <row r="2828" spans="1:6" x14ac:dyDescent="0.25">
      <c r="A2828">
        <v>986</v>
      </c>
      <c r="B2828">
        <v>2</v>
      </c>
      <c r="C2828">
        <v>78</v>
      </c>
      <c r="D2828">
        <v>1</v>
      </c>
      <c r="E2828">
        <v>647.99</v>
      </c>
      <c r="F2828">
        <v>0.05</v>
      </c>
    </row>
    <row r="2829" spans="1:6" x14ac:dyDescent="0.25">
      <c r="A2829">
        <v>986</v>
      </c>
      <c r="B2829">
        <v>3</v>
      </c>
      <c r="C2829">
        <v>26</v>
      </c>
      <c r="D2829">
        <v>2</v>
      </c>
      <c r="E2829">
        <v>599.99</v>
      </c>
      <c r="F2829">
        <v>7.0000000000000007E-2</v>
      </c>
    </row>
    <row r="2830" spans="1:6" x14ac:dyDescent="0.25">
      <c r="A2830">
        <v>987</v>
      </c>
      <c r="B2830">
        <v>1</v>
      </c>
      <c r="C2830">
        <v>51</v>
      </c>
      <c r="D2830">
        <v>2</v>
      </c>
      <c r="E2830">
        <v>6499.99</v>
      </c>
      <c r="F2830">
        <v>0.1</v>
      </c>
    </row>
    <row r="2831" spans="1:6" x14ac:dyDescent="0.25">
      <c r="A2831">
        <v>987</v>
      </c>
      <c r="B2831">
        <v>2</v>
      </c>
      <c r="C2831">
        <v>60</v>
      </c>
      <c r="D2831">
        <v>2</v>
      </c>
      <c r="E2831">
        <v>1559.99</v>
      </c>
      <c r="F2831">
        <v>0.2</v>
      </c>
    </row>
    <row r="2832" spans="1:6" x14ac:dyDescent="0.25">
      <c r="A2832">
        <v>987</v>
      </c>
      <c r="B2832">
        <v>3</v>
      </c>
      <c r="C2832">
        <v>80</v>
      </c>
      <c r="D2832">
        <v>1</v>
      </c>
      <c r="E2832">
        <v>761.99</v>
      </c>
      <c r="F2832">
        <v>7.0000000000000007E-2</v>
      </c>
    </row>
    <row r="2833" spans="1:6" x14ac:dyDescent="0.25">
      <c r="A2833">
        <v>988</v>
      </c>
      <c r="B2833">
        <v>1</v>
      </c>
      <c r="C2833">
        <v>35</v>
      </c>
      <c r="D2833">
        <v>1</v>
      </c>
      <c r="E2833">
        <v>832.99</v>
      </c>
      <c r="F2833">
        <v>0.2</v>
      </c>
    </row>
    <row r="2834" spans="1:6" x14ac:dyDescent="0.25">
      <c r="A2834">
        <v>988</v>
      </c>
      <c r="B2834">
        <v>2</v>
      </c>
      <c r="C2834">
        <v>38</v>
      </c>
      <c r="D2834">
        <v>1</v>
      </c>
      <c r="E2834">
        <v>549.99</v>
      </c>
      <c r="F2834">
        <v>7.0000000000000007E-2</v>
      </c>
    </row>
    <row r="2835" spans="1:6" x14ac:dyDescent="0.25">
      <c r="A2835">
        <v>988</v>
      </c>
      <c r="B2835">
        <v>3</v>
      </c>
      <c r="C2835">
        <v>12</v>
      </c>
      <c r="D2835">
        <v>2</v>
      </c>
      <c r="E2835">
        <v>549.99</v>
      </c>
      <c r="F2835">
        <v>7.0000000000000007E-2</v>
      </c>
    </row>
    <row r="2836" spans="1:6" x14ac:dyDescent="0.25">
      <c r="A2836">
        <v>989</v>
      </c>
      <c r="B2836">
        <v>1</v>
      </c>
      <c r="C2836">
        <v>99</v>
      </c>
      <c r="D2836">
        <v>1</v>
      </c>
      <c r="E2836">
        <v>299.99</v>
      </c>
      <c r="F2836">
        <v>0.05</v>
      </c>
    </row>
    <row r="2837" spans="1:6" x14ac:dyDescent="0.25">
      <c r="A2837">
        <v>989</v>
      </c>
      <c r="B2837">
        <v>2</v>
      </c>
      <c r="C2837">
        <v>27</v>
      </c>
      <c r="D2837">
        <v>1</v>
      </c>
      <c r="E2837">
        <v>999.99</v>
      </c>
      <c r="F2837">
        <v>0.1</v>
      </c>
    </row>
    <row r="2838" spans="1:6" x14ac:dyDescent="0.25">
      <c r="A2838">
        <v>989</v>
      </c>
      <c r="B2838">
        <v>3</v>
      </c>
      <c r="C2838">
        <v>70</v>
      </c>
      <c r="D2838">
        <v>1</v>
      </c>
      <c r="E2838">
        <v>659.99</v>
      </c>
      <c r="F2838">
        <v>0.1</v>
      </c>
    </row>
    <row r="2839" spans="1:6" x14ac:dyDescent="0.25">
      <c r="A2839">
        <v>989</v>
      </c>
      <c r="B2839">
        <v>4</v>
      </c>
      <c r="C2839">
        <v>84</v>
      </c>
      <c r="D2839">
        <v>2</v>
      </c>
      <c r="E2839">
        <v>109.99</v>
      </c>
      <c r="F2839">
        <v>7.0000000000000007E-2</v>
      </c>
    </row>
    <row r="2840" spans="1:6" x14ac:dyDescent="0.25">
      <c r="A2840">
        <v>989</v>
      </c>
      <c r="B2840">
        <v>5</v>
      </c>
      <c r="C2840">
        <v>5</v>
      </c>
      <c r="D2840">
        <v>1</v>
      </c>
      <c r="E2840">
        <v>1320.99</v>
      </c>
      <c r="F2840">
        <v>0.1</v>
      </c>
    </row>
    <row r="2841" spans="1:6" x14ac:dyDescent="0.25">
      <c r="A2841">
        <v>990</v>
      </c>
      <c r="B2841">
        <v>1</v>
      </c>
      <c r="C2841">
        <v>6</v>
      </c>
      <c r="D2841">
        <v>2</v>
      </c>
      <c r="E2841">
        <v>469.99</v>
      </c>
      <c r="F2841">
        <v>0.2</v>
      </c>
    </row>
    <row r="2842" spans="1:6" x14ac:dyDescent="0.25">
      <c r="A2842">
        <v>990</v>
      </c>
      <c r="B2842">
        <v>2</v>
      </c>
      <c r="C2842">
        <v>29</v>
      </c>
      <c r="D2842">
        <v>1</v>
      </c>
      <c r="E2842">
        <v>999.99</v>
      </c>
      <c r="F2842">
        <v>0.1</v>
      </c>
    </row>
    <row r="2843" spans="1:6" x14ac:dyDescent="0.25">
      <c r="A2843">
        <v>990</v>
      </c>
      <c r="B2843">
        <v>3</v>
      </c>
      <c r="C2843">
        <v>91</v>
      </c>
      <c r="D2843">
        <v>1</v>
      </c>
      <c r="E2843">
        <v>349.99</v>
      </c>
      <c r="F2843">
        <v>0.1</v>
      </c>
    </row>
    <row r="2844" spans="1:6" x14ac:dyDescent="0.25">
      <c r="A2844">
        <v>990</v>
      </c>
      <c r="B2844">
        <v>4</v>
      </c>
      <c r="C2844">
        <v>14</v>
      </c>
      <c r="D2844">
        <v>2</v>
      </c>
      <c r="E2844">
        <v>269.99</v>
      </c>
      <c r="F2844">
        <v>0.1</v>
      </c>
    </row>
    <row r="2845" spans="1:6" x14ac:dyDescent="0.25">
      <c r="A2845">
        <v>991</v>
      </c>
      <c r="B2845">
        <v>1</v>
      </c>
      <c r="C2845">
        <v>9</v>
      </c>
      <c r="D2845">
        <v>2</v>
      </c>
      <c r="E2845">
        <v>2999.99</v>
      </c>
      <c r="F2845">
        <v>0.2</v>
      </c>
    </row>
    <row r="2846" spans="1:6" x14ac:dyDescent="0.25">
      <c r="A2846">
        <v>991</v>
      </c>
      <c r="B2846">
        <v>2</v>
      </c>
      <c r="C2846">
        <v>79</v>
      </c>
      <c r="D2846">
        <v>1</v>
      </c>
      <c r="E2846">
        <v>402.99</v>
      </c>
      <c r="F2846">
        <v>0.2</v>
      </c>
    </row>
    <row r="2847" spans="1:6" x14ac:dyDescent="0.25">
      <c r="A2847">
        <v>991</v>
      </c>
      <c r="B2847">
        <v>3</v>
      </c>
      <c r="C2847">
        <v>34</v>
      </c>
      <c r="D2847">
        <v>1</v>
      </c>
      <c r="E2847">
        <v>469.99</v>
      </c>
      <c r="F2847">
        <v>0.2</v>
      </c>
    </row>
    <row r="2848" spans="1:6" x14ac:dyDescent="0.25">
      <c r="A2848">
        <v>992</v>
      </c>
      <c r="B2848">
        <v>1</v>
      </c>
      <c r="C2848">
        <v>45</v>
      </c>
      <c r="D2848">
        <v>1</v>
      </c>
      <c r="E2848">
        <v>869.99</v>
      </c>
      <c r="F2848">
        <v>7.0000000000000007E-2</v>
      </c>
    </row>
    <row r="2849" spans="1:6" x14ac:dyDescent="0.25">
      <c r="A2849">
        <v>992</v>
      </c>
      <c r="B2849">
        <v>2</v>
      </c>
      <c r="C2849">
        <v>102</v>
      </c>
      <c r="D2849">
        <v>1</v>
      </c>
      <c r="E2849">
        <v>489.99</v>
      </c>
      <c r="F2849">
        <v>0.1</v>
      </c>
    </row>
    <row r="2850" spans="1:6" x14ac:dyDescent="0.25">
      <c r="A2850">
        <v>992</v>
      </c>
      <c r="B2850">
        <v>3</v>
      </c>
      <c r="C2850">
        <v>20</v>
      </c>
      <c r="D2850">
        <v>1</v>
      </c>
      <c r="E2850">
        <v>599.99</v>
      </c>
      <c r="F2850">
        <v>0.2</v>
      </c>
    </row>
    <row r="2851" spans="1:6" x14ac:dyDescent="0.25">
      <c r="A2851">
        <v>992</v>
      </c>
      <c r="B2851">
        <v>4</v>
      </c>
      <c r="C2851">
        <v>101</v>
      </c>
      <c r="D2851">
        <v>2</v>
      </c>
      <c r="E2851">
        <v>339.99</v>
      </c>
      <c r="F2851">
        <v>0.2</v>
      </c>
    </row>
    <row r="2852" spans="1:6" x14ac:dyDescent="0.25">
      <c r="A2852">
        <v>992</v>
      </c>
      <c r="B2852">
        <v>5</v>
      </c>
      <c r="C2852">
        <v>7</v>
      </c>
      <c r="D2852">
        <v>1</v>
      </c>
      <c r="E2852">
        <v>3999.99</v>
      </c>
      <c r="F2852">
        <v>0.05</v>
      </c>
    </row>
    <row r="2853" spans="1:6" x14ac:dyDescent="0.25">
      <c r="A2853">
        <v>993</v>
      </c>
      <c r="B2853">
        <v>1</v>
      </c>
      <c r="C2853">
        <v>58</v>
      </c>
      <c r="D2853">
        <v>1</v>
      </c>
      <c r="E2853">
        <v>4999.99</v>
      </c>
      <c r="F2853">
        <v>0.2</v>
      </c>
    </row>
    <row r="2854" spans="1:6" x14ac:dyDescent="0.25">
      <c r="A2854">
        <v>993</v>
      </c>
      <c r="B2854">
        <v>2</v>
      </c>
      <c r="C2854">
        <v>36</v>
      </c>
      <c r="D2854">
        <v>2</v>
      </c>
      <c r="E2854">
        <v>832.99</v>
      </c>
      <c r="F2854">
        <v>0.1</v>
      </c>
    </row>
    <row r="2855" spans="1:6" x14ac:dyDescent="0.25">
      <c r="A2855">
        <v>993</v>
      </c>
      <c r="B2855">
        <v>3</v>
      </c>
      <c r="C2855">
        <v>10</v>
      </c>
      <c r="D2855">
        <v>2</v>
      </c>
      <c r="E2855">
        <v>1549</v>
      </c>
      <c r="F2855">
        <v>0.05</v>
      </c>
    </row>
    <row r="2856" spans="1:6" x14ac:dyDescent="0.25">
      <c r="A2856">
        <v>993</v>
      </c>
      <c r="B2856">
        <v>4</v>
      </c>
      <c r="C2856">
        <v>99</v>
      </c>
      <c r="D2856">
        <v>2</v>
      </c>
      <c r="E2856">
        <v>299.99</v>
      </c>
      <c r="F2856">
        <v>7.0000000000000007E-2</v>
      </c>
    </row>
    <row r="2857" spans="1:6" x14ac:dyDescent="0.25">
      <c r="A2857">
        <v>993</v>
      </c>
      <c r="B2857">
        <v>5</v>
      </c>
      <c r="C2857">
        <v>79</v>
      </c>
      <c r="D2857">
        <v>2</v>
      </c>
      <c r="E2857">
        <v>402.99</v>
      </c>
      <c r="F2857">
        <v>0.1</v>
      </c>
    </row>
    <row r="2858" spans="1:6" x14ac:dyDescent="0.25">
      <c r="A2858">
        <v>994</v>
      </c>
      <c r="B2858">
        <v>1</v>
      </c>
      <c r="C2858">
        <v>37</v>
      </c>
      <c r="D2858">
        <v>2</v>
      </c>
      <c r="E2858">
        <v>379.99</v>
      </c>
      <c r="F2858">
        <v>0.1</v>
      </c>
    </row>
    <row r="2859" spans="1:6" x14ac:dyDescent="0.25">
      <c r="A2859">
        <v>994</v>
      </c>
      <c r="B2859">
        <v>2</v>
      </c>
      <c r="C2859">
        <v>45</v>
      </c>
      <c r="D2859">
        <v>1</v>
      </c>
      <c r="E2859">
        <v>869.99</v>
      </c>
      <c r="F2859">
        <v>0.2</v>
      </c>
    </row>
    <row r="2860" spans="1:6" x14ac:dyDescent="0.25">
      <c r="A2860">
        <v>994</v>
      </c>
      <c r="B2860">
        <v>3</v>
      </c>
      <c r="C2860">
        <v>66</v>
      </c>
      <c r="D2860">
        <v>1</v>
      </c>
      <c r="E2860">
        <v>250.99</v>
      </c>
      <c r="F2860">
        <v>7.0000000000000007E-2</v>
      </c>
    </row>
    <row r="2861" spans="1:6" x14ac:dyDescent="0.25">
      <c r="A2861">
        <v>995</v>
      </c>
      <c r="B2861">
        <v>1</v>
      </c>
      <c r="C2861">
        <v>16</v>
      </c>
      <c r="D2861">
        <v>2</v>
      </c>
      <c r="E2861">
        <v>599.99</v>
      </c>
      <c r="F2861">
        <v>0.1</v>
      </c>
    </row>
    <row r="2862" spans="1:6" x14ac:dyDescent="0.25">
      <c r="A2862">
        <v>995</v>
      </c>
      <c r="B2862">
        <v>2</v>
      </c>
      <c r="C2862">
        <v>90</v>
      </c>
      <c r="D2862">
        <v>1</v>
      </c>
      <c r="E2862">
        <v>209.99</v>
      </c>
      <c r="F2862">
        <v>0.2</v>
      </c>
    </row>
    <row r="2863" spans="1:6" x14ac:dyDescent="0.25">
      <c r="A2863">
        <v>995</v>
      </c>
      <c r="B2863">
        <v>3</v>
      </c>
      <c r="C2863">
        <v>101</v>
      </c>
      <c r="D2863">
        <v>1</v>
      </c>
      <c r="E2863">
        <v>339.99</v>
      </c>
      <c r="F2863">
        <v>0.1</v>
      </c>
    </row>
    <row r="2864" spans="1:6" x14ac:dyDescent="0.25">
      <c r="A2864">
        <v>996</v>
      </c>
      <c r="B2864">
        <v>1</v>
      </c>
      <c r="C2864">
        <v>68</v>
      </c>
      <c r="D2864">
        <v>2</v>
      </c>
      <c r="E2864">
        <v>449.99</v>
      </c>
      <c r="F2864">
        <v>0.05</v>
      </c>
    </row>
    <row r="2865" spans="1:6" x14ac:dyDescent="0.25">
      <c r="A2865">
        <v>996</v>
      </c>
      <c r="B2865">
        <v>2</v>
      </c>
      <c r="C2865">
        <v>32</v>
      </c>
      <c r="D2865">
        <v>1</v>
      </c>
      <c r="E2865">
        <v>469.99</v>
      </c>
      <c r="F2865">
        <v>0.05</v>
      </c>
    </row>
    <row r="2866" spans="1:6" x14ac:dyDescent="0.25">
      <c r="A2866">
        <v>997</v>
      </c>
      <c r="B2866">
        <v>1</v>
      </c>
      <c r="C2866">
        <v>86</v>
      </c>
      <c r="D2866">
        <v>2</v>
      </c>
      <c r="E2866">
        <v>149.99</v>
      </c>
      <c r="F2866">
        <v>7.0000000000000007E-2</v>
      </c>
    </row>
    <row r="2867" spans="1:6" x14ac:dyDescent="0.25">
      <c r="A2867">
        <v>997</v>
      </c>
      <c r="B2867">
        <v>2</v>
      </c>
      <c r="C2867">
        <v>105</v>
      </c>
      <c r="D2867">
        <v>2</v>
      </c>
      <c r="E2867">
        <v>533.99</v>
      </c>
      <c r="F2867">
        <v>0.2</v>
      </c>
    </row>
    <row r="2868" spans="1:6" x14ac:dyDescent="0.25">
      <c r="A2868">
        <v>997</v>
      </c>
      <c r="B2868">
        <v>3</v>
      </c>
      <c r="C2868">
        <v>14</v>
      </c>
      <c r="D2868">
        <v>2</v>
      </c>
      <c r="E2868">
        <v>269.99</v>
      </c>
      <c r="F2868">
        <v>7.0000000000000007E-2</v>
      </c>
    </row>
    <row r="2869" spans="1:6" x14ac:dyDescent="0.25">
      <c r="A2869">
        <v>998</v>
      </c>
      <c r="B2869">
        <v>1</v>
      </c>
      <c r="C2869">
        <v>26</v>
      </c>
      <c r="D2869">
        <v>2</v>
      </c>
      <c r="E2869">
        <v>599.99</v>
      </c>
      <c r="F2869">
        <v>0.05</v>
      </c>
    </row>
    <row r="2870" spans="1:6" x14ac:dyDescent="0.25">
      <c r="A2870">
        <v>998</v>
      </c>
      <c r="B2870">
        <v>2</v>
      </c>
      <c r="C2870">
        <v>105</v>
      </c>
      <c r="D2870">
        <v>1</v>
      </c>
      <c r="E2870">
        <v>533.99</v>
      </c>
      <c r="F2870">
        <v>0.2</v>
      </c>
    </row>
    <row r="2871" spans="1:6" x14ac:dyDescent="0.25">
      <c r="A2871">
        <v>999</v>
      </c>
      <c r="B2871">
        <v>1</v>
      </c>
      <c r="C2871">
        <v>70</v>
      </c>
      <c r="D2871">
        <v>2</v>
      </c>
      <c r="E2871">
        <v>659.99</v>
      </c>
      <c r="F2871">
        <v>7.0000000000000007E-2</v>
      </c>
    </row>
    <row r="2872" spans="1:6" x14ac:dyDescent="0.25">
      <c r="A2872">
        <v>999</v>
      </c>
      <c r="B2872">
        <v>2</v>
      </c>
      <c r="C2872">
        <v>106</v>
      </c>
      <c r="D2872">
        <v>1</v>
      </c>
      <c r="E2872">
        <v>449.99</v>
      </c>
      <c r="F2872">
        <v>0.05</v>
      </c>
    </row>
    <row r="2873" spans="1:6" x14ac:dyDescent="0.25">
      <c r="A2873">
        <v>1000</v>
      </c>
      <c r="B2873">
        <v>1</v>
      </c>
      <c r="C2873">
        <v>65</v>
      </c>
      <c r="D2873">
        <v>2</v>
      </c>
      <c r="E2873">
        <v>346.99</v>
      </c>
      <c r="F2873">
        <v>0.05</v>
      </c>
    </row>
    <row r="2874" spans="1:6" x14ac:dyDescent="0.25">
      <c r="A2874">
        <v>1000</v>
      </c>
      <c r="B2874">
        <v>2</v>
      </c>
      <c r="C2874">
        <v>111</v>
      </c>
      <c r="D2874">
        <v>1</v>
      </c>
      <c r="E2874">
        <v>470.99</v>
      </c>
      <c r="F2874">
        <v>0.1</v>
      </c>
    </row>
    <row r="2875" spans="1:6" x14ac:dyDescent="0.25">
      <c r="A2875">
        <v>1000</v>
      </c>
      <c r="B2875">
        <v>3</v>
      </c>
      <c r="C2875">
        <v>19</v>
      </c>
      <c r="D2875">
        <v>2</v>
      </c>
      <c r="E2875">
        <v>449</v>
      </c>
      <c r="F2875">
        <v>7.0000000000000007E-2</v>
      </c>
    </row>
    <row r="2876" spans="1:6" x14ac:dyDescent="0.25">
      <c r="A2876">
        <v>1000</v>
      </c>
      <c r="B2876">
        <v>4</v>
      </c>
      <c r="C2876">
        <v>29</v>
      </c>
      <c r="D2876">
        <v>2</v>
      </c>
      <c r="E2876">
        <v>999.99</v>
      </c>
      <c r="F2876">
        <v>0.05</v>
      </c>
    </row>
    <row r="2877" spans="1:6" x14ac:dyDescent="0.25">
      <c r="A2877">
        <v>1001</v>
      </c>
      <c r="B2877">
        <v>1</v>
      </c>
      <c r="C2877">
        <v>72</v>
      </c>
      <c r="D2877">
        <v>1</v>
      </c>
      <c r="E2877">
        <v>619.99</v>
      </c>
      <c r="F2877">
        <v>0.05</v>
      </c>
    </row>
    <row r="2878" spans="1:6" x14ac:dyDescent="0.25">
      <c r="A2878">
        <v>1001</v>
      </c>
      <c r="B2878">
        <v>2</v>
      </c>
      <c r="C2878">
        <v>45</v>
      </c>
      <c r="D2878">
        <v>2</v>
      </c>
      <c r="E2878">
        <v>869.99</v>
      </c>
      <c r="F2878">
        <v>0.05</v>
      </c>
    </row>
    <row r="2879" spans="1:6" x14ac:dyDescent="0.25">
      <c r="A2879">
        <v>1001</v>
      </c>
      <c r="B2879">
        <v>3</v>
      </c>
      <c r="C2879">
        <v>58</v>
      </c>
      <c r="D2879">
        <v>1</v>
      </c>
      <c r="E2879">
        <v>4999.99</v>
      </c>
      <c r="F2879">
        <v>0.1</v>
      </c>
    </row>
    <row r="2880" spans="1:6" x14ac:dyDescent="0.25">
      <c r="A2880">
        <v>1001</v>
      </c>
      <c r="B2880">
        <v>4</v>
      </c>
      <c r="C2880">
        <v>111</v>
      </c>
      <c r="D2880">
        <v>1</v>
      </c>
      <c r="E2880">
        <v>470.99</v>
      </c>
      <c r="F2880">
        <v>7.0000000000000007E-2</v>
      </c>
    </row>
    <row r="2881" spans="1:6" x14ac:dyDescent="0.25">
      <c r="A2881">
        <v>1002</v>
      </c>
      <c r="B2881">
        <v>1</v>
      </c>
      <c r="C2881">
        <v>100</v>
      </c>
      <c r="D2881">
        <v>1</v>
      </c>
      <c r="E2881">
        <v>489.99</v>
      </c>
      <c r="F2881">
        <v>0.05</v>
      </c>
    </row>
    <row r="2882" spans="1:6" x14ac:dyDescent="0.25">
      <c r="A2882">
        <v>1002</v>
      </c>
      <c r="B2882">
        <v>2</v>
      </c>
      <c r="C2882">
        <v>83</v>
      </c>
      <c r="D2882">
        <v>1</v>
      </c>
      <c r="E2882">
        <v>149.99</v>
      </c>
      <c r="F2882">
        <v>0.1</v>
      </c>
    </row>
    <row r="2883" spans="1:6" x14ac:dyDescent="0.25">
      <c r="A2883">
        <v>1002</v>
      </c>
      <c r="B2883">
        <v>3</v>
      </c>
      <c r="C2883">
        <v>8</v>
      </c>
      <c r="D2883">
        <v>2</v>
      </c>
      <c r="E2883">
        <v>1799.99</v>
      </c>
      <c r="F2883">
        <v>0.1</v>
      </c>
    </row>
    <row r="2884" spans="1:6" x14ac:dyDescent="0.25">
      <c r="A2884">
        <v>1002</v>
      </c>
      <c r="B2884">
        <v>4</v>
      </c>
      <c r="C2884">
        <v>79</v>
      </c>
      <c r="D2884">
        <v>1</v>
      </c>
      <c r="E2884">
        <v>402.99</v>
      </c>
      <c r="F2884">
        <v>0.2</v>
      </c>
    </row>
    <row r="2885" spans="1:6" x14ac:dyDescent="0.25">
      <c r="A2885">
        <v>1003</v>
      </c>
      <c r="B2885">
        <v>1</v>
      </c>
      <c r="C2885">
        <v>34</v>
      </c>
      <c r="D2885">
        <v>2</v>
      </c>
      <c r="E2885">
        <v>469.99</v>
      </c>
      <c r="F2885">
        <v>0.05</v>
      </c>
    </row>
    <row r="2886" spans="1:6" x14ac:dyDescent="0.25">
      <c r="A2886">
        <v>1003</v>
      </c>
      <c r="B2886">
        <v>2</v>
      </c>
      <c r="C2886">
        <v>51</v>
      </c>
      <c r="D2886">
        <v>2</v>
      </c>
      <c r="E2886">
        <v>6499.99</v>
      </c>
      <c r="F2886">
        <v>0.05</v>
      </c>
    </row>
    <row r="2887" spans="1:6" x14ac:dyDescent="0.25">
      <c r="A2887">
        <v>1004</v>
      </c>
      <c r="B2887">
        <v>1</v>
      </c>
      <c r="C2887">
        <v>36</v>
      </c>
      <c r="D2887">
        <v>2</v>
      </c>
      <c r="E2887">
        <v>832.99</v>
      </c>
      <c r="F2887">
        <v>0.1</v>
      </c>
    </row>
    <row r="2888" spans="1:6" x14ac:dyDescent="0.25">
      <c r="A2888">
        <v>1005</v>
      </c>
      <c r="B2888">
        <v>1</v>
      </c>
      <c r="C2888">
        <v>14</v>
      </c>
      <c r="D2888">
        <v>2</v>
      </c>
      <c r="E2888">
        <v>269.99</v>
      </c>
      <c r="F2888">
        <v>0.2</v>
      </c>
    </row>
    <row r="2889" spans="1:6" x14ac:dyDescent="0.25">
      <c r="A2889">
        <v>1005</v>
      </c>
      <c r="B2889">
        <v>2</v>
      </c>
      <c r="C2889">
        <v>81</v>
      </c>
      <c r="D2889">
        <v>2</v>
      </c>
      <c r="E2889">
        <v>1099.99</v>
      </c>
      <c r="F2889">
        <v>0.1</v>
      </c>
    </row>
    <row r="2890" spans="1:6" x14ac:dyDescent="0.25">
      <c r="A2890">
        <v>1005</v>
      </c>
      <c r="B2890">
        <v>3</v>
      </c>
      <c r="C2890">
        <v>99</v>
      </c>
      <c r="D2890">
        <v>1</v>
      </c>
      <c r="E2890">
        <v>299.99</v>
      </c>
      <c r="F2890">
        <v>0.1</v>
      </c>
    </row>
    <row r="2891" spans="1:6" x14ac:dyDescent="0.25">
      <c r="A2891">
        <v>1006</v>
      </c>
      <c r="B2891">
        <v>1</v>
      </c>
      <c r="C2891">
        <v>20</v>
      </c>
      <c r="D2891">
        <v>1</v>
      </c>
      <c r="E2891">
        <v>599.99</v>
      </c>
      <c r="F2891">
        <v>7.0000000000000007E-2</v>
      </c>
    </row>
    <row r="2892" spans="1:6" x14ac:dyDescent="0.25">
      <c r="A2892">
        <v>1006</v>
      </c>
      <c r="B2892">
        <v>2</v>
      </c>
      <c r="C2892">
        <v>68</v>
      </c>
      <c r="D2892">
        <v>1</v>
      </c>
      <c r="E2892">
        <v>449.99</v>
      </c>
      <c r="F2892">
        <v>0.1</v>
      </c>
    </row>
    <row r="2893" spans="1:6" x14ac:dyDescent="0.25">
      <c r="A2893">
        <v>1006</v>
      </c>
      <c r="B2893">
        <v>3</v>
      </c>
      <c r="C2893">
        <v>56</v>
      </c>
      <c r="D2893">
        <v>2</v>
      </c>
      <c r="E2893">
        <v>5499.99</v>
      </c>
      <c r="F2893">
        <v>7.0000000000000007E-2</v>
      </c>
    </row>
    <row r="2894" spans="1:6" x14ac:dyDescent="0.25">
      <c r="A2894">
        <v>1006</v>
      </c>
      <c r="B2894">
        <v>4</v>
      </c>
      <c r="C2894">
        <v>65</v>
      </c>
      <c r="D2894">
        <v>1</v>
      </c>
      <c r="E2894">
        <v>346.99</v>
      </c>
      <c r="F2894">
        <v>0.1</v>
      </c>
    </row>
    <row r="2895" spans="1:6" x14ac:dyDescent="0.25">
      <c r="A2895">
        <v>1006</v>
      </c>
      <c r="B2895">
        <v>5</v>
      </c>
      <c r="C2895">
        <v>46</v>
      </c>
      <c r="D2895">
        <v>1</v>
      </c>
      <c r="E2895">
        <v>1409.99</v>
      </c>
      <c r="F2895">
        <v>0.1</v>
      </c>
    </row>
    <row r="2896" spans="1:6" x14ac:dyDescent="0.25">
      <c r="A2896">
        <v>1007</v>
      </c>
      <c r="B2896">
        <v>1</v>
      </c>
      <c r="C2896">
        <v>26</v>
      </c>
      <c r="D2896">
        <v>1</v>
      </c>
      <c r="E2896">
        <v>599.99</v>
      </c>
      <c r="F2896">
        <v>0.2</v>
      </c>
    </row>
    <row r="2897" spans="1:6" x14ac:dyDescent="0.25">
      <c r="A2897">
        <v>1007</v>
      </c>
      <c r="B2897">
        <v>2</v>
      </c>
      <c r="C2897">
        <v>11</v>
      </c>
      <c r="D2897">
        <v>1</v>
      </c>
      <c r="E2897">
        <v>1680.99</v>
      </c>
      <c r="F2897">
        <v>0.05</v>
      </c>
    </row>
    <row r="2898" spans="1:6" x14ac:dyDescent="0.25">
      <c r="A2898">
        <v>1007</v>
      </c>
      <c r="B2898">
        <v>3</v>
      </c>
      <c r="C2898">
        <v>85</v>
      </c>
      <c r="D2898">
        <v>2</v>
      </c>
      <c r="E2898">
        <v>329.99</v>
      </c>
      <c r="F2898">
        <v>0.1</v>
      </c>
    </row>
    <row r="2899" spans="1:6" x14ac:dyDescent="0.25">
      <c r="A2899">
        <v>1007</v>
      </c>
      <c r="B2899">
        <v>4</v>
      </c>
      <c r="C2899">
        <v>76</v>
      </c>
      <c r="D2899">
        <v>1</v>
      </c>
      <c r="E2899">
        <v>299.99</v>
      </c>
      <c r="F2899">
        <v>0.2</v>
      </c>
    </row>
    <row r="2900" spans="1:6" x14ac:dyDescent="0.25">
      <c r="A2900">
        <v>1007</v>
      </c>
      <c r="B2900">
        <v>5</v>
      </c>
      <c r="C2900">
        <v>106</v>
      </c>
      <c r="D2900">
        <v>2</v>
      </c>
      <c r="E2900">
        <v>449.99</v>
      </c>
      <c r="F2900">
        <v>0.1</v>
      </c>
    </row>
    <row r="2901" spans="1:6" x14ac:dyDescent="0.25">
      <c r="A2901">
        <v>1008</v>
      </c>
      <c r="B2901">
        <v>1</v>
      </c>
      <c r="C2901">
        <v>71</v>
      </c>
      <c r="D2901">
        <v>1</v>
      </c>
      <c r="E2901">
        <v>416.99</v>
      </c>
      <c r="F2901">
        <v>0.2</v>
      </c>
    </row>
    <row r="2902" spans="1:6" x14ac:dyDescent="0.25">
      <c r="A2902">
        <v>1008</v>
      </c>
      <c r="B2902">
        <v>2</v>
      </c>
      <c r="C2902">
        <v>2</v>
      </c>
      <c r="D2902">
        <v>1</v>
      </c>
      <c r="E2902">
        <v>749.99</v>
      </c>
      <c r="F2902">
        <v>0.1</v>
      </c>
    </row>
    <row r="2903" spans="1:6" x14ac:dyDescent="0.25">
      <c r="A2903">
        <v>1008</v>
      </c>
      <c r="B2903">
        <v>3</v>
      </c>
      <c r="C2903">
        <v>95</v>
      </c>
      <c r="D2903">
        <v>1</v>
      </c>
      <c r="E2903">
        <v>299.99</v>
      </c>
      <c r="F2903">
        <v>7.0000000000000007E-2</v>
      </c>
    </row>
    <row r="2904" spans="1:6" x14ac:dyDescent="0.25">
      <c r="A2904">
        <v>1009</v>
      </c>
      <c r="B2904">
        <v>1</v>
      </c>
      <c r="C2904">
        <v>95</v>
      </c>
      <c r="D2904">
        <v>2</v>
      </c>
      <c r="E2904">
        <v>299.99</v>
      </c>
      <c r="F2904">
        <v>7.0000000000000007E-2</v>
      </c>
    </row>
    <row r="2905" spans="1:6" x14ac:dyDescent="0.25">
      <c r="A2905">
        <v>1009</v>
      </c>
      <c r="B2905">
        <v>2</v>
      </c>
      <c r="C2905">
        <v>44</v>
      </c>
      <c r="D2905">
        <v>1</v>
      </c>
      <c r="E2905">
        <v>539.99</v>
      </c>
      <c r="F2905">
        <v>7.0000000000000007E-2</v>
      </c>
    </row>
    <row r="2906" spans="1:6" x14ac:dyDescent="0.25">
      <c r="A2906">
        <v>1010</v>
      </c>
      <c r="B2906">
        <v>1</v>
      </c>
      <c r="C2906">
        <v>109</v>
      </c>
      <c r="D2906">
        <v>2</v>
      </c>
      <c r="E2906">
        <v>416.99</v>
      </c>
      <c r="F2906">
        <v>0.1</v>
      </c>
    </row>
    <row r="2907" spans="1:6" x14ac:dyDescent="0.25">
      <c r="A2907">
        <v>1011</v>
      </c>
      <c r="B2907">
        <v>1</v>
      </c>
      <c r="C2907">
        <v>88</v>
      </c>
      <c r="D2907">
        <v>1</v>
      </c>
      <c r="E2907">
        <v>189.99</v>
      </c>
      <c r="F2907">
        <v>0.2</v>
      </c>
    </row>
    <row r="2908" spans="1:6" x14ac:dyDescent="0.25">
      <c r="A2908">
        <v>1011</v>
      </c>
      <c r="B2908">
        <v>2</v>
      </c>
      <c r="C2908">
        <v>99</v>
      </c>
      <c r="D2908">
        <v>2</v>
      </c>
      <c r="E2908">
        <v>299.99</v>
      </c>
      <c r="F2908">
        <v>0.2</v>
      </c>
    </row>
    <row r="2909" spans="1:6" x14ac:dyDescent="0.25">
      <c r="A2909">
        <v>1011</v>
      </c>
      <c r="B2909">
        <v>3</v>
      </c>
      <c r="C2909">
        <v>16</v>
      </c>
      <c r="D2909">
        <v>2</v>
      </c>
      <c r="E2909">
        <v>599.99</v>
      </c>
      <c r="F2909">
        <v>0.2</v>
      </c>
    </row>
    <row r="2910" spans="1:6" x14ac:dyDescent="0.25">
      <c r="A2910">
        <v>1011</v>
      </c>
      <c r="B2910">
        <v>4</v>
      </c>
      <c r="C2910">
        <v>68</v>
      </c>
      <c r="D2910">
        <v>2</v>
      </c>
      <c r="E2910">
        <v>449.99</v>
      </c>
      <c r="F2910">
        <v>0.05</v>
      </c>
    </row>
    <row r="2911" spans="1:6" x14ac:dyDescent="0.25">
      <c r="A2911">
        <v>1012</v>
      </c>
      <c r="B2911">
        <v>1</v>
      </c>
      <c r="C2911">
        <v>8</v>
      </c>
      <c r="D2911">
        <v>1</v>
      </c>
      <c r="E2911">
        <v>1799.99</v>
      </c>
      <c r="F2911">
        <v>7.0000000000000007E-2</v>
      </c>
    </row>
    <row r="2912" spans="1:6" x14ac:dyDescent="0.25">
      <c r="A2912">
        <v>1012</v>
      </c>
      <c r="B2912">
        <v>2</v>
      </c>
      <c r="C2912">
        <v>64</v>
      </c>
      <c r="D2912">
        <v>1</v>
      </c>
      <c r="E2912">
        <v>489.99</v>
      </c>
      <c r="F2912">
        <v>0.2</v>
      </c>
    </row>
    <row r="2913" spans="1:6" x14ac:dyDescent="0.25">
      <c r="A2913">
        <v>1013</v>
      </c>
      <c r="B2913">
        <v>1</v>
      </c>
      <c r="C2913">
        <v>60</v>
      </c>
      <c r="D2913">
        <v>2</v>
      </c>
      <c r="E2913">
        <v>1559.99</v>
      </c>
      <c r="F2913">
        <v>0.05</v>
      </c>
    </row>
    <row r="2914" spans="1:6" x14ac:dyDescent="0.25">
      <c r="A2914">
        <v>1014</v>
      </c>
      <c r="B2914">
        <v>1</v>
      </c>
      <c r="C2914">
        <v>97</v>
      </c>
      <c r="D2914">
        <v>1</v>
      </c>
      <c r="E2914">
        <v>349.99</v>
      </c>
      <c r="F2914">
        <v>0.2</v>
      </c>
    </row>
    <row r="2915" spans="1:6" x14ac:dyDescent="0.25">
      <c r="A2915">
        <v>1014</v>
      </c>
      <c r="B2915">
        <v>2</v>
      </c>
      <c r="C2915">
        <v>45</v>
      </c>
      <c r="D2915">
        <v>2</v>
      </c>
      <c r="E2915">
        <v>869.99</v>
      </c>
      <c r="F2915">
        <v>0.05</v>
      </c>
    </row>
    <row r="2916" spans="1:6" x14ac:dyDescent="0.25">
      <c r="A2916">
        <v>1014</v>
      </c>
      <c r="B2916">
        <v>3</v>
      </c>
      <c r="C2916">
        <v>81</v>
      </c>
      <c r="D2916">
        <v>2</v>
      </c>
      <c r="E2916">
        <v>1099.99</v>
      </c>
      <c r="F2916">
        <v>0.1</v>
      </c>
    </row>
    <row r="2917" spans="1:6" x14ac:dyDescent="0.25">
      <c r="A2917">
        <v>1014</v>
      </c>
      <c r="B2917">
        <v>4</v>
      </c>
      <c r="C2917">
        <v>59</v>
      </c>
      <c r="D2917">
        <v>1</v>
      </c>
      <c r="E2917">
        <v>2599.9899999999998</v>
      </c>
      <c r="F2917">
        <v>0.05</v>
      </c>
    </row>
    <row r="2918" spans="1:6" x14ac:dyDescent="0.25">
      <c r="A2918">
        <v>1015</v>
      </c>
      <c r="B2918">
        <v>1</v>
      </c>
      <c r="C2918">
        <v>6</v>
      </c>
      <c r="D2918">
        <v>2</v>
      </c>
      <c r="E2918">
        <v>469.99</v>
      </c>
      <c r="F2918">
        <v>0.1</v>
      </c>
    </row>
    <row r="2919" spans="1:6" x14ac:dyDescent="0.25">
      <c r="A2919">
        <v>1015</v>
      </c>
      <c r="B2919">
        <v>2</v>
      </c>
      <c r="C2919">
        <v>73</v>
      </c>
      <c r="D2919">
        <v>2</v>
      </c>
      <c r="E2919">
        <v>749.99</v>
      </c>
      <c r="F2919">
        <v>0.2</v>
      </c>
    </row>
    <row r="2920" spans="1:6" x14ac:dyDescent="0.25">
      <c r="A2920">
        <v>1015</v>
      </c>
      <c r="B2920">
        <v>3</v>
      </c>
      <c r="C2920">
        <v>101</v>
      </c>
      <c r="D2920">
        <v>2</v>
      </c>
      <c r="E2920">
        <v>339.99</v>
      </c>
      <c r="F2920">
        <v>0.1</v>
      </c>
    </row>
    <row r="2921" spans="1:6" x14ac:dyDescent="0.25">
      <c r="A2921">
        <v>1015</v>
      </c>
      <c r="B2921">
        <v>4</v>
      </c>
      <c r="C2921">
        <v>13</v>
      </c>
      <c r="D2921">
        <v>1</v>
      </c>
      <c r="E2921">
        <v>269.99</v>
      </c>
      <c r="F2921">
        <v>0.2</v>
      </c>
    </row>
    <row r="2922" spans="1:6" x14ac:dyDescent="0.25">
      <c r="A2922">
        <v>1016</v>
      </c>
      <c r="B2922">
        <v>1</v>
      </c>
      <c r="C2922">
        <v>76</v>
      </c>
      <c r="D2922">
        <v>2</v>
      </c>
      <c r="E2922">
        <v>299.99</v>
      </c>
      <c r="F2922">
        <v>7.0000000000000007E-2</v>
      </c>
    </row>
    <row r="2923" spans="1:6" x14ac:dyDescent="0.25">
      <c r="A2923">
        <v>1017</v>
      </c>
      <c r="B2923">
        <v>1</v>
      </c>
      <c r="C2923">
        <v>89</v>
      </c>
      <c r="D2923">
        <v>1</v>
      </c>
      <c r="E2923">
        <v>209.99</v>
      </c>
      <c r="F2923">
        <v>7.0000000000000007E-2</v>
      </c>
    </row>
    <row r="2924" spans="1:6" x14ac:dyDescent="0.25">
      <c r="A2924">
        <v>1017</v>
      </c>
      <c r="B2924">
        <v>2</v>
      </c>
      <c r="C2924">
        <v>82</v>
      </c>
      <c r="D2924">
        <v>2</v>
      </c>
      <c r="E2924">
        <v>659.99</v>
      </c>
      <c r="F2924">
        <v>0.2</v>
      </c>
    </row>
    <row r="2925" spans="1:6" x14ac:dyDescent="0.25">
      <c r="A2925">
        <v>1017</v>
      </c>
      <c r="B2925">
        <v>3</v>
      </c>
      <c r="C2925">
        <v>100</v>
      </c>
      <c r="D2925">
        <v>1</v>
      </c>
      <c r="E2925">
        <v>489.99</v>
      </c>
      <c r="F2925">
        <v>0.2</v>
      </c>
    </row>
    <row r="2926" spans="1:6" x14ac:dyDescent="0.25">
      <c r="A2926">
        <v>1017</v>
      </c>
      <c r="B2926">
        <v>4</v>
      </c>
      <c r="C2926">
        <v>18</v>
      </c>
      <c r="D2926">
        <v>2</v>
      </c>
      <c r="E2926">
        <v>449</v>
      </c>
      <c r="F2926">
        <v>0.2</v>
      </c>
    </row>
    <row r="2927" spans="1:6" x14ac:dyDescent="0.25">
      <c r="A2927">
        <v>1017</v>
      </c>
      <c r="B2927">
        <v>5</v>
      </c>
      <c r="C2927">
        <v>77</v>
      </c>
      <c r="D2927">
        <v>2</v>
      </c>
      <c r="E2927">
        <v>799.99</v>
      </c>
      <c r="F2927">
        <v>0.1</v>
      </c>
    </row>
    <row r="2928" spans="1:6" x14ac:dyDescent="0.25">
      <c r="A2928">
        <v>1018</v>
      </c>
      <c r="B2928">
        <v>1</v>
      </c>
      <c r="C2928">
        <v>76</v>
      </c>
      <c r="D2928">
        <v>2</v>
      </c>
      <c r="E2928">
        <v>299.99</v>
      </c>
      <c r="F2928">
        <v>7.0000000000000007E-2</v>
      </c>
    </row>
    <row r="2929" spans="1:6" x14ac:dyDescent="0.25">
      <c r="A2929">
        <v>1018</v>
      </c>
      <c r="B2929">
        <v>2</v>
      </c>
      <c r="C2929">
        <v>97</v>
      </c>
      <c r="D2929">
        <v>2</v>
      </c>
      <c r="E2929">
        <v>349.99</v>
      </c>
      <c r="F2929">
        <v>0.1</v>
      </c>
    </row>
    <row r="2930" spans="1:6" x14ac:dyDescent="0.25">
      <c r="A2930">
        <v>1018</v>
      </c>
      <c r="B2930">
        <v>3</v>
      </c>
      <c r="C2930">
        <v>91</v>
      </c>
      <c r="D2930">
        <v>1</v>
      </c>
      <c r="E2930">
        <v>349.99</v>
      </c>
      <c r="F2930">
        <v>0.2</v>
      </c>
    </row>
    <row r="2931" spans="1:6" x14ac:dyDescent="0.25">
      <c r="A2931">
        <v>1019</v>
      </c>
      <c r="B2931">
        <v>1</v>
      </c>
      <c r="C2931">
        <v>30</v>
      </c>
      <c r="D2931">
        <v>1</v>
      </c>
      <c r="E2931">
        <v>999.99</v>
      </c>
      <c r="F2931">
        <v>0.1</v>
      </c>
    </row>
    <row r="2932" spans="1:6" x14ac:dyDescent="0.25">
      <c r="A2932">
        <v>1019</v>
      </c>
      <c r="B2932">
        <v>2</v>
      </c>
      <c r="C2932">
        <v>52</v>
      </c>
      <c r="D2932">
        <v>1</v>
      </c>
      <c r="E2932">
        <v>875.99</v>
      </c>
      <c r="F2932">
        <v>0.2</v>
      </c>
    </row>
    <row r="2933" spans="1:6" x14ac:dyDescent="0.25">
      <c r="A2933">
        <v>1019</v>
      </c>
      <c r="B2933">
        <v>3</v>
      </c>
      <c r="C2933">
        <v>37</v>
      </c>
      <c r="D2933">
        <v>1</v>
      </c>
      <c r="E2933">
        <v>379.99</v>
      </c>
      <c r="F2933">
        <v>0.05</v>
      </c>
    </row>
    <row r="2934" spans="1:6" x14ac:dyDescent="0.25">
      <c r="A2934">
        <v>1019</v>
      </c>
      <c r="B2934">
        <v>4</v>
      </c>
      <c r="C2934">
        <v>93</v>
      </c>
      <c r="D2934">
        <v>2</v>
      </c>
      <c r="E2934">
        <v>209.99</v>
      </c>
      <c r="F2934">
        <v>0.2</v>
      </c>
    </row>
    <row r="2935" spans="1:6" x14ac:dyDescent="0.25">
      <c r="A2935">
        <v>1020</v>
      </c>
      <c r="B2935">
        <v>1</v>
      </c>
      <c r="C2935">
        <v>20</v>
      </c>
      <c r="D2935">
        <v>2</v>
      </c>
      <c r="E2935">
        <v>599.99</v>
      </c>
      <c r="F2935">
        <v>0.05</v>
      </c>
    </row>
    <row r="2936" spans="1:6" x14ac:dyDescent="0.25">
      <c r="A2936">
        <v>1020</v>
      </c>
      <c r="B2936">
        <v>2</v>
      </c>
      <c r="C2936">
        <v>69</v>
      </c>
      <c r="D2936">
        <v>2</v>
      </c>
      <c r="E2936">
        <v>416.99</v>
      </c>
      <c r="F2936">
        <v>0.05</v>
      </c>
    </row>
    <row r="2937" spans="1:6" x14ac:dyDescent="0.25">
      <c r="A2937">
        <v>1020</v>
      </c>
      <c r="B2937">
        <v>3</v>
      </c>
      <c r="C2937">
        <v>15</v>
      </c>
      <c r="D2937">
        <v>1</v>
      </c>
      <c r="E2937">
        <v>529.99</v>
      </c>
      <c r="F2937">
        <v>7.0000000000000007E-2</v>
      </c>
    </row>
    <row r="2938" spans="1:6" x14ac:dyDescent="0.25">
      <c r="A2938">
        <v>1020</v>
      </c>
      <c r="B2938">
        <v>4</v>
      </c>
      <c r="C2938">
        <v>57</v>
      </c>
      <c r="D2938">
        <v>2</v>
      </c>
      <c r="E2938">
        <v>1999.99</v>
      </c>
      <c r="F2938">
        <v>0.1</v>
      </c>
    </row>
    <row r="2939" spans="1:6" x14ac:dyDescent="0.25">
      <c r="A2939">
        <v>1020</v>
      </c>
      <c r="B2939">
        <v>5</v>
      </c>
      <c r="C2939">
        <v>40</v>
      </c>
      <c r="D2939">
        <v>2</v>
      </c>
      <c r="E2939">
        <v>4999.99</v>
      </c>
      <c r="F2939">
        <v>0.05</v>
      </c>
    </row>
    <row r="2940" spans="1:6" x14ac:dyDescent="0.25">
      <c r="A2940">
        <v>1021</v>
      </c>
      <c r="B2940">
        <v>1</v>
      </c>
      <c r="C2940">
        <v>49</v>
      </c>
      <c r="D2940">
        <v>2</v>
      </c>
      <c r="E2940">
        <v>3499.99</v>
      </c>
      <c r="F2940">
        <v>7.0000000000000007E-2</v>
      </c>
    </row>
    <row r="2941" spans="1:6" x14ac:dyDescent="0.25">
      <c r="A2941">
        <v>1021</v>
      </c>
      <c r="B2941">
        <v>2</v>
      </c>
      <c r="C2941">
        <v>23</v>
      </c>
      <c r="D2941">
        <v>2</v>
      </c>
      <c r="E2941">
        <v>299.99</v>
      </c>
      <c r="F2941">
        <v>7.0000000000000007E-2</v>
      </c>
    </row>
    <row r="2942" spans="1:6" x14ac:dyDescent="0.25">
      <c r="A2942">
        <v>1022</v>
      </c>
      <c r="B2942">
        <v>1</v>
      </c>
      <c r="C2942">
        <v>33</v>
      </c>
      <c r="D2942">
        <v>1</v>
      </c>
      <c r="E2942">
        <v>469.99</v>
      </c>
      <c r="F2942">
        <v>0.2</v>
      </c>
    </row>
    <row r="2943" spans="1:6" x14ac:dyDescent="0.25">
      <c r="A2943">
        <v>1022</v>
      </c>
      <c r="B2943">
        <v>2</v>
      </c>
      <c r="C2943">
        <v>46</v>
      </c>
      <c r="D2943">
        <v>1</v>
      </c>
      <c r="E2943">
        <v>1409.99</v>
      </c>
      <c r="F2943">
        <v>0.1</v>
      </c>
    </row>
    <row r="2944" spans="1:6" x14ac:dyDescent="0.25">
      <c r="A2944">
        <v>1022</v>
      </c>
      <c r="B2944">
        <v>3</v>
      </c>
      <c r="C2944">
        <v>65</v>
      </c>
      <c r="D2944">
        <v>1</v>
      </c>
      <c r="E2944">
        <v>346.99</v>
      </c>
      <c r="F2944">
        <v>7.0000000000000007E-2</v>
      </c>
    </row>
    <row r="2945" spans="1:6" x14ac:dyDescent="0.25">
      <c r="A2945">
        <v>1022</v>
      </c>
      <c r="B2945">
        <v>4</v>
      </c>
      <c r="C2945">
        <v>5</v>
      </c>
      <c r="D2945">
        <v>1</v>
      </c>
      <c r="E2945">
        <v>1320.99</v>
      </c>
      <c r="F2945">
        <v>7.0000000000000007E-2</v>
      </c>
    </row>
    <row r="2946" spans="1:6" x14ac:dyDescent="0.25">
      <c r="A2946">
        <v>1023</v>
      </c>
      <c r="B2946">
        <v>1</v>
      </c>
      <c r="C2946">
        <v>91</v>
      </c>
      <c r="D2946">
        <v>1</v>
      </c>
      <c r="E2946">
        <v>349.99</v>
      </c>
      <c r="F2946">
        <v>7.0000000000000007E-2</v>
      </c>
    </row>
    <row r="2947" spans="1:6" x14ac:dyDescent="0.25">
      <c r="A2947">
        <v>1023</v>
      </c>
      <c r="B2947">
        <v>2</v>
      </c>
      <c r="C2947">
        <v>43</v>
      </c>
      <c r="D2947">
        <v>2</v>
      </c>
      <c r="E2947">
        <v>5299.99</v>
      </c>
      <c r="F2947">
        <v>0.1</v>
      </c>
    </row>
    <row r="2948" spans="1:6" x14ac:dyDescent="0.25">
      <c r="A2948">
        <v>1024</v>
      </c>
      <c r="B2948">
        <v>1</v>
      </c>
      <c r="C2948">
        <v>104</v>
      </c>
      <c r="D2948">
        <v>1</v>
      </c>
      <c r="E2948">
        <v>481.99</v>
      </c>
      <c r="F2948">
        <v>0.2</v>
      </c>
    </row>
    <row r="2949" spans="1:6" x14ac:dyDescent="0.25">
      <c r="A2949">
        <v>1024</v>
      </c>
      <c r="B2949">
        <v>2</v>
      </c>
      <c r="C2949">
        <v>28</v>
      </c>
      <c r="D2949">
        <v>2</v>
      </c>
      <c r="E2949">
        <v>2499.9899999999998</v>
      </c>
      <c r="F2949">
        <v>0.05</v>
      </c>
    </row>
    <row r="2950" spans="1:6" x14ac:dyDescent="0.25">
      <c r="A2950">
        <v>1024</v>
      </c>
      <c r="B2950">
        <v>3</v>
      </c>
      <c r="C2950">
        <v>98</v>
      </c>
      <c r="D2950">
        <v>2</v>
      </c>
      <c r="E2950">
        <v>489.99</v>
      </c>
      <c r="F2950">
        <v>0.2</v>
      </c>
    </row>
    <row r="2951" spans="1:6" x14ac:dyDescent="0.25">
      <c r="A2951">
        <v>1024</v>
      </c>
      <c r="B2951">
        <v>4</v>
      </c>
      <c r="C2951">
        <v>96</v>
      </c>
      <c r="D2951">
        <v>2</v>
      </c>
      <c r="E2951">
        <v>349.99</v>
      </c>
      <c r="F2951">
        <v>0.1</v>
      </c>
    </row>
    <row r="2952" spans="1:6" x14ac:dyDescent="0.25">
      <c r="A2952">
        <v>1024</v>
      </c>
      <c r="B2952">
        <v>5</v>
      </c>
      <c r="C2952">
        <v>91</v>
      </c>
      <c r="D2952">
        <v>1</v>
      </c>
      <c r="E2952">
        <v>349.99</v>
      </c>
      <c r="F2952">
        <v>0.2</v>
      </c>
    </row>
    <row r="2953" spans="1:6" x14ac:dyDescent="0.25">
      <c r="A2953">
        <v>1025</v>
      </c>
      <c r="B2953">
        <v>1</v>
      </c>
      <c r="C2953">
        <v>89</v>
      </c>
      <c r="D2953">
        <v>1</v>
      </c>
      <c r="E2953">
        <v>209.99</v>
      </c>
      <c r="F2953">
        <v>7.0000000000000007E-2</v>
      </c>
    </row>
    <row r="2954" spans="1:6" x14ac:dyDescent="0.25">
      <c r="A2954">
        <v>1025</v>
      </c>
      <c r="B2954">
        <v>2</v>
      </c>
      <c r="C2954">
        <v>102</v>
      </c>
      <c r="D2954">
        <v>1</v>
      </c>
      <c r="E2954">
        <v>489.99</v>
      </c>
      <c r="F2954">
        <v>0.1</v>
      </c>
    </row>
    <row r="2955" spans="1:6" x14ac:dyDescent="0.25">
      <c r="A2955">
        <v>1025</v>
      </c>
      <c r="B2955">
        <v>3</v>
      </c>
      <c r="C2955">
        <v>39</v>
      </c>
      <c r="D2955">
        <v>1</v>
      </c>
      <c r="E2955">
        <v>1499.99</v>
      </c>
      <c r="F2955">
        <v>0.1</v>
      </c>
    </row>
    <row r="2956" spans="1:6" x14ac:dyDescent="0.25">
      <c r="A2956">
        <v>1025</v>
      </c>
      <c r="B2956">
        <v>4</v>
      </c>
      <c r="C2956">
        <v>15</v>
      </c>
      <c r="D2956">
        <v>1</v>
      </c>
      <c r="E2956">
        <v>529.99</v>
      </c>
      <c r="F2956">
        <v>0.05</v>
      </c>
    </row>
    <row r="2957" spans="1:6" x14ac:dyDescent="0.25">
      <c r="A2957">
        <v>1025</v>
      </c>
      <c r="B2957">
        <v>5</v>
      </c>
      <c r="C2957">
        <v>66</v>
      </c>
      <c r="D2957">
        <v>2</v>
      </c>
      <c r="E2957">
        <v>250.99</v>
      </c>
      <c r="F2957">
        <v>0.05</v>
      </c>
    </row>
    <row r="2958" spans="1:6" x14ac:dyDescent="0.25">
      <c r="A2958">
        <v>1026</v>
      </c>
      <c r="B2958">
        <v>1</v>
      </c>
      <c r="C2958">
        <v>7</v>
      </c>
      <c r="D2958">
        <v>2</v>
      </c>
      <c r="E2958">
        <v>3999.99</v>
      </c>
      <c r="F2958">
        <v>7.0000000000000007E-2</v>
      </c>
    </row>
    <row r="2959" spans="1:6" x14ac:dyDescent="0.25">
      <c r="A2959">
        <v>1027</v>
      </c>
      <c r="B2959">
        <v>1</v>
      </c>
      <c r="C2959">
        <v>95</v>
      </c>
      <c r="D2959">
        <v>2</v>
      </c>
      <c r="E2959">
        <v>299.99</v>
      </c>
      <c r="F2959">
        <v>0.1</v>
      </c>
    </row>
    <row r="2960" spans="1:6" x14ac:dyDescent="0.25">
      <c r="A2960">
        <v>1027</v>
      </c>
      <c r="B2960">
        <v>2</v>
      </c>
      <c r="C2960">
        <v>14</v>
      </c>
      <c r="D2960">
        <v>2</v>
      </c>
      <c r="E2960">
        <v>269.99</v>
      </c>
      <c r="F2960">
        <v>0.05</v>
      </c>
    </row>
    <row r="2961" spans="1:6" x14ac:dyDescent="0.25">
      <c r="A2961">
        <v>1028</v>
      </c>
      <c r="B2961">
        <v>1</v>
      </c>
      <c r="C2961">
        <v>111</v>
      </c>
      <c r="D2961">
        <v>2</v>
      </c>
      <c r="E2961">
        <v>470.99</v>
      </c>
      <c r="F2961">
        <v>0.1</v>
      </c>
    </row>
    <row r="2962" spans="1:6" x14ac:dyDescent="0.25">
      <c r="A2962">
        <v>1028</v>
      </c>
      <c r="B2962">
        <v>2</v>
      </c>
      <c r="C2962">
        <v>10</v>
      </c>
      <c r="D2962">
        <v>1</v>
      </c>
      <c r="E2962">
        <v>1549</v>
      </c>
      <c r="F2962">
        <v>0.2</v>
      </c>
    </row>
    <row r="2963" spans="1:6" x14ac:dyDescent="0.25">
      <c r="A2963">
        <v>1028</v>
      </c>
      <c r="B2963">
        <v>3</v>
      </c>
      <c r="C2963">
        <v>41</v>
      </c>
      <c r="D2963">
        <v>1</v>
      </c>
      <c r="E2963">
        <v>1469.99</v>
      </c>
      <c r="F2963">
        <v>0.2</v>
      </c>
    </row>
    <row r="2964" spans="1:6" x14ac:dyDescent="0.25">
      <c r="A2964">
        <v>1028</v>
      </c>
      <c r="B2964">
        <v>4</v>
      </c>
      <c r="C2964">
        <v>35</v>
      </c>
      <c r="D2964">
        <v>2</v>
      </c>
      <c r="E2964">
        <v>832.99</v>
      </c>
      <c r="F2964">
        <v>0.1</v>
      </c>
    </row>
    <row r="2965" spans="1:6" x14ac:dyDescent="0.25">
      <c r="A2965">
        <v>1028</v>
      </c>
      <c r="B2965">
        <v>5</v>
      </c>
      <c r="C2965">
        <v>108</v>
      </c>
      <c r="D2965">
        <v>1</v>
      </c>
      <c r="E2965">
        <v>449.99</v>
      </c>
      <c r="F2965">
        <v>0.2</v>
      </c>
    </row>
    <row r="2966" spans="1:6" x14ac:dyDescent="0.25">
      <c r="A2966">
        <v>1029</v>
      </c>
      <c r="B2966">
        <v>1</v>
      </c>
      <c r="C2966">
        <v>20</v>
      </c>
      <c r="D2966">
        <v>1</v>
      </c>
      <c r="E2966">
        <v>599.99</v>
      </c>
      <c r="F2966">
        <v>0.2</v>
      </c>
    </row>
    <row r="2967" spans="1:6" x14ac:dyDescent="0.25">
      <c r="A2967">
        <v>1029</v>
      </c>
      <c r="B2967">
        <v>2</v>
      </c>
      <c r="C2967">
        <v>55</v>
      </c>
      <c r="D2967">
        <v>1</v>
      </c>
      <c r="E2967">
        <v>2699.99</v>
      </c>
      <c r="F2967">
        <v>0.1</v>
      </c>
    </row>
    <row r="2968" spans="1:6" x14ac:dyDescent="0.25">
      <c r="A2968">
        <v>1029</v>
      </c>
      <c r="B2968">
        <v>3</v>
      </c>
      <c r="C2968">
        <v>40</v>
      </c>
      <c r="D2968">
        <v>1</v>
      </c>
      <c r="E2968">
        <v>4999.99</v>
      </c>
      <c r="F2968">
        <v>0.2</v>
      </c>
    </row>
    <row r="2969" spans="1:6" x14ac:dyDescent="0.25">
      <c r="A2969">
        <v>1029</v>
      </c>
      <c r="B2969">
        <v>4</v>
      </c>
      <c r="C2969">
        <v>68</v>
      </c>
      <c r="D2969">
        <v>2</v>
      </c>
      <c r="E2969">
        <v>449.99</v>
      </c>
      <c r="F2969">
        <v>0.1</v>
      </c>
    </row>
    <row r="2970" spans="1:6" x14ac:dyDescent="0.25">
      <c r="A2970">
        <v>1030</v>
      </c>
      <c r="B2970">
        <v>1</v>
      </c>
      <c r="C2970">
        <v>27</v>
      </c>
      <c r="D2970">
        <v>1</v>
      </c>
      <c r="E2970">
        <v>999.99</v>
      </c>
      <c r="F2970">
        <v>0.05</v>
      </c>
    </row>
    <row r="2971" spans="1:6" x14ac:dyDescent="0.25">
      <c r="A2971">
        <v>1030</v>
      </c>
      <c r="B2971">
        <v>2</v>
      </c>
      <c r="C2971">
        <v>10</v>
      </c>
      <c r="D2971">
        <v>2</v>
      </c>
      <c r="E2971">
        <v>1549</v>
      </c>
      <c r="F2971">
        <v>0.1</v>
      </c>
    </row>
    <row r="2972" spans="1:6" x14ac:dyDescent="0.25">
      <c r="A2972">
        <v>1030</v>
      </c>
      <c r="B2972">
        <v>3</v>
      </c>
      <c r="C2972">
        <v>72</v>
      </c>
      <c r="D2972">
        <v>1</v>
      </c>
      <c r="E2972">
        <v>619.99</v>
      </c>
      <c r="F2972">
        <v>0.1</v>
      </c>
    </row>
    <row r="2973" spans="1:6" x14ac:dyDescent="0.25">
      <c r="A2973">
        <v>1031</v>
      </c>
      <c r="B2973">
        <v>1</v>
      </c>
      <c r="C2973">
        <v>27</v>
      </c>
      <c r="D2973">
        <v>2</v>
      </c>
      <c r="E2973">
        <v>999.99</v>
      </c>
      <c r="F2973">
        <v>0.2</v>
      </c>
    </row>
    <row r="2974" spans="1:6" x14ac:dyDescent="0.25">
      <c r="A2974">
        <v>1031</v>
      </c>
      <c r="B2974">
        <v>2</v>
      </c>
      <c r="C2974">
        <v>108</v>
      </c>
      <c r="D2974">
        <v>2</v>
      </c>
      <c r="E2974">
        <v>449.99</v>
      </c>
      <c r="F2974">
        <v>0.2</v>
      </c>
    </row>
    <row r="2975" spans="1:6" x14ac:dyDescent="0.25">
      <c r="A2975">
        <v>1032</v>
      </c>
      <c r="B2975">
        <v>1</v>
      </c>
      <c r="C2975">
        <v>60</v>
      </c>
      <c r="D2975">
        <v>2</v>
      </c>
      <c r="E2975">
        <v>1559.99</v>
      </c>
      <c r="F2975">
        <v>0.1</v>
      </c>
    </row>
    <row r="2976" spans="1:6" x14ac:dyDescent="0.25">
      <c r="A2976">
        <v>1032</v>
      </c>
      <c r="B2976">
        <v>2</v>
      </c>
      <c r="C2976">
        <v>17</v>
      </c>
      <c r="D2976">
        <v>1</v>
      </c>
      <c r="E2976">
        <v>429</v>
      </c>
      <c r="F2976">
        <v>0.1</v>
      </c>
    </row>
    <row r="2977" spans="1:6" x14ac:dyDescent="0.25">
      <c r="A2977">
        <v>1033</v>
      </c>
      <c r="B2977">
        <v>1</v>
      </c>
      <c r="C2977">
        <v>26</v>
      </c>
      <c r="D2977">
        <v>1</v>
      </c>
      <c r="E2977">
        <v>599.99</v>
      </c>
      <c r="F2977">
        <v>7.0000000000000007E-2</v>
      </c>
    </row>
    <row r="2978" spans="1:6" x14ac:dyDescent="0.25">
      <c r="A2978">
        <v>1033</v>
      </c>
      <c r="B2978">
        <v>2</v>
      </c>
      <c r="C2978">
        <v>109</v>
      </c>
      <c r="D2978">
        <v>2</v>
      </c>
      <c r="E2978">
        <v>416.99</v>
      </c>
      <c r="F2978">
        <v>0.1</v>
      </c>
    </row>
    <row r="2979" spans="1:6" x14ac:dyDescent="0.25">
      <c r="A2979">
        <v>1033</v>
      </c>
      <c r="B2979">
        <v>3</v>
      </c>
      <c r="C2979">
        <v>27</v>
      </c>
      <c r="D2979">
        <v>2</v>
      </c>
      <c r="E2979">
        <v>999.99</v>
      </c>
      <c r="F2979">
        <v>7.0000000000000007E-2</v>
      </c>
    </row>
    <row r="2980" spans="1:6" x14ac:dyDescent="0.25">
      <c r="A2980">
        <v>1034</v>
      </c>
      <c r="B2980">
        <v>1</v>
      </c>
      <c r="C2980">
        <v>101</v>
      </c>
      <c r="D2980">
        <v>1</v>
      </c>
      <c r="E2980">
        <v>339.99</v>
      </c>
      <c r="F2980">
        <v>0.1</v>
      </c>
    </row>
    <row r="2981" spans="1:6" x14ac:dyDescent="0.25">
      <c r="A2981">
        <v>1034</v>
      </c>
      <c r="B2981">
        <v>2</v>
      </c>
      <c r="C2981">
        <v>8</v>
      </c>
      <c r="D2981">
        <v>2</v>
      </c>
      <c r="E2981">
        <v>1799.99</v>
      </c>
      <c r="F2981">
        <v>0.1</v>
      </c>
    </row>
    <row r="2982" spans="1:6" x14ac:dyDescent="0.25">
      <c r="A2982">
        <v>1034</v>
      </c>
      <c r="B2982">
        <v>3</v>
      </c>
      <c r="C2982">
        <v>11</v>
      </c>
      <c r="D2982">
        <v>2</v>
      </c>
      <c r="E2982">
        <v>1680.99</v>
      </c>
      <c r="F2982">
        <v>7.0000000000000007E-2</v>
      </c>
    </row>
    <row r="2983" spans="1:6" x14ac:dyDescent="0.25">
      <c r="A2983">
        <v>1034</v>
      </c>
      <c r="B2983">
        <v>4</v>
      </c>
      <c r="C2983">
        <v>21</v>
      </c>
      <c r="D2983">
        <v>1</v>
      </c>
      <c r="E2983">
        <v>269.99</v>
      </c>
      <c r="F2983">
        <v>0.05</v>
      </c>
    </row>
    <row r="2984" spans="1:6" x14ac:dyDescent="0.25">
      <c r="A2984">
        <v>1035</v>
      </c>
      <c r="B2984">
        <v>1</v>
      </c>
      <c r="C2984">
        <v>96</v>
      </c>
      <c r="D2984">
        <v>1</v>
      </c>
      <c r="E2984">
        <v>349.99</v>
      </c>
      <c r="F2984">
        <v>0.2</v>
      </c>
    </row>
    <row r="2985" spans="1:6" x14ac:dyDescent="0.25">
      <c r="A2985">
        <v>1036</v>
      </c>
      <c r="B2985">
        <v>1</v>
      </c>
      <c r="C2985">
        <v>55</v>
      </c>
      <c r="D2985">
        <v>2</v>
      </c>
      <c r="E2985">
        <v>2699.99</v>
      </c>
      <c r="F2985">
        <v>0.1</v>
      </c>
    </row>
    <row r="2986" spans="1:6" x14ac:dyDescent="0.25">
      <c r="A2986">
        <v>1036</v>
      </c>
      <c r="B2986">
        <v>2</v>
      </c>
      <c r="C2986">
        <v>76</v>
      </c>
      <c r="D2986">
        <v>1</v>
      </c>
      <c r="E2986">
        <v>299.99</v>
      </c>
      <c r="F2986">
        <v>7.0000000000000007E-2</v>
      </c>
    </row>
    <row r="2987" spans="1:6" x14ac:dyDescent="0.25">
      <c r="A2987">
        <v>1036</v>
      </c>
      <c r="B2987">
        <v>3</v>
      </c>
      <c r="C2987">
        <v>18</v>
      </c>
      <c r="D2987">
        <v>2</v>
      </c>
      <c r="E2987">
        <v>449</v>
      </c>
      <c r="F2987">
        <v>0.05</v>
      </c>
    </row>
    <row r="2988" spans="1:6" x14ac:dyDescent="0.25">
      <c r="A2988">
        <v>1036</v>
      </c>
      <c r="B2988">
        <v>4</v>
      </c>
      <c r="C2988">
        <v>65</v>
      </c>
      <c r="D2988">
        <v>2</v>
      </c>
      <c r="E2988">
        <v>346.99</v>
      </c>
      <c r="F2988">
        <v>0.2</v>
      </c>
    </row>
    <row r="2989" spans="1:6" x14ac:dyDescent="0.25">
      <c r="A2989">
        <v>1036</v>
      </c>
      <c r="B2989">
        <v>5</v>
      </c>
      <c r="C2989">
        <v>12</v>
      </c>
      <c r="D2989">
        <v>1</v>
      </c>
      <c r="E2989">
        <v>549.99</v>
      </c>
      <c r="F2989">
        <v>0.2</v>
      </c>
    </row>
    <row r="2990" spans="1:6" x14ac:dyDescent="0.25">
      <c r="A2990">
        <v>1037</v>
      </c>
      <c r="B2990">
        <v>1</v>
      </c>
      <c r="C2990">
        <v>74</v>
      </c>
      <c r="D2990">
        <v>2</v>
      </c>
      <c r="E2990">
        <v>439.99</v>
      </c>
      <c r="F2990">
        <v>7.0000000000000007E-2</v>
      </c>
    </row>
    <row r="2991" spans="1:6" x14ac:dyDescent="0.25">
      <c r="A2991">
        <v>1037</v>
      </c>
      <c r="B2991">
        <v>2</v>
      </c>
      <c r="C2991">
        <v>3</v>
      </c>
      <c r="D2991">
        <v>1</v>
      </c>
      <c r="E2991">
        <v>999.99</v>
      </c>
      <c r="F2991">
        <v>7.0000000000000007E-2</v>
      </c>
    </row>
    <row r="2992" spans="1:6" x14ac:dyDescent="0.25">
      <c r="A2992">
        <v>1037</v>
      </c>
      <c r="B2992">
        <v>3</v>
      </c>
      <c r="C2992">
        <v>65</v>
      </c>
      <c r="D2992">
        <v>2</v>
      </c>
      <c r="E2992">
        <v>346.99</v>
      </c>
      <c r="F2992">
        <v>0.2</v>
      </c>
    </row>
    <row r="2993" spans="1:6" x14ac:dyDescent="0.25">
      <c r="A2993">
        <v>1037</v>
      </c>
      <c r="B2993">
        <v>4</v>
      </c>
      <c r="C2993">
        <v>92</v>
      </c>
      <c r="D2993">
        <v>1</v>
      </c>
      <c r="E2993">
        <v>209.99</v>
      </c>
      <c r="F2993">
        <v>7.0000000000000007E-2</v>
      </c>
    </row>
    <row r="2994" spans="1:6" x14ac:dyDescent="0.25">
      <c r="A2994">
        <v>1037</v>
      </c>
      <c r="B2994">
        <v>5</v>
      </c>
      <c r="C2994">
        <v>84</v>
      </c>
      <c r="D2994">
        <v>2</v>
      </c>
      <c r="E2994">
        <v>109.99</v>
      </c>
      <c r="F2994">
        <v>0.05</v>
      </c>
    </row>
    <row r="2995" spans="1:6" x14ac:dyDescent="0.25">
      <c r="A2995">
        <v>1038</v>
      </c>
      <c r="B2995">
        <v>1</v>
      </c>
      <c r="C2995">
        <v>83</v>
      </c>
      <c r="D2995">
        <v>1</v>
      </c>
      <c r="E2995">
        <v>149.99</v>
      </c>
      <c r="F2995">
        <v>0.05</v>
      </c>
    </row>
    <row r="2996" spans="1:6" x14ac:dyDescent="0.25">
      <c r="A2996">
        <v>1038</v>
      </c>
      <c r="B2996">
        <v>2</v>
      </c>
      <c r="C2996">
        <v>9</v>
      </c>
      <c r="D2996">
        <v>1</v>
      </c>
      <c r="E2996">
        <v>2999.99</v>
      </c>
      <c r="F2996">
        <v>7.0000000000000007E-2</v>
      </c>
    </row>
    <row r="2997" spans="1:6" x14ac:dyDescent="0.25">
      <c r="A2997">
        <v>1039</v>
      </c>
      <c r="B2997">
        <v>1</v>
      </c>
      <c r="C2997">
        <v>18</v>
      </c>
      <c r="D2997">
        <v>2</v>
      </c>
      <c r="E2997">
        <v>449</v>
      </c>
      <c r="F2997">
        <v>0.2</v>
      </c>
    </row>
    <row r="2998" spans="1:6" x14ac:dyDescent="0.25">
      <c r="A2998">
        <v>1040</v>
      </c>
      <c r="B2998">
        <v>1</v>
      </c>
      <c r="C2998">
        <v>97</v>
      </c>
      <c r="D2998">
        <v>1</v>
      </c>
      <c r="E2998">
        <v>349.99</v>
      </c>
      <c r="F2998">
        <v>0.1</v>
      </c>
    </row>
    <row r="2999" spans="1:6" x14ac:dyDescent="0.25">
      <c r="A2999">
        <v>1040</v>
      </c>
      <c r="B2999">
        <v>2</v>
      </c>
      <c r="C2999">
        <v>28</v>
      </c>
      <c r="D2999">
        <v>2</v>
      </c>
      <c r="E2999">
        <v>2499.9899999999998</v>
      </c>
      <c r="F2999">
        <v>0.2</v>
      </c>
    </row>
    <row r="3000" spans="1:6" x14ac:dyDescent="0.25">
      <c r="A3000">
        <v>1040</v>
      </c>
      <c r="B3000">
        <v>3</v>
      </c>
      <c r="C3000">
        <v>64</v>
      </c>
      <c r="D3000">
        <v>1</v>
      </c>
      <c r="E3000">
        <v>489.99</v>
      </c>
      <c r="F3000">
        <v>7.0000000000000007E-2</v>
      </c>
    </row>
    <row r="3001" spans="1:6" x14ac:dyDescent="0.25">
      <c r="A3001">
        <v>1040</v>
      </c>
      <c r="B3001">
        <v>4</v>
      </c>
      <c r="C3001">
        <v>27</v>
      </c>
      <c r="D3001">
        <v>2</v>
      </c>
      <c r="E3001">
        <v>999.99</v>
      </c>
      <c r="F3001">
        <v>7.0000000000000007E-2</v>
      </c>
    </row>
    <row r="3002" spans="1:6" x14ac:dyDescent="0.25">
      <c r="A3002">
        <v>1040</v>
      </c>
      <c r="B3002">
        <v>5</v>
      </c>
      <c r="C3002">
        <v>8</v>
      </c>
      <c r="D3002">
        <v>2</v>
      </c>
      <c r="E3002">
        <v>1799.99</v>
      </c>
      <c r="F3002">
        <v>0.05</v>
      </c>
    </row>
    <row r="3003" spans="1:6" x14ac:dyDescent="0.25">
      <c r="A3003">
        <v>1041</v>
      </c>
      <c r="B3003">
        <v>1</v>
      </c>
      <c r="C3003">
        <v>89</v>
      </c>
      <c r="D3003">
        <v>1</v>
      </c>
      <c r="E3003">
        <v>209.99</v>
      </c>
      <c r="F3003">
        <v>0.1</v>
      </c>
    </row>
    <row r="3004" spans="1:6" x14ac:dyDescent="0.25">
      <c r="A3004">
        <v>1041</v>
      </c>
      <c r="B3004">
        <v>2</v>
      </c>
      <c r="C3004">
        <v>61</v>
      </c>
      <c r="D3004">
        <v>2</v>
      </c>
      <c r="E3004">
        <v>4999.99</v>
      </c>
      <c r="F3004">
        <v>7.0000000000000007E-2</v>
      </c>
    </row>
    <row r="3005" spans="1:6" x14ac:dyDescent="0.25">
      <c r="A3005">
        <v>1041</v>
      </c>
      <c r="B3005">
        <v>3</v>
      </c>
      <c r="C3005">
        <v>94</v>
      </c>
      <c r="D3005">
        <v>2</v>
      </c>
      <c r="E3005">
        <v>249.99</v>
      </c>
      <c r="F3005">
        <v>0.1</v>
      </c>
    </row>
    <row r="3006" spans="1:6" x14ac:dyDescent="0.25">
      <c r="A3006">
        <v>1042</v>
      </c>
      <c r="B3006">
        <v>1</v>
      </c>
      <c r="C3006">
        <v>23</v>
      </c>
      <c r="D3006">
        <v>1</v>
      </c>
      <c r="E3006">
        <v>299.99</v>
      </c>
      <c r="F3006">
        <v>0.1</v>
      </c>
    </row>
    <row r="3007" spans="1:6" x14ac:dyDescent="0.25">
      <c r="A3007">
        <v>1043</v>
      </c>
      <c r="B3007">
        <v>1</v>
      </c>
      <c r="C3007">
        <v>55</v>
      </c>
      <c r="D3007">
        <v>2</v>
      </c>
      <c r="E3007">
        <v>2699.99</v>
      </c>
      <c r="F3007">
        <v>0.1</v>
      </c>
    </row>
    <row r="3008" spans="1:6" x14ac:dyDescent="0.25">
      <c r="A3008">
        <v>1043</v>
      </c>
      <c r="B3008">
        <v>2</v>
      </c>
      <c r="C3008">
        <v>20</v>
      </c>
      <c r="D3008">
        <v>1</v>
      </c>
      <c r="E3008">
        <v>599.99</v>
      </c>
      <c r="F3008">
        <v>7.0000000000000007E-2</v>
      </c>
    </row>
    <row r="3009" spans="1:6" x14ac:dyDescent="0.25">
      <c r="A3009">
        <v>1044</v>
      </c>
      <c r="B3009">
        <v>1</v>
      </c>
      <c r="C3009">
        <v>97</v>
      </c>
      <c r="D3009">
        <v>2</v>
      </c>
      <c r="E3009">
        <v>349.99</v>
      </c>
      <c r="F3009">
        <v>0.1</v>
      </c>
    </row>
    <row r="3010" spans="1:6" x14ac:dyDescent="0.25">
      <c r="A3010">
        <v>1045</v>
      </c>
      <c r="B3010">
        <v>1</v>
      </c>
      <c r="C3010">
        <v>28</v>
      </c>
      <c r="D3010">
        <v>1</v>
      </c>
      <c r="E3010">
        <v>2499.9899999999998</v>
      </c>
      <c r="F3010">
        <v>0.05</v>
      </c>
    </row>
    <row r="3011" spans="1:6" x14ac:dyDescent="0.25">
      <c r="A3011">
        <v>1045</v>
      </c>
      <c r="B3011">
        <v>2</v>
      </c>
      <c r="C3011">
        <v>104</v>
      </c>
      <c r="D3011">
        <v>2</v>
      </c>
      <c r="E3011">
        <v>481.99</v>
      </c>
      <c r="F3011">
        <v>0.05</v>
      </c>
    </row>
    <row r="3012" spans="1:6" x14ac:dyDescent="0.25">
      <c r="A3012">
        <v>1046</v>
      </c>
      <c r="B3012">
        <v>1</v>
      </c>
      <c r="C3012">
        <v>60</v>
      </c>
      <c r="D3012">
        <v>1</v>
      </c>
      <c r="E3012">
        <v>1559.99</v>
      </c>
      <c r="F3012">
        <v>7.0000000000000007E-2</v>
      </c>
    </row>
    <row r="3013" spans="1:6" x14ac:dyDescent="0.25">
      <c r="A3013">
        <v>1046</v>
      </c>
      <c r="B3013">
        <v>2</v>
      </c>
      <c r="C3013">
        <v>79</v>
      </c>
      <c r="D3013">
        <v>1</v>
      </c>
      <c r="E3013">
        <v>402.99</v>
      </c>
      <c r="F3013">
        <v>7.0000000000000007E-2</v>
      </c>
    </row>
    <row r="3014" spans="1:6" x14ac:dyDescent="0.25">
      <c r="A3014">
        <v>1046</v>
      </c>
      <c r="B3014">
        <v>3</v>
      </c>
      <c r="C3014">
        <v>32</v>
      </c>
      <c r="D3014">
        <v>1</v>
      </c>
      <c r="E3014">
        <v>469.99</v>
      </c>
      <c r="F3014">
        <v>7.0000000000000007E-2</v>
      </c>
    </row>
    <row r="3015" spans="1:6" x14ac:dyDescent="0.25">
      <c r="A3015">
        <v>1046</v>
      </c>
      <c r="B3015">
        <v>4</v>
      </c>
      <c r="C3015">
        <v>41</v>
      </c>
      <c r="D3015">
        <v>2</v>
      </c>
      <c r="E3015">
        <v>1469.99</v>
      </c>
      <c r="F3015">
        <v>0.1</v>
      </c>
    </row>
    <row r="3016" spans="1:6" x14ac:dyDescent="0.25">
      <c r="A3016">
        <v>1046</v>
      </c>
      <c r="B3016">
        <v>5</v>
      </c>
      <c r="C3016">
        <v>17</v>
      </c>
      <c r="D3016">
        <v>2</v>
      </c>
      <c r="E3016">
        <v>429</v>
      </c>
      <c r="F3016">
        <v>0.05</v>
      </c>
    </row>
    <row r="3017" spans="1:6" x14ac:dyDescent="0.25">
      <c r="A3017">
        <v>1047</v>
      </c>
      <c r="B3017">
        <v>1</v>
      </c>
      <c r="C3017">
        <v>28</v>
      </c>
      <c r="D3017">
        <v>2</v>
      </c>
      <c r="E3017">
        <v>2499.9899999999998</v>
      </c>
      <c r="F3017">
        <v>0.1</v>
      </c>
    </row>
    <row r="3018" spans="1:6" x14ac:dyDescent="0.25">
      <c r="A3018">
        <v>1047</v>
      </c>
      <c r="B3018">
        <v>2</v>
      </c>
      <c r="C3018">
        <v>78</v>
      </c>
      <c r="D3018">
        <v>1</v>
      </c>
      <c r="E3018">
        <v>647.99</v>
      </c>
      <c r="F3018">
        <v>0.2</v>
      </c>
    </row>
    <row r="3019" spans="1:6" x14ac:dyDescent="0.25">
      <c r="A3019">
        <v>1047</v>
      </c>
      <c r="B3019">
        <v>3</v>
      </c>
      <c r="C3019">
        <v>35</v>
      </c>
      <c r="D3019">
        <v>1</v>
      </c>
      <c r="E3019">
        <v>832.99</v>
      </c>
      <c r="F3019">
        <v>0.05</v>
      </c>
    </row>
    <row r="3020" spans="1:6" x14ac:dyDescent="0.25">
      <c r="A3020">
        <v>1047</v>
      </c>
      <c r="B3020">
        <v>4</v>
      </c>
      <c r="C3020">
        <v>49</v>
      </c>
      <c r="D3020">
        <v>1</v>
      </c>
      <c r="E3020">
        <v>3499.99</v>
      </c>
      <c r="F3020">
        <v>0.05</v>
      </c>
    </row>
    <row r="3021" spans="1:6" x14ac:dyDescent="0.25">
      <c r="A3021">
        <v>1048</v>
      </c>
      <c r="B3021">
        <v>1</v>
      </c>
      <c r="C3021">
        <v>3</v>
      </c>
      <c r="D3021">
        <v>2</v>
      </c>
      <c r="E3021">
        <v>999.99</v>
      </c>
      <c r="F3021">
        <v>0.1</v>
      </c>
    </row>
    <row r="3022" spans="1:6" x14ac:dyDescent="0.25">
      <c r="A3022">
        <v>1048</v>
      </c>
      <c r="B3022">
        <v>2</v>
      </c>
      <c r="C3022">
        <v>37</v>
      </c>
      <c r="D3022">
        <v>1</v>
      </c>
      <c r="E3022">
        <v>379.99</v>
      </c>
      <c r="F3022">
        <v>0.1</v>
      </c>
    </row>
    <row r="3023" spans="1:6" x14ac:dyDescent="0.25">
      <c r="A3023">
        <v>1048</v>
      </c>
      <c r="B3023">
        <v>3</v>
      </c>
      <c r="C3023">
        <v>94</v>
      </c>
      <c r="D3023">
        <v>1</v>
      </c>
      <c r="E3023">
        <v>249.99</v>
      </c>
      <c r="F3023">
        <v>0.05</v>
      </c>
    </row>
    <row r="3024" spans="1:6" x14ac:dyDescent="0.25">
      <c r="A3024">
        <v>1049</v>
      </c>
      <c r="B3024">
        <v>1</v>
      </c>
      <c r="C3024">
        <v>9</v>
      </c>
      <c r="D3024">
        <v>1</v>
      </c>
      <c r="E3024">
        <v>2999.99</v>
      </c>
      <c r="F3024">
        <v>0.1</v>
      </c>
    </row>
    <row r="3025" spans="1:6" x14ac:dyDescent="0.25">
      <c r="A3025">
        <v>1049</v>
      </c>
      <c r="B3025">
        <v>2</v>
      </c>
      <c r="C3025">
        <v>36</v>
      </c>
      <c r="D3025">
        <v>2</v>
      </c>
      <c r="E3025">
        <v>832.99</v>
      </c>
      <c r="F3025">
        <v>0.05</v>
      </c>
    </row>
    <row r="3026" spans="1:6" x14ac:dyDescent="0.25">
      <c r="A3026">
        <v>1049</v>
      </c>
      <c r="B3026">
        <v>3</v>
      </c>
      <c r="C3026">
        <v>3</v>
      </c>
      <c r="D3026">
        <v>1</v>
      </c>
      <c r="E3026">
        <v>999.99</v>
      </c>
      <c r="F3026">
        <v>0.1</v>
      </c>
    </row>
    <row r="3027" spans="1:6" x14ac:dyDescent="0.25">
      <c r="A3027">
        <v>1049</v>
      </c>
      <c r="B3027">
        <v>4</v>
      </c>
      <c r="C3027">
        <v>26</v>
      </c>
      <c r="D3027">
        <v>1</v>
      </c>
      <c r="E3027">
        <v>599.99</v>
      </c>
      <c r="F3027">
        <v>7.0000000000000007E-2</v>
      </c>
    </row>
    <row r="3028" spans="1:6" x14ac:dyDescent="0.25">
      <c r="A3028">
        <v>1049</v>
      </c>
      <c r="B3028">
        <v>5</v>
      </c>
      <c r="C3028">
        <v>10</v>
      </c>
      <c r="D3028">
        <v>2</v>
      </c>
      <c r="E3028">
        <v>1549</v>
      </c>
      <c r="F3028">
        <v>0.05</v>
      </c>
    </row>
    <row r="3029" spans="1:6" x14ac:dyDescent="0.25">
      <c r="A3029">
        <v>1050</v>
      </c>
      <c r="B3029">
        <v>1</v>
      </c>
      <c r="C3029">
        <v>96</v>
      </c>
      <c r="D3029">
        <v>2</v>
      </c>
      <c r="E3029">
        <v>349.99</v>
      </c>
      <c r="F3029">
        <v>7.0000000000000007E-2</v>
      </c>
    </row>
    <row r="3030" spans="1:6" x14ac:dyDescent="0.25">
      <c r="A3030">
        <v>1050</v>
      </c>
      <c r="B3030">
        <v>2</v>
      </c>
      <c r="C3030">
        <v>99</v>
      </c>
      <c r="D3030">
        <v>2</v>
      </c>
      <c r="E3030">
        <v>299.99</v>
      </c>
      <c r="F3030">
        <v>0.1</v>
      </c>
    </row>
    <row r="3031" spans="1:6" x14ac:dyDescent="0.25">
      <c r="A3031">
        <v>1050</v>
      </c>
      <c r="B3031">
        <v>3</v>
      </c>
      <c r="C3031">
        <v>45</v>
      </c>
      <c r="D3031">
        <v>2</v>
      </c>
      <c r="E3031">
        <v>869.99</v>
      </c>
      <c r="F3031">
        <v>0.2</v>
      </c>
    </row>
    <row r="3032" spans="1:6" x14ac:dyDescent="0.25">
      <c r="A3032">
        <v>1050</v>
      </c>
      <c r="B3032">
        <v>4</v>
      </c>
      <c r="C3032">
        <v>14</v>
      </c>
      <c r="D3032">
        <v>2</v>
      </c>
      <c r="E3032">
        <v>269.99</v>
      </c>
      <c r="F3032">
        <v>0.2</v>
      </c>
    </row>
    <row r="3033" spans="1:6" x14ac:dyDescent="0.25">
      <c r="A3033">
        <v>1051</v>
      </c>
      <c r="B3033">
        <v>1</v>
      </c>
      <c r="C3033">
        <v>46</v>
      </c>
      <c r="D3033">
        <v>1</v>
      </c>
      <c r="E3033">
        <v>1409.99</v>
      </c>
      <c r="F3033">
        <v>0.2</v>
      </c>
    </row>
    <row r="3034" spans="1:6" x14ac:dyDescent="0.25">
      <c r="A3034">
        <v>1052</v>
      </c>
      <c r="B3034">
        <v>1</v>
      </c>
      <c r="C3034">
        <v>7</v>
      </c>
      <c r="D3034">
        <v>1</v>
      </c>
      <c r="E3034">
        <v>3999.99</v>
      </c>
      <c r="F3034">
        <v>0.05</v>
      </c>
    </row>
    <row r="3035" spans="1:6" x14ac:dyDescent="0.25">
      <c r="A3035">
        <v>1052</v>
      </c>
      <c r="B3035">
        <v>2</v>
      </c>
      <c r="C3035">
        <v>103</v>
      </c>
      <c r="D3035">
        <v>1</v>
      </c>
      <c r="E3035">
        <v>551.99</v>
      </c>
      <c r="F3035">
        <v>0.05</v>
      </c>
    </row>
    <row r="3036" spans="1:6" x14ac:dyDescent="0.25">
      <c r="A3036">
        <v>1052</v>
      </c>
      <c r="B3036">
        <v>3</v>
      </c>
      <c r="C3036">
        <v>26</v>
      </c>
      <c r="D3036">
        <v>2</v>
      </c>
      <c r="E3036">
        <v>599.99</v>
      </c>
      <c r="F3036">
        <v>7.0000000000000007E-2</v>
      </c>
    </row>
    <row r="3037" spans="1:6" x14ac:dyDescent="0.25">
      <c r="A3037">
        <v>1053</v>
      </c>
      <c r="B3037">
        <v>1</v>
      </c>
      <c r="C3037">
        <v>49</v>
      </c>
      <c r="D3037">
        <v>2</v>
      </c>
      <c r="E3037">
        <v>3499.99</v>
      </c>
      <c r="F3037">
        <v>0.05</v>
      </c>
    </row>
    <row r="3038" spans="1:6" x14ac:dyDescent="0.25">
      <c r="A3038">
        <v>1053</v>
      </c>
      <c r="B3038">
        <v>2</v>
      </c>
      <c r="C3038">
        <v>26</v>
      </c>
      <c r="D3038">
        <v>2</v>
      </c>
      <c r="E3038">
        <v>599.99</v>
      </c>
      <c r="F3038">
        <v>0.2</v>
      </c>
    </row>
    <row r="3039" spans="1:6" x14ac:dyDescent="0.25">
      <c r="A3039">
        <v>1053</v>
      </c>
      <c r="B3039">
        <v>3</v>
      </c>
      <c r="C3039">
        <v>23</v>
      </c>
      <c r="D3039">
        <v>2</v>
      </c>
      <c r="E3039">
        <v>299.99</v>
      </c>
      <c r="F3039">
        <v>0.2</v>
      </c>
    </row>
    <row r="3040" spans="1:6" x14ac:dyDescent="0.25">
      <c r="A3040">
        <v>1053</v>
      </c>
      <c r="B3040">
        <v>4</v>
      </c>
      <c r="C3040">
        <v>68</v>
      </c>
      <c r="D3040">
        <v>1</v>
      </c>
      <c r="E3040">
        <v>449.99</v>
      </c>
      <c r="F3040">
        <v>0.1</v>
      </c>
    </row>
    <row r="3041" spans="1:6" x14ac:dyDescent="0.25">
      <c r="A3041">
        <v>1053</v>
      </c>
      <c r="B3041">
        <v>5</v>
      </c>
      <c r="C3041">
        <v>73</v>
      </c>
      <c r="D3041">
        <v>2</v>
      </c>
      <c r="E3041">
        <v>749.99</v>
      </c>
      <c r="F3041">
        <v>0.05</v>
      </c>
    </row>
    <row r="3042" spans="1:6" x14ac:dyDescent="0.25">
      <c r="A3042">
        <v>1054</v>
      </c>
      <c r="B3042">
        <v>1</v>
      </c>
      <c r="C3042">
        <v>36</v>
      </c>
      <c r="D3042">
        <v>2</v>
      </c>
      <c r="E3042">
        <v>832.99</v>
      </c>
      <c r="F3042">
        <v>0.1</v>
      </c>
    </row>
    <row r="3043" spans="1:6" x14ac:dyDescent="0.25">
      <c r="A3043">
        <v>1054</v>
      </c>
      <c r="B3043">
        <v>2</v>
      </c>
      <c r="C3043">
        <v>16</v>
      </c>
      <c r="D3043">
        <v>1</v>
      </c>
      <c r="E3043">
        <v>599.99</v>
      </c>
      <c r="F3043">
        <v>0.05</v>
      </c>
    </row>
    <row r="3044" spans="1:6" x14ac:dyDescent="0.25">
      <c r="A3044">
        <v>1055</v>
      </c>
      <c r="B3044">
        <v>1</v>
      </c>
      <c r="C3044">
        <v>43</v>
      </c>
      <c r="D3044">
        <v>2</v>
      </c>
      <c r="E3044">
        <v>5299.99</v>
      </c>
      <c r="F3044">
        <v>7.0000000000000007E-2</v>
      </c>
    </row>
    <row r="3045" spans="1:6" x14ac:dyDescent="0.25">
      <c r="A3045">
        <v>1055</v>
      </c>
      <c r="B3045">
        <v>2</v>
      </c>
      <c r="C3045">
        <v>101</v>
      </c>
      <c r="D3045">
        <v>2</v>
      </c>
      <c r="E3045">
        <v>339.99</v>
      </c>
      <c r="F3045">
        <v>0.2</v>
      </c>
    </row>
    <row r="3046" spans="1:6" x14ac:dyDescent="0.25">
      <c r="A3046">
        <v>1055</v>
      </c>
      <c r="B3046">
        <v>3</v>
      </c>
      <c r="C3046">
        <v>12</v>
      </c>
      <c r="D3046">
        <v>2</v>
      </c>
      <c r="E3046">
        <v>549.99</v>
      </c>
      <c r="F3046">
        <v>0.1</v>
      </c>
    </row>
    <row r="3047" spans="1:6" x14ac:dyDescent="0.25">
      <c r="A3047">
        <v>1055</v>
      </c>
      <c r="B3047">
        <v>4</v>
      </c>
      <c r="C3047">
        <v>83</v>
      </c>
      <c r="D3047">
        <v>2</v>
      </c>
      <c r="E3047">
        <v>149.99</v>
      </c>
      <c r="F3047">
        <v>0.1</v>
      </c>
    </row>
    <row r="3048" spans="1:6" x14ac:dyDescent="0.25">
      <c r="A3048">
        <v>1055</v>
      </c>
      <c r="B3048">
        <v>5</v>
      </c>
      <c r="C3048">
        <v>60</v>
      </c>
      <c r="D3048">
        <v>1</v>
      </c>
      <c r="E3048">
        <v>1559.99</v>
      </c>
      <c r="F3048">
        <v>0.2</v>
      </c>
    </row>
    <row r="3049" spans="1:6" x14ac:dyDescent="0.25">
      <c r="A3049">
        <v>1056</v>
      </c>
      <c r="B3049">
        <v>1</v>
      </c>
      <c r="C3049">
        <v>3</v>
      </c>
      <c r="D3049">
        <v>1</v>
      </c>
      <c r="E3049">
        <v>999.99</v>
      </c>
      <c r="F3049">
        <v>0.05</v>
      </c>
    </row>
    <row r="3050" spans="1:6" x14ac:dyDescent="0.25">
      <c r="A3050">
        <v>1057</v>
      </c>
      <c r="B3050">
        <v>1</v>
      </c>
      <c r="C3050">
        <v>105</v>
      </c>
      <c r="D3050">
        <v>1</v>
      </c>
      <c r="E3050">
        <v>533.99</v>
      </c>
      <c r="F3050">
        <v>0.2</v>
      </c>
    </row>
    <row r="3051" spans="1:6" x14ac:dyDescent="0.25">
      <c r="A3051">
        <v>1057</v>
      </c>
      <c r="B3051">
        <v>2</v>
      </c>
      <c r="C3051">
        <v>97</v>
      </c>
      <c r="D3051">
        <v>1</v>
      </c>
      <c r="E3051">
        <v>349.99</v>
      </c>
      <c r="F3051">
        <v>0.05</v>
      </c>
    </row>
    <row r="3052" spans="1:6" x14ac:dyDescent="0.25">
      <c r="A3052">
        <v>1057</v>
      </c>
      <c r="B3052">
        <v>3</v>
      </c>
      <c r="C3052">
        <v>98</v>
      </c>
      <c r="D3052">
        <v>2</v>
      </c>
      <c r="E3052">
        <v>489.99</v>
      </c>
      <c r="F3052">
        <v>0.05</v>
      </c>
    </row>
    <row r="3053" spans="1:6" x14ac:dyDescent="0.25">
      <c r="A3053">
        <v>1058</v>
      </c>
      <c r="B3053">
        <v>1</v>
      </c>
      <c r="C3053">
        <v>43</v>
      </c>
      <c r="D3053">
        <v>1</v>
      </c>
      <c r="E3053">
        <v>5299.99</v>
      </c>
      <c r="F3053">
        <v>0.1</v>
      </c>
    </row>
    <row r="3054" spans="1:6" x14ac:dyDescent="0.25">
      <c r="A3054">
        <v>1058</v>
      </c>
      <c r="B3054">
        <v>2</v>
      </c>
      <c r="C3054">
        <v>29</v>
      </c>
      <c r="D3054">
        <v>2</v>
      </c>
      <c r="E3054">
        <v>999.99</v>
      </c>
      <c r="F3054">
        <v>0.05</v>
      </c>
    </row>
    <row r="3055" spans="1:6" x14ac:dyDescent="0.25">
      <c r="A3055">
        <v>1058</v>
      </c>
      <c r="B3055">
        <v>3</v>
      </c>
      <c r="C3055">
        <v>103</v>
      </c>
      <c r="D3055">
        <v>1</v>
      </c>
      <c r="E3055">
        <v>551.99</v>
      </c>
      <c r="F3055">
        <v>7.0000000000000007E-2</v>
      </c>
    </row>
    <row r="3056" spans="1:6" x14ac:dyDescent="0.25">
      <c r="A3056">
        <v>1059</v>
      </c>
      <c r="B3056">
        <v>1</v>
      </c>
      <c r="C3056">
        <v>46</v>
      </c>
      <c r="D3056">
        <v>2</v>
      </c>
      <c r="E3056">
        <v>1409.99</v>
      </c>
      <c r="F3056">
        <v>0.05</v>
      </c>
    </row>
    <row r="3057" spans="1:6" x14ac:dyDescent="0.25">
      <c r="A3057">
        <v>1059</v>
      </c>
      <c r="B3057">
        <v>2</v>
      </c>
      <c r="C3057">
        <v>7</v>
      </c>
      <c r="D3057">
        <v>1</v>
      </c>
      <c r="E3057">
        <v>3999.99</v>
      </c>
      <c r="F3057">
        <v>0.1</v>
      </c>
    </row>
    <row r="3058" spans="1:6" x14ac:dyDescent="0.25">
      <c r="A3058">
        <v>1059</v>
      </c>
      <c r="B3058">
        <v>3</v>
      </c>
      <c r="C3058">
        <v>13</v>
      </c>
      <c r="D3058">
        <v>1</v>
      </c>
      <c r="E3058">
        <v>269.99</v>
      </c>
      <c r="F3058">
        <v>7.0000000000000007E-2</v>
      </c>
    </row>
    <row r="3059" spans="1:6" x14ac:dyDescent="0.25">
      <c r="A3059">
        <v>1060</v>
      </c>
      <c r="B3059">
        <v>1</v>
      </c>
      <c r="C3059">
        <v>7</v>
      </c>
      <c r="D3059">
        <v>1</v>
      </c>
      <c r="E3059">
        <v>3999.99</v>
      </c>
      <c r="F3059">
        <v>7.0000000000000007E-2</v>
      </c>
    </row>
    <row r="3060" spans="1:6" x14ac:dyDescent="0.25">
      <c r="A3060">
        <v>1060</v>
      </c>
      <c r="B3060">
        <v>2</v>
      </c>
      <c r="C3060">
        <v>11</v>
      </c>
      <c r="D3060">
        <v>2</v>
      </c>
      <c r="E3060">
        <v>1680.99</v>
      </c>
      <c r="F3060">
        <v>7.0000000000000007E-2</v>
      </c>
    </row>
    <row r="3061" spans="1:6" x14ac:dyDescent="0.25">
      <c r="A3061">
        <v>1060</v>
      </c>
      <c r="B3061">
        <v>3</v>
      </c>
      <c r="C3061">
        <v>61</v>
      </c>
      <c r="D3061">
        <v>2</v>
      </c>
      <c r="E3061">
        <v>4999.99</v>
      </c>
      <c r="F3061">
        <v>0.1</v>
      </c>
    </row>
    <row r="3062" spans="1:6" x14ac:dyDescent="0.25">
      <c r="A3062">
        <v>1060</v>
      </c>
      <c r="B3062">
        <v>4</v>
      </c>
      <c r="C3062">
        <v>30</v>
      </c>
      <c r="D3062">
        <v>2</v>
      </c>
      <c r="E3062">
        <v>999.99</v>
      </c>
      <c r="F3062">
        <v>0.05</v>
      </c>
    </row>
    <row r="3063" spans="1:6" x14ac:dyDescent="0.25">
      <c r="A3063">
        <v>1061</v>
      </c>
      <c r="B3063">
        <v>1</v>
      </c>
      <c r="C3063">
        <v>14</v>
      </c>
      <c r="D3063">
        <v>1</v>
      </c>
      <c r="E3063">
        <v>269.99</v>
      </c>
      <c r="F3063">
        <v>7.0000000000000007E-2</v>
      </c>
    </row>
    <row r="3064" spans="1:6" x14ac:dyDescent="0.25">
      <c r="A3064">
        <v>1061</v>
      </c>
      <c r="B3064">
        <v>2</v>
      </c>
      <c r="C3064">
        <v>19</v>
      </c>
      <c r="D3064">
        <v>1</v>
      </c>
      <c r="E3064">
        <v>449</v>
      </c>
      <c r="F3064">
        <v>0.1</v>
      </c>
    </row>
    <row r="3065" spans="1:6" x14ac:dyDescent="0.25">
      <c r="A3065">
        <v>1062</v>
      </c>
      <c r="B3065">
        <v>1</v>
      </c>
      <c r="C3065">
        <v>13</v>
      </c>
      <c r="D3065">
        <v>1</v>
      </c>
      <c r="E3065">
        <v>269.99</v>
      </c>
      <c r="F3065">
        <v>0.05</v>
      </c>
    </row>
    <row r="3066" spans="1:6" x14ac:dyDescent="0.25">
      <c r="A3066">
        <v>1062</v>
      </c>
      <c r="B3066">
        <v>2</v>
      </c>
      <c r="C3066">
        <v>111</v>
      </c>
      <c r="D3066">
        <v>2</v>
      </c>
      <c r="E3066">
        <v>470.99</v>
      </c>
      <c r="F3066">
        <v>0.2</v>
      </c>
    </row>
    <row r="3067" spans="1:6" x14ac:dyDescent="0.25">
      <c r="A3067">
        <v>1062</v>
      </c>
      <c r="B3067">
        <v>3</v>
      </c>
      <c r="C3067">
        <v>5</v>
      </c>
      <c r="D3067">
        <v>1</v>
      </c>
      <c r="E3067">
        <v>1320.99</v>
      </c>
      <c r="F3067">
        <v>0.05</v>
      </c>
    </row>
    <row r="3068" spans="1:6" x14ac:dyDescent="0.25">
      <c r="A3068">
        <v>1062</v>
      </c>
      <c r="B3068">
        <v>4</v>
      </c>
      <c r="C3068">
        <v>12</v>
      </c>
      <c r="D3068">
        <v>1</v>
      </c>
      <c r="E3068">
        <v>549.99</v>
      </c>
      <c r="F3068">
        <v>0.2</v>
      </c>
    </row>
    <row r="3069" spans="1:6" x14ac:dyDescent="0.25">
      <c r="A3069">
        <v>1063</v>
      </c>
      <c r="B3069">
        <v>1</v>
      </c>
      <c r="C3069">
        <v>33</v>
      </c>
      <c r="D3069">
        <v>2</v>
      </c>
      <c r="E3069">
        <v>469.99</v>
      </c>
      <c r="F3069">
        <v>0.1</v>
      </c>
    </row>
    <row r="3070" spans="1:6" x14ac:dyDescent="0.25">
      <c r="A3070">
        <v>1063</v>
      </c>
      <c r="B3070">
        <v>2</v>
      </c>
      <c r="C3070">
        <v>100</v>
      </c>
      <c r="D3070">
        <v>2</v>
      </c>
      <c r="E3070">
        <v>489.99</v>
      </c>
      <c r="F3070">
        <v>7.0000000000000007E-2</v>
      </c>
    </row>
    <row r="3071" spans="1:6" x14ac:dyDescent="0.25">
      <c r="A3071">
        <v>1063</v>
      </c>
      <c r="B3071">
        <v>3</v>
      </c>
      <c r="C3071">
        <v>72</v>
      </c>
      <c r="D3071">
        <v>2</v>
      </c>
      <c r="E3071">
        <v>619.99</v>
      </c>
      <c r="F3071">
        <v>0.2</v>
      </c>
    </row>
    <row r="3072" spans="1:6" x14ac:dyDescent="0.25">
      <c r="A3072">
        <v>1064</v>
      </c>
      <c r="B3072">
        <v>1</v>
      </c>
      <c r="C3072">
        <v>18</v>
      </c>
      <c r="D3072">
        <v>1</v>
      </c>
      <c r="E3072">
        <v>449</v>
      </c>
      <c r="F3072">
        <v>7.0000000000000007E-2</v>
      </c>
    </row>
    <row r="3073" spans="1:6" x14ac:dyDescent="0.25">
      <c r="A3073">
        <v>1064</v>
      </c>
      <c r="B3073">
        <v>2</v>
      </c>
      <c r="C3073">
        <v>49</v>
      </c>
      <c r="D3073">
        <v>1</v>
      </c>
      <c r="E3073">
        <v>3499.99</v>
      </c>
      <c r="F3073">
        <v>0.1</v>
      </c>
    </row>
    <row r="3074" spans="1:6" x14ac:dyDescent="0.25">
      <c r="A3074">
        <v>1065</v>
      </c>
      <c r="B3074">
        <v>1</v>
      </c>
      <c r="C3074">
        <v>48</v>
      </c>
      <c r="D3074">
        <v>2</v>
      </c>
      <c r="E3074">
        <v>1499.99</v>
      </c>
      <c r="F3074">
        <v>7.0000000000000007E-2</v>
      </c>
    </row>
    <row r="3075" spans="1:6" x14ac:dyDescent="0.25">
      <c r="A3075">
        <v>1065</v>
      </c>
      <c r="B3075">
        <v>2</v>
      </c>
      <c r="C3075">
        <v>103</v>
      </c>
      <c r="D3075">
        <v>2</v>
      </c>
      <c r="E3075">
        <v>551.99</v>
      </c>
      <c r="F3075">
        <v>0.05</v>
      </c>
    </row>
    <row r="3076" spans="1:6" x14ac:dyDescent="0.25">
      <c r="A3076">
        <v>1065</v>
      </c>
      <c r="B3076">
        <v>3</v>
      </c>
      <c r="C3076">
        <v>63</v>
      </c>
      <c r="D3076">
        <v>1</v>
      </c>
      <c r="E3076">
        <v>3499.99</v>
      </c>
      <c r="F3076">
        <v>7.0000000000000007E-2</v>
      </c>
    </row>
    <row r="3077" spans="1:6" x14ac:dyDescent="0.25">
      <c r="A3077">
        <v>1066</v>
      </c>
      <c r="B3077">
        <v>1</v>
      </c>
      <c r="C3077">
        <v>15</v>
      </c>
      <c r="D3077">
        <v>2</v>
      </c>
      <c r="E3077">
        <v>529.99</v>
      </c>
      <c r="F3077">
        <v>0.05</v>
      </c>
    </row>
    <row r="3078" spans="1:6" x14ac:dyDescent="0.25">
      <c r="A3078">
        <v>1066</v>
      </c>
      <c r="B3078">
        <v>2</v>
      </c>
      <c r="C3078">
        <v>46</v>
      </c>
      <c r="D3078">
        <v>1</v>
      </c>
      <c r="E3078">
        <v>1409.99</v>
      </c>
      <c r="F3078">
        <v>0.1</v>
      </c>
    </row>
    <row r="3079" spans="1:6" x14ac:dyDescent="0.25">
      <c r="A3079">
        <v>1066</v>
      </c>
      <c r="B3079">
        <v>3</v>
      </c>
      <c r="C3079">
        <v>12</v>
      </c>
      <c r="D3079">
        <v>1</v>
      </c>
      <c r="E3079">
        <v>549.99</v>
      </c>
      <c r="F3079">
        <v>0.1</v>
      </c>
    </row>
    <row r="3080" spans="1:6" x14ac:dyDescent="0.25">
      <c r="A3080">
        <v>1067</v>
      </c>
      <c r="B3080">
        <v>1</v>
      </c>
      <c r="C3080">
        <v>74</v>
      </c>
      <c r="D3080">
        <v>2</v>
      </c>
      <c r="E3080">
        <v>439.99</v>
      </c>
      <c r="F3080">
        <v>7.0000000000000007E-2</v>
      </c>
    </row>
    <row r="3081" spans="1:6" x14ac:dyDescent="0.25">
      <c r="A3081">
        <v>1067</v>
      </c>
      <c r="B3081">
        <v>2</v>
      </c>
      <c r="C3081">
        <v>9</v>
      </c>
      <c r="D3081">
        <v>2</v>
      </c>
      <c r="E3081">
        <v>2999.99</v>
      </c>
      <c r="F3081">
        <v>0.2</v>
      </c>
    </row>
    <row r="3082" spans="1:6" x14ac:dyDescent="0.25">
      <c r="A3082">
        <v>1067</v>
      </c>
      <c r="B3082">
        <v>3</v>
      </c>
      <c r="C3082">
        <v>72</v>
      </c>
      <c r="D3082">
        <v>2</v>
      </c>
      <c r="E3082">
        <v>619.99</v>
      </c>
      <c r="F3082">
        <v>0.1</v>
      </c>
    </row>
    <row r="3083" spans="1:6" x14ac:dyDescent="0.25">
      <c r="A3083">
        <v>1067</v>
      </c>
      <c r="B3083">
        <v>4</v>
      </c>
      <c r="C3083">
        <v>6</v>
      </c>
      <c r="D3083">
        <v>2</v>
      </c>
      <c r="E3083">
        <v>469.99</v>
      </c>
      <c r="F3083">
        <v>0.2</v>
      </c>
    </row>
    <row r="3084" spans="1:6" x14ac:dyDescent="0.25">
      <c r="A3084">
        <v>1068</v>
      </c>
      <c r="B3084">
        <v>1</v>
      </c>
      <c r="C3084">
        <v>87</v>
      </c>
      <c r="D3084">
        <v>2</v>
      </c>
      <c r="E3084">
        <v>189.99</v>
      </c>
      <c r="F3084">
        <v>0.2</v>
      </c>
    </row>
    <row r="3085" spans="1:6" x14ac:dyDescent="0.25">
      <c r="A3085">
        <v>1068</v>
      </c>
      <c r="B3085">
        <v>2</v>
      </c>
      <c r="C3085">
        <v>82</v>
      </c>
      <c r="D3085">
        <v>1</v>
      </c>
      <c r="E3085">
        <v>659.99</v>
      </c>
      <c r="F3085">
        <v>0.2</v>
      </c>
    </row>
    <row r="3086" spans="1:6" x14ac:dyDescent="0.25">
      <c r="A3086">
        <v>1068</v>
      </c>
      <c r="B3086">
        <v>3</v>
      </c>
      <c r="C3086">
        <v>49</v>
      </c>
      <c r="D3086">
        <v>2</v>
      </c>
      <c r="E3086">
        <v>3499.99</v>
      </c>
      <c r="F3086">
        <v>0.2</v>
      </c>
    </row>
    <row r="3087" spans="1:6" x14ac:dyDescent="0.25">
      <c r="A3087">
        <v>1068</v>
      </c>
      <c r="B3087">
        <v>4</v>
      </c>
      <c r="C3087">
        <v>45</v>
      </c>
      <c r="D3087">
        <v>2</v>
      </c>
      <c r="E3087">
        <v>869.99</v>
      </c>
      <c r="F3087">
        <v>0.2</v>
      </c>
    </row>
    <row r="3088" spans="1:6" x14ac:dyDescent="0.25">
      <c r="A3088">
        <v>1069</v>
      </c>
      <c r="B3088">
        <v>1</v>
      </c>
      <c r="C3088">
        <v>109</v>
      </c>
      <c r="D3088">
        <v>1</v>
      </c>
      <c r="E3088">
        <v>416.99</v>
      </c>
      <c r="F3088">
        <v>7.0000000000000007E-2</v>
      </c>
    </row>
    <row r="3089" spans="1:6" x14ac:dyDescent="0.25">
      <c r="A3089">
        <v>1069</v>
      </c>
      <c r="B3089">
        <v>2</v>
      </c>
      <c r="C3089">
        <v>93</v>
      </c>
      <c r="D3089">
        <v>1</v>
      </c>
      <c r="E3089">
        <v>209.99</v>
      </c>
      <c r="F3089">
        <v>0.1</v>
      </c>
    </row>
    <row r="3090" spans="1:6" x14ac:dyDescent="0.25">
      <c r="A3090">
        <v>1070</v>
      </c>
      <c r="B3090">
        <v>1</v>
      </c>
      <c r="C3090">
        <v>110</v>
      </c>
      <c r="D3090">
        <v>1</v>
      </c>
      <c r="E3090">
        <v>470.99</v>
      </c>
      <c r="F3090">
        <v>0.2</v>
      </c>
    </row>
    <row r="3091" spans="1:6" x14ac:dyDescent="0.25">
      <c r="A3091">
        <v>1070</v>
      </c>
      <c r="B3091">
        <v>2</v>
      </c>
      <c r="C3091">
        <v>18</v>
      </c>
      <c r="D3091">
        <v>2</v>
      </c>
      <c r="E3091">
        <v>449</v>
      </c>
      <c r="F3091">
        <v>0.1</v>
      </c>
    </row>
    <row r="3092" spans="1:6" x14ac:dyDescent="0.25">
      <c r="A3092">
        <v>1070</v>
      </c>
      <c r="B3092">
        <v>3</v>
      </c>
      <c r="C3092">
        <v>94</v>
      </c>
      <c r="D3092">
        <v>1</v>
      </c>
      <c r="E3092">
        <v>249.99</v>
      </c>
      <c r="F3092">
        <v>0.05</v>
      </c>
    </row>
    <row r="3093" spans="1:6" x14ac:dyDescent="0.25">
      <c r="A3093">
        <v>1071</v>
      </c>
      <c r="B3093">
        <v>1</v>
      </c>
      <c r="C3093">
        <v>25</v>
      </c>
      <c r="D3093">
        <v>2</v>
      </c>
      <c r="E3093">
        <v>499.99</v>
      </c>
      <c r="F3093">
        <v>0.2</v>
      </c>
    </row>
    <row r="3094" spans="1:6" x14ac:dyDescent="0.25">
      <c r="A3094">
        <v>1072</v>
      </c>
      <c r="B3094">
        <v>1</v>
      </c>
      <c r="C3094">
        <v>83</v>
      </c>
      <c r="D3094">
        <v>1</v>
      </c>
      <c r="E3094">
        <v>149.99</v>
      </c>
      <c r="F3094">
        <v>0.2</v>
      </c>
    </row>
    <row r="3095" spans="1:6" x14ac:dyDescent="0.25">
      <c r="A3095">
        <v>1072</v>
      </c>
      <c r="B3095">
        <v>2</v>
      </c>
      <c r="C3095">
        <v>89</v>
      </c>
      <c r="D3095">
        <v>2</v>
      </c>
      <c r="E3095">
        <v>209.99</v>
      </c>
      <c r="F3095">
        <v>7.0000000000000007E-2</v>
      </c>
    </row>
    <row r="3096" spans="1:6" x14ac:dyDescent="0.25">
      <c r="A3096">
        <v>1072</v>
      </c>
      <c r="B3096">
        <v>3</v>
      </c>
      <c r="C3096">
        <v>36</v>
      </c>
      <c r="D3096">
        <v>2</v>
      </c>
      <c r="E3096">
        <v>832.99</v>
      </c>
      <c r="F3096">
        <v>7.0000000000000007E-2</v>
      </c>
    </row>
    <row r="3097" spans="1:6" x14ac:dyDescent="0.25">
      <c r="A3097">
        <v>1073</v>
      </c>
      <c r="B3097">
        <v>1</v>
      </c>
      <c r="C3097">
        <v>81</v>
      </c>
      <c r="D3097">
        <v>1</v>
      </c>
      <c r="E3097">
        <v>1099.99</v>
      </c>
      <c r="F3097">
        <v>0.2</v>
      </c>
    </row>
    <row r="3098" spans="1:6" x14ac:dyDescent="0.25">
      <c r="A3098">
        <v>1073</v>
      </c>
      <c r="B3098">
        <v>2</v>
      </c>
      <c r="C3098">
        <v>13</v>
      </c>
      <c r="D3098">
        <v>1</v>
      </c>
      <c r="E3098">
        <v>269.99</v>
      </c>
      <c r="F3098">
        <v>7.0000000000000007E-2</v>
      </c>
    </row>
    <row r="3099" spans="1:6" x14ac:dyDescent="0.25">
      <c r="A3099">
        <v>1073</v>
      </c>
      <c r="B3099">
        <v>3</v>
      </c>
      <c r="C3099">
        <v>20</v>
      </c>
      <c r="D3099">
        <v>1</v>
      </c>
      <c r="E3099">
        <v>599.99</v>
      </c>
      <c r="F3099">
        <v>0.2</v>
      </c>
    </row>
    <row r="3100" spans="1:6" x14ac:dyDescent="0.25">
      <c r="A3100">
        <v>1074</v>
      </c>
      <c r="B3100">
        <v>1</v>
      </c>
      <c r="C3100">
        <v>59</v>
      </c>
      <c r="D3100">
        <v>1</v>
      </c>
      <c r="E3100">
        <v>2599.9899999999998</v>
      </c>
      <c r="F3100">
        <v>0.1</v>
      </c>
    </row>
    <row r="3101" spans="1:6" x14ac:dyDescent="0.25">
      <c r="A3101">
        <v>1074</v>
      </c>
      <c r="B3101">
        <v>2</v>
      </c>
      <c r="C3101">
        <v>87</v>
      </c>
      <c r="D3101">
        <v>1</v>
      </c>
      <c r="E3101">
        <v>189.99</v>
      </c>
      <c r="F3101">
        <v>7.0000000000000007E-2</v>
      </c>
    </row>
    <row r="3102" spans="1:6" x14ac:dyDescent="0.25">
      <c r="A3102">
        <v>1074</v>
      </c>
      <c r="B3102">
        <v>3</v>
      </c>
      <c r="C3102">
        <v>89</v>
      </c>
      <c r="D3102">
        <v>2</v>
      </c>
      <c r="E3102">
        <v>209.99</v>
      </c>
      <c r="F3102">
        <v>0.1</v>
      </c>
    </row>
    <row r="3103" spans="1:6" x14ac:dyDescent="0.25">
      <c r="A3103">
        <v>1075</v>
      </c>
      <c r="B3103">
        <v>1</v>
      </c>
      <c r="C3103">
        <v>48</v>
      </c>
      <c r="D3103">
        <v>2</v>
      </c>
      <c r="E3103">
        <v>1499.99</v>
      </c>
      <c r="F3103">
        <v>0.1</v>
      </c>
    </row>
    <row r="3104" spans="1:6" x14ac:dyDescent="0.25">
      <c r="A3104">
        <v>1075</v>
      </c>
      <c r="B3104">
        <v>2</v>
      </c>
      <c r="C3104">
        <v>111</v>
      </c>
      <c r="D3104">
        <v>2</v>
      </c>
      <c r="E3104">
        <v>470.99</v>
      </c>
      <c r="F3104">
        <v>0.05</v>
      </c>
    </row>
    <row r="3105" spans="1:6" x14ac:dyDescent="0.25">
      <c r="A3105">
        <v>1076</v>
      </c>
      <c r="B3105">
        <v>1</v>
      </c>
      <c r="C3105">
        <v>95</v>
      </c>
      <c r="D3105">
        <v>1</v>
      </c>
      <c r="E3105">
        <v>299.99</v>
      </c>
      <c r="F3105">
        <v>0.1</v>
      </c>
    </row>
    <row r="3106" spans="1:6" x14ac:dyDescent="0.25">
      <c r="A3106">
        <v>1076</v>
      </c>
      <c r="B3106">
        <v>2</v>
      </c>
      <c r="C3106">
        <v>102</v>
      </c>
      <c r="D3106">
        <v>1</v>
      </c>
      <c r="E3106">
        <v>489.99</v>
      </c>
      <c r="F3106">
        <v>7.0000000000000007E-2</v>
      </c>
    </row>
    <row r="3107" spans="1:6" x14ac:dyDescent="0.25">
      <c r="A3107">
        <v>1076</v>
      </c>
      <c r="B3107">
        <v>3</v>
      </c>
      <c r="C3107">
        <v>73</v>
      </c>
      <c r="D3107">
        <v>2</v>
      </c>
      <c r="E3107">
        <v>749.99</v>
      </c>
      <c r="F3107">
        <v>7.0000000000000007E-2</v>
      </c>
    </row>
    <row r="3108" spans="1:6" x14ac:dyDescent="0.25">
      <c r="A3108">
        <v>1077</v>
      </c>
      <c r="B3108">
        <v>1</v>
      </c>
      <c r="C3108">
        <v>60</v>
      </c>
      <c r="D3108">
        <v>2</v>
      </c>
      <c r="E3108">
        <v>1559.99</v>
      </c>
      <c r="F3108">
        <v>0.05</v>
      </c>
    </row>
    <row r="3109" spans="1:6" x14ac:dyDescent="0.25">
      <c r="A3109">
        <v>1078</v>
      </c>
      <c r="B3109">
        <v>1</v>
      </c>
      <c r="C3109">
        <v>76</v>
      </c>
      <c r="D3109">
        <v>2</v>
      </c>
      <c r="E3109">
        <v>299.99</v>
      </c>
      <c r="F3109">
        <v>7.0000000000000007E-2</v>
      </c>
    </row>
    <row r="3110" spans="1:6" x14ac:dyDescent="0.25">
      <c r="A3110">
        <v>1078</v>
      </c>
      <c r="B3110">
        <v>2</v>
      </c>
      <c r="C3110">
        <v>60</v>
      </c>
      <c r="D3110">
        <v>2</v>
      </c>
      <c r="E3110">
        <v>1559.99</v>
      </c>
      <c r="F3110">
        <v>0.2</v>
      </c>
    </row>
    <row r="3111" spans="1:6" x14ac:dyDescent="0.25">
      <c r="A3111">
        <v>1078</v>
      </c>
      <c r="B3111">
        <v>3</v>
      </c>
      <c r="C3111">
        <v>15</v>
      </c>
      <c r="D3111">
        <v>1</v>
      </c>
      <c r="E3111">
        <v>529.99</v>
      </c>
      <c r="F3111">
        <v>7.0000000000000007E-2</v>
      </c>
    </row>
    <row r="3112" spans="1:6" x14ac:dyDescent="0.25">
      <c r="A3112">
        <v>1078</v>
      </c>
      <c r="B3112">
        <v>4</v>
      </c>
      <c r="C3112">
        <v>10</v>
      </c>
      <c r="D3112">
        <v>2</v>
      </c>
      <c r="E3112">
        <v>1549</v>
      </c>
      <c r="F3112">
        <v>0.1</v>
      </c>
    </row>
    <row r="3113" spans="1:6" x14ac:dyDescent="0.25">
      <c r="A3113">
        <v>1078</v>
      </c>
      <c r="B3113">
        <v>5</v>
      </c>
      <c r="C3113">
        <v>72</v>
      </c>
      <c r="D3113">
        <v>2</v>
      </c>
      <c r="E3113">
        <v>619.99</v>
      </c>
      <c r="F3113">
        <v>0.2</v>
      </c>
    </row>
    <row r="3114" spans="1:6" x14ac:dyDescent="0.25">
      <c r="A3114">
        <v>1079</v>
      </c>
      <c r="B3114">
        <v>1</v>
      </c>
      <c r="C3114">
        <v>70</v>
      </c>
      <c r="D3114">
        <v>2</v>
      </c>
      <c r="E3114">
        <v>659.99</v>
      </c>
      <c r="F3114">
        <v>7.0000000000000007E-2</v>
      </c>
    </row>
    <row r="3115" spans="1:6" x14ac:dyDescent="0.25">
      <c r="A3115">
        <v>1080</v>
      </c>
      <c r="B3115">
        <v>1</v>
      </c>
      <c r="C3115">
        <v>31</v>
      </c>
      <c r="D3115">
        <v>1</v>
      </c>
      <c r="E3115">
        <v>1632.99</v>
      </c>
      <c r="F3115">
        <v>0.2</v>
      </c>
    </row>
    <row r="3116" spans="1:6" x14ac:dyDescent="0.25">
      <c r="A3116">
        <v>1080</v>
      </c>
      <c r="B3116">
        <v>2</v>
      </c>
      <c r="C3116">
        <v>40</v>
      </c>
      <c r="D3116">
        <v>1</v>
      </c>
      <c r="E3116">
        <v>4999.99</v>
      </c>
      <c r="F3116">
        <v>0.1</v>
      </c>
    </row>
    <row r="3117" spans="1:6" x14ac:dyDescent="0.25">
      <c r="A3117">
        <v>1080</v>
      </c>
      <c r="B3117">
        <v>3</v>
      </c>
      <c r="C3117">
        <v>50</v>
      </c>
      <c r="D3117">
        <v>1</v>
      </c>
      <c r="E3117">
        <v>5999.99</v>
      </c>
      <c r="F3117">
        <v>0.05</v>
      </c>
    </row>
    <row r="3118" spans="1:6" x14ac:dyDescent="0.25">
      <c r="A3118">
        <v>1080</v>
      </c>
      <c r="B3118">
        <v>4</v>
      </c>
      <c r="C3118">
        <v>32</v>
      </c>
      <c r="D3118">
        <v>2</v>
      </c>
      <c r="E3118">
        <v>469.99</v>
      </c>
      <c r="F3118">
        <v>0.2</v>
      </c>
    </row>
    <row r="3119" spans="1:6" x14ac:dyDescent="0.25">
      <c r="A3119">
        <v>1080</v>
      </c>
      <c r="B3119">
        <v>5</v>
      </c>
      <c r="C3119">
        <v>86</v>
      </c>
      <c r="D3119">
        <v>1</v>
      </c>
      <c r="E3119">
        <v>149.99</v>
      </c>
      <c r="F3119">
        <v>0.05</v>
      </c>
    </row>
    <row r="3120" spans="1:6" x14ac:dyDescent="0.25">
      <c r="A3120">
        <v>1081</v>
      </c>
      <c r="B3120">
        <v>1</v>
      </c>
      <c r="C3120">
        <v>52</v>
      </c>
      <c r="D3120">
        <v>2</v>
      </c>
      <c r="E3120">
        <v>875.99</v>
      </c>
      <c r="F3120">
        <v>0.1</v>
      </c>
    </row>
    <row r="3121" spans="1:6" x14ac:dyDescent="0.25">
      <c r="A3121">
        <v>1082</v>
      </c>
      <c r="B3121">
        <v>1</v>
      </c>
      <c r="C3121">
        <v>29</v>
      </c>
      <c r="D3121">
        <v>2</v>
      </c>
      <c r="E3121">
        <v>999.99</v>
      </c>
      <c r="F3121">
        <v>0.2</v>
      </c>
    </row>
    <row r="3122" spans="1:6" x14ac:dyDescent="0.25">
      <c r="A3122">
        <v>1083</v>
      </c>
      <c r="B3122">
        <v>1</v>
      </c>
      <c r="C3122">
        <v>65</v>
      </c>
      <c r="D3122">
        <v>2</v>
      </c>
      <c r="E3122">
        <v>346.99</v>
      </c>
      <c r="F3122">
        <v>0.2</v>
      </c>
    </row>
    <row r="3123" spans="1:6" x14ac:dyDescent="0.25">
      <c r="A3123">
        <v>1083</v>
      </c>
      <c r="B3123">
        <v>2</v>
      </c>
      <c r="C3123">
        <v>77</v>
      </c>
      <c r="D3123">
        <v>2</v>
      </c>
      <c r="E3123">
        <v>799.99</v>
      </c>
      <c r="F3123">
        <v>0.1</v>
      </c>
    </row>
    <row r="3124" spans="1:6" x14ac:dyDescent="0.25">
      <c r="A3124">
        <v>1083</v>
      </c>
      <c r="B3124">
        <v>3</v>
      </c>
      <c r="C3124">
        <v>61</v>
      </c>
      <c r="D3124">
        <v>1</v>
      </c>
      <c r="E3124">
        <v>4999.99</v>
      </c>
      <c r="F3124">
        <v>7.0000000000000007E-2</v>
      </c>
    </row>
    <row r="3125" spans="1:6" x14ac:dyDescent="0.25">
      <c r="A3125">
        <v>1083</v>
      </c>
      <c r="B3125">
        <v>4</v>
      </c>
      <c r="C3125">
        <v>33</v>
      </c>
      <c r="D3125">
        <v>1</v>
      </c>
      <c r="E3125">
        <v>469.99</v>
      </c>
      <c r="F3125">
        <v>0.2</v>
      </c>
    </row>
    <row r="3126" spans="1:6" x14ac:dyDescent="0.25">
      <c r="A3126">
        <v>1084</v>
      </c>
      <c r="B3126">
        <v>1</v>
      </c>
      <c r="C3126">
        <v>30</v>
      </c>
      <c r="D3126">
        <v>1</v>
      </c>
      <c r="E3126">
        <v>999.99</v>
      </c>
      <c r="F3126">
        <v>0.05</v>
      </c>
    </row>
    <row r="3127" spans="1:6" x14ac:dyDescent="0.25">
      <c r="A3127">
        <v>1084</v>
      </c>
      <c r="B3127">
        <v>2</v>
      </c>
      <c r="C3127">
        <v>70</v>
      </c>
      <c r="D3127">
        <v>1</v>
      </c>
      <c r="E3127">
        <v>659.99</v>
      </c>
      <c r="F3127">
        <v>0.05</v>
      </c>
    </row>
    <row r="3128" spans="1:6" x14ac:dyDescent="0.25">
      <c r="A3128">
        <v>1084</v>
      </c>
      <c r="B3128">
        <v>3</v>
      </c>
      <c r="C3128">
        <v>98</v>
      </c>
      <c r="D3128">
        <v>2</v>
      </c>
      <c r="E3128">
        <v>489.99</v>
      </c>
      <c r="F3128">
        <v>0.2</v>
      </c>
    </row>
    <row r="3129" spans="1:6" x14ac:dyDescent="0.25">
      <c r="A3129">
        <v>1084</v>
      </c>
      <c r="B3129">
        <v>4</v>
      </c>
      <c r="C3129">
        <v>65</v>
      </c>
      <c r="D3129">
        <v>2</v>
      </c>
      <c r="E3129">
        <v>346.99</v>
      </c>
      <c r="F3129">
        <v>7.0000000000000007E-2</v>
      </c>
    </row>
    <row r="3130" spans="1:6" x14ac:dyDescent="0.25">
      <c r="A3130">
        <v>1084</v>
      </c>
      <c r="B3130">
        <v>5</v>
      </c>
      <c r="C3130">
        <v>60</v>
      </c>
      <c r="D3130">
        <v>1</v>
      </c>
      <c r="E3130">
        <v>1559.99</v>
      </c>
      <c r="F3130">
        <v>0.1</v>
      </c>
    </row>
    <row r="3131" spans="1:6" x14ac:dyDescent="0.25">
      <c r="A3131">
        <v>1085</v>
      </c>
      <c r="B3131">
        <v>1</v>
      </c>
      <c r="C3131">
        <v>66</v>
      </c>
      <c r="D3131">
        <v>2</v>
      </c>
      <c r="E3131">
        <v>250.99</v>
      </c>
      <c r="F3131">
        <v>0.2</v>
      </c>
    </row>
    <row r="3132" spans="1:6" x14ac:dyDescent="0.25">
      <c r="A3132">
        <v>1085</v>
      </c>
      <c r="B3132">
        <v>2</v>
      </c>
      <c r="C3132">
        <v>64</v>
      </c>
      <c r="D3132">
        <v>1</v>
      </c>
      <c r="E3132">
        <v>489.99</v>
      </c>
      <c r="F3132">
        <v>0.1</v>
      </c>
    </row>
    <row r="3133" spans="1:6" x14ac:dyDescent="0.25">
      <c r="A3133">
        <v>1085</v>
      </c>
      <c r="B3133">
        <v>3</v>
      </c>
      <c r="C3133">
        <v>74</v>
      </c>
      <c r="D3133">
        <v>1</v>
      </c>
      <c r="E3133">
        <v>439.99</v>
      </c>
      <c r="F3133">
        <v>0.1</v>
      </c>
    </row>
    <row r="3134" spans="1:6" x14ac:dyDescent="0.25">
      <c r="A3134">
        <v>1086</v>
      </c>
      <c r="B3134">
        <v>1</v>
      </c>
      <c r="C3134">
        <v>108</v>
      </c>
      <c r="D3134">
        <v>1</v>
      </c>
      <c r="E3134">
        <v>449.99</v>
      </c>
      <c r="F3134">
        <v>7.0000000000000007E-2</v>
      </c>
    </row>
    <row r="3135" spans="1:6" x14ac:dyDescent="0.25">
      <c r="A3135">
        <v>1086</v>
      </c>
      <c r="B3135">
        <v>2</v>
      </c>
      <c r="C3135">
        <v>67</v>
      </c>
      <c r="D3135">
        <v>1</v>
      </c>
      <c r="E3135">
        <v>250.99</v>
      </c>
      <c r="F3135">
        <v>0.1</v>
      </c>
    </row>
    <row r="3136" spans="1:6" x14ac:dyDescent="0.25">
      <c r="A3136">
        <v>1086</v>
      </c>
      <c r="B3136">
        <v>3</v>
      </c>
      <c r="C3136">
        <v>81</v>
      </c>
      <c r="D3136">
        <v>2</v>
      </c>
      <c r="E3136">
        <v>1099.99</v>
      </c>
      <c r="F3136">
        <v>0.05</v>
      </c>
    </row>
    <row r="3137" spans="1:6" x14ac:dyDescent="0.25">
      <c r="A3137">
        <v>1086</v>
      </c>
      <c r="B3137">
        <v>4</v>
      </c>
      <c r="C3137">
        <v>10</v>
      </c>
      <c r="D3137">
        <v>2</v>
      </c>
      <c r="E3137">
        <v>1549</v>
      </c>
      <c r="F3137">
        <v>7.0000000000000007E-2</v>
      </c>
    </row>
    <row r="3138" spans="1:6" x14ac:dyDescent="0.25">
      <c r="A3138">
        <v>1086</v>
      </c>
      <c r="B3138">
        <v>5</v>
      </c>
      <c r="C3138">
        <v>5</v>
      </c>
      <c r="D3138">
        <v>1</v>
      </c>
      <c r="E3138">
        <v>1320.99</v>
      </c>
      <c r="F3138">
        <v>0.2</v>
      </c>
    </row>
    <row r="3139" spans="1:6" x14ac:dyDescent="0.25">
      <c r="A3139">
        <v>1087</v>
      </c>
      <c r="B3139">
        <v>1</v>
      </c>
      <c r="C3139">
        <v>15</v>
      </c>
      <c r="D3139">
        <v>1</v>
      </c>
      <c r="E3139">
        <v>529.99</v>
      </c>
      <c r="F3139">
        <v>7.0000000000000007E-2</v>
      </c>
    </row>
    <row r="3140" spans="1:6" x14ac:dyDescent="0.25">
      <c r="A3140">
        <v>1087</v>
      </c>
      <c r="B3140">
        <v>2</v>
      </c>
      <c r="C3140">
        <v>102</v>
      </c>
      <c r="D3140">
        <v>2</v>
      </c>
      <c r="E3140">
        <v>489.99</v>
      </c>
      <c r="F3140">
        <v>7.0000000000000007E-2</v>
      </c>
    </row>
    <row r="3141" spans="1:6" x14ac:dyDescent="0.25">
      <c r="A3141">
        <v>1087</v>
      </c>
      <c r="B3141">
        <v>3</v>
      </c>
      <c r="C3141">
        <v>59</v>
      </c>
      <c r="D3141">
        <v>2</v>
      </c>
      <c r="E3141">
        <v>2599.9899999999998</v>
      </c>
      <c r="F3141">
        <v>0.1</v>
      </c>
    </row>
    <row r="3142" spans="1:6" x14ac:dyDescent="0.25">
      <c r="A3142">
        <v>1087</v>
      </c>
      <c r="B3142">
        <v>4</v>
      </c>
      <c r="C3142">
        <v>13</v>
      </c>
      <c r="D3142">
        <v>2</v>
      </c>
      <c r="E3142">
        <v>269.99</v>
      </c>
      <c r="F3142">
        <v>7.0000000000000007E-2</v>
      </c>
    </row>
    <row r="3143" spans="1:6" x14ac:dyDescent="0.25">
      <c r="A3143">
        <v>1087</v>
      </c>
      <c r="B3143">
        <v>5</v>
      </c>
      <c r="C3143">
        <v>109</v>
      </c>
      <c r="D3143">
        <v>2</v>
      </c>
      <c r="E3143">
        <v>416.99</v>
      </c>
      <c r="F3143">
        <v>0.2</v>
      </c>
    </row>
    <row r="3144" spans="1:6" x14ac:dyDescent="0.25">
      <c r="A3144">
        <v>1088</v>
      </c>
      <c r="B3144">
        <v>1</v>
      </c>
      <c r="C3144">
        <v>64</v>
      </c>
      <c r="D3144">
        <v>1</v>
      </c>
      <c r="E3144">
        <v>489.99</v>
      </c>
      <c r="F3144">
        <v>0.1</v>
      </c>
    </row>
    <row r="3145" spans="1:6" x14ac:dyDescent="0.25">
      <c r="A3145">
        <v>1088</v>
      </c>
      <c r="B3145">
        <v>2</v>
      </c>
      <c r="C3145">
        <v>30</v>
      </c>
      <c r="D3145">
        <v>1</v>
      </c>
      <c r="E3145">
        <v>999.99</v>
      </c>
      <c r="F3145">
        <v>0.1</v>
      </c>
    </row>
    <row r="3146" spans="1:6" x14ac:dyDescent="0.25">
      <c r="A3146">
        <v>1088</v>
      </c>
      <c r="B3146">
        <v>3</v>
      </c>
      <c r="C3146">
        <v>33</v>
      </c>
      <c r="D3146">
        <v>1</v>
      </c>
      <c r="E3146">
        <v>469.99</v>
      </c>
      <c r="F3146">
        <v>7.0000000000000007E-2</v>
      </c>
    </row>
    <row r="3147" spans="1:6" x14ac:dyDescent="0.25">
      <c r="A3147">
        <v>1088</v>
      </c>
      <c r="B3147">
        <v>4</v>
      </c>
      <c r="C3147">
        <v>36</v>
      </c>
      <c r="D3147">
        <v>2</v>
      </c>
      <c r="E3147">
        <v>832.99</v>
      </c>
      <c r="F3147">
        <v>0.2</v>
      </c>
    </row>
    <row r="3148" spans="1:6" x14ac:dyDescent="0.25">
      <c r="A3148">
        <v>1089</v>
      </c>
      <c r="B3148">
        <v>1</v>
      </c>
      <c r="C3148">
        <v>70</v>
      </c>
      <c r="D3148">
        <v>2</v>
      </c>
      <c r="E3148">
        <v>659.99</v>
      </c>
      <c r="F3148">
        <v>7.0000000000000007E-2</v>
      </c>
    </row>
    <row r="3149" spans="1:6" x14ac:dyDescent="0.25">
      <c r="A3149">
        <v>1089</v>
      </c>
      <c r="B3149">
        <v>2</v>
      </c>
      <c r="C3149">
        <v>30</v>
      </c>
      <c r="D3149">
        <v>2</v>
      </c>
      <c r="E3149">
        <v>999.99</v>
      </c>
      <c r="F3149">
        <v>0.05</v>
      </c>
    </row>
    <row r="3150" spans="1:6" x14ac:dyDescent="0.25">
      <c r="A3150">
        <v>1090</v>
      </c>
      <c r="B3150">
        <v>1</v>
      </c>
      <c r="C3150">
        <v>74</v>
      </c>
      <c r="D3150">
        <v>1</v>
      </c>
      <c r="E3150">
        <v>439.99</v>
      </c>
      <c r="F3150">
        <v>0.2</v>
      </c>
    </row>
    <row r="3151" spans="1:6" x14ac:dyDescent="0.25">
      <c r="A3151">
        <v>1091</v>
      </c>
      <c r="B3151">
        <v>1</v>
      </c>
      <c r="C3151">
        <v>97</v>
      </c>
      <c r="D3151">
        <v>1</v>
      </c>
      <c r="E3151">
        <v>349.99</v>
      </c>
      <c r="F3151">
        <v>0.05</v>
      </c>
    </row>
    <row r="3152" spans="1:6" x14ac:dyDescent="0.25">
      <c r="A3152">
        <v>1091</v>
      </c>
      <c r="B3152">
        <v>2</v>
      </c>
      <c r="C3152">
        <v>56</v>
      </c>
      <c r="D3152">
        <v>1</v>
      </c>
      <c r="E3152">
        <v>5499.99</v>
      </c>
      <c r="F3152">
        <v>0.1</v>
      </c>
    </row>
    <row r="3153" spans="1:6" x14ac:dyDescent="0.25">
      <c r="A3153">
        <v>1091</v>
      </c>
      <c r="B3153">
        <v>3</v>
      </c>
      <c r="C3153">
        <v>19</v>
      </c>
      <c r="D3153">
        <v>1</v>
      </c>
      <c r="E3153">
        <v>449</v>
      </c>
      <c r="F3153">
        <v>0.1</v>
      </c>
    </row>
    <row r="3154" spans="1:6" x14ac:dyDescent="0.25">
      <c r="A3154">
        <v>1092</v>
      </c>
      <c r="B3154">
        <v>1</v>
      </c>
      <c r="C3154">
        <v>34</v>
      </c>
      <c r="D3154">
        <v>1</v>
      </c>
      <c r="E3154">
        <v>469.99</v>
      </c>
      <c r="F3154">
        <v>0.05</v>
      </c>
    </row>
    <row r="3155" spans="1:6" x14ac:dyDescent="0.25">
      <c r="A3155">
        <v>1092</v>
      </c>
      <c r="B3155">
        <v>2</v>
      </c>
      <c r="C3155">
        <v>30</v>
      </c>
      <c r="D3155">
        <v>2</v>
      </c>
      <c r="E3155">
        <v>999.99</v>
      </c>
      <c r="F3155">
        <v>7.0000000000000007E-2</v>
      </c>
    </row>
    <row r="3156" spans="1:6" x14ac:dyDescent="0.25">
      <c r="A3156">
        <v>1092</v>
      </c>
      <c r="B3156">
        <v>3</v>
      </c>
      <c r="C3156">
        <v>2</v>
      </c>
      <c r="D3156">
        <v>2</v>
      </c>
      <c r="E3156">
        <v>749.99</v>
      </c>
      <c r="F3156">
        <v>0.1</v>
      </c>
    </row>
    <row r="3157" spans="1:6" x14ac:dyDescent="0.25">
      <c r="A3157">
        <v>1092</v>
      </c>
      <c r="B3157">
        <v>4</v>
      </c>
      <c r="C3157">
        <v>18</v>
      </c>
      <c r="D3157">
        <v>1</v>
      </c>
      <c r="E3157">
        <v>449</v>
      </c>
      <c r="F3157">
        <v>0.2</v>
      </c>
    </row>
    <row r="3158" spans="1:6" x14ac:dyDescent="0.25">
      <c r="A3158">
        <v>1093</v>
      </c>
      <c r="B3158">
        <v>1</v>
      </c>
      <c r="C3158">
        <v>45</v>
      </c>
      <c r="D3158">
        <v>2</v>
      </c>
      <c r="E3158">
        <v>869.99</v>
      </c>
      <c r="F3158">
        <v>7.0000000000000007E-2</v>
      </c>
    </row>
    <row r="3159" spans="1:6" x14ac:dyDescent="0.25">
      <c r="A3159">
        <v>1093</v>
      </c>
      <c r="B3159">
        <v>2</v>
      </c>
      <c r="C3159">
        <v>17</v>
      </c>
      <c r="D3159">
        <v>2</v>
      </c>
      <c r="E3159">
        <v>429</v>
      </c>
      <c r="F3159">
        <v>0.1</v>
      </c>
    </row>
    <row r="3160" spans="1:6" x14ac:dyDescent="0.25">
      <c r="A3160">
        <v>1093</v>
      </c>
      <c r="B3160">
        <v>3</v>
      </c>
      <c r="C3160">
        <v>90</v>
      </c>
      <c r="D3160">
        <v>2</v>
      </c>
      <c r="E3160">
        <v>209.99</v>
      </c>
      <c r="F3160">
        <v>0.1</v>
      </c>
    </row>
    <row r="3161" spans="1:6" x14ac:dyDescent="0.25">
      <c r="A3161">
        <v>1094</v>
      </c>
      <c r="B3161">
        <v>1</v>
      </c>
      <c r="C3161">
        <v>71</v>
      </c>
      <c r="D3161">
        <v>1</v>
      </c>
      <c r="E3161">
        <v>416.99</v>
      </c>
      <c r="F3161">
        <v>0.1</v>
      </c>
    </row>
    <row r="3162" spans="1:6" x14ac:dyDescent="0.25">
      <c r="A3162">
        <v>1094</v>
      </c>
      <c r="B3162">
        <v>2</v>
      </c>
      <c r="C3162">
        <v>11</v>
      </c>
      <c r="D3162">
        <v>1</v>
      </c>
      <c r="E3162">
        <v>1680.99</v>
      </c>
      <c r="F3162">
        <v>0.1</v>
      </c>
    </row>
    <row r="3163" spans="1:6" x14ac:dyDescent="0.25">
      <c r="A3163">
        <v>1094</v>
      </c>
      <c r="B3163">
        <v>3</v>
      </c>
      <c r="C3163">
        <v>24</v>
      </c>
      <c r="D3163">
        <v>1</v>
      </c>
      <c r="E3163">
        <v>549.99</v>
      </c>
      <c r="F3163">
        <v>0.1</v>
      </c>
    </row>
    <row r="3164" spans="1:6" x14ac:dyDescent="0.25">
      <c r="A3164">
        <v>1094</v>
      </c>
      <c r="B3164">
        <v>4</v>
      </c>
      <c r="C3164">
        <v>107</v>
      </c>
      <c r="D3164">
        <v>1</v>
      </c>
      <c r="E3164">
        <v>416.99</v>
      </c>
      <c r="F3164">
        <v>0.2</v>
      </c>
    </row>
    <row r="3165" spans="1:6" x14ac:dyDescent="0.25">
      <c r="A3165">
        <v>1095</v>
      </c>
      <c r="B3165">
        <v>1</v>
      </c>
      <c r="C3165">
        <v>78</v>
      </c>
      <c r="D3165">
        <v>2</v>
      </c>
      <c r="E3165">
        <v>647.99</v>
      </c>
      <c r="F3165">
        <v>0.05</v>
      </c>
    </row>
    <row r="3166" spans="1:6" x14ac:dyDescent="0.25">
      <c r="A3166">
        <v>1095</v>
      </c>
      <c r="B3166">
        <v>2</v>
      </c>
      <c r="C3166">
        <v>3</v>
      </c>
      <c r="D3166">
        <v>2</v>
      </c>
      <c r="E3166">
        <v>999.99</v>
      </c>
      <c r="F3166">
        <v>0.2</v>
      </c>
    </row>
    <row r="3167" spans="1:6" x14ac:dyDescent="0.25">
      <c r="A3167">
        <v>1095</v>
      </c>
      <c r="B3167">
        <v>3</v>
      </c>
      <c r="C3167">
        <v>15</v>
      </c>
      <c r="D3167">
        <v>2</v>
      </c>
      <c r="E3167">
        <v>529.99</v>
      </c>
      <c r="F3167">
        <v>0.1</v>
      </c>
    </row>
    <row r="3168" spans="1:6" x14ac:dyDescent="0.25">
      <c r="A3168">
        <v>1095</v>
      </c>
      <c r="B3168">
        <v>4</v>
      </c>
      <c r="C3168">
        <v>31</v>
      </c>
      <c r="D3168">
        <v>1</v>
      </c>
      <c r="E3168">
        <v>1632.99</v>
      </c>
      <c r="F3168">
        <v>0.2</v>
      </c>
    </row>
    <row r="3169" spans="1:6" x14ac:dyDescent="0.25">
      <c r="A3169">
        <v>1095</v>
      </c>
      <c r="B3169">
        <v>5</v>
      </c>
      <c r="C3169">
        <v>50</v>
      </c>
      <c r="D3169">
        <v>2</v>
      </c>
      <c r="E3169">
        <v>5999.99</v>
      </c>
      <c r="F3169">
        <v>0.05</v>
      </c>
    </row>
    <row r="3170" spans="1:6" x14ac:dyDescent="0.25">
      <c r="A3170">
        <v>1096</v>
      </c>
      <c r="B3170">
        <v>1</v>
      </c>
      <c r="C3170">
        <v>11</v>
      </c>
      <c r="D3170">
        <v>1</v>
      </c>
      <c r="E3170">
        <v>1680.99</v>
      </c>
      <c r="F3170">
        <v>0.1</v>
      </c>
    </row>
    <row r="3171" spans="1:6" x14ac:dyDescent="0.25">
      <c r="A3171">
        <v>1097</v>
      </c>
      <c r="B3171">
        <v>1</v>
      </c>
      <c r="C3171">
        <v>99</v>
      </c>
      <c r="D3171">
        <v>1</v>
      </c>
      <c r="E3171">
        <v>299.99</v>
      </c>
      <c r="F3171">
        <v>0.05</v>
      </c>
    </row>
    <row r="3172" spans="1:6" x14ac:dyDescent="0.25">
      <c r="A3172">
        <v>1097</v>
      </c>
      <c r="B3172">
        <v>2</v>
      </c>
      <c r="C3172">
        <v>106</v>
      </c>
      <c r="D3172">
        <v>2</v>
      </c>
      <c r="E3172">
        <v>449.99</v>
      </c>
      <c r="F3172">
        <v>7.0000000000000007E-2</v>
      </c>
    </row>
    <row r="3173" spans="1:6" x14ac:dyDescent="0.25">
      <c r="A3173">
        <v>1097</v>
      </c>
      <c r="B3173">
        <v>3</v>
      </c>
      <c r="C3173">
        <v>98</v>
      </c>
      <c r="D3173">
        <v>2</v>
      </c>
      <c r="E3173">
        <v>489.99</v>
      </c>
      <c r="F3173">
        <v>7.0000000000000007E-2</v>
      </c>
    </row>
    <row r="3174" spans="1:6" x14ac:dyDescent="0.25">
      <c r="A3174">
        <v>1097</v>
      </c>
      <c r="B3174">
        <v>4</v>
      </c>
      <c r="C3174">
        <v>19</v>
      </c>
      <c r="D3174">
        <v>1</v>
      </c>
      <c r="E3174">
        <v>449</v>
      </c>
      <c r="F3174">
        <v>0.2</v>
      </c>
    </row>
    <row r="3175" spans="1:6" x14ac:dyDescent="0.25">
      <c r="A3175">
        <v>1097</v>
      </c>
      <c r="B3175">
        <v>5</v>
      </c>
      <c r="C3175">
        <v>35</v>
      </c>
      <c r="D3175">
        <v>2</v>
      </c>
      <c r="E3175">
        <v>832.99</v>
      </c>
      <c r="F3175">
        <v>0.05</v>
      </c>
    </row>
    <row r="3176" spans="1:6" x14ac:dyDescent="0.25">
      <c r="A3176">
        <v>1098</v>
      </c>
      <c r="B3176">
        <v>1</v>
      </c>
      <c r="C3176">
        <v>88</v>
      </c>
      <c r="D3176">
        <v>1</v>
      </c>
      <c r="E3176">
        <v>189.99</v>
      </c>
      <c r="F3176">
        <v>0.1</v>
      </c>
    </row>
    <row r="3177" spans="1:6" x14ac:dyDescent="0.25">
      <c r="A3177">
        <v>1099</v>
      </c>
      <c r="B3177">
        <v>1</v>
      </c>
      <c r="C3177">
        <v>64</v>
      </c>
      <c r="D3177">
        <v>1</v>
      </c>
      <c r="E3177">
        <v>489.99</v>
      </c>
      <c r="F3177">
        <v>0.1</v>
      </c>
    </row>
    <row r="3178" spans="1:6" x14ac:dyDescent="0.25">
      <c r="A3178">
        <v>1099</v>
      </c>
      <c r="B3178">
        <v>2</v>
      </c>
      <c r="C3178">
        <v>13</v>
      </c>
      <c r="D3178">
        <v>2</v>
      </c>
      <c r="E3178">
        <v>269.99</v>
      </c>
      <c r="F3178">
        <v>0.05</v>
      </c>
    </row>
    <row r="3179" spans="1:6" x14ac:dyDescent="0.25">
      <c r="A3179">
        <v>1099</v>
      </c>
      <c r="B3179">
        <v>3</v>
      </c>
      <c r="C3179">
        <v>46</v>
      </c>
      <c r="D3179">
        <v>1</v>
      </c>
      <c r="E3179">
        <v>1409.99</v>
      </c>
      <c r="F3179">
        <v>7.0000000000000007E-2</v>
      </c>
    </row>
    <row r="3180" spans="1:6" x14ac:dyDescent="0.25">
      <c r="A3180">
        <v>1099</v>
      </c>
      <c r="B3180">
        <v>4</v>
      </c>
      <c r="C3180">
        <v>89</v>
      </c>
      <c r="D3180">
        <v>2</v>
      </c>
      <c r="E3180">
        <v>209.99</v>
      </c>
      <c r="F3180">
        <v>0.1</v>
      </c>
    </row>
    <row r="3181" spans="1:6" x14ac:dyDescent="0.25">
      <c r="A3181">
        <v>1100</v>
      </c>
      <c r="B3181">
        <v>1</v>
      </c>
      <c r="C3181">
        <v>12</v>
      </c>
      <c r="D3181">
        <v>1</v>
      </c>
      <c r="E3181">
        <v>549.99</v>
      </c>
      <c r="F3181">
        <v>0.05</v>
      </c>
    </row>
    <row r="3182" spans="1:6" x14ac:dyDescent="0.25">
      <c r="A3182">
        <v>1100</v>
      </c>
      <c r="B3182">
        <v>2</v>
      </c>
      <c r="C3182">
        <v>9</v>
      </c>
      <c r="D3182">
        <v>2</v>
      </c>
      <c r="E3182">
        <v>2999.99</v>
      </c>
      <c r="F3182">
        <v>0.1</v>
      </c>
    </row>
    <row r="3183" spans="1:6" x14ac:dyDescent="0.25">
      <c r="A3183">
        <v>1101</v>
      </c>
      <c r="B3183">
        <v>1</v>
      </c>
      <c r="C3183">
        <v>105</v>
      </c>
      <c r="D3183">
        <v>1</v>
      </c>
      <c r="E3183">
        <v>533.99</v>
      </c>
      <c r="F3183">
        <v>7.0000000000000007E-2</v>
      </c>
    </row>
    <row r="3184" spans="1:6" x14ac:dyDescent="0.25">
      <c r="A3184">
        <v>1101</v>
      </c>
      <c r="B3184">
        <v>2</v>
      </c>
      <c r="C3184">
        <v>51</v>
      </c>
      <c r="D3184">
        <v>1</v>
      </c>
      <c r="E3184">
        <v>6499.99</v>
      </c>
      <c r="F3184">
        <v>0.05</v>
      </c>
    </row>
    <row r="3185" spans="1:6" x14ac:dyDescent="0.25">
      <c r="A3185">
        <v>1102</v>
      </c>
      <c r="B3185">
        <v>1</v>
      </c>
      <c r="C3185">
        <v>91</v>
      </c>
      <c r="D3185">
        <v>1</v>
      </c>
      <c r="E3185">
        <v>349.99</v>
      </c>
      <c r="F3185">
        <v>7.0000000000000007E-2</v>
      </c>
    </row>
    <row r="3186" spans="1:6" x14ac:dyDescent="0.25">
      <c r="A3186">
        <v>1103</v>
      </c>
      <c r="B3186">
        <v>1</v>
      </c>
      <c r="C3186">
        <v>106</v>
      </c>
      <c r="D3186">
        <v>1</v>
      </c>
      <c r="E3186">
        <v>449.99</v>
      </c>
      <c r="F3186">
        <v>0.2</v>
      </c>
    </row>
    <row r="3187" spans="1:6" x14ac:dyDescent="0.25">
      <c r="A3187">
        <v>1103</v>
      </c>
      <c r="B3187">
        <v>2</v>
      </c>
      <c r="C3187">
        <v>46</v>
      </c>
      <c r="D3187">
        <v>2</v>
      </c>
      <c r="E3187">
        <v>1409.99</v>
      </c>
      <c r="F3187">
        <v>0.2</v>
      </c>
    </row>
    <row r="3188" spans="1:6" x14ac:dyDescent="0.25">
      <c r="A3188">
        <v>1104</v>
      </c>
      <c r="B3188">
        <v>1</v>
      </c>
      <c r="C3188">
        <v>17</v>
      </c>
      <c r="D3188">
        <v>1</v>
      </c>
      <c r="E3188">
        <v>429</v>
      </c>
      <c r="F3188">
        <v>0.1</v>
      </c>
    </row>
    <row r="3189" spans="1:6" x14ac:dyDescent="0.25">
      <c r="A3189">
        <v>1104</v>
      </c>
      <c r="B3189">
        <v>2</v>
      </c>
      <c r="C3189">
        <v>70</v>
      </c>
      <c r="D3189">
        <v>2</v>
      </c>
      <c r="E3189">
        <v>659.99</v>
      </c>
      <c r="F3189">
        <v>0.1</v>
      </c>
    </row>
    <row r="3190" spans="1:6" x14ac:dyDescent="0.25">
      <c r="A3190">
        <v>1104</v>
      </c>
      <c r="B3190">
        <v>3</v>
      </c>
      <c r="C3190">
        <v>43</v>
      </c>
      <c r="D3190">
        <v>1</v>
      </c>
      <c r="E3190">
        <v>5299.99</v>
      </c>
      <c r="F3190">
        <v>7.0000000000000007E-2</v>
      </c>
    </row>
    <row r="3191" spans="1:6" x14ac:dyDescent="0.25">
      <c r="A3191">
        <v>1104</v>
      </c>
      <c r="B3191">
        <v>4</v>
      </c>
      <c r="C3191">
        <v>80</v>
      </c>
      <c r="D3191">
        <v>1</v>
      </c>
      <c r="E3191">
        <v>761.99</v>
      </c>
      <c r="F3191">
        <v>7.0000000000000007E-2</v>
      </c>
    </row>
    <row r="3192" spans="1:6" x14ac:dyDescent="0.25">
      <c r="A3192">
        <v>1105</v>
      </c>
      <c r="B3192">
        <v>1</v>
      </c>
      <c r="C3192">
        <v>60</v>
      </c>
      <c r="D3192">
        <v>1</v>
      </c>
      <c r="E3192">
        <v>1559.99</v>
      </c>
      <c r="F3192">
        <v>0.05</v>
      </c>
    </row>
    <row r="3193" spans="1:6" x14ac:dyDescent="0.25">
      <c r="A3193">
        <v>1105</v>
      </c>
      <c r="B3193">
        <v>2</v>
      </c>
      <c r="C3193">
        <v>56</v>
      </c>
      <c r="D3193">
        <v>2</v>
      </c>
      <c r="E3193">
        <v>5499.99</v>
      </c>
      <c r="F3193">
        <v>0.2</v>
      </c>
    </row>
    <row r="3194" spans="1:6" x14ac:dyDescent="0.25">
      <c r="A3194">
        <v>1105</v>
      </c>
      <c r="B3194">
        <v>3</v>
      </c>
      <c r="C3194">
        <v>35</v>
      </c>
      <c r="D3194">
        <v>2</v>
      </c>
      <c r="E3194">
        <v>832.99</v>
      </c>
      <c r="F3194">
        <v>7.0000000000000007E-2</v>
      </c>
    </row>
    <row r="3195" spans="1:6" x14ac:dyDescent="0.25">
      <c r="A3195">
        <v>1106</v>
      </c>
      <c r="B3195">
        <v>1</v>
      </c>
      <c r="C3195">
        <v>96</v>
      </c>
      <c r="D3195">
        <v>1</v>
      </c>
      <c r="E3195">
        <v>349.99</v>
      </c>
      <c r="F3195">
        <v>0.1</v>
      </c>
    </row>
    <row r="3196" spans="1:6" x14ac:dyDescent="0.25">
      <c r="A3196">
        <v>1107</v>
      </c>
      <c r="B3196">
        <v>1</v>
      </c>
      <c r="C3196">
        <v>43</v>
      </c>
      <c r="D3196">
        <v>1</v>
      </c>
      <c r="E3196">
        <v>5299.99</v>
      </c>
      <c r="F3196">
        <v>0.2</v>
      </c>
    </row>
    <row r="3197" spans="1:6" x14ac:dyDescent="0.25">
      <c r="A3197">
        <v>1107</v>
      </c>
      <c r="B3197">
        <v>2</v>
      </c>
      <c r="C3197">
        <v>41</v>
      </c>
      <c r="D3197">
        <v>2</v>
      </c>
      <c r="E3197">
        <v>1469.99</v>
      </c>
      <c r="F3197">
        <v>0.2</v>
      </c>
    </row>
    <row r="3198" spans="1:6" x14ac:dyDescent="0.25">
      <c r="A3198">
        <v>1108</v>
      </c>
      <c r="B3198">
        <v>1</v>
      </c>
      <c r="C3198">
        <v>45</v>
      </c>
      <c r="D3198">
        <v>2</v>
      </c>
      <c r="E3198">
        <v>869.99</v>
      </c>
      <c r="F3198">
        <v>0.05</v>
      </c>
    </row>
    <row r="3199" spans="1:6" x14ac:dyDescent="0.25">
      <c r="A3199">
        <v>1108</v>
      </c>
      <c r="B3199">
        <v>2</v>
      </c>
      <c r="C3199">
        <v>100</v>
      </c>
      <c r="D3199">
        <v>1</v>
      </c>
      <c r="E3199">
        <v>489.99</v>
      </c>
      <c r="F3199">
        <v>7.0000000000000007E-2</v>
      </c>
    </row>
    <row r="3200" spans="1:6" x14ac:dyDescent="0.25">
      <c r="A3200">
        <v>1108</v>
      </c>
      <c r="B3200">
        <v>3</v>
      </c>
      <c r="C3200">
        <v>105</v>
      </c>
      <c r="D3200">
        <v>1</v>
      </c>
      <c r="E3200">
        <v>533.99</v>
      </c>
      <c r="F3200">
        <v>7.0000000000000007E-2</v>
      </c>
    </row>
    <row r="3201" spans="1:6" x14ac:dyDescent="0.25">
      <c r="A3201">
        <v>1109</v>
      </c>
      <c r="B3201">
        <v>1</v>
      </c>
      <c r="C3201">
        <v>72</v>
      </c>
      <c r="D3201">
        <v>2</v>
      </c>
      <c r="E3201">
        <v>619.99</v>
      </c>
      <c r="F3201">
        <v>0.1</v>
      </c>
    </row>
    <row r="3202" spans="1:6" x14ac:dyDescent="0.25">
      <c r="A3202">
        <v>1110</v>
      </c>
      <c r="B3202">
        <v>1</v>
      </c>
      <c r="C3202">
        <v>56</v>
      </c>
      <c r="D3202">
        <v>1</v>
      </c>
      <c r="E3202">
        <v>5499.99</v>
      </c>
      <c r="F3202">
        <v>0.1</v>
      </c>
    </row>
    <row r="3203" spans="1:6" x14ac:dyDescent="0.25">
      <c r="A3203">
        <v>1111</v>
      </c>
      <c r="B3203">
        <v>1</v>
      </c>
      <c r="C3203">
        <v>95</v>
      </c>
      <c r="D3203">
        <v>1</v>
      </c>
      <c r="E3203">
        <v>299.99</v>
      </c>
      <c r="F3203">
        <v>0.05</v>
      </c>
    </row>
    <row r="3204" spans="1:6" x14ac:dyDescent="0.25">
      <c r="A3204">
        <v>1111</v>
      </c>
      <c r="B3204">
        <v>2</v>
      </c>
      <c r="C3204">
        <v>66</v>
      </c>
      <c r="D3204">
        <v>2</v>
      </c>
      <c r="E3204">
        <v>250.99</v>
      </c>
      <c r="F3204">
        <v>0.1</v>
      </c>
    </row>
    <row r="3205" spans="1:6" x14ac:dyDescent="0.25">
      <c r="A3205">
        <v>1111</v>
      </c>
      <c r="B3205">
        <v>3</v>
      </c>
      <c r="C3205">
        <v>14</v>
      </c>
      <c r="D3205">
        <v>1</v>
      </c>
      <c r="E3205">
        <v>269.99</v>
      </c>
      <c r="F3205">
        <v>0.2</v>
      </c>
    </row>
    <row r="3206" spans="1:6" x14ac:dyDescent="0.25">
      <c r="A3206">
        <v>1111</v>
      </c>
      <c r="B3206">
        <v>4</v>
      </c>
      <c r="C3206">
        <v>24</v>
      </c>
      <c r="D3206">
        <v>1</v>
      </c>
      <c r="E3206">
        <v>549.99</v>
      </c>
      <c r="F3206">
        <v>7.0000000000000007E-2</v>
      </c>
    </row>
    <row r="3207" spans="1:6" x14ac:dyDescent="0.25">
      <c r="A3207">
        <v>1112</v>
      </c>
      <c r="B3207">
        <v>1</v>
      </c>
      <c r="C3207">
        <v>71</v>
      </c>
      <c r="D3207">
        <v>2</v>
      </c>
      <c r="E3207">
        <v>416.99</v>
      </c>
      <c r="F3207">
        <v>0.05</v>
      </c>
    </row>
    <row r="3208" spans="1:6" x14ac:dyDescent="0.25">
      <c r="A3208">
        <v>1112</v>
      </c>
      <c r="B3208">
        <v>2</v>
      </c>
      <c r="C3208">
        <v>42</v>
      </c>
      <c r="D3208">
        <v>1</v>
      </c>
      <c r="E3208">
        <v>2299.9899999999998</v>
      </c>
      <c r="F3208">
        <v>7.0000000000000007E-2</v>
      </c>
    </row>
    <row r="3209" spans="1:6" x14ac:dyDescent="0.25">
      <c r="A3209">
        <v>1112</v>
      </c>
      <c r="B3209">
        <v>3</v>
      </c>
      <c r="C3209">
        <v>5</v>
      </c>
      <c r="D3209">
        <v>2</v>
      </c>
      <c r="E3209">
        <v>1320.99</v>
      </c>
      <c r="F3209">
        <v>0.1</v>
      </c>
    </row>
    <row r="3210" spans="1:6" x14ac:dyDescent="0.25">
      <c r="A3210">
        <v>1112</v>
      </c>
      <c r="B3210">
        <v>4</v>
      </c>
      <c r="C3210">
        <v>87</v>
      </c>
      <c r="D3210">
        <v>2</v>
      </c>
      <c r="E3210">
        <v>189.99</v>
      </c>
      <c r="F3210">
        <v>7.0000000000000007E-2</v>
      </c>
    </row>
    <row r="3211" spans="1:6" x14ac:dyDescent="0.25">
      <c r="A3211">
        <v>1112</v>
      </c>
      <c r="B3211">
        <v>5</v>
      </c>
      <c r="C3211">
        <v>9</v>
      </c>
      <c r="D3211">
        <v>2</v>
      </c>
      <c r="E3211">
        <v>2999.99</v>
      </c>
      <c r="F3211">
        <v>0.1</v>
      </c>
    </row>
    <row r="3212" spans="1:6" x14ac:dyDescent="0.25">
      <c r="A3212">
        <v>1113</v>
      </c>
      <c r="B3212">
        <v>1</v>
      </c>
      <c r="C3212">
        <v>106</v>
      </c>
      <c r="D3212">
        <v>1</v>
      </c>
      <c r="E3212">
        <v>449.99</v>
      </c>
      <c r="F3212">
        <v>7.0000000000000007E-2</v>
      </c>
    </row>
    <row r="3213" spans="1:6" x14ac:dyDescent="0.25">
      <c r="A3213">
        <v>1114</v>
      </c>
      <c r="B3213">
        <v>1</v>
      </c>
      <c r="C3213">
        <v>52</v>
      </c>
      <c r="D3213">
        <v>1</v>
      </c>
      <c r="E3213">
        <v>875.99</v>
      </c>
      <c r="F3213">
        <v>0.2</v>
      </c>
    </row>
    <row r="3214" spans="1:6" x14ac:dyDescent="0.25">
      <c r="A3214">
        <v>1115</v>
      </c>
      <c r="B3214">
        <v>1</v>
      </c>
      <c r="C3214">
        <v>97</v>
      </c>
      <c r="D3214">
        <v>2</v>
      </c>
      <c r="E3214">
        <v>349.99</v>
      </c>
      <c r="F3214">
        <v>0.2</v>
      </c>
    </row>
    <row r="3215" spans="1:6" x14ac:dyDescent="0.25">
      <c r="A3215">
        <v>1115</v>
      </c>
      <c r="B3215">
        <v>2</v>
      </c>
      <c r="C3215">
        <v>50</v>
      </c>
      <c r="D3215">
        <v>2</v>
      </c>
      <c r="E3215">
        <v>5999.99</v>
      </c>
      <c r="F3215">
        <v>7.0000000000000007E-2</v>
      </c>
    </row>
    <row r="3216" spans="1:6" x14ac:dyDescent="0.25">
      <c r="A3216">
        <v>1115</v>
      </c>
      <c r="B3216">
        <v>3</v>
      </c>
      <c r="C3216">
        <v>91</v>
      </c>
      <c r="D3216">
        <v>2</v>
      </c>
      <c r="E3216">
        <v>349.99</v>
      </c>
      <c r="F3216">
        <v>7.0000000000000007E-2</v>
      </c>
    </row>
    <row r="3217" spans="1:6" x14ac:dyDescent="0.25">
      <c r="A3217">
        <v>1115</v>
      </c>
      <c r="B3217">
        <v>4</v>
      </c>
      <c r="C3217">
        <v>49</v>
      </c>
      <c r="D3217">
        <v>2</v>
      </c>
      <c r="E3217">
        <v>3499.99</v>
      </c>
      <c r="F3217">
        <v>0.1</v>
      </c>
    </row>
    <row r="3218" spans="1:6" x14ac:dyDescent="0.25">
      <c r="A3218">
        <v>1116</v>
      </c>
      <c r="B3218">
        <v>1</v>
      </c>
      <c r="C3218">
        <v>11</v>
      </c>
      <c r="D3218">
        <v>2</v>
      </c>
      <c r="E3218">
        <v>1680.99</v>
      </c>
      <c r="F3218">
        <v>7.0000000000000007E-2</v>
      </c>
    </row>
    <row r="3219" spans="1:6" x14ac:dyDescent="0.25">
      <c r="A3219">
        <v>1117</v>
      </c>
      <c r="B3219">
        <v>1</v>
      </c>
      <c r="C3219">
        <v>37</v>
      </c>
      <c r="D3219">
        <v>2</v>
      </c>
      <c r="E3219">
        <v>379.99</v>
      </c>
      <c r="F3219">
        <v>0.1</v>
      </c>
    </row>
    <row r="3220" spans="1:6" x14ac:dyDescent="0.25">
      <c r="A3220">
        <v>1117</v>
      </c>
      <c r="B3220">
        <v>2</v>
      </c>
      <c r="C3220">
        <v>91</v>
      </c>
      <c r="D3220">
        <v>1</v>
      </c>
      <c r="E3220">
        <v>349.99</v>
      </c>
      <c r="F3220">
        <v>0.2</v>
      </c>
    </row>
    <row r="3221" spans="1:6" x14ac:dyDescent="0.25">
      <c r="A3221">
        <v>1117</v>
      </c>
      <c r="B3221">
        <v>3</v>
      </c>
      <c r="C3221">
        <v>51</v>
      </c>
      <c r="D3221">
        <v>2</v>
      </c>
      <c r="E3221">
        <v>6499.99</v>
      </c>
      <c r="F3221">
        <v>0.1</v>
      </c>
    </row>
    <row r="3222" spans="1:6" x14ac:dyDescent="0.25">
      <c r="A3222">
        <v>1118</v>
      </c>
      <c r="B3222">
        <v>1</v>
      </c>
      <c r="C3222">
        <v>55</v>
      </c>
      <c r="D3222">
        <v>2</v>
      </c>
      <c r="E3222">
        <v>2699.99</v>
      </c>
      <c r="F3222">
        <v>0.2</v>
      </c>
    </row>
    <row r="3223" spans="1:6" x14ac:dyDescent="0.25">
      <c r="A3223">
        <v>1118</v>
      </c>
      <c r="B3223">
        <v>2</v>
      </c>
      <c r="C3223">
        <v>50</v>
      </c>
      <c r="D3223">
        <v>1</v>
      </c>
      <c r="E3223">
        <v>5999.99</v>
      </c>
      <c r="F3223">
        <v>7.0000000000000007E-2</v>
      </c>
    </row>
    <row r="3224" spans="1:6" x14ac:dyDescent="0.25">
      <c r="A3224">
        <v>1118</v>
      </c>
      <c r="B3224">
        <v>3</v>
      </c>
      <c r="C3224">
        <v>29</v>
      </c>
      <c r="D3224">
        <v>1</v>
      </c>
      <c r="E3224">
        <v>999.99</v>
      </c>
      <c r="F3224">
        <v>0.05</v>
      </c>
    </row>
    <row r="3225" spans="1:6" x14ac:dyDescent="0.25">
      <c r="A3225">
        <v>1118</v>
      </c>
      <c r="B3225">
        <v>4</v>
      </c>
      <c r="C3225">
        <v>47</v>
      </c>
      <c r="D3225">
        <v>2</v>
      </c>
      <c r="E3225">
        <v>5299.99</v>
      </c>
      <c r="F3225">
        <v>0.2</v>
      </c>
    </row>
    <row r="3226" spans="1:6" x14ac:dyDescent="0.25">
      <c r="A3226">
        <v>1119</v>
      </c>
      <c r="B3226">
        <v>1</v>
      </c>
      <c r="C3226">
        <v>93</v>
      </c>
      <c r="D3226">
        <v>2</v>
      </c>
      <c r="E3226">
        <v>209.99</v>
      </c>
      <c r="F3226">
        <v>0.1</v>
      </c>
    </row>
    <row r="3227" spans="1:6" x14ac:dyDescent="0.25">
      <c r="A3227">
        <v>1119</v>
      </c>
      <c r="B3227">
        <v>2</v>
      </c>
      <c r="C3227">
        <v>55</v>
      </c>
      <c r="D3227">
        <v>2</v>
      </c>
      <c r="E3227">
        <v>2699.99</v>
      </c>
      <c r="F3227">
        <v>0.05</v>
      </c>
    </row>
    <row r="3228" spans="1:6" x14ac:dyDescent="0.25">
      <c r="A3228">
        <v>1119</v>
      </c>
      <c r="B3228">
        <v>3</v>
      </c>
      <c r="C3228">
        <v>104</v>
      </c>
      <c r="D3228">
        <v>1</v>
      </c>
      <c r="E3228">
        <v>481.99</v>
      </c>
      <c r="F3228">
        <v>0.2</v>
      </c>
    </row>
    <row r="3229" spans="1:6" x14ac:dyDescent="0.25">
      <c r="A3229">
        <v>1120</v>
      </c>
      <c r="B3229">
        <v>1</v>
      </c>
      <c r="C3229">
        <v>92</v>
      </c>
      <c r="D3229">
        <v>2</v>
      </c>
      <c r="E3229">
        <v>209.99</v>
      </c>
      <c r="F3229">
        <v>7.0000000000000007E-2</v>
      </c>
    </row>
    <row r="3230" spans="1:6" x14ac:dyDescent="0.25">
      <c r="A3230">
        <v>1120</v>
      </c>
      <c r="B3230">
        <v>2</v>
      </c>
      <c r="C3230">
        <v>31</v>
      </c>
      <c r="D3230">
        <v>1</v>
      </c>
      <c r="E3230">
        <v>1632.99</v>
      </c>
      <c r="F3230">
        <v>7.0000000000000007E-2</v>
      </c>
    </row>
    <row r="3231" spans="1:6" x14ac:dyDescent="0.25">
      <c r="A3231">
        <v>1120</v>
      </c>
      <c r="B3231">
        <v>3</v>
      </c>
      <c r="C3231">
        <v>30</v>
      </c>
      <c r="D3231">
        <v>2</v>
      </c>
      <c r="E3231">
        <v>999.99</v>
      </c>
      <c r="F3231">
        <v>0.05</v>
      </c>
    </row>
    <row r="3232" spans="1:6" x14ac:dyDescent="0.25">
      <c r="A3232">
        <v>1120</v>
      </c>
      <c r="B3232">
        <v>4</v>
      </c>
      <c r="C3232">
        <v>93</v>
      </c>
      <c r="D3232">
        <v>1</v>
      </c>
      <c r="E3232">
        <v>209.99</v>
      </c>
      <c r="F3232">
        <v>7.0000000000000007E-2</v>
      </c>
    </row>
    <row r="3233" spans="1:6" x14ac:dyDescent="0.25">
      <c r="A3233">
        <v>1120</v>
      </c>
      <c r="B3233">
        <v>5</v>
      </c>
      <c r="C3233">
        <v>94</v>
      </c>
      <c r="D3233">
        <v>1</v>
      </c>
      <c r="E3233">
        <v>249.99</v>
      </c>
      <c r="F3233">
        <v>0.2</v>
      </c>
    </row>
    <row r="3234" spans="1:6" x14ac:dyDescent="0.25">
      <c r="A3234">
        <v>1121</v>
      </c>
      <c r="B3234">
        <v>1</v>
      </c>
      <c r="C3234">
        <v>11</v>
      </c>
      <c r="D3234">
        <v>2</v>
      </c>
      <c r="E3234">
        <v>1680.99</v>
      </c>
      <c r="F3234">
        <v>0.1</v>
      </c>
    </row>
    <row r="3235" spans="1:6" x14ac:dyDescent="0.25">
      <c r="A3235">
        <v>1121</v>
      </c>
      <c r="B3235">
        <v>2</v>
      </c>
      <c r="C3235">
        <v>110</v>
      </c>
      <c r="D3235">
        <v>2</v>
      </c>
      <c r="E3235">
        <v>470.99</v>
      </c>
      <c r="F3235">
        <v>0.05</v>
      </c>
    </row>
    <row r="3236" spans="1:6" x14ac:dyDescent="0.25">
      <c r="A3236">
        <v>1122</v>
      </c>
      <c r="B3236">
        <v>1</v>
      </c>
      <c r="C3236">
        <v>9</v>
      </c>
      <c r="D3236">
        <v>2</v>
      </c>
      <c r="E3236">
        <v>2999.99</v>
      </c>
      <c r="F3236">
        <v>7.0000000000000007E-2</v>
      </c>
    </row>
    <row r="3237" spans="1:6" x14ac:dyDescent="0.25">
      <c r="A3237">
        <v>1122</v>
      </c>
      <c r="B3237">
        <v>2</v>
      </c>
      <c r="C3237">
        <v>53</v>
      </c>
      <c r="D3237">
        <v>1</v>
      </c>
      <c r="E3237">
        <v>749.99</v>
      </c>
      <c r="F3237">
        <v>0.1</v>
      </c>
    </row>
    <row r="3238" spans="1:6" x14ac:dyDescent="0.25">
      <c r="A3238">
        <v>1122</v>
      </c>
      <c r="B3238">
        <v>3</v>
      </c>
      <c r="C3238">
        <v>49</v>
      </c>
      <c r="D3238">
        <v>2</v>
      </c>
      <c r="E3238">
        <v>3499.99</v>
      </c>
      <c r="F3238">
        <v>0.2</v>
      </c>
    </row>
    <row r="3239" spans="1:6" x14ac:dyDescent="0.25">
      <c r="A3239">
        <v>1122</v>
      </c>
      <c r="B3239">
        <v>4</v>
      </c>
      <c r="C3239">
        <v>41</v>
      </c>
      <c r="D3239">
        <v>2</v>
      </c>
      <c r="E3239">
        <v>1469.99</v>
      </c>
      <c r="F3239">
        <v>0.05</v>
      </c>
    </row>
    <row r="3240" spans="1:6" x14ac:dyDescent="0.25">
      <c r="A3240">
        <v>1122</v>
      </c>
      <c r="B3240">
        <v>5</v>
      </c>
      <c r="C3240">
        <v>72</v>
      </c>
      <c r="D3240">
        <v>1</v>
      </c>
      <c r="E3240">
        <v>619.99</v>
      </c>
      <c r="F3240">
        <v>0.1</v>
      </c>
    </row>
    <row r="3241" spans="1:6" x14ac:dyDescent="0.25">
      <c r="A3241">
        <v>1123</v>
      </c>
      <c r="B3241">
        <v>1</v>
      </c>
      <c r="C3241">
        <v>65</v>
      </c>
      <c r="D3241">
        <v>2</v>
      </c>
      <c r="E3241">
        <v>346.99</v>
      </c>
      <c r="F3241">
        <v>7.0000000000000007E-2</v>
      </c>
    </row>
    <row r="3242" spans="1:6" x14ac:dyDescent="0.25">
      <c r="A3242">
        <v>1123</v>
      </c>
      <c r="B3242">
        <v>2</v>
      </c>
      <c r="C3242">
        <v>61</v>
      </c>
      <c r="D3242">
        <v>2</v>
      </c>
      <c r="E3242">
        <v>4999.99</v>
      </c>
      <c r="F3242">
        <v>0.1</v>
      </c>
    </row>
    <row r="3243" spans="1:6" x14ac:dyDescent="0.25">
      <c r="A3243">
        <v>1124</v>
      </c>
      <c r="B3243">
        <v>1</v>
      </c>
      <c r="C3243">
        <v>7</v>
      </c>
      <c r="D3243">
        <v>2</v>
      </c>
      <c r="E3243">
        <v>3999.99</v>
      </c>
      <c r="F3243">
        <v>0.1</v>
      </c>
    </row>
    <row r="3244" spans="1:6" x14ac:dyDescent="0.25">
      <c r="A3244">
        <v>1124</v>
      </c>
      <c r="B3244">
        <v>2</v>
      </c>
      <c r="C3244">
        <v>6</v>
      </c>
      <c r="D3244">
        <v>1</v>
      </c>
      <c r="E3244">
        <v>469.99</v>
      </c>
      <c r="F3244">
        <v>0.1</v>
      </c>
    </row>
    <row r="3245" spans="1:6" x14ac:dyDescent="0.25">
      <c r="A3245">
        <v>1124</v>
      </c>
      <c r="B3245">
        <v>3</v>
      </c>
      <c r="C3245">
        <v>109</v>
      </c>
      <c r="D3245">
        <v>2</v>
      </c>
      <c r="E3245">
        <v>416.99</v>
      </c>
      <c r="F3245">
        <v>7.0000000000000007E-2</v>
      </c>
    </row>
    <row r="3246" spans="1:6" x14ac:dyDescent="0.25">
      <c r="A3246">
        <v>1124</v>
      </c>
      <c r="B3246">
        <v>4</v>
      </c>
      <c r="C3246">
        <v>45</v>
      </c>
      <c r="D3246">
        <v>2</v>
      </c>
      <c r="E3246">
        <v>869.99</v>
      </c>
      <c r="F3246">
        <v>0.05</v>
      </c>
    </row>
    <row r="3247" spans="1:6" x14ac:dyDescent="0.25">
      <c r="A3247">
        <v>1124</v>
      </c>
      <c r="B3247">
        <v>5</v>
      </c>
      <c r="C3247">
        <v>2</v>
      </c>
      <c r="D3247">
        <v>2</v>
      </c>
      <c r="E3247">
        <v>749.99</v>
      </c>
      <c r="F3247">
        <v>0.05</v>
      </c>
    </row>
    <row r="3248" spans="1:6" x14ac:dyDescent="0.25">
      <c r="A3248">
        <v>1125</v>
      </c>
      <c r="B3248">
        <v>1</v>
      </c>
      <c r="C3248">
        <v>16</v>
      </c>
      <c r="D3248">
        <v>2</v>
      </c>
      <c r="E3248">
        <v>599.99</v>
      </c>
      <c r="F3248">
        <v>0.05</v>
      </c>
    </row>
    <row r="3249" spans="1:6" x14ac:dyDescent="0.25">
      <c r="A3249">
        <v>1125</v>
      </c>
      <c r="B3249">
        <v>2</v>
      </c>
      <c r="C3249">
        <v>21</v>
      </c>
      <c r="D3249">
        <v>1</v>
      </c>
      <c r="E3249">
        <v>269.99</v>
      </c>
      <c r="F3249">
        <v>0.1</v>
      </c>
    </row>
    <row r="3250" spans="1:6" x14ac:dyDescent="0.25">
      <c r="A3250">
        <v>1125</v>
      </c>
      <c r="B3250">
        <v>3</v>
      </c>
      <c r="C3250">
        <v>81</v>
      </c>
      <c r="D3250">
        <v>2</v>
      </c>
      <c r="E3250">
        <v>1099.99</v>
      </c>
      <c r="F3250">
        <v>7.0000000000000007E-2</v>
      </c>
    </row>
    <row r="3251" spans="1:6" x14ac:dyDescent="0.25">
      <c r="A3251">
        <v>1125</v>
      </c>
      <c r="B3251">
        <v>4</v>
      </c>
      <c r="C3251">
        <v>24</v>
      </c>
      <c r="D3251">
        <v>1</v>
      </c>
      <c r="E3251">
        <v>549.99</v>
      </c>
      <c r="F3251">
        <v>7.0000000000000007E-2</v>
      </c>
    </row>
    <row r="3252" spans="1:6" x14ac:dyDescent="0.25">
      <c r="A3252">
        <v>1125</v>
      </c>
      <c r="B3252">
        <v>5</v>
      </c>
      <c r="C3252">
        <v>32</v>
      </c>
      <c r="D3252">
        <v>2</v>
      </c>
      <c r="E3252">
        <v>469.99</v>
      </c>
      <c r="F3252">
        <v>7.0000000000000007E-2</v>
      </c>
    </row>
    <row r="3253" spans="1:6" x14ac:dyDescent="0.25">
      <c r="A3253">
        <v>1126</v>
      </c>
      <c r="B3253">
        <v>1</v>
      </c>
      <c r="C3253">
        <v>33</v>
      </c>
      <c r="D3253">
        <v>2</v>
      </c>
      <c r="E3253">
        <v>469.99</v>
      </c>
      <c r="F3253">
        <v>0.1</v>
      </c>
    </row>
    <row r="3254" spans="1:6" x14ac:dyDescent="0.25">
      <c r="A3254">
        <v>1126</v>
      </c>
      <c r="B3254">
        <v>2</v>
      </c>
      <c r="C3254">
        <v>58</v>
      </c>
      <c r="D3254">
        <v>1</v>
      </c>
      <c r="E3254">
        <v>4999.99</v>
      </c>
      <c r="F3254">
        <v>0.2</v>
      </c>
    </row>
    <row r="3255" spans="1:6" x14ac:dyDescent="0.25">
      <c r="A3255">
        <v>1126</v>
      </c>
      <c r="B3255">
        <v>3</v>
      </c>
      <c r="C3255">
        <v>89</v>
      </c>
      <c r="D3255">
        <v>2</v>
      </c>
      <c r="E3255">
        <v>209.99</v>
      </c>
      <c r="F3255">
        <v>0.05</v>
      </c>
    </row>
    <row r="3256" spans="1:6" x14ac:dyDescent="0.25">
      <c r="A3256">
        <v>1127</v>
      </c>
      <c r="B3256">
        <v>1</v>
      </c>
      <c r="C3256">
        <v>23</v>
      </c>
      <c r="D3256">
        <v>2</v>
      </c>
      <c r="E3256">
        <v>299.99</v>
      </c>
      <c r="F3256">
        <v>0.1</v>
      </c>
    </row>
    <row r="3257" spans="1:6" x14ac:dyDescent="0.25">
      <c r="A3257">
        <v>1127</v>
      </c>
      <c r="B3257">
        <v>2</v>
      </c>
      <c r="C3257">
        <v>96</v>
      </c>
      <c r="D3257">
        <v>2</v>
      </c>
      <c r="E3257">
        <v>349.99</v>
      </c>
      <c r="F3257">
        <v>7.0000000000000007E-2</v>
      </c>
    </row>
    <row r="3258" spans="1:6" x14ac:dyDescent="0.25">
      <c r="A3258">
        <v>1127</v>
      </c>
      <c r="B3258">
        <v>3</v>
      </c>
      <c r="C3258">
        <v>37</v>
      </c>
      <c r="D3258">
        <v>1</v>
      </c>
      <c r="E3258">
        <v>379.99</v>
      </c>
      <c r="F3258">
        <v>0.2</v>
      </c>
    </row>
    <row r="3259" spans="1:6" x14ac:dyDescent="0.25">
      <c r="A3259">
        <v>1128</v>
      </c>
      <c r="B3259">
        <v>1</v>
      </c>
      <c r="C3259">
        <v>44</v>
      </c>
      <c r="D3259">
        <v>1</v>
      </c>
      <c r="E3259">
        <v>539.99</v>
      </c>
      <c r="F3259">
        <v>0.05</v>
      </c>
    </row>
    <row r="3260" spans="1:6" x14ac:dyDescent="0.25">
      <c r="A3260">
        <v>1128</v>
      </c>
      <c r="B3260">
        <v>2</v>
      </c>
      <c r="C3260">
        <v>10</v>
      </c>
      <c r="D3260">
        <v>1</v>
      </c>
      <c r="E3260">
        <v>1549</v>
      </c>
      <c r="F3260">
        <v>0.2</v>
      </c>
    </row>
    <row r="3261" spans="1:6" x14ac:dyDescent="0.25">
      <c r="A3261">
        <v>1128</v>
      </c>
      <c r="B3261">
        <v>3</v>
      </c>
      <c r="C3261">
        <v>65</v>
      </c>
      <c r="D3261">
        <v>2</v>
      </c>
      <c r="E3261">
        <v>346.99</v>
      </c>
      <c r="F3261">
        <v>0.05</v>
      </c>
    </row>
    <row r="3262" spans="1:6" x14ac:dyDescent="0.25">
      <c r="A3262">
        <v>1129</v>
      </c>
      <c r="B3262">
        <v>1</v>
      </c>
      <c r="C3262">
        <v>71</v>
      </c>
      <c r="D3262">
        <v>2</v>
      </c>
      <c r="E3262">
        <v>416.99</v>
      </c>
      <c r="F3262">
        <v>0.2</v>
      </c>
    </row>
    <row r="3263" spans="1:6" x14ac:dyDescent="0.25">
      <c r="A3263">
        <v>1129</v>
      </c>
      <c r="B3263">
        <v>2</v>
      </c>
      <c r="C3263">
        <v>56</v>
      </c>
      <c r="D3263">
        <v>1</v>
      </c>
      <c r="E3263">
        <v>5499.99</v>
      </c>
      <c r="F3263">
        <v>0.2</v>
      </c>
    </row>
    <row r="3264" spans="1:6" x14ac:dyDescent="0.25">
      <c r="A3264">
        <v>1129</v>
      </c>
      <c r="B3264">
        <v>3</v>
      </c>
      <c r="C3264">
        <v>61</v>
      </c>
      <c r="D3264">
        <v>2</v>
      </c>
      <c r="E3264">
        <v>4999.99</v>
      </c>
      <c r="F3264">
        <v>0.05</v>
      </c>
    </row>
    <row r="3265" spans="1:6" x14ac:dyDescent="0.25">
      <c r="A3265">
        <v>1130</v>
      </c>
      <c r="B3265">
        <v>1</v>
      </c>
      <c r="C3265">
        <v>54</v>
      </c>
      <c r="D3265">
        <v>2</v>
      </c>
      <c r="E3265">
        <v>3199.99</v>
      </c>
      <c r="F3265">
        <v>0.2</v>
      </c>
    </row>
    <row r="3266" spans="1:6" x14ac:dyDescent="0.25">
      <c r="A3266">
        <v>1131</v>
      </c>
      <c r="B3266">
        <v>1</v>
      </c>
      <c r="C3266">
        <v>60</v>
      </c>
      <c r="D3266">
        <v>2</v>
      </c>
      <c r="E3266">
        <v>1559.99</v>
      </c>
      <c r="F3266">
        <v>7.0000000000000007E-2</v>
      </c>
    </row>
    <row r="3267" spans="1:6" x14ac:dyDescent="0.25">
      <c r="A3267">
        <v>1131</v>
      </c>
      <c r="B3267">
        <v>2</v>
      </c>
      <c r="C3267">
        <v>103</v>
      </c>
      <c r="D3267">
        <v>2</v>
      </c>
      <c r="E3267">
        <v>551.99</v>
      </c>
      <c r="F3267">
        <v>0.05</v>
      </c>
    </row>
    <row r="3268" spans="1:6" x14ac:dyDescent="0.25">
      <c r="A3268">
        <v>1132</v>
      </c>
      <c r="B3268">
        <v>1</v>
      </c>
      <c r="C3268">
        <v>43</v>
      </c>
      <c r="D3268">
        <v>1</v>
      </c>
      <c r="E3268">
        <v>5299.99</v>
      </c>
      <c r="F3268">
        <v>0.05</v>
      </c>
    </row>
    <row r="3269" spans="1:6" x14ac:dyDescent="0.25">
      <c r="A3269">
        <v>1132</v>
      </c>
      <c r="B3269">
        <v>2</v>
      </c>
      <c r="C3269">
        <v>10</v>
      </c>
      <c r="D3269">
        <v>1</v>
      </c>
      <c r="E3269">
        <v>1549</v>
      </c>
      <c r="F3269">
        <v>0.1</v>
      </c>
    </row>
    <row r="3270" spans="1:6" x14ac:dyDescent="0.25">
      <c r="A3270">
        <v>1132</v>
      </c>
      <c r="B3270">
        <v>3</v>
      </c>
      <c r="C3270">
        <v>36</v>
      </c>
      <c r="D3270">
        <v>2</v>
      </c>
      <c r="E3270">
        <v>832.99</v>
      </c>
      <c r="F3270">
        <v>0.1</v>
      </c>
    </row>
    <row r="3271" spans="1:6" x14ac:dyDescent="0.25">
      <c r="A3271">
        <v>1132</v>
      </c>
      <c r="B3271">
        <v>4</v>
      </c>
      <c r="C3271">
        <v>16</v>
      </c>
      <c r="D3271">
        <v>1</v>
      </c>
      <c r="E3271">
        <v>599.99</v>
      </c>
      <c r="F3271">
        <v>0.05</v>
      </c>
    </row>
    <row r="3272" spans="1:6" x14ac:dyDescent="0.25">
      <c r="A3272">
        <v>1133</v>
      </c>
      <c r="B3272">
        <v>1</v>
      </c>
      <c r="C3272">
        <v>4</v>
      </c>
      <c r="D3272">
        <v>2</v>
      </c>
      <c r="E3272">
        <v>2899.99</v>
      </c>
      <c r="F3272">
        <v>0.05</v>
      </c>
    </row>
    <row r="3273" spans="1:6" x14ac:dyDescent="0.25">
      <c r="A3273">
        <v>1133</v>
      </c>
      <c r="B3273">
        <v>2</v>
      </c>
      <c r="C3273">
        <v>17</v>
      </c>
      <c r="D3273">
        <v>1</v>
      </c>
      <c r="E3273">
        <v>429</v>
      </c>
      <c r="F3273">
        <v>7.0000000000000007E-2</v>
      </c>
    </row>
    <row r="3274" spans="1:6" x14ac:dyDescent="0.25">
      <c r="A3274">
        <v>1133</v>
      </c>
      <c r="B3274">
        <v>3</v>
      </c>
      <c r="C3274">
        <v>90</v>
      </c>
      <c r="D3274">
        <v>2</v>
      </c>
      <c r="E3274">
        <v>209.99</v>
      </c>
      <c r="F3274">
        <v>0.2</v>
      </c>
    </row>
    <row r="3275" spans="1:6" x14ac:dyDescent="0.25">
      <c r="A3275">
        <v>1133</v>
      </c>
      <c r="B3275">
        <v>4</v>
      </c>
      <c r="C3275">
        <v>62</v>
      </c>
      <c r="D3275">
        <v>1</v>
      </c>
      <c r="E3275">
        <v>3499.99</v>
      </c>
      <c r="F3275">
        <v>0.2</v>
      </c>
    </row>
    <row r="3276" spans="1:6" x14ac:dyDescent="0.25">
      <c r="A3276">
        <v>1134</v>
      </c>
      <c r="B3276">
        <v>1</v>
      </c>
      <c r="C3276">
        <v>97</v>
      </c>
      <c r="D3276">
        <v>1</v>
      </c>
      <c r="E3276">
        <v>349.99</v>
      </c>
      <c r="F3276">
        <v>0.1</v>
      </c>
    </row>
    <row r="3277" spans="1:6" x14ac:dyDescent="0.25">
      <c r="A3277">
        <v>1134</v>
      </c>
      <c r="B3277">
        <v>2</v>
      </c>
      <c r="C3277">
        <v>36</v>
      </c>
      <c r="D3277">
        <v>1</v>
      </c>
      <c r="E3277">
        <v>832.99</v>
      </c>
      <c r="F3277">
        <v>0.1</v>
      </c>
    </row>
    <row r="3278" spans="1:6" x14ac:dyDescent="0.25">
      <c r="A3278">
        <v>1135</v>
      </c>
      <c r="B3278">
        <v>1</v>
      </c>
      <c r="C3278">
        <v>101</v>
      </c>
      <c r="D3278">
        <v>2</v>
      </c>
      <c r="E3278">
        <v>339.99</v>
      </c>
      <c r="F3278">
        <v>0.05</v>
      </c>
    </row>
    <row r="3279" spans="1:6" x14ac:dyDescent="0.25">
      <c r="A3279">
        <v>1135</v>
      </c>
      <c r="B3279">
        <v>2</v>
      </c>
      <c r="C3279">
        <v>51</v>
      </c>
      <c r="D3279">
        <v>1</v>
      </c>
      <c r="E3279">
        <v>6499.99</v>
      </c>
      <c r="F3279">
        <v>0.1</v>
      </c>
    </row>
    <row r="3280" spans="1:6" x14ac:dyDescent="0.25">
      <c r="A3280">
        <v>1136</v>
      </c>
      <c r="B3280">
        <v>1</v>
      </c>
      <c r="C3280">
        <v>105</v>
      </c>
      <c r="D3280">
        <v>1</v>
      </c>
      <c r="E3280">
        <v>533.99</v>
      </c>
      <c r="F3280">
        <v>0.1</v>
      </c>
    </row>
    <row r="3281" spans="1:6" x14ac:dyDescent="0.25">
      <c r="A3281">
        <v>1137</v>
      </c>
      <c r="B3281">
        <v>1</v>
      </c>
      <c r="C3281">
        <v>28</v>
      </c>
      <c r="D3281">
        <v>1</v>
      </c>
      <c r="E3281">
        <v>2499.9899999999998</v>
      </c>
      <c r="F3281">
        <v>0.2</v>
      </c>
    </row>
    <row r="3282" spans="1:6" x14ac:dyDescent="0.25">
      <c r="A3282">
        <v>1137</v>
      </c>
      <c r="B3282">
        <v>2</v>
      </c>
      <c r="C3282">
        <v>58</v>
      </c>
      <c r="D3282">
        <v>2</v>
      </c>
      <c r="E3282">
        <v>4999.99</v>
      </c>
      <c r="F3282">
        <v>0.2</v>
      </c>
    </row>
    <row r="3283" spans="1:6" x14ac:dyDescent="0.25">
      <c r="A3283">
        <v>1137</v>
      </c>
      <c r="B3283">
        <v>3</v>
      </c>
      <c r="C3283">
        <v>84</v>
      </c>
      <c r="D3283">
        <v>2</v>
      </c>
      <c r="E3283">
        <v>109.99</v>
      </c>
      <c r="F3283">
        <v>0.2</v>
      </c>
    </row>
    <row r="3284" spans="1:6" x14ac:dyDescent="0.25">
      <c r="A3284">
        <v>1137</v>
      </c>
      <c r="B3284">
        <v>4</v>
      </c>
      <c r="C3284">
        <v>69</v>
      </c>
      <c r="D3284">
        <v>2</v>
      </c>
      <c r="E3284">
        <v>416.99</v>
      </c>
      <c r="F3284">
        <v>7.0000000000000007E-2</v>
      </c>
    </row>
    <row r="3285" spans="1:6" x14ac:dyDescent="0.25">
      <c r="A3285">
        <v>1138</v>
      </c>
      <c r="B3285">
        <v>1</v>
      </c>
      <c r="C3285">
        <v>13</v>
      </c>
      <c r="D3285">
        <v>2</v>
      </c>
      <c r="E3285">
        <v>269.99</v>
      </c>
      <c r="F3285">
        <v>0.05</v>
      </c>
    </row>
    <row r="3286" spans="1:6" x14ac:dyDescent="0.25">
      <c r="A3286">
        <v>1138</v>
      </c>
      <c r="B3286">
        <v>2</v>
      </c>
      <c r="C3286">
        <v>105</v>
      </c>
      <c r="D3286">
        <v>2</v>
      </c>
      <c r="E3286">
        <v>533.99</v>
      </c>
      <c r="F3286">
        <v>0.05</v>
      </c>
    </row>
    <row r="3287" spans="1:6" x14ac:dyDescent="0.25">
      <c r="A3287">
        <v>1138</v>
      </c>
      <c r="B3287">
        <v>3</v>
      </c>
      <c r="C3287">
        <v>93</v>
      </c>
      <c r="D3287">
        <v>1</v>
      </c>
      <c r="E3287">
        <v>209.99</v>
      </c>
      <c r="F3287">
        <v>0.1</v>
      </c>
    </row>
    <row r="3288" spans="1:6" x14ac:dyDescent="0.25">
      <c r="A3288">
        <v>1139</v>
      </c>
      <c r="B3288">
        <v>1</v>
      </c>
      <c r="C3288">
        <v>106</v>
      </c>
      <c r="D3288">
        <v>2</v>
      </c>
      <c r="E3288">
        <v>449.99</v>
      </c>
      <c r="F3288">
        <v>0.05</v>
      </c>
    </row>
    <row r="3289" spans="1:6" x14ac:dyDescent="0.25">
      <c r="A3289">
        <v>1139</v>
      </c>
      <c r="B3289">
        <v>2</v>
      </c>
      <c r="C3289">
        <v>44</v>
      </c>
      <c r="D3289">
        <v>2</v>
      </c>
      <c r="E3289">
        <v>539.99</v>
      </c>
      <c r="F3289">
        <v>0.1</v>
      </c>
    </row>
    <row r="3290" spans="1:6" x14ac:dyDescent="0.25">
      <c r="A3290">
        <v>1139</v>
      </c>
      <c r="B3290">
        <v>3</v>
      </c>
      <c r="C3290">
        <v>69</v>
      </c>
      <c r="D3290">
        <v>1</v>
      </c>
      <c r="E3290">
        <v>416.99</v>
      </c>
      <c r="F3290">
        <v>0.05</v>
      </c>
    </row>
    <row r="3291" spans="1:6" x14ac:dyDescent="0.25">
      <c r="A3291">
        <v>1139</v>
      </c>
      <c r="B3291">
        <v>4</v>
      </c>
      <c r="C3291">
        <v>25</v>
      </c>
      <c r="D3291">
        <v>2</v>
      </c>
      <c r="E3291">
        <v>499.99</v>
      </c>
      <c r="F3291">
        <v>0.1</v>
      </c>
    </row>
    <row r="3292" spans="1:6" x14ac:dyDescent="0.25">
      <c r="A3292">
        <v>1139</v>
      </c>
      <c r="B3292">
        <v>5</v>
      </c>
      <c r="C3292">
        <v>7</v>
      </c>
      <c r="D3292">
        <v>1</v>
      </c>
      <c r="E3292">
        <v>3999.99</v>
      </c>
      <c r="F3292">
        <v>0.1</v>
      </c>
    </row>
    <row r="3293" spans="1:6" x14ac:dyDescent="0.25">
      <c r="A3293">
        <v>1140</v>
      </c>
      <c r="B3293">
        <v>1</v>
      </c>
      <c r="C3293">
        <v>39</v>
      </c>
      <c r="D3293">
        <v>2</v>
      </c>
      <c r="E3293">
        <v>1499.99</v>
      </c>
      <c r="F3293">
        <v>0.1</v>
      </c>
    </row>
    <row r="3294" spans="1:6" x14ac:dyDescent="0.25">
      <c r="A3294">
        <v>1140</v>
      </c>
      <c r="B3294">
        <v>2</v>
      </c>
      <c r="C3294">
        <v>71</v>
      </c>
      <c r="D3294">
        <v>2</v>
      </c>
      <c r="E3294">
        <v>416.99</v>
      </c>
      <c r="F3294">
        <v>7.0000000000000007E-2</v>
      </c>
    </row>
    <row r="3295" spans="1:6" x14ac:dyDescent="0.25">
      <c r="A3295">
        <v>1140</v>
      </c>
      <c r="B3295">
        <v>3</v>
      </c>
      <c r="C3295">
        <v>38</v>
      </c>
      <c r="D3295">
        <v>2</v>
      </c>
      <c r="E3295">
        <v>549.99</v>
      </c>
      <c r="F3295">
        <v>0.1</v>
      </c>
    </row>
    <row r="3296" spans="1:6" x14ac:dyDescent="0.25">
      <c r="A3296">
        <v>1140</v>
      </c>
      <c r="B3296">
        <v>4</v>
      </c>
      <c r="C3296">
        <v>40</v>
      </c>
      <c r="D3296">
        <v>2</v>
      </c>
      <c r="E3296">
        <v>4999.99</v>
      </c>
      <c r="F3296">
        <v>7.0000000000000007E-2</v>
      </c>
    </row>
    <row r="3297" spans="1:6" x14ac:dyDescent="0.25">
      <c r="A3297">
        <v>1141</v>
      </c>
      <c r="B3297">
        <v>1</v>
      </c>
      <c r="C3297">
        <v>8</v>
      </c>
      <c r="D3297">
        <v>1</v>
      </c>
      <c r="E3297">
        <v>1799.99</v>
      </c>
      <c r="F3297">
        <v>0.1</v>
      </c>
    </row>
    <row r="3298" spans="1:6" x14ac:dyDescent="0.25">
      <c r="A3298">
        <v>1142</v>
      </c>
      <c r="B3298">
        <v>1</v>
      </c>
      <c r="C3298">
        <v>20</v>
      </c>
      <c r="D3298">
        <v>2</v>
      </c>
      <c r="E3298">
        <v>599.99</v>
      </c>
      <c r="F3298">
        <v>7.0000000000000007E-2</v>
      </c>
    </row>
    <row r="3299" spans="1:6" x14ac:dyDescent="0.25">
      <c r="A3299">
        <v>1142</v>
      </c>
      <c r="B3299">
        <v>2</v>
      </c>
      <c r="C3299">
        <v>30</v>
      </c>
      <c r="D3299">
        <v>1</v>
      </c>
      <c r="E3299">
        <v>999.99</v>
      </c>
      <c r="F3299">
        <v>0.1</v>
      </c>
    </row>
    <row r="3300" spans="1:6" x14ac:dyDescent="0.25">
      <c r="A3300">
        <v>1142</v>
      </c>
      <c r="B3300">
        <v>3</v>
      </c>
      <c r="C3300">
        <v>109</v>
      </c>
      <c r="D3300">
        <v>2</v>
      </c>
      <c r="E3300">
        <v>416.99</v>
      </c>
      <c r="F3300">
        <v>0.05</v>
      </c>
    </row>
    <row r="3301" spans="1:6" x14ac:dyDescent="0.25">
      <c r="A3301">
        <v>1142</v>
      </c>
      <c r="B3301">
        <v>4</v>
      </c>
      <c r="C3301">
        <v>108</v>
      </c>
      <c r="D3301">
        <v>2</v>
      </c>
      <c r="E3301">
        <v>449.99</v>
      </c>
      <c r="F3301">
        <v>0.2</v>
      </c>
    </row>
    <row r="3302" spans="1:6" x14ac:dyDescent="0.25">
      <c r="A3302">
        <v>1142</v>
      </c>
      <c r="B3302">
        <v>5</v>
      </c>
      <c r="C3302">
        <v>100</v>
      </c>
      <c r="D3302">
        <v>2</v>
      </c>
      <c r="E3302">
        <v>489.99</v>
      </c>
      <c r="F3302">
        <v>0.05</v>
      </c>
    </row>
    <row r="3303" spans="1:6" x14ac:dyDescent="0.25">
      <c r="A3303">
        <v>1143</v>
      </c>
      <c r="B3303">
        <v>1</v>
      </c>
      <c r="C3303">
        <v>99</v>
      </c>
      <c r="D3303">
        <v>1</v>
      </c>
      <c r="E3303">
        <v>299.99</v>
      </c>
      <c r="F3303">
        <v>0.2</v>
      </c>
    </row>
    <row r="3304" spans="1:6" x14ac:dyDescent="0.25">
      <c r="A3304">
        <v>1143</v>
      </c>
      <c r="B3304">
        <v>2</v>
      </c>
      <c r="C3304">
        <v>48</v>
      </c>
      <c r="D3304">
        <v>1</v>
      </c>
      <c r="E3304">
        <v>1499.99</v>
      </c>
      <c r="F3304">
        <v>0.2</v>
      </c>
    </row>
    <row r="3305" spans="1:6" x14ac:dyDescent="0.25">
      <c r="A3305">
        <v>1143</v>
      </c>
      <c r="B3305">
        <v>3</v>
      </c>
      <c r="C3305">
        <v>69</v>
      </c>
      <c r="D3305">
        <v>2</v>
      </c>
      <c r="E3305">
        <v>416.99</v>
      </c>
      <c r="F3305">
        <v>0.1</v>
      </c>
    </row>
    <row r="3306" spans="1:6" x14ac:dyDescent="0.25">
      <c r="A3306">
        <v>1144</v>
      </c>
      <c r="B3306">
        <v>1</v>
      </c>
      <c r="C3306">
        <v>88</v>
      </c>
      <c r="D3306">
        <v>1</v>
      </c>
      <c r="E3306">
        <v>189.99</v>
      </c>
      <c r="F3306">
        <v>7.0000000000000007E-2</v>
      </c>
    </row>
    <row r="3307" spans="1:6" x14ac:dyDescent="0.25">
      <c r="A3307">
        <v>1145</v>
      </c>
      <c r="B3307">
        <v>1</v>
      </c>
      <c r="C3307">
        <v>105</v>
      </c>
      <c r="D3307">
        <v>2</v>
      </c>
      <c r="E3307">
        <v>533.99</v>
      </c>
      <c r="F3307">
        <v>7.0000000000000007E-2</v>
      </c>
    </row>
    <row r="3308" spans="1:6" x14ac:dyDescent="0.25">
      <c r="A3308">
        <v>1146</v>
      </c>
      <c r="B3308">
        <v>1</v>
      </c>
      <c r="C3308">
        <v>36</v>
      </c>
      <c r="D3308">
        <v>1</v>
      </c>
      <c r="E3308">
        <v>832.99</v>
      </c>
      <c r="F3308">
        <v>7.0000000000000007E-2</v>
      </c>
    </row>
    <row r="3309" spans="1:6" x14ac:dyDescent="0.25">
      <c r="A3309">
        <v>1146</v>
      </c>
      <c r="B3309">
        <v>2</v>
      </c>
      <c r="C3309">
        <v>64</v>
      </c>
      <c r="D3309">
        <v>1</v>
      </c>
      <c r="E3309">
        <v>489.99</v>
      </c>
      <c r="F3309">
        <v>0.2</v>
      </c>
    </row>
    <row r="3310" spans="1:6" x14ac:dyDescent="0.25">
      <c r="A3310">
        <v>1146</v>
      </c>
      <c r="B3310">
        <v>3</v>
      </c>
      <c r="C3310">
        <v>11</v>
      </c>
      <c r="D3310">
        <v>1</v>
      </c>
      <c r="E3310">
        <v>1680.99</v>
      </c>
      <c r="F3310">
        <v>0.2</v>
      </c>
    </row>
    <row r="3311" spans="1:6" x14ac:dyDescent="0.25">
      <c r="A3311">
        <v>1147</v>
      </c>
      <c r="B3311">
        <v>1</v>
      </c>
      <c r="C3311">
        <v>82</v>
      </c>
      <c r="D3311">
        <v>1</v>
      </c>
      <c r="E3311">
        <v>659.99</v>
      </c>
      <c r="F3311">
        <v>0.2</v>
      </c>
    </row>
    <row r="3312" spans="1:6" x14ac:dyDescent="0.25">
      <c r="A3312">
        <v>1147</v>
      </c>
      <c r="B3312">
        <v>2</v>
      </c>
      <c r="C3312">
        <v>39</v>
      </c>
      <c r="D3312">
        <v>2</v>
      </c>
      <c r="E3312">
        <v>1499.99</v>
      </c>
      <c r="F3312">
        <v>0.05</v>
      </c>
    </row>
    <row r="3313" spans="1:6" x14ac:dyDescent="0.25">
      <c r="A3313">
        <v>1148</v>
      </c>
      <c r="B3313">
        <v>1</v>
      </c>
      <c r="C3313">
        <v>82</v>
      </c>
      <c r="D3313">
        <v>1</v>
      </c>
      <c r="E3313">
        <v>659.99</v>
      </c>
      <c r="F3313">
        <v>7.0000000000000007E-2</v>
      </c>
    </row>
    <row r="3314" spans="1:6" x14ac:dyDescent="0.25">
      <c r="A3314">
        <v>1148</v>
      </c>
      <c r="B3314">
        <v>2</v>
      </c>
      <c r="C3314">
        <v>22</v>
      </c>
      <c r="D3314">
        <v>1</v>
      </c>
      <c r="E3314">
        <v>269.99</v>
      </c>
      <c r="F3314">
        <v>7.0000000000000007E-2</v>
      </c>
    </row>
    <row r="3315" spans="1:6" x14ac:dyDescent="0.25">
      <c r="A3315">
        <v>1148</v>
      </c>
      <c r="B3315">
        <v>3</v>
      </c>
      <c r="C3315">
        <v>77</v>
      </c>
      <c r="D3315">
        <v>2</v>
      </c>
      <c r="E3315">
        <v>799.99</v>
      </c>
      <c r="F3315">
        <v>0.05</v>
      </c>
    </row>
    <row r="3316" spans="1:6" x14ac:dyDescent="0.25">
      <c r="A3316">
        <v>1148</v>
      </c>
      <c r="B3316">
        <v>4</v>
      </c>
      <c r="C3316">
        <v>94</v>
      </c>
      <c r="D3316">
        <v>2</v>
      </c>
      <c r="E3316">
        <v>249.99</v>
      </c>
      <c r="F3316">
        <v>0.1</v>
      </c>
    </row>
    <row r="3317" spans="1:6" x14ac:dyDescent="0.25">
      <c r="A3317">
        <v>1149</v>
      </c>
      <c r="B3317">
        <v>1</v>
      </c>
      <c r="C3317">
        <v>98</v>
      </c>
      <c r="D3317">
        <v>2</v>
      </c>
      <c r="E3317">
        <v>489.99</v>
      </c>
      <c r="F3317">
        <v>7.0000000000000007E-2</v>
      </c>
    </row>
    <row r="3318" spans="1:6" x14ac:dyDescent="0.25">
      <c r="A3318">
        <v>1149</v>
      </c>
      <c r="B3318">
        <v>2</v>
      </c>
      <c r="C3318">
        <v>48</v>
      </c>
      <c r="D3318">
        <v>1</v>
      </c>
      <c r="E3318">
        <v>1499.99</v>
      </c>
      <c r="F3318">
        <v>0.05</v>
      </c>
    </row>
    <row r="3319" spans="1:6" x14ac:dyDescent="0.25">
      <c r="A3319">
        <v>1149</v>
      </c>
      <c r="B3319">
        <v>3</v>
      </c>
      <c r="C3319">
        <v>58</v>
      </c>
      <c r="D3319">
        <v>1</v>
      </c>
      <c r="E3319">
        <v>4999.99</v>
      </c>
      <c r="F3319">
        <v>0.05</v>
      </c>
    </row>
    <row r="3320" spans="1:6" x14ac:dyDescent="0.25">
      <c r="A3320">
        <v>1149</v>
      </c>
      <c r="B3320">
        <v>4</v>
      </c>
      <c r="C3320">
        <v>85</v>
      </c>
      <c r="D3320">
        <v>1</v>
      </c>
      <c r="E3320">
        <v>329.99</v>
      </c>
      <c r="F3320">
        <v>0.2</v>
      </c>
    </row>
    <row r="3321" spans="1:6" x14ac:dyDescent="0.25">
      <c r="A3321">
        <v>1149</v>
      </c>
      <c r="B3321">
        <v>5</v>
      </c>
      <c r="C3321">
        <v>94</v>
      </c>
      <c r="D3321">
        <v>1</v>
      </c>
      <c r="E3321">
        <v>249.99</v>
      </c>
      <c r="F3321">
        <v>0.1</v>
      </c>
    </row>
    <row r="3322" spans="1:6" x14ac:dyDescent="0.25">
      <c r="A3322">
        <v>1150</v>
      </c>
      <c r="B3322">
        <v>1</v>
      </c>
      <c r="C3322">
        <v>29</v>
      </c>
      <c r="D3322">
        <v>1</v>
      </c>
      <c r="E3322">
        <v>999.99</v>
      </c>
      <c r="F3322">
        <v>0.05</v>
      </c>
    </row>
    <row r="3323" spans="1:6" x14ac:dyDescent="0.25">
      <c r="A3323">
        <v>1150</v>
      </c>
      <c r="B3323">
        <v>2</v>
      </c>
      <c r="C3323">
        <v>91</v>
      </c>
      <c r="D3323">
        <v>1</v>
      </c>
      <c r="E3323">
        <v>349.99</v>
      </c>
      <c r="F3323">
        <v>0.05</v>
      </c>
    </row>
    <row r="3324" spans="1:6" x14ac:dyDescent="0.25">
      <c r="A3324">
        <v>1150</v>
      </c>
      <c r="B3324">
        <v>3</v>
      </c>
      <c r="C3324">
        <v>104</v>
      </c>
      <c r="D3324">
        <v>2</v>
      </c>
      <c r="E3324">
        <v>481.99</v>
      </c>
      <c r="F3324">
        <v>7.0000000000000007E-2</v>
      </c>
    </row>
    <row r="3325" spans="1:6" x14ac:dyDescent="0.25">
      <c r="A3325">
        <v>1150</v>
      </c>
      <c r="B3325">
        <v>4</v>
      </c>
      <c r="C3325">
        <v>21</v>
      </c>
      <c r="D3325">
        <v>2</v>
      </c>
      <c r="E3325">
        <v>269.99</v>
      </c>
      <c r="F3325">
        <v>0.1</v>
      </c>
    </row>
    <row r="3326" spans="1:6" x14ac:dyDescent="0.25">
      <c r="A3326">
        <v>1151</v>
      </c>
      <c r="B3326">
        <v>1</v>
      </c>
      <c r="C3326">
        <v>30</v>
      </c>
      <c r="D3326">
        <v>2</v>
      </c>
      <c r="E3326">
        <v>999.99</v>
      </c>
      <c r="F3326">
        <v>0.05</v>
      </c>
    </row>
    <row r="3327" spans="1:6" x14ac:dyDescent="0.25">
      <c r="A3327">
        <v>1152</v>
      </c>
      <c r="B3327">
        <v>1</v>
      </c>
      <c r="C3327">
        <v>58</v>
      </c>
      <c r="D3327">
        <v>1</v>
      </c>
      <c r="E3327">
        <v>4999.99</v>
      </c>
      <c r="F3327">
        <v>7.0000000000000007E-2</v>
      </c>
    </row>
    <row r="3328" spans="1:6" x14ac:dyDescent="0.25">
      <c r="A3328">
        <v>1152</v>
      </c>
      <c r="B3328">
        <v>2</v>
      </c>
      <c r="C3328">
        <v>91</v>
      </c>
      <c r="D3328">
        <v>2</v>
      </c>
      <c r="E3328">
        <v>349.99</v>
      </c>
      <c r="F3328">
        <v>0.2</v>
      </c>
    </row>
    <row r="3329" spans="1:6" x14ac:dyDescent="0.25">
      <c r="A3329">
        <v>1152</v>
      </c>
      <c r="B3329">
        <v>3</v>
      </c>
      <c r="C3329">
        <v>24</v>
      </c>
      <c r="D3329">
        <v>1</v>
      </c>
      <c r="E3329">
        <v>549.99</v>
      </c>
      <c r="F3329">
        <v>0.05</v>
      </c>
    </row>
    <row r="3330" spans="1:6" x14ac:dyDescent="0.25">
      <c r="A3330">
        <v>1153</v>
      </c>
      <c r="B3330">
        <v>1</v>
      </c>
      <c r="C3330">
        <v>103</v>
      </c>
      <c r="D3330">
        <v>1</v>
      </c>
      <c r="E3330">
        <v>551.99</v>
      </c>
      <c r="F3330">
        <v>0.1</v>
      </c>
    </row>
    <row r="3331" spans="1:6" x14ac:dyDescent="0.25">
      <c r="A3331">
        <v>1153</v>
      </c>
      <c r="B3331">
        <v>2</v>
      </c>
      <c r="C3331">
        <v>6</v>
      </c>
      <c r="D3331">
        <v>2</v>
      </c>
      <c r="E3331">
        <v>469.99</v>
      </c>
      <c r="F3331">
        <v>0.05</v>
      </c>
    </row>
    <row r="3332" spans="1:6" x14ac:dyDescent="0.25">
      <c r="A3332">
        <v>1154</v>
      </c>
      <c r="B3332">
        <v>1</v>
      </c>
      <c r="C3332">
        <v>17</v>
      </c>
      <c r="D3332">
        <v>1</v>
      </c>
      <c r="E3332">
        <v>429</v>
      </c>
      <c r="F3332">
        <v>0.2</v>
      </c>
    </row>
    <row r="3333" spans="1:6" x14ac:dyDescent="0.25">
      <c r="A3333">
        <v>1154</v>
      </c>
      <c r="B3333">
        <v>2</v>
      </c>
      <c r="C3333">
        <v>60</v>
      </c>
      <c r="D3333">
        <v>1</v>
      </c>
      <c r="E3333">
        <v>1559.99</v>
      </c>
      <c r="F3333">
        <v>7.0000000000000007E-2</v>
      </c>
    </row>
    <row r="3334" spans="1:6" x14ac:dyDescent="0.25">
      <c r="A3334">
        <v>1154</v>
      </c>
      <c r="B3334">
        <v>3</v>
      </c>
      <c r="C3334">
        <v>67</v>
      </c>
      <c r="D3334">
        <v>2</v>
      </c>
      <c r="E3334">
        <v>250.99</v>
      </c>
      <c r="F3334">
        <v>0.2</v>
      </c>
    </row>
    <row r="3335" spans="1:6" x14ac:dyDescent="0.25">
      <c r="A3335">
        <v>1155</v>
      </c>
      <c r="B3335">
        <v>1</v>
      </c>
      <c r="C3335">
        <v>68</v>
      </c>
      <c r="D3335">
        <v>2</v>
      </c>
      <c r="E3335">
        <v>449.99</v>
      </c>
      <c r="F3335">
        <v>0.05</v>
      </c>
    </row>
    <row r="3336" spans="1:6" x14ac:dyDescent="0.25">
      <c r="A3336">
        <v>1155</v>
      </c>
      <c r="B3336">
        <v>2</v>
      </c>
      <c r="C3336">
        <v>6</v>
      </c>
      <c r="D3336">
        <v>2</v>
      </c>
      <c r="E3336">
        <v>469.99</v>
      </c>
      <c r="F3336">
        <v>0.1</v>
      </c>
    </row>
    <row r="3337" spans="1:6" x14ac:dyDescent="0.25">
      <c r="A3337">
        <v>1155</v>
      </c>
      <c r="B3337">
        <v>3</v>
      </c>
      <c r="C3337">
        <v>35</v>
      </c>
      <c r="D3337">
        <v>1</v>
      </c>
      <c r="E3337">
        <v>832.99</v>
      </c>
      <c r="F3337">
        <v>7.0000000000000007E-2</v>
      </c>
    </row>
    <row r="3338" spans="1:6" x14ac:dyDescent="0.25">
      <c r="A3338">
        <v>1155</v>
      </c>
      <c r="B3338">
        <v>4</v>
      </c>
      <c r="C3338">
        <v>77</v>
      </c>
      <c r="D3338">
        <v>2</v>
      </c>
      <c r="E3338">
        <v>799.99</v>
      </c>
      <c r="F3338">
        <v>0.05</v>
      </c>
    </row>
    <row r="3339" spans="1:6" x14ac:dyDescent="0.25">
      <c r="A3339">
        <v>1156</v>
      </c>
      <c r="B3339">
        <v>1</v>
      </c>
      <c r="C3339">
        <v>111</v>
      </c>
      <c r="D3339">
        <v>2</v>
      </c>
      <c r="E3339">
        <v>470.99</v>
      </c>
      <c r="F3339">
        <v>0.05</v>
      </c>
    </row>
    <row r="3340" spans="1:6" x14ac:dyDescent="0.25">
      <c r="A3340">
        <v>1156</v>
      </c>
      <c r="B3340">
        <v>2</v>
      </c>
      <c r="C3340">
        <v>86</v>
      </c>
      <c r="D3340">
        <v>1</v>
      </c>
      <c r="E3340">
        <v>149.99</v>
      </c>
      <c r="F3340">
        <v>0.05</v>
      </c>
    </row>
    <row r="3341" spans="1:6" x14ac:dyDescent="0.25">
      <c r="A3341">
        <v>1157</v>
      </c>
      <c r="B3341">
        <v>1</v>
      </c>
      <c r="C3341">
        <v>20</v>
      </c>
      <c r="D3341">
        <v>1</v>
      </c>
      <c r="E3341">
        <v>599.99</v>
      </c>
      <c r="F3341">
        <v>0.1</v>
      </c>
    </row>
    <row r="3342" spans="1:6" x14ac:dyDescent="0.25">
      <c r="A3342">
        <v>1157</v>
      </c>
      <c r="B3342">
        <v>2</v>
      </c>
      <c r="C3342">
        <v>31</v>
      </c>
      <c r="D3342">
        <v>2</v>
      </c>
      <c r="E3342">
        <v>1632.99</v>
      </c>
      <c r="F3342">
        <v>0.1</v>
      </c>
    </row>
    <row r="3343" spans="1:6" x14ac:dyDescent="0.25">
      <c r="A3343">
        <v>1157</v>
      </c>
      <c r="B3343">
        <v>3</v>
      </c>
      <c r="C3343">
        <v>37</v>
      </c>
      <c r="D3343">
        <v>2</v>
      </c>
      <c r="E3343">
        <v>379.99</v>
      </c>
      <c r="F3343">
        <v>0.2</v>
      </c>
    </row>
    <row r="3344" spans="1:6" x14ac:dyDescent="0.25">
      <c r="A3344">
        <v>1157</v>
      </c>
      <c r="B3344">
        <v>4</v>
      </c>
      <c r="C3344">
        <v>41</v>
      </c>
      <c r="D3344">
        <v>1</v>
      </c>
      <c r="E3344">
        <v>1469.99</v>
      </c>
      <c r="F3344">
        <v>7.0000000000000007E-2</v>
      </c>
    </row>
    <row r="3345" spans="1:6" x14ac:dyDescent="0.25">
      <c r="A3345">
        <v>1158</v>
      </c>
      <c r="B3345">
        <v>1</v>
      </c>
      <c r="C3345">
        <v>95</v>
      </c>
      <c r="D3345">
        <v>2</v>
      </c>
      <c r="E3345">
        <v>299.99</v>
      </c>
      <c r="F3345">
        <v>0.1</v>
      </c>
    </row>
    <row r="3346" spans="1:6" x14ac:dyDescent="0.25">
      <c r="A3346">
        <v>1158</v>
      </c>
      <c r="B3346">
        <v>2</v>
      </c>
      <c r="C3346">
        <v>74</v>
      </c>
      <c r="D3346">
        <v>1</v>
      </c>
      <c r="E3346">
        <v>439.99</v>
      </c>
      <c r="F3346">
        <v>7.0000000000000007E-2</v>
      </c>
    </row>
    <row r="3347" spans="1:6" x14ac:dyDescent="0.25">
      <c r="A3347">
        <v>1159</v>
      </c>
      <c r="B3347">
        <v>1</v>
      </c>
      <c r="C3347">
        <v>12</v>
      </c>
      <c r="D3347">
        <v>2</v>
      </c>
      <c r="E3347">
        <v>549.99</v>
      </c>
      <c r="F3347">
        <v>0.1</v>
      </c>
    </row>
    <row r="3348" spans="1:6" x14ac:dyDescent="0.25">
      <c r="A3348">
        <v>1160</v>
      </c>
      <c r="B3348">
        <v>1</v>
      </c>
      <c r="C3348">
        <v>41</v>
      </c>
      <c r="D3348">
        <v>1</v>
      </c>
      <c r="E3348">
        <v>1469.99</v>
      </c>
      <c r="F3348">
        <v>0.1</v>
      </c>
    </row>
    <row r="3349" spans="1:6" x14ac:dyDescent="0.25">
      <c r="A3349">
        <v>1160</v>
      </c>
      <c r="B3349">
        <v>2</v>
      </c>
      <c r="C3349">
        <v>9</v>
      </c>
      <c r="D3349">
        <v>1</v>
      </c>
      <c r="E3349">
        <v>2999.99</v>
      </c>
      <c r="F3349">
        <v>0.2</v>
      </c>
    </row>
    <row r="3350" spans="1:6" x14ac:dyDescent="0.25">
      <c r="A3350">
        <v>1161</v>
      </c>
      <c r="B3350">
        <v>1</v>
      </c>
      <c r="C3350">
        <v>71</v>
      </c>
      <c r="D3350">
        <v>2</v>
      </c>
      <c r="E3350">
        <v>416.99</v>
      </c>
      <c r="F3350">
        <v>0.1</v>
      </c>
    </row>
    <row r="3351" spans="1:6" x14ac:dyDescent="0.25">
      <c r="A3351">
        <v>1161</v>
      </c>
      <c r="B3351">
        <v>2</v>
      </c>
      <c r="C3351">
        <v>38</v>
      </c>
      <c r="D3351">
        <v>1</v>
      </c>
      <c r="E3351">
        <v>549.99</v>
      </c>
      <c r="F3351">
        <v>7.0000000000000007E-2</v>
      </c>
    </row>
    <row r="3352" spans="1:6" x14ac:dyDescent="0.25">
      <c r="A3352">
        <v>1161</v>
      </c>
      <c r="B3352">
        <v>3</v>
      </c>
      <c r="C3352">
        <v>22</v>
      </c>
      <c r="D3352">
        <v>1</v>
      </c>
      <c r="E3352">
        <v>269.99</v>
      </c>
      <c r="F3352">
        <v>0.2</v>
      </c>
    </row>
    <row r="3353" spans="1:6" x14ac:dyDescent="0.25">
      <c r="A3353">
        <v>1161</v>
      </c>
      <c r="B3353">
        <v>4</v>
      </c>
      <c r="C3353">
        <v>29</v>
      </c>
      <c r="D3353">
        <v>2</v>
      </c>
      <c r="E3353">
        <v>999.99</v>
      </c>
      <c r="F3353">
        <v>0.1</v>
      </c>
    </row>
    <row r="3354" spans="1:6" x14ac:dyDescent="0.25">
      <c r="A3354">
        <v>1162</v>
      </c>
      <c r="B3354">
        <v>1</v>
      </c>
      <c r="C3354">
        <v>88</v>
      </c>
      <c r="D3354">
        <v>1</v>
      </c>
      <c r="E3354">
        <v>189.99</v>
      </c>
      <c r="F3354">
        <v>0.2</v>
      </c>
    </row>
    <row r="3355" spans="1:6" x14ac:dyDescent="0.25">
      <c r="A3355">
        <v>1162</v>
      </c>
      <c r="B3355">
        <v>2</v>
      </c>
      <c r="C3355">
        <v>40</v>
      </c>
      <c r="D3355">
        <v>2</v>
      </c>
      <c r="E3355">
        <v>4999.99</v>
      </c>
      <c r="F3355">
        <v>0.2</v>
      </c>
    </row>
    <row r="3356" spans="1:6" x14ac:dyDescent="0.25">
      <c r="A3356">
        <v>1162</v>
      </c>
      <c r="B3356">
        <v>3</v>
      </c>
      <c r="C3356">
        <v>86</v>
      </c>
      <c r="D3356">
        <v>1</v>
      </c>
      <c r="E3356">
        <v>149.99</v>
      </c>
      <c r="F3356">
        <v>0.1</v>
      </c>
    </row>
    <row r="3357" spans="1:6" x14ac:dyDescent="0.25">
      <c r="A3357">
        <v>1162</v>
      </c>
      <c r="B3357">
        <v>4</v>
      </c>
      <c r="C3357">
        <v>41</v>
      </c>
      <c r="D3357">
        <v>1</v>
      </c>
      <c r="E3357">
        <v>1469.99</v>
      </c>
      <c r="F3357">
        <v>0.05</v>
      </c>
    </row>
    <row r="3358" spans="1:6" x14ac:dyDescent="0.25">
      <c r="A3358">
        <v>1162</v>
      </c>
      <c r="B3358">
        <v>5</v>
      </c>
      <c r="C3358">
        <v>12</v>
      </c>
      <c r="D3358">
        <v>2</v>
      </c>
      <c r="E3358">
        <v>549.99</v>
      </c>
      <c r="F3358">
        <v>0.05</v>
      </c>
    </row>
    <row r="3359" spans="1:6" x14ac:dyDescent="0.25">
      <c r="A3359">
        <v>1163</v>
      </c>
      <c r="B3359">
        <v>1</v>
      </c>
      <c r="C3359">
        <v>63</v>
      </c>
      <c r="D3359">
        <v>2</v>
      </c>
      <c r="E3359">
        <v>3499.99</v>
      </c>
      <c r="F3359">
        <v>0.05</v>
      </c>
    </row>
    <row r="3360" spans="1:6" x14ac:dyDescent="0.25">
      <c r="A3360">
        <v>1163</v>
      </c>
      <c r="B3360">
        <v>2</v>
      </c>
      <c r="C3360">
        <v>53</v>
      </c>
      <c r="D3360">
        <v>2</v>
      </c>
      <c r="E3360">
        <v>749.99</v>
      </c>
      <c r="F3360">
        <v>0.1</v>
      </c>
    </row>
    <row r="3361" spans="1:6" x14ac:dyDescent="0.25">
      <c r="A3361">
        <v>1164</v>
      </c>
      <c r="B3361">
        <v>1</v>
      </c>
      <c r="C3361">
        <v>8</v>
      </c>
      <c r="D3361">
        <v>1</v>
      </c>
      <c r="E3361">
        <v>1799.99</v>
      </c>
      <c r="F3361">
        <v>0.2</v>
      </c>
    </row>
    <row r="3362" spans="1:6" x14ac:dyDescent="0.25">
      <c r="A3362">
        <v>1164</v>
      </c>
      <c r="B3362">
        <v>2</v>
      </c>
      <c r="C3362">
        <v>78</v>
      </c>
      <c r="D3362">
        <v>1</v>
      </c>
      <c r="E3362">
        <v>647.99</v>
      </c>
      <c r="F3362">
        <v>0.05</v>
      </c>
    </row>
    <row r="3363" spans="1:6" x14ac:dyDescent="0.25">
      <c r="A3363">
        <v>1164</v>
      </c>
      <c r="B3363">
        <v>3</v>
      </c>
      <c r="C3363">
        <v>103</v>
      </c>
      <c r="D3363">
        <v>2</v>
      </c>
      <c r="E3363">
        <v>551.99</v>
      </c>
      <c r="F3363">
        <v>0.05</v>
      </c>
    </row>
    <row r="3364" spans="1:6" x14ac:dyDescent="0.25">
      <c r="A3364">
        <v>1164</v>
      </c>
      <c r="B3364">
        <v>4</v>
      </c>
      <c r="C3364">
        <v>44</v>
      </c>
      <c r="D3364">
        <v>2</v>
      </c>
      <c r="E3364">
        <v>539.99</v>
      </c>
      <c r="F3364">
        <v>0.05</v>
      </c>
    </row>
    <row r="3365" spans="1:6" x14ac:dyDescent="0.25">
      <c r="A3365">
        <v>1165</v>
      </c>
      <c r="B3365">
        <v>1</v>
      </c>
      <c r="C3365">
        <v>65</v>
      </c>
      <c r="D3365">
        <v>2</v>
      </c>
      <c r="E3365">
        <v>346.99</v>
      </c>
      <c r="F3365">
        <v>7.0000000000000007E-2</v>
      </c>
    </row>
    <row r="3366" spans="1:6" x14ac:dyDescent="0.25">
      <c r="A3366">
        <v>1165</v>
      </c>
      <c r="B3366">
        <v>2</v>
      </c>
      <c r="C3366">
        <v>68</v>
      </c>
      <c r="D3366">
        <v>1</v>
      </c>
      <c r="E3366">
        <v>449.99</v>
      </c>
      <c r="F3366">
        <v>7.0000000000000007E-2</v>
      </c>
    </row>
    <row r="3367" spans="1:6" x14ac:dyDescent="0.25">
      <c r="A3367">
        <v>1166</v>
      </c>
      <c r="B3367">
        <v>1</v>
      </c>
      <c r="C3367">
        <v>103</v>
      </c>
      <c r="D3367">
        <v>2</v>
      </c>
      <c r="E3367">
        <v>551.99</v>
      </c>
      <c r="F3367">
        <v>7.0000000000000007E-2</v>
      </c>
    </row>
    <row r="3368" spans="1:6" x14ac:dyDescent="0.25">
      <c r="A3368">
        <v>1167</v>
      </c>
      <c r="B3368">
        <v>1</v>
      </c>
      <c r="C3368">
        <v>29</v>
      </c>
      <c r="D3368">
        <v>2</v>
      </c>
      <c r="E3368">
        <v>999.99</v>
      </c>
      <c r="F3368">
        <v>0.05</v>
      </c>
    </row>
    <row r="3369" spans="1:6" x14ac:dyDescent="0.25">
      <c r="A3369">
        <v>1167</v>
      </c>
      <c r="B3369">
        <v>2</v>
      </c>
      <c r="C3369">
        <v>81</v>
      </c>
      <c r="D3369">
        <v>2</v>
      </c>
      <c r="E3369">
        <v>1099.99</v>
      </c>
      <c r="F3369">
        <v>0.1</v>
      </c>
    </row>
    <row r="3370" spans="1:6" x14ac:dyDescent="0.25">
      <c r="A3370">
        <v>1167</v>
      </c>
      <c r="B3370">
        <v>3</v>
      </c>
      <c r="C3370">
        <v>68</v>
      </c>
      <c r="D3370">
        <v>1</v>
      </c>
      <c r="E3370">
        <v>449.99</v>
      </c>
      <c r="F3370">
        <v>7.0000000000000007E-2</v>
      </c>
    </row>
    <row r="3371" spans="1:6" x14ac:dyDescent="0.25">
      <c r="A3371">
        <v>1168</v>
      </c>
      <c r="B3371">
        <v>1</v>
      </c>
      <c r="C3371">
        <v>23</v>
      </c>
      <c r="D3371">
        <v>2</v>
      </c>
      <c r="E3371">
        <v>299.99</v>
      </c>
      <c r="F3371">
        <v>0.1</v>
      </c>
    </row>
    <row r="3372" spans="1:6" x14ac:dyDescent="0.25">
      <c r="A3372">
        <v>1168</v>
      </c>
      <c r="B3372">
        <v>2</v>
      </c>
      <c r="C3372">
        <v>82</v>
      </c>
      <c r="D3372">
        <v>1</v>
      </c>
      <c r="E3372">
        <v>659.99</v>
      </c>
      <c r="F3372">
        <v>0.2</v>
      </c>
    </row>
    <row r="3373" spans="1:6" x14ac:dyDescent="0.25">
      <c r="A3373">
        <v>1168</v>
      </c>
      <c r="B3373">
        <v>3</v>
      </c>
      <c r="C3373">
        <v>51</v>
      </c>
      <c r="D3373">
        <v>1</v>
      </c>
      <c r="E3373">
        <v>6499.99</v>
      </c>
      <c r="F3373">
        <v>7.0000000000000007E-2</v>
      </c>
    </row>
    <row r="3374" spans="1:6" x14ac:dyDescent="0.25">
      <c r="A3374">
        <v>1168</v>
      </c>
      <c r="B3374">
        <v>4</v>
      </c>
      <c r="C3374">
        <v>107</v>
      </c>
      <c r="D3374">
        <v>2</v>
      </c>
      <c r="E3374">
        <v>416.99</v>
      </c>
      <c r="F3374">
        <v>0.2</v>
      </c>
    </row>
    <row r="3375" spans="1:6" x14ac:dyDescent="0.25">
      <c r="A3375">
        <v>1168</v>
      </c>
      <c r="B3375">
        <v>5</v>
      </c>
      <c r="C3375">
        <v>15</v>
      </c>
      <c r="D3375">
        <v>2</v>
      </c>
      <c r="E3375">
        <v>529.99</v>
      </c>
      <c r="F3375">
        <v>0.05</v>
      </c>
    </row>
    <row r="3376" spans="1:6" x14ac:dyDescent="0.25">
      <c r="A3376">
        <v>1169</v>
      </c>
      <c r="B3376">
        <v>1</v>
      </c>
      <c r="C3376">
        <v>91</v>
      </c>
      <c r="D3376">
        <v>2</v>
      </c>
      <c r="E3376">
        <v>349.99</v>
      </c>
      <c r="F3376">
        <v>0.2</v>
      </c>
    </row>
    <row r="3377" spans="1:6" x14ac:dyDescent="0.25">
      <c r="A3377">
        <v>1169</v>
      </c>
      <c r="B3377">
        <v>2</v>
      </c>
      <c r="C3377">
        <v>51</v>
      </c>
      <c r="D3377">
        <v>1</v>
      </c>
      <c r="E3377">
        <v>6499.99</v>
      </c>
      <c r="F3377">
        <v>0.05</v>
      </c>
    </row>
    <row r="3378" spans="1:6" x14ac:dyDescent="0.25">
      <c r="A3378">
        <v>1169</v>
      </c>
      <c r="B3378">
        <v>3</v>
      </c>
      <c r="C3378">
        <v>58</v>
      </c>
      <c r="D3378">
        <v>2</v>
      </c>
      <c r="E3378">
        <v>4999.99</v>
      </c>
      <c r="F3378">
        <v>0.1</v>
      </c>
    </row>
    <row r="3379" spans="1:6" x14ac:dyDescent="0.25">
      <c r="A3379">
        <v>1169</v>
      </c>
      <c r="B3379">
        <v>4</v>
      </c>
      <c r="C3379">
        <v>81</v>
      </c>
      <c r="D3379">
        <v>2</v>
      </c>
      <c r="E3379">
        <v>1099.99</v>
      </c>
      <c r="F3379">
        <v>0.2</v>
      </c>
    </row>
    <row r="3380" spans="1:6" x14ac:dyDescent="0.25">
      <c r="A3380">
        <v>1170</v>
      </c>
      <c r="B3380">
        <v>1</v>
      </c>
      <c r="C3380">
        <v>15</v>
      </c>
      <c r="D3380">
        <v>1</v>
      </c>
      <c r="E3380">
        <v>529.99</v>
      </c>
      <c r="F3380">
        <v>0.1</v>
      </c>
    </row>
    <row r="3381" spans="1:6" x14ac:dyDescent="0.25">
      <c r="A3381">
        <v>1170</v>
      </c>
      <c r="B3381">
        <v>2</v>
      </c>
      <c r="C3381">
        <v>47</v>
      </c>
      <c r="D3381">
        <v>2</v>
      </c>
      <c r="E3381">
        <v>5299.99</v>
      </c>
      <c r="F3381">
        <v>0.05</v>
      </c>
    </row>
    <row r="3382" spans="1:6" x14ac:dyDescent="0.25">
      <c r="A3382">
        <v>1170</v>
      </c>
      <c r="B3382">
        <v>3</v>
      </c>
      <c r="C3382">
        <v>62</v>
      </c>
      <c r="D3382">
        <v>2</v>
      </c>
      <c r="E3382">
        <v>3499.99</v>
      </c>
      <c r="F3382">
        <v>0.1</v>
      </c>
    </row>
    <row r="3383" spans="1:6" x14ac:dyDescent="0.25">
      <c r="A3383">
        <v>1171</v>
      </c>
      <c r="B3383">
        <v>1</v>
      </c>
      <c r="C3383">
        <v>94</v>
      </c>
      <c r="D3383">
        <v>2</v>
      </c>
      <c r="E3383">
        <v>249.99</v>
      </c>
      <c r="F3383">
        <v>0.2</v>
      </c>
    </row>
    <row r="3384" spans="1:6" x14ac:dyDescent="0.25">
      <c r="A3384">
        <v>1171</v>
      </c>
      <c r="B3384">
        <v>2</v>
      </c>
      <c r="C3384">
        <v>92</v>
      </c>
      <c r="D3384">
        <v>2</v>
      </c>
      <c r="E3384">
        <v>209.99</v>
      </c>
      <c r="F3384">
        <v>7.0000000000000007E-2</v>
      </c>
    </row>
    <row r="3385" spans="1:6" x14ac:dyDescent="0.25">
      <c r="A3385">
        <v>1171</v>
      </c>
      <c r="B3385">
        <v>3</v>
      </c>
      <c r="C3385">
        <v>10</v>
      </c>
      <c r="D3385">
        <v>2</v>
      </c>
      <c r="E3385">
        <v>1549</v>
      </c>
      <c r="F3385">
        <v>7.0000000000000007E-2</v>
      </c>
    </row>
    <row r="3386" spans="1:6" x14ac:dyDescent="0.25">
      <c r="A3386">
        <v>1172</v>
      </c>
      <c r="B3386">
        <v>1</v>
      </c>
      <c r="C3386">
        <v>78</v>
      </c>
      <c r="D3386">
        <v>2</v>
      </c>
      <c r="E3386">
        <v>647.99</v>
      </c>
      <c r="F3386">
        <v>7.0000000000000007E-2</v>
      </c>
    </row>
    <row r="3387" spans="1:6" x14ac:dyDescent="0.25">
      <c r="A3387">
        <v>1172</v>
      </c>
      <c r="B3387">
        <v>2</v>
      </c>
      <c r="C3387">
        <v>104</v>
      </c>
      <c r="D3387">
        <v>1</v>
      </c>
      <c r="E3387">
        <v>481.99</v>
      </c>
      <c r="F3387">
        <v>0.2</v>
      </c>
    </row>
    <row r="3388" spans="1:6" x14ac:dyDescent="0.25">
      <c r="A3388">
        <v>1173</v>
      </c>
      <c r="B3388">
        <v>1</v>
      </c>
      <c r="C3388">
        <v>95</v>
      </c>
      <c r="D3388">
        <v>1</v>
      </c>
      <c r="E3388">
        <v>299.99</v>
      </c>
      <c r="F3388">
        <v>0.2</v>
      </c>
    </row>
    <row r="3389" spans="1:6" x14ac:dyDescent="0.25">
      <c r="A3389">
        <v>1173</v>
      </c>
      <c r="B3389">
        <v>2</v>
      </c>
      <c r="C3389">
        <v>17</v>
      </c>
      <c r="D3389">
        <v>1</v>
      </c>
      <c r="E3389">
        <v>429</v>
      </c>
      <c r="F3389">
        <v>7.0000000000000007E-2</v>
      </c>
    </row>
    <row r="3390" spans="1:6" x14ac:dyDescent="0.25">
      <c r="A3390">
        <v>1173</v>
      </c>
      <c r="B3390">
        <v>3</v>
      </c>
      <c r="C3390">
        <v>68</v>
      </c>
      <c r="D3390">
        <v>1</v>
      </c>
      <c r="E3390">
        <v>449.99</v>
      </c>
      <c r="F3390">
        <v>0.05</v>
      </c>
    </row>
    <row r="3391" spans="1:6" x14ac:dyDescent="0.25">
      <c r="A3391">
        <v>1173</v>
      </c>
      <c r="B3391">
        <v>4</v>
      </c>
      <c r="C3391">
        <v>103</v>
      </c>
      <c r="D3391">
        <v>2</v>
      </c>
      <c r="E3391">
        <v>551.99</v>
      </c>
      <c r="F3391">
        <v>0.2</v>
      </c>
    </row>
    <row r="3392" spans="1:6" x14ac:dyDescent="0.25">
      <c r="A3392">
        <v>1174</v>
      </c>
      <c r="B3392">
        <v>1</v>
      </c>
      <c r="C3392">
        <v>110</v>
      </c>
      <c r="D3392">
        <v>2</v>
      </c>
      <c r="E3392">
        <v>470.99</v>
      </c>
      <c r="F3392">
        <v>0.2</v>
      </c>
    </row>
    <row r="3393" spans="1:6" x14ac:dyDescent="0.25">
      <c r="A3393">
        <v>1174</v>
      </c>
      <c r="B3393">
        <v>2</v>
      </c>
      <c r="C3393">
        <v>6</v>
      </c>
      <c r="D3393">
        <v>1</v>
      </c>
      <c r="E3393">
        <v>469.99</v>
      </c>
      <c r="F3393">
        <v>7.0000000000000007E-2</v>
      </c>
    </row>
    <row r="3394" spans="1:6" x14ac:dyDescent="0.25">
      <c r="A3394">
        <v>1174</v>
      </c>
      <c r="B3394">
        <v>3</v>
      </c>
      <c r="C3394">
        <v>106</v>
      </c>
      <c r="D3394">
        <v>1</v>
      </c>
      <c r="E3394">
        <v>449.99</v>
      </c>
      <c r="F3394">
        <v>0.1</v>
      </c>
    </row>
    <row r="3395" spans="1:6" x14ac:dyDescent="0.25">
      <c r="A3395">
        <v>1175</v>
      </c>
      <c r="B3395">
        <v>1</v>
      </c>
      <c r="C3395">
        <v>58</v>
      </c>
      <c r="D3395">
        <v>2</v>
      </c>
      <c r="E3395">
        <v>4999.99</v>
      </c>
      <c r="F3395">
        <v>7.0000000000000007E-2</v>
      </c>
    </row>
    <row r="3396" spans="1:6" x14ac:dyDescent="0.25">
      <c r="A3396">
        <v>1175</v>
      </c>
      <c r="B3396">
        <v>2</v>
      </c>
      <c r="C3396">
        <v>65</v>
      </c>
      <c r="D3396">
        <v>1</v>
      </c>
      <c r="E3396">
        <v>346.99</v>
      </c>
      <c r="F3396">
        <v>0.2</v>
      </c>
    </row>
    <row r="3397" spans="1:6" x14ac:dyDescent="0.25">
      <c r="A3397">
        <v>1175</v>
      </c>
      <c r="B3397">
        <v>3</v>
      </c>
      <c r="C3397">
        <v>20</v>
      </c>
      <c r="D3397">
        <v>1</v>
      </c>
      <c r="E3397">
        <v>599.99</v>
      </c>
      <c r="F3397">
        <v>0.05</v>
      </c>
    </row>
    <row r="3398" spans="1:6" x14ac:dyDescent="0.25">
      <c r="A3398">
        <v>1175</v>
      </c>
      <c r="B3398">
        <v>4</v>
      </c>
      <c r="C3398">
        <v>3</v>
      </c>
      <c r="D3398">
        <v>1</v>
      </c>
      <c r="E3398">
        <v>999.99</v>
      </c>
      <c r="F3398">
        <v>0.05</v>
      </c>
    </row>
    <row r="3399" spans="1:6" x14ac:dyDescent="0.25">
      <c r="A3399">
        <v>1175</v>
      </c>
      <c r="B3399">
        <v>5</v>
      </c>
      <c r="C3399">
        <v>9</v>
      </c>
      <c r="D3399">
        <v>1</v>
      </c>
      <c r="E3399">
        <v>2999.99</v>
      </c>
      <c r="F3399">
        <v>0.05</v>
      </c>
    </row>
    <row r="3400" spans="1:6" x14ac:dyDescent="0.25">
      <c r="A3400">
        <v>1176</v>
      </c>
      <c r="B3400">
        <v>1</v>
      </c>
      <c r="C3400">
        <v>87</v>
      </c>
      <c r="D3400">
        <v>1</v>
      </c>
      <c r="E3400">
        <v>189.99</v>
      </c>
      <c r="F3400">
        <v>0.1</v>
      </c>
    </row>
    <row r="3401" spans="1:6" x14ac:dyDescent="0.25">
      <c r="A3401">
        <v>1177</v>
      </c>
      <c r="B3401">
        <v>1</v>
      </c>
      <c r="C3401">
        <v>62</v>
      </c>
      <c r="D3401">
        <v>2</v>
      </c>
      <c r="E3401">
        <v>3499.99</v>
      </c>
      <c r="F3401">
        <v>7.0000000000000007E-2</v>
      </c>
    </row>
    <row r="3402" spans="1:6" x14ac:dyDescent="0.25">
      <c r="A3402">
        <v>1177</v>
      </c>
      <c r="B3402">
        <v>2</v>
      </c>
      <c r="C3402">
        <v>74</v>
      </c>
      <c r="D3402">
        <v>1</v>
      </c>
      <c r="E3402">
        <v>439.99</v>
      </c>
      <c r="F3402">
        <v>0.1</v>
      </c>
    </row>
    <row r="3403" spans="1:6" x14ac:dyDescent="0.25">
      <c r="A3403">
        <v>1178</v>
      </c>
      <c r="B3403">
        <v>1</v>
      </c>
      <c r="C3403">
        <v>46</v>
      </c>
      <c r="D3403">
        <v>1</v>
      </c>
      <c r="E3403">
        <v>1409.99</v>
      </c>
      <c r="F3403">
        <v>7.0000000000000007E-2</v>
      </c>
    </row>
    <row r="3404" spans="1:6" x14ac:dyDescent="0.25">
      <c r="A3404">
        <v>1178</v>
      </c>
      <c r="B3404">
        <v>2</v>
      </c>
      <c r="C3404">
        <v>77</v>
      </c>
      <c r="D3404">
        <v>1</v>
      </c>
      <c r="E3404">
        <v>799.99</v>
      </c>
      <c r="F3404">
        <v>0.2</v>
      </c>
    </row>
    <row r="3405" spans="1:6" x14ac:dyDescent="0.25">
      <c r="A3405">
        <v>1178</v>
      </c>
      <c r="B3405">
        <v>3</v>
      </c>
      <c r="C3405">
        <v>108</v>
      </c>
      <c r="D3405">
        <v>1</v>
      </c>
      <c r="E3405">
        <v>449.99</v>
      </c>
      <c r="F3405">
        <v>0.05</v>
      </c>
    </row>
    <row r="3406" spans="1:6" x14ac:dyDescent="0.25">
      <c r="A3406">
        <v>1178</v>
      </c>
      <c r="B3406">
        <v>4</v>
      </c>
      <c r="C3406">
        <v>13</v>
      </c>
      <c r="D3406">
        <v>2</v>
      </c>
      <c r="E3406">
        <v>269.99</v>
      </c>
      <c r="F3406">
        <v>0.05</v>
      </c>
    </row>
    <row r="3407" spans="1:6" x14ac:dyDescent="0.25">
      <c r="A3407">
        <v>1179</v>
      </c>
      <c r="B3407">
        <v>1</v>
      </c>
      <c r="C3407">
        <v>93</v>
      </c>
      <c r="D3407">
        <v>2</v>
      </c>
      <c r="E3407">
        <v>209.99</v>
      </c>
      <c r="F3407">
        <v>0.05</v>
      </c>
    </row>
    <row r="3408" spans="1:6" x14ac:dyDescent="0.25">
      <c r="A3408">
        <v>1179</v>
      </c>
      <c r="B3408">
        <v>2</v>
      </c>
      <c r="C3408">
        <v>88</v>
      </c>
      <c r="D3408">
        <v>2</v>
      </c>
      <c r="E3408">
        <v>189.99</v>
      </c>
      <c r="F3408">
        <v>0.05</v>
      </c>
    </row>
    <row r="3409" spans="1:6" x14ac:dyDescent="0.25">
      <c r="A3409">
        <v>1179</v>
      </c>
      <c r="B3409">
        <v>3</v>
      </c>
      <c r="C3409">
        <v>33</v>
      </c>
      <c r="D3409">
        <v>2</v>
      </c>
      <c r="E3409">
        <v>469.99</v>
      </c>
      <c r="F3409">
        <v>0.2</v>
      </c>
    </row>
    <row r="3410" spans="1:6" x14ac:dyDescent="0.25">
      <c r="A3410">
        <v>1179</v>
      </c>
      <c r="B3410">
        <v>4</v>
      </c>
      <c r="C3410">
        <v>50</v>
      </c>
      <c r="D3410">
        <v>1</v>
      </c>
      <c r="E3410">
        <v>5999.99</v>
      </c>
      <c r="F3410">
        <v>7.0000000000000007E-2</v>
      </c>
    </row>
    <row r="3411" spans="1:6" x14ac:dyDescent="0.25">
      <c r="A3411">
        <v>1180</v>
      </c>
      <c r="B3411">
        <v>1</v>
      </c>
      <c r="C3411">
        <v>66</v>
      </c>
      <c r="D3411">
        <v>2</v>
      </c>
      <c r="E3411">
        <v>250.99</v>
      </c>
      <c r="F3411">
        <v>7.0000000000000007E-2</v>
      </c>
    </row>
    <row r="3412" spans="1:6" x14ac:dyDescent="0.25">
      <c r="A3412">
        <v>1181</v>
      </c>
      <c r="B3412">
        <v>1</v>
      </c>
      <c r="C3412">
        <v>98</v>
      </c>
      <c r="D3412">
        <v>1</v>
      </c>
      <c r="E3412">
        <v>489.99</v>
      </c>
      <c r="F3412">
        <v>0.1</v>
      </c>
    </row>
    <row r="3413" spans="1:6" x14ac:dyDescent="0.25">
      <c r="A3413">
        <v>1182</v>
      </c>
      <c r="B3413">
        <v>1</v>
      </c>
      <c r="C3413">
        <v>35</v>
      </c>
      <c r="D3413">
        <v>1</v>
      </c>
      <c r="E3413">
        <v>832.99</v>
      </c>
      <c r="F3413">
        <v>0.1</v>
      </c>
    </row>
    <row r="3414" spans="1:6" x14ac:dyDescent="0.25">
      <c r="A3414">
        <v>1182</v>
      </c>
      <c r="B3414">
        <v>2</v>
      </c>
      <c r="C3414">
        <v>49</v>
      </c>
      <c r="D3414">
        <v>2</v>
      </c>
      <c r="E3414">
        <v>3499.99</v>
      </c>
      <c r="F3414">
        <v>0.1</v>
      </c>
    </row>
    <row r="3415" spans="1:6" x14ac:dyDescent="0.25">
      <c r="A3415">
        <v>1183</v>
      </c>
      <c r="B3415">
        <v>1</v>
      </c>
      <c r="C3415">
        <v>63</v>
      </c>
      <c r="D3415">
        <v>1</v>
      </c>
      <c r="E3415">
        <v>3499.99</v>
      </c>
      <c r="F3415">
        <v>0.2</v>
      </c>
    </row>
    <row r="3416" spans="1:6" x14ac:dyDescent="0.25">
      <c r="A3416">
        <v>1183</v>
      </c>
      <c r="B3416">
        <v>2</v>
      </c>
      <c r="C3416">
        <v>80</v>
      </c>
      <c r="D3416">
        <v>2</v>
      </c>
      <c r="E3416">
        <v>761.99</v>
      </c>
      <c r="F3416">
        <v>0.2</v>
      </c>
    </row>
    <row r="3417" spans="1:6" x14ac:dyDescent="0.25">
      <c r="A3417">
        <v>1183</v>
      </c>
      <c r="B3417">
        <v>3</v>
      </c>
      <c r="C3417">
        <v>6</v>
      </c>
      <c r="D3417">
        <v>2</v>
      </c>
      <c r="E3417">
        <v>469.99</v>
      </c>
      <c r="F3417">
        <v>0.05</v>
      </c>
    </row>
    <row r="3418" spans="1:6" x14ac:dyDescent="0.25">
      <c r="A3418">
        <v>1184</v>
      </c>
      <c r="B3418">
        <v>1</v>
      </c>
      <c r="C3418">
        <v>16</v>
      </c>
      <c r="D3418">
        <v>2</v>
      </c>
      <c r="E3418">
        <v>599.99</v>
      </c>
      <c r="F3418">
        <v>0.05</v>
      </c>
    </row>
    <row r="3419" spans="1:6" x14ac:dyDescent="0.25">
      <c r="A3419">
        <v>1184</v>
      </c>
      <c r="B3419">
        <v>2</v>
      </c>
      <c r="C3419">
        <v>71</v>
      </c>
      <c r="D3419">
        <v>1</v>
      </c>
      <c r="E3419">
        <v>416.99</v>
      </c>
      <c r="F3419">
        <v>0.05</v>
      </c>
    </row>
    <row r="3420" spans="1:6" x14ac:dyDescent="0.25">
      <c r="A3420">
        <v>1185</v>
      </c>
      <c r="B3420">
        <v>1</v>
      </c>
      <c r="C3420">
        <v>19</v>
      </c>
      <c r="D3420">
        <v>2</v>
      </c>
      <c r="E3420">
        <v>449</v>
      </c>
      <c r="F3420">
        <v>7.0000000000000007E-2</v>
      </c>
    </row>
    <row r="3421" spans="1:6" x14ac:dyDescent="0.25">
      <c r="A3421">
        <v>1185</v>
      </c>
      <c r="B3421">
        <v>2</v>
      </c>
      <c r="C3421">
        <v>21</v>
      </c>
      <c r="D3421">
        <v>1</v>
      </c>
      <c r="E3421">
        <v>269.99</v>
      </c>
      <c r="F3421">
        <v>7.0000000000000007E-2</v>
      </c>
    </row>
    <row r="3422" spans="1:6" x14ac:dyDescent="0.25">
      <c r="A3422">
        <v>1185</v>
      </c>
      <c r="B3422">
        <v>3</v>
      </c>
      <c r="C3422">
        <v>63</v>
      </c>
      <c r="D3422">
        <v>2</v>
      </c>
      <c r="E3422">
        <v>3499.99</v>
      </c>
      <c r="F3422">
        <v>0.1</v>
      </c>
    </row>
    <row r="3423" spans="1:6" x14ac:dyDescent="0.25">
      <c r="A3423">
        <v>1185</v>
      </c>
      <c r="B3423">
        <v>4</v>
      </c>
      <c r="C3423">
        <v>80</v>
      </c>
      <c r="D3423">
        <v>1</v>
      </c>
      <c r="E3423">
        <v>761.99</v>
      </c>
      <c r="F3423">
        <v>0.2</v>
      </c>
    </row>
    <row r="3424" spans="1:6" x14ac:dyDescent="0.25">
      <c r="A3424">
        <v>1186</v>
      </c>
      <c r="B3424">
        <v>1</v>
      </c>
      <c r="C3424">
        <v>48</v>
      </c>
      <c r="D3424">
        <v>2</v>
      </c>
      <c r="E3424">
        <v>1499.99</v>
      </c>
      <c r="F3424">
        <v>0.1</v>
      </c>
    </row>
    <row r="3425" spans="1:6" x14ac:dyDescent="0.25">
      <c r="A3425">
        <v>1186</v>
      </c>
      <c r="B3425">
        <v>2</v>
      </c>
      <c r="C3425">
        <v>49</v>
      </c>
      <c r="D3425">
        <v>1</v>
      </c>
      <c r="E3425">
        <v>3499.99</v>
      </c>
      <c r="F3425">
        <v>7.0000000000000007E-2</v>
      </c>
    </row>
    <row r="3426" spans="1:6" x14ac:dyDescent="0.25">
      <c r="A3426">
        <v>1186</v>
      </c>
      <c r="B3426">
        <v>3</v>
      </c>
      <c r="C3426">
        <v>106</v>
      </c>
      <c r="D3426">
        <v>1</v>
      </c>
      <c r="E3426">
        <v>449.99</v>
      </c>
      <c r="F3426">
        <v>0.1</v>
      </c>
    </row>
    <row r="3427" spans="1:6" x14ac:dyDescent="0.25">
      <c r="A3427">
        <v>1186</v>
      </c>
      <c r="B3427">
        <v>4</v>
      </c>
      <c r="C3427">
        <v>27</v>
      </c>
      <c r="D3427">
        <v>1</v>
      </c>
      <c r="E3427">
        <v>999.99</v>
      </c>
      <c r="F3427">
        <v>0.2</v>
      </c>
    </row>
    <row r="3428" spans="1:6" x14ac:dyDescent="0.25">
      <c r="A3428">
        <v>1187</v>
      </c>
      <c r="B3428">
        <v>1</v>
      </c>
      <c r="C3428">
        <v>36</v>
      </c>
      <c r="D3428">
        <v>2</v>
      </c>
      <c r="E3428">
        <v>832.99</v>
      </c>
      <c r="F3428">
        <v>0.1</v>
      </c>
    </row>
    <row r="3429" spans="1:6" x14ac:dyDescent="0.25">
      <c r="A3429">
        <v>1187</v>
      </c>
      <c r="B3429">
        <v>2</v>
      </c>
      <c r="C3429">
        <v>79</v>
      </c>
      <c r="D3429">
        <v>1</v>
      </c>
      <c r="E3429">
        <v>402.99</v>
      </c>
      <c r="F3429">
        <v>7.0000000000000007E-2</v>
      </c>
    </row>
    <row r="3430" spans="1:6" x14ac:dyDescent="0.25">
      <c r="A3430">
        <v>1187</v>
      </c>
      <c r="B3430">
        <v>3</v>
      </c>
      <c r="C3430">
        <v>4</v>
      </c>
      <c r="D3430">
        <v>1</v>
      </c>
      <c r="E3430">
        <v>2899.99</v>
      </c>
      <c r="F3430">
        <v>0.1</v>
      </c>
    </row>
    <row r="3431" spans="1:6" x14ac:dyDescent="0.25">
      <c r="A3431">
        <v>1187</v>
      </c>
      <c r="B3431">
        <v>4</v>
      </c>
      <c r="C3431">
        <v>53</v>
      </c>
      <c r="D3431">
        <v>2</v>
      </c>
      <c r="E3431">
        <v>749.99</v>
      </c>
      <c r="F3431">
        <v>0.1</v>
      </c>
    </row>
    <row r="3432" spans="1:6" x14ac:dyDescent="0.25">
      <c r="A3432">
        <v>1188</v>
      </c>
      <c r="B3432">
        <v>1</v>
      </c>
      <c r="C3432">
        <v>66</v>
      </c>
      <c r="D3432">
        <v>2</v>
      </c>
      <c r="E3432">
        <v>250.99</v>
      </c>
      <c r="F3432">
        <v>0.1</v>
      </c>
    </row>
    <row r="3433" spans="1:6" x14ac:dyDescent="0.25">
      <c r="A3433">
        <v>1188</v>
      </c>
      <c r="B3433">
        <v>2</v>
      </c>
      <c r="C3433">
        <v>91</v>
      </c>
      <c r="D3433">
        <v>2</v>
      </c>
      <c r="E3433">
        <v>349.99</v>
      </c>
      <c r="F3433">
        <v>0.2</v>
      </c>
    </row>
    <row r="3434" spans="1:6" x14ac:dyDescent="0.25">
      <c r="A3434">
        <v>1188</v>
      </c>
      <c r="B3434">
        <v>3</v>
      </c>
      <c r="C3434">
        <v>87</v>
      </c>
      <c r="D3434">
        <v>2</v>
      </c>
      <c r="E3434">
        <v>189.99</v>
      </c>
      <c r="F3434">
        <v>0.1</v>
      </c>
    </row>
    <row r="3435" spans="1:6" x14ac:dyDescent="0.25">
      <c r="A3435">
        <v>1189</v>
      </c>
      <c r="B3435">
        <v>1</v>
      </c>
      <c r="C3435">
        <v>55</v>
      </c>
      <c r="D3435">
        <v>1</v>
      </c>
      <c r="E3435">
        <v>2699.99</v>
      </c>
      <c r="F3435">
        <v>7.0000000000000007E-2</v>
      </c>
    </row>
    <row r="3436" spans="1:6" x14ac:dyDescent="0.25">
      <c r="A3436">
        <v>1189</v>
      </c>
      <c r="B3436">
        <v>2</v>
      </c>
      <c r="C3436">
        <v>102</v>
      </c>
      <c r="D3436">
        <v>2</v>
      </c>
      <c r="E3436">
        <v>489.99</v>
      </c>
      <c r="F3436">
        <v>0.1</v>
      </c>
    </row>
    <row r="3437" spans="1:6" x14ac:dyDescent="0.25">
      <c r="A3437">
        <v>1189</v>
      </c>
      <c r="B3437">
        <v>3</v>
      </c>
      <c r="C3437">
        <v>40</v>
      </c>
      <c r="D3437">
        <v>2</v>
      </c>
      <c r="E3437">
        <v>4999.99</v>
      </c>
      <c r="F3437">
        <v>0.1</v>
      </c>
    </row>
    <row r="3438" spans="1:6" x14ac:dyDescent="0.25">
      <c r="A3438">
        <v>1190</v>
      </c>
      <c r="B3438">
        <v>1</v>
      </c>
      <c r="C3438">
        <v>71</v>
      </c>
      <c r="D3438">
        <v>1</v>
      </c>
      <c r="E3438">
        <v>416.99</v>
      </c>
      <c r="F3438">
        <v>7.0000000000000007E-2</v>
      </c>
    </row>
    <row r="3439" spans="1:6" x14ac:dyDescent="0.25">
      <c r="A3439">
        <v>1191</v>
      </c>
      <c r="B3439">
        <v>1</v>
      </c>
      <c r="C3439">
        <v>40</v>
      </c>
      <c r="D3439">
        <v>2</v>
      </c>
      <c r="E3439">
        <v>4999.99</v>
      </c>
      <c r="F3439">
        <v>0.1</v>
      </c>
    </row>
    <row r="3440" spans="1:6" x14ac:dyDescent="0.25">
      <c r="A3440">
        <v>1191</v>
      </c>
      <c r="B3440">
        <v>2</v>
      </c>
      <c r="C3440">
        <v>89</v>
      </c>
      <c r="D3440">
        <v>2</v>
      </c>
      <c r="E3440">
        <v>209.99</v>
      </c>
      <c r="F3440">
        <v>0.1</v>
      </c>
    </row>
    <row r="3441" spans="1:6" x14ac:dyDescent="0.25">
      <c r="A3441">
        <v>1191</v>
      </c>
      <c r="B3441">
        <v>3</v>
      </c>
      <c r="C3441">
        <v>100</v>
      </c>
      <c r="D3441">
        <v>1</v>
      </c>
      <c r="E3441">
        <v>489.99</v>
      </c>
      <c r="F3441">
        <v>7.0000000000000007E-2</v>
      </c>
    </row>
    <row r="3442" spans="1:6" x14ac:dyDescent="0.25">
      <c r="A3442">
        <v>1192</v>
      </c>
      <c r="B3442">
        <v>1</v>
      </c>
      <c r="C3442">
        <v>24</v>
      </c>
      <c r="D3442">
        <v>2</v>
      </c>
      <c r="E3442">
        <v>549.99</v>
      </c>
      <c r="F3442">
        <v>0.1</v>
      </c>
    </row>
    <row r="3443" spans="1:6" x14ac:dyDescent="0.25">
      <c r="A3443">
        <v>1192</v>
      </c>
      <c r="B3443">
        <v>2</v>
      </c>
      <c r="C3443">
        <v>88</v>
      </c>
      <c r="D3443">
        <v>2</v>
      </c>
      <c r="E3443">
        <v>189.99</v>
      </c>
      <c r="F3443">
        <v>7.0000000000000007E-2</v>
      </c>
    </row>
    <row r="3444" spans="1:6" x14ac:dyDescent="0.25">
      <c r="A3444">
        <v>1192</v>
      </c>
      <c r="B3444">
        <v>3</v>
      </c>
      <c r="C3444">
        <v>37</v>
      </c>
      <c r="D3444">
        <v>2</v>
      </c>
      <c r="E3444">
        <v>379.99</v>
      </c>
      <c r="F3444">
        <v>0.2</v>
      </c>
    </row>
    <row r="3445" spans="1:6" x14ac:dyDescent="0.25">
      <c r="A3445">
        <v>1193</v>
      </c>
      <c r="B3445">
        <v>1</v>
      </c>
      <c r="C3445">
        <v>83</v>
      </c>
      <c r="D3445">
        <v>2</v>
      </c>
      <c r="E3445">
        <v>149.99</v>
      </c>
      <c r="F3445">
        <v>0.05</v>
      </c>
    </row>
    <row r="3446" spans="1:6" x14ac:dyDescent="0.25">
      <c r="A3446">
        <v>1193</v>
      </c>
      <c r="B3446">
        <v>2</v>
      </c>
      <c r="C3446">
        <v>27</v>
      </c>
      <c r="D3446">
        <v>1</v>
      </c>
      <c r="E3446">
        <v>999.99</v>
      </c>
      <c r="F3446">
        <v>0.05</v>
      </c>
    </row>
    <row r="3447" spans="1:6" x14ac:dyDescent="0.25">
      <c r="A3447">
        <v>1194</v>
      </c>
      <c r="B3447">
        <v>1</v>
      </c>
      <c r="C3447">
        <v>71</v>
      </c>
      <c r="D3447">
        <v>1</v>
      </c>
      <c r="E3447">
        <v>416.99</v>
      </c>
      <c r="F3447">
        <v>0.05</v>
      </c>
    </row>
    <row r="3448" spans="1:6" x14ac:dyDescent="0.25">
      <c r="A3448">
        <v>1194</v>
      </c>
      <c r="B3448">
        <v>2</v>
      </c>
      <c r="C3448">
        <v>7</v>
      </c>
      <c r="D3448">
        <v>2</v>
      </c>
      <c r="E3448">
        <v>3999.99</v>
      </c>
      <c r="F3448">
        <v>7.0000000000000007E-2</v>
      </c>
    </row>
    <row r="3449" spans="1:6" x14ac:dyDescent="0.25">
      <c r="A3449">
        <v>1194</v>
      </c>
      <c r="B3449">
        <v>3</v>
      </c>
      <c r="C3449">
        <v>105</v>
      </c>
      <c r="D3449">
        <v>2</v>
      </c>
      <c r="E3449">
        <v>533.99</v>
      </c>
      <c r="F3449">
        <v>0.1</v>
      </c>
    </row>
    <row r="3450" spans="1:6" x14ac:dyDescent="0.25">
      <c r="A3450">
        <v>1194</v>
      </c>
      <c r="B3450">
        <v>4</v>
      </c>
      <c r="C3450">
        <v>84</v>
      </c>
      <c r="D3450">
        <v>1</v>
      </c>
      <c r="E3450">
        <v>109.99</v>
      </c>
      <c r="F3450">
        <v>0.05</v>
      </c>
    </row>
    <row r="3451" spans="1:6" x14ac:dyDescent="0.25">
      <c r="A3451">
        <v>1195</v>
      </c>
      <c r="B3451">
        <v>1</v>
      </c>
      <c r="C3451">
        <v>52</v>
      </c>
      <c r="D3451">
        <v>1</v>
      </c>
      <c r="E3451">
        <v>875.99</v>
      </c>
      <c r="F3451">
        <v>7.0000000000000007E-2</v>
      </c>
    </row>
    <row r="3452" spans="1:6" x14ac:dyDescent="0.25">
      <c r="A3452">
        <v>1196</v>
      </c>
      <c r="B3452">
        <v>1</v>
      </c>
      <c r="C3452">
        <v>53</v>
      </c>
      <c r="D3452">
        <v>1</v>
      </c>
      <c r="E3452">
        <v>749.99</v>
      </c>
      <c r="F3452">
        <v>7.0000000000000007E-2</v>
      </c>
    </row>
    <row r="3453" spans="1:6" x14ac:dyDescent="0.25">
      <c r="A3453">
        <v>1197</v>
      </c>
      <c r="B3453">
        <v>1</v>
      </c>
      <c r="C3453">
        <v>13</v>
      </c>
      <c r="D3453">
        <v>1</v>
      </c>
      <c r="E3453">
        <v>269.99</v>
      </c>
      <c r="F3453">
        <v>7.0000000000000007E-2</v>
      </c>
    </row>
    <row r="3454" spans="1:6" x14ac:dyDescent="0.25">
      <c r="A3454">
        <v>1197</v>
      </c>
      <c r="B3454">
        <v>2</v>
      </c>
      <c r="C3454">
        <v>108</v>
      </c>
      <c r="D3454">
        <v>2</v>
      </c>
      <c r="E3454">
        <v>449.99</v>
      </c>
      <c r="F3454">
        <v>0.05</v>
      </c>
    </row>
    <row r="3455" spans="1:6" x14ac:dyDescent="0.25">
      <c r="A3455">
        <v>1197</v>
      </c>
      <c r="B3455">
        <v>3</v>
      </c>
      <c r="C3455">
        <v>9</v>
      </c>
      <c r="D3455">
        <v>2</v>
      </c>
      <c r="E3455">
        <v>2999.99</v>
      </c>
      <c r="F3455">
        <v>0.05</v>
      </c>
    </row>
    <row r="3456" spans="1:6" x14ac:dyDescent="0.25">
      <c r="A3456">
        <v>1197</v>
      </c>
      <c r="B3456">
        <v>4</v>
      </c>
      <c r="C3456">
        <v>106</v>
      </c>
      <c r="D3456">
        <v>2</v>
      </c>
      <c r="E3456">
        <v>449.99</v>
      </c>
      <c r="F3456">
        <v>0.2</v>
      </c>
    </row>
    <row r="3457" spans="1:6" x14ac:dyDescent="0.25">
      <c r="A3457">
        <v>1198</v>
      </c>
      <c r="B3457">
        <v>1</v>
      </c>
      <c r="C3457">
        <v>105</v>
      </c>
      <c r="D3457">
        <v>1</v>
      </c>
      <c r="E3457">
        <v>533.99</v>
      </c>
      <c r="F3457">
        <v>0.05</v>
      </c>
    </row>
    <row r="3458" spans="1:6" x14ac:dyDescent="0.25">
      <c r="A3458">
        <v>1199</v>
      </c>
      <c r="B3458">
        <v>1</v>
      </c>
      <c r="C3458">
        <v>32</v>
      </c>
      <c r="D3458">
        <v>1</v>
      </c>
      <c r="E3458">
        <v>469.99</v>
      </c>
      <c r="F3458">
        <v>0.05</v>
      </c>
    </row>
    <row r="3459" spans="1:6" x14ac:dyDescent="0.25">
      <c r="A3459">
        <v>1199</v>
      </c>
      <c r="B3459">
        <v>2</v>
      </c>
      <c r="C3459">
        <v>94</v>
      </c>
      <c r="D3459">
        <v>2</v>
      </c>
      <c r="E3459">
        <v>249.99</v>
      </c>
      <c r="F3459">
        <v>7.0000000000000007E-2</v>
      </c>
    </row>
    <row r="3460" spans="1:6" x14ac:dyDescent="0.25">
      <c r="A3460">
        <v>1199</v>
      </c>
      <c r="B3460">
        <v>3</v>
      </c>
      <c r="C3460">
        <v>109</v>
      </c>
      <c r="D3460">
        <v>2</v>
      </c>
      <c r="E3460">
        <v>416.99</v>
      </c>
      <c r="F3460">
        <v>0.1</v>
      </c>
    </row>
    <row r="3461" spans="1:6" x14ac:dyDescent="0.25">
      <c r="A3461">
        <v>1200</v>
      </c>
      <c r="B3461">
        <v>1</v>
      </c>
      <c r="C3461">
        <v>42</v>
      </c>
      <c r="D3461">
        <v>2</v>
      </c>
      <c r="E3461">
        <v>2299.9899999999998</v>
      </c>
      <c r="F3461">
        <v>0.2</v>
      </c>
    </row>
    <row r="3462" spans="1:6" x14ac:dyDescent="0.25">
      <c r="A3462">
        <v>1201</v>
      </c>
      <c r="B3462">
        <v>1</v>
      </c>
      <c r="C3462">
        <v>95</v>
      </c>
      <c r="D3462">
        <v>1</v>
      </c>
      <c r="E3462">
        <v>299.99</v>
      </c>
      <c r="F3462">
        <v>7.0000000000000007E-2</v>
      </c>
    </row>
    <row r="3463" spans="1:6" x14ac:dyDescent="0.25">
      <c r="A3463">
        <v>1201</v>
      </c>
      <c r="B3463">
        <v>2</v>
      </c>
      <c r="C3463">
        <v>13</v>
      </c>
      <c r="D3463">
        <v>1</v>
      </c>
      <c r="E3463">
        <v>269.99</v>
      </c>
      <c r="F3463">
        <v>0.05</v>
      </c>
    </row>
    <row r="3464" spans="1:6" x14ac:dyDescent="0.25">
      <c r="A3464">
        <v>1201</v>
      </c>
      <c r="B3464">
        <v>3</v>
      </c>
      <c r="C3464">
        <v>26</v>
      </c>
      <c r="D3464">
        <v>1</v>
      </c>
      <c r="E3464">
        <v>599.99</v>
      </c>
      <c r="F3464">
        <v>0.2</v>
      </c>
    </row>
    <row r="3465" spans="1:6" x14ac:dyDescent="0.25">
      <c r="A3465">
        <v>1201</v>
      </c>
      <c r="B3465">
        <v>4</v>
      </c>
      <c r="C3465">
        <v>17</v>
      </c>
      <c r="D3465">
        <v>2</v>
      </c>
      <c r="E3465">
        <v>429</v>
      </c>
      <c r="F3465">
        <v>0.05</v>
      </c>
    </row>
    <row r="3466" spans="1:6" x14ac:dyDescent="0.25">
      <c r="A3466">
        <v>1201</v>
      </c>
      <c r="B3466">
        <v>5</v>
      </c>
      <c r="C3466">
        <v>19</v>
      </c>
      <c r="D3466">
        <v>2</v>
      </c>
      <c r="E3466">
        <v>449</v>
      </c>
      <c r="F3466">
        <v>0.2</v>
      </c>
    </row>
    <row r="3467" spans="1:6" x14ac:dyDescent="0.25">
      <c r="A3467">
        <v>1202</v>
      </c>
      <c r="B3467">
        <v>1</v>
      </c>
      <c r="C3467">
        <v>84</v>
      </c>
      <c r="D3467">
        <v>2</v>
      </c>
      <c r="E3467">
        <v>109.99</v>
      </c>
      <c r="F3467">
        <v>0.05</v>
      </c>
    </row>
    <row r="3468" spans="1:6" x14ac:dyDescent="0.25">
      <c r="A3468">
        <v>1203</v>
      </c>
      <c r="B3468">
        <v>1</v>
      </c>
      <c r="C3468">
        <v>6</v>
      </c>
      <c r="D3468">
        <v>2</v>
      </c>
      <c r="E3468">
        <v>469.99</v>
      </c>
      <c r="F3468">
        <v>7.0000000000000007E-2</v>
      </c>
    </row>
    <row r="3469" spans="1:6" x14ac:dyDescent="0.25">
      <c r="A3469">
        <v>1203</v>
      </c>
      <c r="B3469">
        <v>2</v>
      </c>
      <c r="C3469">
        <v>55</v>
      </c>
      <c r="D3469">
        <v>1</v>
      </c>
      <c r="E3469">
        <v>2699.99</v>
      </c>
      <c r="F3469">
        <v>0.05</v>
      </c>
    </row>
    <row r="3470" spans="1:6" x14ac:dyDescent="0.25">
      <c r="A3470">
        <v>1204</v>
      </c>
      <c r="B3470">
        <v>1</v>
      </c>
      <c r="C3470">
        <v>37</v>
      </c>
      <c r="D3470">
        <v>2</v>
      </c>
      <c r="E3470">
        <v>379.99</v>
      </c>
      <c r="F3470">
        <v>7.0000000000000007E-2</v>
      </c>
    </row>
    <row r="3471" spans="1:6" x14ac:dyDescent="0.25">
      <c r="A3471">
        <v>1205</v>
      </c>
      <c r="B3471">
        <v>1</v>
      </c>
      <c r="C3471">
        <v>105</v>
      </c>
      <c r="D3471">
        <v>2</v>
      </c>
      <c r="E3471">
        <v>533.99</v>
      </c>
      <c r="F3471">
        <v>0.2</v>
      </c>
    </row>
    <row r="3472" spans="1:6" x14ac:dyDescent="0.25">
      <c r="A3472">
        <v>1205</v>
      </c>
      <c r="B3472">
        <v>2</v>
      </c>
      <c r="C3472">
        <v>46</v>
      </c>
      <c r="D3472">
        <v>2</v>
      </c>
      <c r="E3472">
        <v>1409.99</v>
      </c>
      <c r="F3472">
        <v>0.2</v>
      </c>
    </row>
    <row r="3473" spans="1:6" x14ac:dyDescent="0.25">
      <c r="A3473">
        <v>1205</v>
      </c>
      <c r="B3473">
        <v>3</v>
      </c>
      <c r="C3473">
        <v>71</v>
      </c>
      <c r="D3473">
        <v>1</v>
      </c>
      <c r="E3473">
        <v>416.99</v>
      </c>
      <c r="F3473">
        <v>0.05</v>
      </c>
    </row>
    <row r="3474" spans="1:6" x14ac:dyDescent="0.25">
      <c r="A3474">
        <v>1205</v>
      </c>
      <c r="B3474">
        <v>4</v>
      </c>
      <c r="C3474">
        <v>79</v>
      </c>
      <c r="D3474">
        <v>2</v>
      </c>
      <c r="E3474">
        <v>402.99</v>
      </c>
      <c r="F3474">
        <v>7.0000000000000007E-2</v>
      </c>
    </row>
    <row r="3475" spans="1:6" x14ac:dyDescent="0.25">
      <c r="A3475">
        <v>1205</v>
      </c>
      <c r="B3475">
        <v>5</v>
      </c>
      <c r="C3475">
        <v>92</v>
      </c>
      <c r="D3475">
        <v>1</v>
      </c>
      <c r="E3475">
        <v>209.99</v>
      </c>
      <c r="F3475">
        <v>0.1</v>
      </c>
    </row>
    <row r="3476" spans="1:6" x14ac:dyDescent="0.25">
      <c r="A3476">
        <v>1206</v>
      </c>
      <c r="B3476">
        <v>1</v>
      </c>
      <c r="C3476">
        <v>73</v>
      </c>
      <c r="D3476">
        <v>1</v>
      </c>
      <c r="E3476">
        <v>749.99</v>
      </c>
      <c r="F3476">
        <v>7.0000000000000007E-2</v>
      </c>
    </row>
    <row r="3477" spans="1:6" x14ac:dyDescent="0.25">
      <c r="A3477">
        <v>1206</v>
      </c>
      <c r="B3477">
        <v>2</v>
      </c>
      <c r="C3477">
        <v>29</v>
      </c>
      <c r="D3477">
        <v>1</v>
      </c>
      <c r="E3477">
        <v>999.99</v>
      </c>
      <c r="F3477">
        <v>0.2</v>
      </c>
    </row>
    <row r="3478" spans="1:6" x14ac:dyDescent="0.25">
      <c r="A3478">
        <v>1207</v>
      </c>
      <c r="B3478">
        <v>1</v>
      </c>
      <c r="C3478">
        <v>104</v>
      </c>
      <c r="D3478">
        <v>1</v>
      </c>
      <c r="E3478">
        <v>481.99</v>
      </c>
      <c r="F3478">
        <v>0.05</v>
      </c>
    </row>
    <row r="3479" spans="1:6" x14ac:dyDescent="0.25">
      <c r="A3479">
        <v>1207</v>
      </c>
      <c r="B3479">
        <v>2</v>
      </c>
      <c r="C3479">
        <v>103</v>
      </c>
      <c r="D3479">
        <v>1</v>
      </c>
      <c r="E3479">
        <v>551.99</v>
      </c>
      <c r="F3479">
        <v>0.1</v>
      </c>
    </row>
    <row r="3480" spans="1:6" x14ac:dyDescent="0.25">
      <c r="A3480">
        <v>1207</v>
      </c>
      <c r="B3480">
        <v>3</v>
      </c>
      <c r="C3480">
        <v>23</v>
      </c>
      <c r="D3480">
        <v>1</v>
      </c>
      <c r="E3480">
        <v>299.99</v>
      </c>
      <c r="F3480">
        <v>7.0000000000000007E-2</v>
      </c>
    </row>
    <row r="3481" spans="1:6" x14ac:dyDescent="0.25">
      <c r="A3481">
        <v>1208</v>
      </c>
      <c r="B3481">
        <v>1</v>
      </c>
      <c r="C3481">
        <v>12</v>
      </c>
      <c r="D3481">
        <v>1</v>
      </c>
      <c r="E3481">
        <v>549.99</v>
      </c>
      <c r="F3481">
        <v>0.2</v>
      </c>
    </row>
    <row r="3482" spans="1:6" x14ac:dyDescent="0.25">
      <c r="A3482">
        <v>1208</v>
      </c>
      <c r="B3482">
        <v>2</v>
      </c>
      <c r="C3482">
        <v>65</v>
      </c>
      <c r="D3482">
        <v>2</v>
      </c>
      <c r="E3482">
        <v>346.99</v>
      </c>
      <c r="F3482">
        <v>7.0000000000000007E-2</v>
      </c>
    </row>
    <row r="3483" spans="1:6" x14ac:dyDescent="0.25">
      <c r="A3483">
        <v>1208</v>
      </c>
      <c r="B3483">
        <v>3</v>
      </c>
      <c r="C3483">
        <v>86</v>
      </c>
      <c r="D3483">
        <v>2</v>
      </c>
      <c r="E3483">
        <v>149.99</v>
      </c>
      <c r="F3483">
        <v>0.2</v>
      </c>
    </row>
    <row r="3484" spans="1:6" x14ac:dyDescent="0.25">
      <c r="A3484">
        <v>1208</v>
      </c>
      <c r="B3484">
        <v>4</v>
      </c>
      <c r="C3484">
        <v>13</v>
      </c>
      <c r="D3484">
        <v>2</v>
      </c>
      <c r="E3484">
        <v>269.99</v>
      </c>
      <c r="F3484">
        <v>0.1</v>
      </c>
    </row>
    <row r="3485" spans="1:6" x14ac:dyDescent="0.25">
      <c r="A3485">
        <v>1208</v>
      </c>
      <c r="B3485">
        <v>5</v>
      </c>
      <c r="C3485">
        <v>87</v>
      </c>
      <c r="D3485">
        <v>1</v>
      </c>
      <c r="E3485">
        <v>189.99</v>
      </c>
      <c r="F3485">
        <v>7.0000000000000007E-2</v>
      </c>
    </row>
    <row r="3486" spans="1:6" x14ac:dyDescent="0.25">
      <c r="A3486">
        <v>1209</v>
      </c>
      <c r="B3486">
        <v>1</v>
      </c>
      <c r="C3486">
        <v>89</v>
      </c>
      <c r="D3486">
        <v>1</v>
      </c>
      <c r="E3486">
        <v>209.99</v>
      </c>
      <c r="F3486">
        <v>7.0000000000000007E-2</v>
      </c>
    </row>
    <row r="3487" spans="1:6" x14ac:dyDescent="0.25">
      <c r="A3487">
        <v>1209</v>
      </c>
      <c r="B3487">
        <v>2</v>
      </c>
      <c r="C3487">
        <v>97</v>
      </c>
      <c r="D3487">
        <v>1</v>
      </c>
      <c r="E3487">
        <v>349.99</v>
      </c>
      <c r="F3487">
        <v>0.05</v>
      </c>
    </row>
    <row r="3488" spans="1:6" x14ac:dyDescent="0.25">
      <c r="A3488">
        <v>1210</v>
      </c>
      <c r="B3488">
        <v>1</v>
      </c>
      <c r="C3488">
        <v>26</v>
      </c>
      <c r="D3488">
        <v>1</v>
      </c>
      <c r="E3488">
        <v>599.99</v>
      </c>
      <c r="F3488">
        <v>0.1</v>
      </c>
    </row>
    <row r="3489" spans="1:6" x14ac:dyDescent="0.25">
      <c r="A3489">
        <v>1210</v>
      </c>
      <c r="B3489">
        <v>2</v>
      </c>
      <c r="C3489">
        <v>6</v>
      </c>
      <c r="D3489">
        <v>2</v>
      </c>
      <c r="E3489">
        <v>469.99</v>
      </c>
      <c r="F3489">
        <v>7.0000000000000007E-2</v>
      </c>
    </row>
    <row r="3490" spans="1:6" x14ac:dyDescent="0.25">
      <c r="A3490">
        <v>1210</v>
      </c>
      <c r="B3490">
        <v>3</v>
      </c>
      <c r="C3490">
        <v>78</v>
      </c>
      <c r="D3490">
        <v>2</v>
      </c>
      <c r="E3490">
        <v>647.99</v>
      </c>
      <c r="F3490">
        <v>0.05</v>
      </c>
    </row>
    <row r="3491" spans="1:6" x14ac:dyDescent="0.25">
      <c r="A3491">
        <v>1210</v>
      </c>
      <c r="B3491">
        <v>4</v>
      </c>
      <c r="C3491">
        <v>84</v>
      </c>
      <c r="D3491">
        <v>1</v>
      </c>
      <c r="E3491">
        <v>109.99</v>
      </c>
      <c r="F3491">
        <v>0.1</v>
      </c>
    </row>
    <row r="3492" spans="1:6" x14ac:dyDescent="0.25">
      <c r="A3492">
        <v>1210</v>
      </c>
      <c r="B3492">
        <v>5</v>
      </c>
      <c r="C3492">
        <v>35</v>
      </c>
      <c r="D3492">
        <v>2</v>
      </c>
      <c r="E3492">
        <v>832.99</v>
      </c>
      <c r="F3492">
        <v>0.05</v>
      </c>
    </row>
    <row r="3493" spans="1:6" x14ac:dyDescent="0.25">
      <c r="A3493">
        <v>1211</v>
      </c>
      <c r="B3493">
        <v>1</v>
      </c>
      <c r="C3493">
        <v>15</v>
      </c>
      <c r="D3493">
        <v>2</v>
      </c>
      <c r="E3493">
        <v>529.99</v>
      </c>
      <c r="F3493">
        <v>0.2</v>
      </c>
    </row>
    <row r="3494" spans="1:6" x14ac:dyDescent="0.25">
      <c r="A3494">
        <v>1211</v>
      </c>
      <c r="B3494">
        <v>2</v>
      </c>
      <c r="C3494">
        <v>59</v>
      </c>
      <c r="D3494">
        <v>1</v>
      </c>
      <c r="E3494">
        <v>2599.9899999999998</v>
      </c>
      <c r="F3494">
        <v>0.05</v>
      </c>
    </row>
    <row r="3495" spans="1:6" x14ac:dyDescent="0.25">
      <c r="A3495">
        <v>1211</v>
      </c>
      <c r="B3495">
        <v>3</v>
      </c>
      <c r="C3495">
        <v>92</v>
      </c>
      <c r="D3495">
        <v>1</v>
      </c>
      <c r="E3495">
        <v>209.99</v>
      </c>
      <c r="F3495">
        <v>0.2</v>
      </c>
    </row>
    <row r="3496" spans="1:6" x14ac:dyDescent="0.25">
      <c r="A3496">
        <v>1211</v>
      </c>
      <c r="B3496">
        <v>4</v>
      </c>
      <c r="C3496">
        <v>93</v>
      </c>
      <c r="D3496">
        <v>1</v>
      </c>
      <c r="E3496">
        <v>209.99</v>
      </c>
      <c r="F3496">
        <v>0.1</v>
      </c>
    </row>
    <row r="3497" spans="1:6" x14ac:dyDescent="0.25">
      <c r="A3497">
        <v>1211</v>
      </c>
      <c r="B3497">
        <v>5</v>
      </c>
      <c r="C3497">
        <v>108</v>
      </c>
      <c r="D3497">
        <v>2</v>
      </c>
      <c r="E3497">
        <v>449.99</v>
      </c>
      <c r="F3497">
        <v>0.2</v>
      </c>
    </row>
    <row r="3498" spans="1:6" x14ac:dyDescent="0.25">
      <c r="A3498">
        <v>1212</v>
      </c>
      <c r="B3498">
        <v>1</v>
      </c>
      <c r="C3498">
        <v>74</v>
      </c>
      <c r="D3498">
        <v>1</v>
      </c>
      <c r="E3498">
        <v>439.99</v>
      </c>
      <c r="F3498">
        <v>0.1</v>
      </c>
    </row>
    <row r="3499" spans="1:6" x14ac:dyDescent="0.25">
      <c r="A3499">
        <v>1212</v>
      </c>
      <c r="B3499">
        <v>2</v>
      </c>
      <c r="C3499">
        <v>37</v>
      </c>
      <c r="D3499">
        <v>2</v>
      </c>
      <c r="E3499">
        <v>379.99</v>
      </c>
      <c r="F3499">
        <v>7.0000000000000007E-2</v>
      </c>
    </row>
    <row r="3500" spans="1:6" x14ac:dyDescent="0.25">
      <c r="A3500">
        <v>1212</v>
      </c>
      <c r="B3500">
        <v>3</v>
      </c>
      <c r="C3500">
        <v>39</v>
      </c>
      <c r="D3500">
        <v>2</v>
      </c>
      <c r="E3500">
        <v>1499.99</v>
      </c>
      <c r="F3500">
        <v>0.05</v>
      </c>
    </row>
    <row r="3501" spans="1:6" x14ac:dyDescent="0.25">
      <c r="A3501">
        <v>1212</v>
      </c>
      <c r="B3501">
        <v>4</v>
      </c>
      <c r="C3501">
        <v>68</v>
      </c>
      <c r="D3501">
        <v>2</v>
      </c>
      <c r="E3501">
        <v>449.99</v>
      </c>
      <c r="F3501">
        <v>7.0000000000000007E-2</v>
      </c>
    </row>
    <row r="3502" spans="1:6" x14ac:dyDescent="0.25">
      <c r="A3502">
        <v>1213</v>
      </c>
      <c r="B3502">
        <v>1</v>
      </c>
      <c r="C3502">
        <v>64</v>
      </c>
      <c r="D3502">
        <v>2</v>
      </c>
      <c r="E3502">
        <v>489.99</v>
      </c>
      <c r="F3502">
        <v>7.0000000000000007E-2</v>
      </c>
    </row>
    <row r="3503" spans="1:6" x14ac:dyDescent="0.25">
      <c r="A3503">
        <v>1213</v>
      </c>
      <c r="B3503">
        <v>2</v>
      </c>
      <c r="C3503">
        <v>78</v>
      </c>
      <c r="D3503">
        <v>1</v>
      </c>
      <c r="E3503">
        <v>647.99</v>
      </c>
      <c r="F3503">
        <v>7.0000000000000007E-2</v>
      </c>
    </row>
    <row r="3504" spans="1:6" x14ac:dyDescent="0.25">
      <c r="A3504">
        <v>1213</v>
      </c>
      <c r="B3504">
        <v>3</v>
      </c>
      <c r="C3504">
        <v>102</v>
      </c>
      <c r="D3504">
        <v>2</v>
      </c>
      <c r="E3504">
        <v>489.99</v>
      </c>
      <c r="F3504">
        <v>0.1</v>
      </c>
    </row>
    <row r="3505" spans="1:6" x14ac:dyDescent="0.25">
      <c r="A3505">
        <v>1213</v>
      </c>
      <c r="B3505">
        <v>4</v>
      </c>
      <c r="C3505">
        <v>15</v>
      </c>
      <c r="D3505">
        <v>1</v>
      </c>
      <c r="E3505">
        <v>529.99</v>
      </c>
      <c r="F3505">
        <v>0.05</v>
      </c>
    </row>
    <row r="3506" spans="1:6" x14ac:dyDescent="0.25">
      <c r="A3506">
        <v>1214</v>
      </c>
      <c r="B3506">
        <v>1</v>
      </c>
      <c r="C3506">
        <v>9</v>
      </c>
      <c r="D3506">
        <v>2</v>
      </c>
      <c r="E3506">
        <v>2999.99</v>
      </c>
      <c r="F3506">
        <v>0.05</v>
      </c>
    </row>
    <row r="3507" spans="1:6" x14ac:dyDescent="0.25">
      <c r="A3507">
        <v>1214</v>
      </c>
      <c r="B3507">
        <v>2</v>
      </c>
      <c r="C3507">
        <v>7</v>
      </c>
      <c r="D3507">
        <v>1</v>
      </c>
      <c r="E3507">
        <v>3999.99</v>
      </c>
      <c r="F3507">
        <v>0.2</v>
      </c>
    </row>
    <row r="3508" spans="1:6" x14ac:dyDescent="0.25">
      <c r="A3508">
        <v>1214</v>
      </c>
      <c r="B3508">
        <v>3</v>
      </c>
      <c r="C3508">
        <v>22</v>
      </c>
      <c r="D3508">
        <v>1</v>
      </c>
      <c r="E3508">
        <v>269.99</v>
      </c>
      <c r="F3508">
        <v>0.05</v>
      </c>
    </row>
    <row r="3509" spans="1:6" x14ac:dyDescent="0.25">
      <c r="A3509">
        <v>1214</v>
      </c>
      <c r="B3509">
        <v>4</v>
      </c>
      <c r="C3509">
        <v>77</v>
      </c>
      <c r="D3509">
        <v>2</v>
      </c>
      <c r="E3509">
        <v>799.99</v>
      </c>
      <c r="F3509">
        <v>0.1</v>
      </c>
    </row>
    <row r="3510" spans="1:6" x14ac:dyDescent="0.25">
      <c r="A3510">
        <v>1214</v>
      </c>
      <c r="B3510">
        <v>5</v>
      </c>
      <c r="C3510">
        <v>67</v>
      </c>
      <c r="D3510">
        <v>2</v>
      </c>
      <c r="E3510">
        <v>250.99</v>
      </c>
      <c r="F3510">
        <v>0.2</v>
      </c>
    </row>
    <row r="3511" spans="1:6" x14ac:dyDescent="0.25">
      <c r="A3511">
        <v>1215</v>
      </c>
      <c r="B3511">
        <v>1</v>
      </c>
      <c r="C3511">
        <v>73</v>
      </c>
      <c r="D3511">
        <v>2</v>
      </c>
      <c r="E3511">
        <v>749.99</v>
      </c>
      <c r="F3511">
        <v>0.1</v>
      </c>
    </row>
    <row r="3512" spans="1:6" x14ac:dyDescent="0.25">
      <c r="A3512">
        <v>1215</v>
      </c>
      <c r="B3512">
        <v>2</v>
      </c>
      <c r="C3512">
        <v>10</v>
      </c>
      <c r="D3512">
        <v>2</v>
      </c>
      <c r="E3512">
        <v>1549</v>
      </c>
      <c r="F3512">
        <v>7.0000000000000007E-2</v>
      </c>
    </row>
    <row r="3513" spans="1:6" x14ac:dyDescent="0.25">
      <c r="A3513">
        <v>1216</v>
      </c>
      <c r="B3513">
        <v>1</v>
      </c>
      <c r="C3513">
        <v>64</v>
      </c>
      <c r="D3513">
        <v>2</v>
      </c>
      <c r="E3513">
        <v>489.99</v>
      </c>
      <c r="F3513">
        <v>0.1</v>
      </c>
    </row>
    <row r="3514" spans="1:6" x14ac:dyDescent="0.25">
      <c r="A3514">
        <v>1216</v>
      </c>
      <c r="B3514">
        <v>2</v>
      </c>
      <c r="C3514">
        <v>54</v>
      </c>
      <c r="D3514">
        <v>1</v>
      </c>
      <c r="E3514">
        <v>3199.99</v>
      </c>
      <c r="F3514">
        <v>0.05</v>
      </c>
    </row>
    <row r="3515" spans="1:6" x14ac:dyDescent="0.25">
      <c r="A3515">
        <v>1216</v>
      </c>
      <c r="B3515">
        <v>3</v>
      </c>
      <c r="C3515">
        <v>19</v>
      </c>
      <c r="D3515">
        <v>1</v>
      </c>
      <c r="E3515">
        <v>449</v>
      </c>
      <c r="F3515">
        <v>0.2</v>
      </c>
    </row>
    <row r="3516" spans="1:6" x14ac:dyDescent="0.25">
      <c r="A3516">
        <v>1216</v>
      </c>
      <c r="B3516">
        <v>4</v>
      </c>
      <c r="C3516">
        <v>110</v>
      </c>
      <c r="D3516">
        <v>2</v>
      </c>
      <c r="E3516">
        <v>470.99</v>
      </c>
      <c r="F3516">
        <v>7.0000000000000007E-2</v>
      </c>
    </row>
    <row r="3517" spans="1:6" x14ac:dyDescent="0.25">
      <c r="A3517">
        <v>1216</v>
      </c>
      <c r="B3517">
        <v>5</v>
      </c>
      <c r="C3517">
        <v>43</v>
      </c>
      <c r="D3517">
        <v>1</v>
      </c>
      <c r="E3517">
        <v>5299.99</v>
      </c>
      <c r="F3517">
        <v>0.1</v>
      </c>
    </row>
    <row r="3518" spans="1:6" x14ac:dyDescent="0.25">
      <c r="A3518">
        <v>1217</v>
      </c>
      <c r="B3518">
        <v>1</v>
      </c>
      <c r="C3518">
        <v>73</v>
      </c>
      <c r="D3518">
        <v>1</v>
      </c>
      <c r="E3518">
        <v>749.99</v>
      </c>
      <c r="F3518">
        <v>0.05</v>
      </c>
    </row>
    <row r="3519" spans="1:6" x14ac:dyDescent="0.25">
      <c r="A3519">
        <v>1217</v>
      </c>
      <c r="B3519">
        <v>2</v>
      </c>
      <c r="C3519">
        <v>106</v>
      </c>
      <c r="D3519">
        <v>2</v>
      </c>
      <c r="E3519">
        <v>449.99</v>
      </c>
      <c r="F3519">
        <v>0.05</v>
      </c>
    </row>
    <row r="3520" spans="1:6" x14ac:dyDescent="0.25">
      <c r="A3520">
        <v>1218</v>
      </c>
      <c r="B3520">
        <v>1</v>
      </c>
      <c r="C3520">
        <v>32</v>
      </c>
      <c r="D3520">
        <v>1</v>
      </c>
      <c r="E3520">
        <v>469.99</v>
      </c>
      <c r="F3520">
        <v>7.0000000000000007E-2</v>
      </c>
    </row>
    <row r="3521" spans="1:6" x14ac:dyDescent="0.25">
      <c r="A3521">
        <v>1218</v>
      </c>
      <c r="B3521">
        <v>2</v>
      </c>
      <c r="C3521">
        <v>102</v>
      </c>
      <c r="D3521">
        <v>2</v>
      </c>
      <c r="E3521">
        <v>489.99</v>
      </c>
      <c r="F3521">
        <v>0.05</v>
      </c>
    </row>
    <row r="3522" spans="1:6" x14ac:dyDescent="0.25">
      <c r="A3522">
        <v>1219</v>
      </c>
      <c r="B3522">
        <v>1</v>
      </c>
      <c r="C3522">
        <v>17</v>
      </c>
      <c r="D3522">
        <v>2</v>
      </c>
      <c r="E3522">
        <v>429</v>
      </c>
      <c r="F3522">
        <v>7.0000000000000007E-2</v>
      </c>
    </row>
    <row r="3523" spans="1:6" x14ac:dyDescent="0.25">
      <c r="A3523">
        <v>1219</v>
      </c>
      <c r="B3523">
        <v>2</v>
      </c>
      <c r="C3523">
        <v>62</v>
      </c>
      <c r="D3523">
        <v>2</v>
      </c>
      <c r="E3523">
        <v>3499.99</v>
      </c>
      <c r="F3523">
        <v>0.1</v>
      </c>
    </row>
    <row r="3524" spans="1:6" x14ac:dyDescent="0.25">
      <c r="A3524">
        <v>1219</v>
      </c>
      <c r="B3524">
        <v>3</v>
      </c>
      <c r="C3524">
        <v>40</v>
      </c>
      <c r="D3524">
        <v>2</v>
      </c>
      <c r="E3524">
        <v>4999.99</v>
      </c>
      <c r="F3524">
        <v>0.2</v>
      </c>
    </row>
    <row r="3525" spans="1:6" x14ac:dyDescent="0.25">
      <c r="A3525">
        <v>1220</v>
      </c>
      <c r="B3525">
        <v>1</v>
      </c>
      <c r="C3525">
        <v>47</v>
      </c>
      <c r="D3525">
        <v>2</v>
      </c>
      <c r="E3525">
        <v>5299.99</v>
      </c>
      <c r="F3525">
        <v>0.1</v>
      </c>
    </row>
    <row r="3526" spans="1:6" x14ac:dyDescent="0.25">
      <c r="A3526">
        <v>1220</v>
      </c>
      <c r="B3526">
        <v>2</v>
      </c>
      <c r="C3526">
        <v>49</v>
      </c>
      <c r="D3526">
        <v>1</v>
      </c>
      <c r="E3526">
        <v>3499.99</v>
      </c>
      <c r="F3526">
        <v>0.2</v>
      </c>
    </row>
    <row r="3527" spans="1:6" x14ac:dyDescent="0.25">
      <c r="A3527">
        <v>1220</v>
      </c>
      <c r="B3527">
        <v>3</v>
      </c>
      <c r="C3527">
        <v>85</v>
      </c>
      <c r="D3527">
        <v>2</v>
      </c>
      <c r="E3527">
        <v>329.99</v>
      </c>
      <c r="F3527">
        <v>0.2</v>
      </c>
    </row>
    <row r="3528" spans="1:6" x14ac:dyDescent="0.25">
      <c r="A3528">
        <v>1221</v>
      </c>
      <c r="B3528">
        <v>1</v>
      </c>
      <c r="C3528">
        <v>100</v>
      </c>
      <c r="D3528">
        <v>1</v>
      </c>
      <c r="E3528">
        <v>489.99</v>
      </c>
      <c r="F3528">
        <v>0.05</v>
      </c>
    </row>
    <row r="3529" spans="1:6" x14ac:dyDescent="0.25">
      <c r="A3529">
        <v>1221</v>
      </c>
      <c r="B3529">
        <v>2</v>
      </c>
      <c r="C3529">
        <v>81</v>
      </c>
      <c r="D3529">
        <v>2</v>
      </c>
      <c r="E3529">
        <v>1099.99</v>
      </c>
      <c r="F3529">
        <v>0.05</v>
      </c>
    </row>
    <row r="3530" spans="1:6" x14ac:dyDescent="0.25">
      <c r="A3530">
        <v>1221</v>
      </c>
      <c r="B3530">
        <v>3</v>
      </c>
      <c r="C3530">
        <v>42</v>
      </c>
      <c r="D3530">
        <v>2</v>
      </c>
      <c r="E3530">
        <v>2299.9899999999998</v>
      </c>
      <c r="F3530">
        <v>0.1</v>
      </c>
    </row>
    <row r="3531" spans="1:6" x14ac:dyDescent="0.25">
      <c r="A3531">
        <v>1221</v>
      </c>
      <c r="B3531">
        <v>4</v>
      </c>
      <c r="C3531">
        <v>38</v>
      </c>
      <c r="D3531">
        <v>2</v>
      </c>
      <c r="E3531">
        <v>549.99</v>
      </c>
      <c r="F3531">
        <v>0.1</v>
      </c>
    </row>
    <row r="3532" spans="1:6" x14ac:dyDescent="0.25">
      <c r="A3532">
        <v>1221</v>
      </c>
      <c r="B3532">
        <v>5</v>
      </c>
      <c r="C3532">
        <v>97</v>
      </c>
      <c r="D3532">
        <v>2</v>
      </c>
      <c r="E3532">
        <v>349.99</v>
      </c>
      <c r="F3532">
        <v>7.0000000000000007E-2</v>
      </c>
    </row>
    <row r="3533" spans="1:6" x14ac:dyDescent="0.25">
      <c r="A3533">
        <v>1222</v>
      </c>
      <c r="B3533">
        <v>1</v>
      </c>
      <c r="C3533">
        <v>97</v>
      </c>
      <c r="D3533">
        <v>1</v>
      </c>
      <c r="E3533">
        <v>349.99</v>
      </c>
      <c r="F3533">
        <v>0.2</v>
      </c>
    </row>
    <row r="3534" spans="1:6" x14ac:dyDescent="0.25">
      <c r="A3534">
        <v>1223</v>
      </c>
      <c r="B3534">
        <v>1</v>
      </c>
      <c r="C3534">
        <v>103</v>
      </c>
      <c r="D3534">
        <v>1</v>
      </c>
      <c r="E3534">
        <v>551.99</v>
      </c>
      <c r="F3534">
        <v>0.05</v>
      </c>
    </row>
    <row r="3535" spans="1:6" x14ac:dyDescent="0.25">
      <c r="A3535">
        <v>1224</v>
      </c>
      <c r="B3535">
        <v>1</v>
      </c>
      <c r="C3535">
        <v>62</v>
      </c>
      <c r="D3535">
        <v>1</v>
      </c>
      <c r="E3535">
        <v>3499.99</v>
      </c>
      <c r="F3535">
        <v>7.0000000000000007E-2</v>
      </c>
    </row>
    <row r="3536" spans="1:6" x14ac:dyDescent="0.25">
      <c r="A3536">
        <v>1224</v>
      </c>
      <c r="B3536">
        <v>2</v>
      </c>
      <c r="C3536">
        <v>51</v>
      </c>
      <c r="D3536">
        <v>1</v>
      </c>
      <c r="E3536">
        <v>6499.99</v>
      </c>
      <c r="F3536">
        <v>0.1</v>
      </c>
    </row>
    <row r="3537" spans="1:6" x14ac:dyDescent="0.25">
      <c r="A3537">
        <v>1224</v>
      </c>
      <c r="B3537">
        <v>3</v>
      </c>
      <c r="C3537">
        <v>108</v>
      </c>
      <c r="D3537">
        <v>1</v>
      </c>
      <c r="E3537">
        <v>449.99</v>
      </c>
      <c r="F3537">
        <v>0.05</v>
      </c>
    </row>
    <row r="3538" spans="1:6" x14ac:dyDescent="0.25">
      <c r="A3538">
        <v>1224</v>
      </c>
      <c r="B3538">
        <v>4</v>
      </c>
      <c r="C3538">
        <v>32</v>
      </c>
      <c r="D3538">
        <v>1</v>
      </c>
      <c r="E3538">
        <v>469.99</v>
      </c>
      <c r="F3538">
        <v>0.2</v>
      </c>
    </row>
    <row r="3539" spans="1:6" x14ac:dyDescent="0.25">
      <c r="A3539">
        <v>1225</v>
      </c>
      <c r="B3539">
        <v>1</v>
      </c>
      <c r="C3539">
        <v>81</v>
      </c>
      <c r="D3539">
        <v>1</v>
      </c>
      <c r="E3539">
        <v>1099.99</v>
      </c>
      <c r="F3539">
        <v>0.1</v>
      </c>
    </row>
    <row r="3540" spans="1:6" x14ac:dyDescent="0.25">
      <c r="A3540">
        <v>1225</v>
      </c>
      <c r="B3540">
        <v>2</v>
      </c>
      <c r="C3540">
        <v>59</v>
      </c>
      <c r="D3540">
        <v>2</v>
      </c>
      <c r="E3540">
        <v>2599.9899999999998</v>
      </c>
      <c r="F3540">
        <v>0.1</v>
      </c>
    </row>
    <row r="3541" spans="1:6" x14ac:dyDescent="0.25">
      <c r="A3541">
        <v>1225</v>
      </c>
      <c r="B3541">
        <v>3</v>
      </c>
      <c r="C3541">
        <v>6</v>
      </c>
      <c r="D3541">
        <v>2</v>
      </c>
      <c r="E3541">
        <v>469.99</v>
      </c>
      <c r="F3541">
        <v>0.1</v>
      </c>
    </row>
    <row r="3542" spans="1:6" x14ac:dyDescent="0.25">
      <c r="A3542">
        <v>1226</v>
      </c>
      <c r="B3542">
        <v>1</v>
      </c>
      <c r="C3542">
        <v>77</v>
      </c>
      <c r="D3542">
        <v>2</v>
      </c>
      <c r="E3542">
        <v>799.99</v>
      </c>
      <c r="F3542">
        <v>0.05</v>
      </c>
    </row>
    <row r="3543" spans="1:6" x14ac:dyDescent="0.25">
      <c r="A3543">
        <v>1226</v>
      </c>
      <c r="B3543">
        <v>2</v>
      </c>
      <c r="C3543">
        <v>101</v>
      </c>
      <c r="D3543">
        <v>1</v>
      </c>
      <c r="E3543">
        <v>339.99</v>
      </c>
      <c r="F3543">
        <v>0.2</v>
      </c>
    </row>
    <row r="3544" spans="1:6" x14ac:dyDescent="0.25">
      <c r="A3544">
        <v>1226</v>
      </c>
      <c r="B3544">
        <v>3</v>
      </c>
      <c r="C3544">
        <v>11</v>
      </c>
      <c r="D3544">
        <v>2</v>
      </c>
      <c r="E3544">
        <v>1680.99</v>
      </c>
      <c r="F3544">
        <v>7.0000000000000007E-2</v>
      </c>
    </row>
    <row r="3545" spans="1:6" x14ac:dyDescent="0.25">
      <c r="A3545">
        <v>1226</v>
      </c>
      <c r="B3545">
        <v>4</v>
      </c>
      <c r="C3545">
        <v>51</v>
      </c>
      <c r="D3545">
        <v>1</v>
      </c>
      <c r="E3545">
        <v>6499.99</v>
      </c>
      <c r="F3545">
        <v>7.0000000000000007E-2</v>
      </c>
    </row>
    <row r="3546" spans="1:6" x14ac:dyDescent="0.25">
      <c r="A3546">
        <v>1226</v>
      </c>
      <c r="B3546">
        <v>5</v>
      </c>
      <c r="C3546">
        <v>42</v>
      </c>
      <c r="D3546">
        <v>1</v>
      </c>
      <c r="E3546">
        <v>2299.9899999999998</v>
      </c>
      <c r="F3546">
        <v>0.1</v>
      </c>
    </row>
    <row r="3547" spans="1:6" x14ac:dyDescent="0.25">
      <c r="A3547">
        <v>1227</v>
      </c>
      <c r="B3547">
        <v>1</v>
      </c>
      <c r="C3547">
        <v>90</v>
      </c>
      <c r="D3547">
        <v>2</v>
      </c>
      <c r="E3547">
        <v>209.99</v>
      </c>
      <c r="F3547">
        <v>0.2</v>
      </c>
    </row>
    <row r="3548" spans="1:6" x14ac:dyDescent="0.25">
      <c r="A3548">
        <v>1227</v>
      </c>
      <c r="B3548">
        <v>2</v>
      </c>
      <c r="C3548">
        <v>44</v>
      </c>
      <c r="D3548">
        <v>1</v>
      </c>
      <c r="E3548">
        <v>539.99</v>
      </c>
      <c r="F3548">
        <v>7.0000000000000007E-2</v>
      </c>
    </row>
    <row r="3549" spans="1:6" x14ac:dyDescent="0.25">
      <c r="A3549">
        <v>1227</v>
      </c>
      <c r="B3549">
        <v>3</v>
      </c>
      <c r="C3549">
        <v>26</v>
      </c>
      <c r="D3549">
        <v>1</v>
      </c>
      <c r="E3549">
        <v>599.99</v>
      </c>
      <c r="F3549">
        <v>0.05</v>
      </c>
    </row>
    <row r="3550" spans="1:6" x14ac:dyDescent="0.25">
      <c r="A3550">
        <v>1227</v>
      </c>
      <c r="B3550">
        <v>4</v>
      </c>
      <c r="C3550">
        <v>8</v>
      </c>
      <c r="D3550">
        <v>1</v>
      </c>
      <c r="E3550">
        <v>1799.99</v>
      </c>
      <c r="F3550">
        <v>7.0000000000000007E-2</v>
      </c>
    </row>
    <row r="3551" spans="1:6" x14ac:dyDescent="0.25">
      <c r="A3551">
        <v>1227</v>
      </c>
      <c r="B3551">
        <v>5</v>
      </c>
      <c r="C3551">
        <v>42</v>
      </c>
      <c r="D3551">
        <v>2</v>
      </c>
      <c r="E3551">
        <v>2299.9899999999998</v>
      </c>
      <c r="F3551">
        <v>0.2</v>
      </c>
    </row>
    <row r="3552" spans="1:6" x14ac:dyDescent="0.25">
      <c r="A3552">
        <v>1228</v>
      </c>
      <c r="B3552">
        <v>1</v>
      </c>
      <c r="C3552">
        <v>92</v>
      </c>
      <c r="D3552">
        <v>1</v>
      </c>
      <c r="E3552">
        <v>209.99</v>
      </c>
      <c r="F3552">
        <v>0.2</v>
      </c>
    </row>
    <row r="3553" spans="1:6" x14ac:dyDescent="0.25">
      <c r="A3553">
        <v>1228</v>
      </c>
      <c r="B3553">
        <v>2</v>
      </c>
      <c r="C3553">
        <v>55</v>
      </c>
      <c r="D3553">
        <v>2</v>
      </c>
      <c r="E3553">
        <v>2699.99</v>
      </c>
      <c r="F3553">
        <v>0.2</v>
      </c>
    </row>
    <row r="3554" spans="1:6" x14ac:dyDescent="0.25">
      <c r="A3554">
        <v>1228</v>
      </c>
      <c r="B3554">
        <v>3</v>
      </c>
      <c r="C3554">
        <v>20</v>
      </c>
      <c r="D3554">
        <v>2</v>
      </c>
      <c r="E3554">
        <v>599.99</v>
      </c>
      <c r="F3554">
        <v>0.05</v>
      </c>
    </row>
    <row r="3555" spans="1:6" x14ac:dyDescent="0.25">
      <c r="A3555">
        <v>1229</v>
      </c>
      <c r="B3555">
        <v>1</v>
      </c>
      <c r="C3555">
        <v>36</v>
      </c>
      <c r="D3555">
        <v>2</v>
      </c>
      <c r="E3555">
        <v>832.99</v>
      </c>
      <c r="F3555">
        <v>7.0000000000000007E-2</v>
      </c>
    </row>
    <row r="3556" spans="1:6" x14ac:dyDescent="0.25">
      <c r="A3556">
        <v>1229</v>
      </c>
      <c r="B3556">
        <v>2</v>
      </c>
      <c r="C3556">
        <v>61</v>
      </c>
      <c r="D3556">
        <v>2</v>
      </c>
      <c r="E3556">
        <v>4999.99</v>
      </c>
      <c r="F3556">
        <v>0.1</v>
      </c>
    </row>
    <row r="3557" spans="1:6" x14ac:dyDescent="0.25">
      <c r="A3557">
        <v>1230</v>
      </c>
      <c r="B3557">
        <v>1</v>
      </c>
      <c r="C3557">
        <v>32</v>
      </c>
      <c r="D3557">
        <v>2</v>
      </c>
      <c r="E3557">
        <v>469.99</v>
      </c>
      <c r="F3557">
        <v>0.1</v>
      </c>
    </row>
    <row r="3558" spans="1:6" x14ac:dyDescent="0.25">
      <c r="A3558">
        <v>1230</v>
      </c>
      <c r="B3558">
        <v>2</v>
      </c>
      <c r="C3558">
        <v>38</v>
      </c>
      <c r="D3558">
        <v>2</v>
      </c>
      <c r="E3558">
        <v>549.99</v>
      </c>
      <c r="F3558">
        <v>7.0000000000000007E-2</v>
      </c>
    </row>
    <row r="3559" spans="1:6" x14ac:dyDescent="0.25">
      <c r="A3559">
        <v>1231</v>
      </c>
      <c r="B3559">
        <v>1</v>
      </c>
      <c r="C3559">
        <v>75</v>
      </c>
      <c r="D3559">
        <v>2</v>
      </c>
      <c r="E3559">
        <v>599.99</v>
      </c>
      <c r="F3559">
        <v>0.05</v>
      </c>
    </row>
    <row r="3560" spans="1:6" x14ac:dyDescent="0.25">
      <c r="A3560">
        <v>1231</v>
      </c>
      <c r="B3560">
        <v>2</v>
      </c>
      <c r="C3560">
        <v>70</v>
      </c>
      <c r="D3560">
        <v>1</v>
      </c>
      <c r="E3560">
        <v>659.99</v>
      </c>
      <c r="F3560">
        <v>7.0000000000000007E-2</v>
      </c>
    </row>
    <row r="3561" spans="1:6" x14ac:dyDescent="0.25">
      <c r="A3561">
        <v>1232</v>
      </c>
      <c r="B3561">
        <v>1</v>
      </c>
      <c r="C3561">
        <v>4</v>
      </c>
      <c r="D3561">
        <v>2</v>
      </c>
      <c r="E3561">
        <v>2899.99</v>
      </c>
      <c r="F3561">
        <v>7.0000000000000007E-2</v>
      </c>
    </row>
    <row r="3562" spans="1:6" x14ac:dyDescent="0.25">
      <c r="A3562">
        <v>1232</v>
      </c>
      <c r="B3562">
        <v>2</v>
      </c>
      <c r="C3562">
        <v>110</v>
      </c>
      <c r="D3562">
        <v>2</v>
      </c>
      <c r="E3562">
        <v>470.99</v>
      </c>
      <c r="F3562">
        <v>0.05</v>
      </c>
    </row>
    <row r="3563" spans="1:6" x14ac:dyDescent="0.25">
      <c r="A3563">
        <v>1232</v>
      </c>
      <c r="B3563">
        <v>3</v>
      </c>
      <c r="C3563">
        <v>6</v>
      </c>
      <c r="D3563">
        <v>2</v>
      </c>
      <c r="E3563">
        <v>469.99</v>
      </c>
      <c r="F3563">
        <v>0.2</v>
      </c>
    </row>
    <row r="3564" spans="1:6" x14ac:dyDescent="0.25">
      <c r="A3564">
        <v>1233</v>
      </c>
      <c r="B3564">
        <v>1</v>
      </c>
      <c r="C3564">
        <v>87</v>
      </c>
      <c r="D3564">
        <v>2</v>
      </c>
      <c r="E3564">
        <v>189.99</v>
      </c>
      <c r="F3564">
        <v>0.2</v>
      </c>
    </row>
    <row r="3565" spans="1:6" x14ac:dyDescent="0.25">
      <c r="A3565">
        <v>1233</v>
      </c>
      <c r="B3565">
        <v>2</v>
      </c>
      <c r="C3565">
        <v>61</v>
      </c>
      <c r="D3565">
        <v>2</v>
      </c>
      <c r="E3565">
        <v>4999.99</v>
      </c>
      <c r="F3565">
        <v>0.1</v>
      </c>
    </row>
    <row r="3566" spans="1:6" x14ac:dyDescent="0.25">
      <c r="A3566">
        <v>1233</v>
      </c>
      <c r="B3566">
        <v>3</v>
      </c>
      <c r="C3566">
        <v>55</v>
      </c>
      <c r="D3566">
        <v>1</v>
      </c>
      <c r="E3566">
        <v>2699.99</v>
      </c>
      <c r="F3566">
        <v>0.2</v>
      </c>
    </row>
    <row r="3567" spans="1:6" x14ac:dyDescent="0.25">
      <c r="A3567">
        <v>1234</v>
      </c>
      <c r="B3567">
        <v>1</v>
      </c>
      <c r="C3567">
        <v>56</v>
      </c>
      <c r="D3567">
        <v>2</v>
      </c>
      <c r="E3567">
        <v>5499.99</v>
      </c>
      <c r="F3567">
        <v>7.0000000000000007E-2</v>
      </c>
    </row>
    <row r="3568" spans="1:6" x14ac:dyDescent="0.25">
      <c r="A3568">
        <v>1234</v>
      </c>
      <c r="B3568">
        <v>2</v>
      </c>
      <c r="C3568">
        <v>71</v>
      </c>
      <c r="D3568">
        <v>2</v>
      </c>
      <c r="E3568">
        <v>416.99</v>
      </c>
      <c r="F3568">
        <v>7.0000000000000007E-2</v>
      </c>
    </row>
    <row r="3569" spans="1:6" x14ac:dyDescent="0.25">
      <c r="A3569">
        <v>1235</v>
      </c>
      <c r="B3569">
        <v>1</v>
      </c>
      <c r="C3569">
        <v>7</v>
      </c>
      <c r="D3569">
        <v>1</v>
      </c>
      <c r="E3569">
        <v>3999.99</v>
      </c>
      <c r="F3569">
        <v>0.1</v>
      </c>
    </row>
    <row r="3570" spans="1:6" x14ac:dyDescent="0.25">
      <c r="A3570">
        <v>1236</v>
      </c>
      <c r="B3570">
        <v>1</v>
      </c>
      <c r="C3570">
        <v>60</v>
      </c>
      <c r="D3570">
        <v>1</v>
      </c>
      <c r="E3570">
        <v>1559.99</v>
      </c>
      <c r="F3570">
        <v>7.0000000000000007E-2</v>
      </c>
    </row>
    <row r="3571" spans="1:6" x14ac:dyDescent="0.25">
      <c r="A3571">
        <v>1236</v>
      </c>
      <c r="B3571">
        <v>2</v>
      </c>
      <c r="C3571">
        <v>32</v>
      </c>
      <c r="D3571">
        <v>2</v>
      </c>
      <c r="E3571">
        <v>469.99</v>
      </c>
      <c r="F3571">
        <v>0.05</v>
      </c>
    </row>
    <row r="3572" spans="1:6" x14ac:dyDescent="0.25">
      <c r="A3572">
        <v>1236</v>
      </c>
      <c r="B3572">
        <v>3</v>
      </c>
      <c r="C3572">
        <v>91</v>
      </c>
      <c r="D3572">
        <v>1</v>
      </c>
      <c r="E3572">
        <v>349.99</v>
      </c>
      <c r="F3572">
        <v>0.1</v>
      </c>
    </row>
    <row r="3573" spans="1:6" x14ac:dyDescent="0.25">
      <c r="A3573">
        <v>1237</v>
      </c>
      <c r="B3573">
        <v>1</v>
      </c>
      <c r="C3573">
        <v>23</v>
      </c>
      <c r="D3573">
        <v>1</v>
      </c>
      <c r="E3573">
        <v>299.99</v>
      </c>
      <c r="F3573">
        <v>0.1</v>
      </c>
    </row>
    <row r="3574" spans="1:6" x14ac:dyDescent="0.25">
      <c r="A3574">
        <v>1237</v>
      </c>
      <c r="B3574">
        <v>2</v>
      </c>
      <c r="C3574">
        <v>87</v>
      </c>
      <c r="D3574">
        <v>2</v>
      </c>
      <c r="E3574">
        <v>189.99</v>
      </c>
      <c r="F3574">
        <v>0.1</v>
      </c>
    </row>
    <row r="3575" spans="1:6" x14ac:dyDescent="0.25">
      <c r="A3575">
        <v>1237</v>
      </c>
      <c r="B3575">
        <v>3</v>
      </c>
      <c r="C3575">
        <v>95</v>
      </c>
      <c r="D3575">
        <v>2</v>
      </c>
      <c r="E3575">
        <v>299.99</v>
      </c>
      <c r="F3575">
        <v>0.2</v>
      </c>
    </row>
    <row r="3576" spans="1:6" x14ac:dyDescent="0.25">
      <c r="A3576">
        <v>1237</v>
      </c>
      <c r="B3576">
        <v>4</v>
      </c>
      <c r="C3576">
        <v>55</v>
      </c>
      <c r="D3576">
        <v>2</v>
      </c>
      <c r="E3576">
        <v>2699.99</v>
      </c>
      <c r="F3576">
        <v>7.0000000000000007E-2</v>
      </c>
    </row>
    <row r="3577" spans="1:6" x14ac:dyDescent="0.25">
      <c r="A3577">
        <v>1237</v>
      </c>
      <c r="B3577">
        <v>5</v>
      </c>
      <c r="C3577">
        <v>25</v>
      </c>
      <c r="D3577">
        <v>1</v>
      </c>
      <c r="E3577">
        <v>499.99</v>
      </c>
      <c r="F3577">
        <v>7.0000000000000007E-2</v>
      </c>
    </row>
    <row r="3578" spans="1:6" x14ac:dyDescent="0.25">
      <c r="A3578">
        <v>1238</v>
      </c>
      <c r="B3578">
        <v>1</v>
      </c>
      <c r="C3578">
        <v>40</v>
      </c>
      <c r="D3578">
        <v>1</v>
      </c>
      <c r="E3578">
        <v>4999.99</v>
      </c>
      <c r="F3578">
        <v>0.1</v>
      </c>
    </row>
    <row r="3579" spans="1:6" x14ac:dyDescent="0.25">
      <c r="A3579">
        <v>1238</v>
      </c>
      <c r="B3579">
        <v>2</v>
      </c>
      <c r="C3579">
        <v>14</v>
      </c>
      <c r="D3579">
        <v>1</v>
      </c>
      <c r="E3579">
        <v>269.99</v>
      </c>
      <c r="F3579">
        <v>0.1</v>
      </c>
    </row>
    <row r="3580" spans="1:6" x14ac:dyDescent="0.25">
      <c r="A3580">
        <v>1238</v>
      </c>
      <c r="B3580">
        <v>3</v>
      </c>
      <c r="C3580">
        <v>99</v>
      </c>
      <c r="D3580">
        <v>2</v>
      </c>
      <c r="E3580">
        <v>299.99</v>
      </c>
      <c r="F3580">
        <v>0.2</v>
      </c>
    </row>
    <row r="3581" spans="1:6" x14ac:dyDescent="0.25">
      <c r="A3581">
        <v>1238</v>
      </c>
      <c r="B3581">
        <v>4</v>
      </c>
      <c r="C3581">
        <v>101</v>
      </c>
      <c r="D3581">
        <v>1</v>
      </c>
      <c r="E3581">
        <v>339.99</v>
      </c>
      <c r="F3581">
        <v>0.1</v>
      </c>
    </row>
    <row r="3582" spans="1:6" x14ac:dyDescent="0.25">
      <c r="A3582">
        <v>1239</v>
      </c>
      <c r="B3582">
        <v>1</v>
      </c>
      <c r="C3582">
        <v>15</v>
      </c>
      <c r="D3582">
        <v>2</v>
      </c>
      <c r="E3582">
        <v>529.99</v>
      </c>
      <c r="F3582">
        <v>0.2</v>
      </c>
    </row>
    <row r="3583" spans="1:6" x14ac:dyDescent="0.25">
      <c r="A3583">
        <v>1239</v>
      </c>
      <c r="B3583">
        <v>2</v>
      </c>
      <c r="C3583">
        <v>91</v>
      </c>
      <c r="D3583">
        <v>1</v>
      </c>
      <c r="E3583">
        <v>349.99</v>
      </c>
      <c r="F3583">
        <v>0.1</v>
      </c>
    </row>
    <row r="3584" spans="1:6" x14ac:dyDescent="0.25">
      <c r="A3584">
        <v>1239</v>
      </c>
      <c r="B3584">
        <v>3</v>
      </c>
      <c r="C3584">
        <v>34</v>
      </c>
      <c r="D3584">
        <v>2</v>
      </c>
      <c r="E3584">
        <v>469.99</v>
      </c>
      <c r="F3584">
        <v>0.1</v>
      </c>
    </row>
    <row r="3585" spans="1:6" x14ac:dyDescent="0.25">
      <c r="A3585">
        <v>1239</v>
      </c>
      <c r="B3585">
        <v>4</v>
      </c>
      <c r="C3585">
        <v>36</v>
      </c>
      <c r="D3585">
        <v>1</v>
      </c>
      <c r="E3585">
        <v>832.99</v>
      </c>
      <c r="F3585">
        <v>0.05</v>
      </c>
    </row>
    <row r="3586" spans="1:6" x14ac:dyDescent="0.25">
      <c r="A3586">
        <v>1240</v>
      </c>
      <c r="B3586">
        <v>1</v>
      </c>
      <c r="C3586">
        <v>107</v>
      </c>
      <c r="D3586">
        <v>2</v>
      </c>
      <c r="E3586">
        <v>416.99</v>
      </c>
      <c r="F3586">
        <v>0.1</v>
      </c>
    </row>
    <row r="3587" spans="1:6" x14ac:dyDescent="0.25">
      <c r="A3587">
        <v>1240</v>
      </c>
      <c r="B3587">
        <v>2</v>
      </c>
      <c r="C3587">
        <v>23</v>
      </c>
      <c r="D3587">
        <v>2</v>
      </c>
      <c r="E3587">
        <v>299.99</v>
      </c>
      <c r="F3587">
        <v>0.05</v>
      </c>
    </row>
    <row r="3588" spans="1:6" x14ac:dyDescent="0.25">
      <c r="A3588">
        <v>1240</v>
      </c>
      <c r="B3588">
        <v>3</v>
      </c>
      <c r="C3588">
        <v>15</v>
      </c>
      <c r="D3588">
        <v>2</v>
      </c>
      <c r="E3588">
        <v>529.99</v>
      </c>
      <c r="F3588">
        <v>0.2</v>
      </c>
    </row>
    <row r="3589" spans="1:6" x14ac:dyDescent="0.25">
      <c r="A3589">
        <v>1240</v>
      </c>
      <c r="B3589">
        <v>4</v>
      </c>
      <c r="C3589">
        <v>77</v>
      </c>
      <c r="D3589">
        <v>2</v>
      </c>
      <c r="E3589">
        <v>799.99</v>
      </c>
      <c r="F3589">
        <v>0.05</v>
      </c>
    </row>
    <row r="3590" spans="1:6" x14ac:dyDescent="0.25">
      <c r="A3590">
        <v>1240</v>
      </c>
      <c r="B3590">
        <v>5</v>
      </c>
      <c r="C3590">
        <v>57</v>
      </c>
      <c r="D3590">
        <v>1</v>
      </c>
      <c r="E3590">
        <v>1999.99</v>
      </c>
      <c r="F3590">
        <v>0.05</v>
      </c>
    </row>
    <row r="3591" spans="1:6" x14ac:dyDescent="0.25">
      <c r="A3591">
        <v>1241</v>
      </c>
      <c r="B3591">
        <v>1</v>
      </c>
      <c r="C3591">
        <v>74</v>
      </c>
      <c r="D3591">
        <v>1</v>
      </c>
      <c r="E3591">
        <v>439.99</v>
      </c>
      <c r="F3591">
        <v>0.05</v>
      </c>
    </row>
    <row r="3592" spans="1:6" x14ac:dyDescent="0.25">
      <c r="A3592">
        <v>1241</v>
      </c>
      <c r="B3592">
        <v>2</v>
      </c>
      <c r="C3592">
        <v>71</v>
      </c>
      <c r="D3592">
        <v>2</v>
      </c>
      <c r="E3592">
        <v>416.99</v>
      </c>
      <c r="F3592">
        <v>0.05</v>
      </c>
    </row>
    <row r="3593" spans="1:6" x14ac:dyDescent="0.25">
      <c r="A3593">
        <v>1242</v>
      </c>
      <c r="B3593">
        <v>1</v>
      </c>
      <c r="C3593">
        <v>94</v>
      </c>
      <c r="D3593">
        <v>1</v>
      </c>
      <c r="E3593">
        <v>249.99</v>
      </c>
      <c r="F3593">
        <v>0.05</v>
      </c>
    </row>
    <row r="3594" spans="1:6" x14ac:dyDescent="0.25">
      <c r="A3594">
        <v>1242</v>
      </c>
      <c r="B3594">
        <v>2</v>
      </c>
      <c r="C3594">
        <v>27</v>
      </c>
      <c r="D3594">
        <v>1</v>
      </c>
      <c r="E3594">
        <v>999.99</v>
      </c>
      <c r="F3594">
        <v>7.0000000000000007E-2</v>
      </c>
    </row>
    <row r="3595" spans="1:6" x14ac:dyDescent="0.25">
      <c r="A3595">
        <v>1242</v>
      </c>
      <c r="B3595">
        <v>3</v>
      </c>
      <c r="C3595">
        <v>10</v>
      </c>
      <c r="D3595">
        <v>1</v>
      </c>
      <c r="E3595">
        <v>1549</v>
      </c>
      <c r="F3595">
        <v>7.0000000000000007E-2</v>
      </c>
    </row>
    <row r="3596" spans="1:6" x14ac:dyDescent="0.25">
      <c r="A3596">
        <v>1242</v>
      </c>
      <c r="B3596">
        <v>4</v>
      </c>
      <c r="C3596">
        <v>70</v>
      </c>
      <c r="D3596">
        <v>1</v>
      </c>
      <c r="E3596">
        <v>659.99</v>
      </c>
      <c r="F3596">
        <v>0.2</v>
      </c>
    </row>
    <row r="3597" spans="1:6" x14ac:dyDescent="0.25">
      <c r="A3597">
        <v>1243</v>
      </c>
      <c r="B3597">
        <v>1</v>
      </c>
      <c r="C3597">
        <v>44</v>
      </c>
      <c r="D3597">
        <v>1</v>
      </c>
      <c r="E3597">
        <v>539.99</v>
      </c>
      <c r="F3597">
        <v>7.0000000000000007E-2</v>
      </c>
    </row>
    <row r="3598" spans="1:6" x14ac:dyDescent="0.25">
      <c r="A3598">
        <v>1244</v>
      </c>
      <c r="B3598">
        <v>1</v>
      </c>
      <c r="C3598">
        <v>45</v>
      </c>
      <c r="D3598">
        <v>1</v>
      </c>
      <c r="E3598">
        <v>869.99</v>
      </c>
      <c r="F3598">
        <v>0.2</v>
      </c>
    </row>
    <row r="3599" spans="1:6" x14ac:dyDescent="0.25">
      <c r="A3599">
        <v>1244</v>
      </c>
      <c r="B3599">
        <v>2</v>
      </c>
      <c r="C3599">
        <v>38</v>
      </c>
      <c r="D3599">
        <v>2</v>
      </c>
      <c r="E3599">
        <v>549.99</v>
      </c>
      <c r="F3599">
        <v>7.0000000000000007E-2</v>
      </c>
    </row>
    <row r="3600" spans="1:6" x14ac:dyDescent="0.25">
      <c r="A3600">
        <v>1244</v>
      </c>
      <c r="B3600">
        <v>3</v>
      </c>
      <c r="C3600">
        <v>33</v>
      </c>
      <c r="D3600">
        <v>1</v>
      </c>
      <c r="E3600">
        <v>469.99</v>
      </c>
      <c r="F3600">
        <v>7.0000000000000007E-2</v>
      </c>
    </row>
    <row r="3601" spans="1:6" x14ac:dyDescent="0.25">
      <c r="A3601">
        <v>1244</v>
      </c>
      <c r="B3601">
        <v>4</v>
      </c>
      <c r="C3601">
        <v>37</v>
      </c>
      <c r="D3601">
        <v>2</v>
      </c>
      <c r="E3601">
        <v>379.99</v>
      </c>
      <c r="F3601">
        <v>0.1</v>
      </c>
    </row>
    <row r="3602" spans="1:6" x14ac:dyDescent="0.25">
      <c r="A3602">
        <v>1245</v>
      </c>
      <c r="B3602">
        <v>1</v>
      </c>
      <c r="C3602">
        <v>13</v>
      </c>
      <c r="D3602">
        <v>1</v>
      </c>
      <c r="E3602">
        <v>269.99</v>
      </c>
      <c r="F3602">
        <v>0.1</v>
      </c>
    </row>
    <row r="3603" spans="1:6" x14ac:dyDescent="0.25">
      <c r="A3603">
        <v>1246</v>
      </c>
      <c r="B3603">
        <v>1</v>
      </c>
      <c r="C3603">
        <v>78</v>
      </c>
      <c r="D3603">
        <v>2</v>
      </c>
      <c r="E3603">
        <v>647.99</v>
      </c>
      <c r="F3603">
        <v>0.2</v>
      </c>
    </row>
    <row r="3604" spans="1:6" x14ac:dyDescent="0.25">
      <c r="A3604">
        <v>1246</v>
      </c>
      <c r="B3604">
        <v>2</v>
      </c>
      <c r="C3604">
        <v>46</v>
      </c>
      <c r="D3604">
        <v>1</v>
      </c>
      <c r="E3604">
        <v>1409.99</v>
      </c>
      <c r="F3604">
        <v>0.05</v>
      </c>
    </row>
    <row r="3605" spans="1:6" x14ac:dyDescent="0.25">
      <c r="A3605">
        <v>1246</v>
      </c>
      <c r="B3605">
        <v>3</v>
      </c>
      <c r="C3605">
        <v>45</v>
      </c>
      <c r="D3605">
        <v>2</v>
      </c>
      <c r="E3605">
        <v>869.99</v>
      </c>
      <c r="F3605">
        <v>7.0000000000000007E-2</v>
      </c>
    </row>
    <row r="3606" spans="1:6" x14ac:dyDescent="0.25">
      <c r="A3606">
        <v>1247</v>
      </c>
      <c r="B3606">
        <v>1</v>
      </c>
      <c r="C3606">
        <v>15</v>
      </c>
      <c r="D3606">
        <v>2</v>
      </c>
      <c r="E3606">
        <v>529.99</v>
      </c>
      <c r="F3606">
        <v>0.1</v>
      </c>
    </row>
    <row r="3607" spans="1:6" x14ac:dyDescent="0.25">
      <c r="A3607">
        <v>1247</v>
      </c>
      <c r="B3607">
        <v>2</v>
      </c>
      <c r="C3607">
        <v>28</v>
      </c>
      <c r="D3607">
        <v>2</v>
      </c>
      <c r="E3607">
        <v>2499.9899999999998</v>
      </c>
      <c r="F3607">
        <v>0.1</v>
      </c>
    </row>
    <row r="3608" spans="1:6" x14ac:dyDescent="0.25">
      <c r="A3608">
        <v>1247</v>
      </c>
      <c r="B3608">
        <v>3</v>
      </c>
      <c r="C3608">
        <v>26</v>
      </c>
      <c r="D3608">
        <v>1</v>
      </c>
      <c r="E3608">
        <v>599.99</v>
      </c>
      <c r="F3608">
        <v>0.05</v>
      </c>
    </row>
    <row r="3609" spans="1:6" x14ac:dyDescent="0.25">
      <c r="A3609">
        <v>1248</v>
      </c>
      <c r="B3609">
        <v>1</v>
      </c>
      <c r="C3609">
        <v>94</v>
      </c>
      <c r="D3609">
        <v>2</v>
      </c>
      <c r="E3609">
        <v>249.99</v>
      </c>
      <c r="F3609">
        <v>0.05</v>
      </c>
    </row>
    <row r="3610" spans="1:6" x14ac:dyDescent="0.25">
      <c r="A3610">
        <v>1248</v>
      </c>
      <c r="B3610">
        <v>2</v>
      </c>
      <c r="C3610">
        <v>33</v>
      </c>
      <c r="D3610">
        <v>2</v>
      </c>
      <c r="E3610">
        <v>469.99</v>
      </c>
      <c r="F3610">
        <v>0.1</v>
      </c>
    </row>
    <row r="3611" spans="1:6" x14ac:dyDescent="0.25">
      <c r="A3611">
        <v>1248</v>
      </c>
      <c r="B3611">
        <v>3</v>
      </c>
      <c r="C3611">
        <v>92</v>
      </c>
      <c r="D3611">
        <v>1</v>
      </c>
      <c r="E3611">
        <v>209.99</v>
      </c>
      <c r="F3611">
        <v>0.1</v>
      </c>
    </row>
    <row r="3612" spans="1:6" x14ac:dyDescent="0.25">
      <c r="A3612">
        <v>1248</v>
      </c>
      <c r="B3612">
        <v>4</v>
      </c>
      <c r="C3612">
        <v>12</v>
      </c>
      <c r="D3612">
        <v>1</v>
      </c>
      <c r="E3612">
        <v>549.99</v>
      </c>
      <c r="F3612">
        <v>0.05</v>
      </c>
    </row>
    <row r="3613" spans="1:6" x14ac:dyDescent="0.25">
      <c r="A3613">
        <v>1249</v>
      </c>
      <c r="B3613">
        <v>1</v>
      </c>
      <c r="C3613">
        <v>62</v>
      </c>
      <c r="D3613">
        <v>1</v>
      </c>
      <c r="E3613">
        <v>3499.99</v>
      </c>
      <c r="F3613">
        <v>0.05</v>
      </c>
    </row>
    <row r="3614" spans="1:6" x14ac:dyDescent="0.25">
      <c r="A3614">
        <v>1249</v>
      </c>
      <c r="B3614">
        <v>2</v>
      </c>
      <c r="C3614">
        <v>104</v>
      </c>
      <c r="D3614">
        <v>1</v>
      </c>
      <c r="E3614">
        <v>481.99</v>
      </c>
      <c r="F3614">
        <v>0.05</v>
      </c>
    </row>
    <row r="3615" spans="1:6" x14ac:dyDescent="0.25">
      <c r="A3615">
        <v>1249</v>
      </c>
      <c r="B3615">
        <v>3</v>
      </c>
      <c r="C3615">
        <v>61</v>
      </c>
      <c r="D3615">
        <v>1</v>
      </c>
      <c r="E3615">
        <v>4999.99</v>
      </c>
      <c r="F3615">
        <v>0.2</v>
      </c>
    </row>
    <row r="3616" spans="1:6" x14ac:dyDescent="0.25">
      <c r="A3616">
        <v>1250</v>
      </c>
      <c r="B3616">
        <v>1</v>
      </c>
      <c r="C3616">
        <v>78</v>
      </c>
      <c r="D3616">
        <v>2</v>
      </c>
      <c r="E3616">
        <v>647.99</v>
      </c>
      <c r="F3616">
        <v>0.05</v>
      </c>
    </row>
    <row r="3617" spans="1:6" x14ac:dyDescent="0.25">
      <c r="A3617">
        <v>1250</v>
      </c>
      <c r="B3617">
        <v>2</v>
      </c>
      <c r="C3617">
        <v>66</v>
      </c>
      <c r="D3617">
        <v>2</v>
      </c>
      <c r="E3617">
        <v>250.99</v>
      </c>
      <c r="F3617">
        <v>0.1</v>
      </c>
    </row>
    <row r="3618" spans="1:6" x14ac:dyDescent="0.25">
      <c r="A3618">
        <v>1250</v>
      </c>
      <c r="B3618">
        <v>3</v>
      </c>
      <c r="C3618">
        <v>20</v>
      </c>
      <c r="D3618">
        <v>2</v>
      </c>
      <c r="E3618">
        <v>599.99</v>
      </c>
      <c r="F3618">
        <v>0.05</v>
      </c>
    </row>
    <row r="3619" spans="1:6" x14ac:dyDescent="0.25">
      <c r="A3619">
        <v>1250</v>
      </c>
      <c r="B3619">
        <v>4</v>
      </c>
      <c r="C3619">
        <v>6</v>
      </c>
      <c r="D3619">
        <v>2</v>
      </c>
      <c r="E3619">
        <v>469.99</v>
      </c>
      <c r="F3619">
        <v>0.1</v>
      </c>
    </row>
    <row r="3620" spans="1:6" x14ac:dyDescent="0.25">
      <c r="A3620">
        <v>1251</v>
      </c>
      <c r="B3620">
        <v>1</v>
      </c>
      <c r="C3620">
        <v>40</v>
      </c>
      <c r="D3620">
        <v>2</v>
      </c>
      <c r="E3620">
        <v>4999.99</v>
      </c>
      <c r="F3620">
        <v>0.1</v>
      </c>
    </row>
    <row r="3621" spans="1:6" x14ac:dyDescent="0.25">
      <c r="A3621">
        <v>1251</v>
      </c>
      <c r="B3621">
        <v>2</v>
      </c>
      <c r="C3621">
        <v>56</v>
      </c>
      <c r="D3621">
        <v>1</v>
      </c>
      <c r="E3621">
        <v>5499.99</v>
      </c>
      <c r="F3621">
        <v>7.0000000000000007E-2</v>
      </c>
    </row>
    <row r="3622" spans="1:6" x14ac:dyDescent="0.25">
      <c r="A3622">
        <v>1251</v>
      </c>
      <c r="B3622">
        <v>3</v>
      </c>
      <c r="C3622">
        <v>7</v>
      </c>
      <c r="D3622">
        <v>1</v>
      </c>
      <c r="E3622">
        <v>3999.99</v>
      </c>
      <c r="F3622">
        <v>7.0000000000000007E-2</v>
      </c>
    </row>
    <row r="3623" spans="1:6" x14ac:dyDescent="0.25">
      <c r="A3623">
        <v>1252</v>
      </c>
      <c r="B3623">
        <v>1</v>
      </c>
      <c r="C3623">
        <v>79</v>
      </c>
      <c r="D3623">
        <v>1</v>
      </c>
      <c r="E3623">
        <v>402.99</v>
      </c>
      <c r="F3623">
        <v>0.2</v>
      </c>
    </row>
    <row r="3624" spans="1:6" x14ac:dyDescent="0.25">
      <c r="A3624">
        <v>1252</v>
      </c>
      <c r="B3624">
        <v>2</v>
      </c>
      <c r="C3624">
        <v>84</v>
      </c>
      <c r="D3624">
        <v>1</v>
      </c>
      <c r="E3624">
        <v>109.99</v>
      </c>
      <c r="F3624">
        <v>0.2</v>
      </c>
    </row>
    <row r="3625" spans="1:6" x14ac:dyDescent="0.25">
      <c r="A3625">
        <v>1252</v>
      </c>
      <c r="B3625">
        <v>3</v>
      </c>
      <c r="C3625">
        <v>57</v>
      </c>
      <c r="D3625">
        <v>2</v>
      </c>
      <c r="E3625">
        <v>1999.99</v>
      </c>
      <c r="F3625">
        <v>0.05</v>
      </c>
    </row>
    <row r="3626" spans="1:6" x14ac:dyDescent="0.25">
      <c r="A3626">
        <v>1253</v>
      </c>
      <c r="B3626">
        <v>1</v>
      </c>
      <c r="C3626">
        <v>25</v>
      </c>
      <c r="D3626">
        <v>2</v>
      </c>
      <c r="E3626">
        <v>499.99</v>
      </c>
      <c r="F3626">
        <v>0.1</v>
      </c>
    </row>
    <row r="3627" spans="1:6" x14ac:dyDescent="0.25">
      <c r="A3627">
        <v>1253</v>
      </c>
      <c r="B3627">
        <v>2</v>
      </c>
      <c r="C3627">
        <v>21</v>
      </c>
      <c r="D3627">
        <v>1</v>
      </c>
      <c r="E3627">
        <v>269.99</v>
      </c>
      <c r="F3627">
        <v>7.0000000000000007E-2</v>
      </c>
    </row>
    <row r="3628" spans="1:6" x14ac:dyDescent="0.25">
      <c r="A3628">
        <v>1253</v>
      </c>
      <c r="B3628">
        <v>3</v>
      </c>
      <c r="C3628">
        <v>88</v>
      </c>
      <c r="D3628">
        <v>1</v>
      </c>
      <c r="E3628">
        <v>189.99</v>
      </c>
      <c r="F3628">
        <v>0.2</v>
      </c>
    </row>
    <row r="3629" spans="1:6" x14ac:dyDescent="0.25">
      <c r="A3629">
        <v>1254</v>
      </c>
      <c r="B3629">
        <v>1</v>
      </c>
      <c r="C3629">
        <v>80</v>
      </c>
      <c r="D3629">
        <v>1</v>
      </c>
      <c r="E3629">
        <v>761.99</v>
      </c>
      <c r="F3629">
        <v>0.2</v>
      </c>
    </row>
    <row r="3630" spans="1:6" x14ac:dyDescent="0.25">
      <c r="A3630">
        <v>1254</v>
      </c>
      <c r="B3630">
        <v>2</v>
      </c>
      <c r="C3630">
        <v>91</v>
      </c>
      <c r="D3630">
        <v>1</v>
      </c>
      <c r="E3630">
        <v>349.99</v>
      </c>
      <c r="F3630">
        <v>0.2</v>
      </c>
    </row>
    <row r="3631" spans="1:6" x14ac:dyDescent="0.25">
      <c r="A3631">
        <v>1255</v>
      </c>
      <c r="B3631">
        <v>1</v>
      </c>
      <c r="C3631">
        <v>43</v>
      </c>
      <c r="D3631">
        <v>2</v>
      </c>
      <c r="E3631">
        <v>5299.99</v>
      </c>
      <c r="F3631">
        <v>0.2</v>
      </c>
    </row>
    <row r="3632" spans="1:6" x14ac:dyDescent="0.25">
      <c r="A3632">
        <v>1255</v>
      </c>
      <c r="B3632">
        <v>2</v>
      </c>
      <c r="C3632">
        <v>53</v>
      </c>
      <c r="D3632">
        <v>1</v>
      </c>
      <c r="E3632">
        <v>749.99</v>
      </c>
      <c r="F3632">
        <v>0.05</v>
      </c>
    </row>
    <row r="3633" spans="1:6" x14ac:dyDescent="0.25">
      <c r="A3633">
        <v>1255</v>
      </c>
      <c r="B3633">
        <v>3</v>
      </c>
      <c r="C3633">
        <v>14</v>
      </c>
      <c r="D3633">
        <v>2</v>
      </c>
      <c r="E3633">
        <v>269.99</v>
      </c>
      <c r="F3633">
        <v>0.2</v>
      </c>
    </row>
    <row r="3634" spans="1:6" x14ac:dyDescent="0.25">
      <c r="A3634">
        <v>1255</v>
      </c>
      <c r="B3634">
        <v>4</v>
      </c>
      <c r="C3634">
        <v>26</v>
      </c>
      <c r="D3634">
        <v>2</v>
      </c>
      <c r="E3634">
        <v>599.99</v>
      </c>
      <c r="F3634">
        <v>0.05</v>
      </c>
    </row>
    <row r="3635" spans="1:6" x14ac:dyDescent="0.25">
      <c r="A3635">
        <v>1255</v>
      </c>
      <c r="B3635">
        <v>5</v>
      </c>
      <c r="C3635">
        <v>82</v>
      </c>
      <c r="D3635">
        <v>1</v>
      </c>
      <c r="E3635">
        <v>659.99</v>
      </c>
      <c r="F3635">
        <v>0.05</v>
      </c>
    </row>
    <row r="3636" spans="1:6" x14ac:dyDescent="0.25">
      <c r="A3636">
        <v>1256</v>
      </c>
      <c r="B3636">
        <v>1</v>
      </c>
      <c r="C3636">
        <v>44</v>
      </c>
      <c r="D3636">
        <v>2</v>
      </c>
      <c r="E3636">
        <v>539.99</v>
      </c>
      <c r="F3636">
        <v>0.2</v>
      </c>
    </row>
    <row r="3637" spans="1:6" x14ac:dyDescent="0.25">
      <c r="A3637">
        <v>1256</v>
      </c>
      <c r="B3637">
        <v>2</v>
      </c>
      <c r="C3637">
        <v>100</v>
      </c>
      <c r="D3637">
        <v>1</v>
      </c>
      <c r="E3637">
        <v>489.99</v>
      </c>
      <c r="F3637">
        <v>0.1</v>
      </c>
    </row>
    <row r="3638" spans="1:6" x14ac:dyDescent="0.25">
      <c r="A3638">
        <v>1257</v>
      </c>
      <c r="B3638">
        <v>1</v>
      </c>
      <c r="C3638">
        <v>30</v>
      </c>
      <c r="D3638">
        <v>2</v>
      </c>
      <c r="E3638">
        <v>999.99</v>
      </c>
      <c r="F3638">
        <v>0.05</v>
      </c>
    </row>
    <row r="3639" spans="1:6" x14ac:dyDescent="0.25">
      <c r="A3639">
        <v>1257</v>
      </c>
      <c r="B3639">
        <v>2</v>
      </c>
      <c r="C3639">
        <v>61</v>
      </c>
      <c r="D3639">
        <v>1</v>
      </c>
      <c r="E3639">
        <v>4999.99</v>
      </c>
      <c r="F3639">
        <v>0.05</v>
      </c>
    </row>
    <row r="3640" spans="1:6" x14ac:dyDescent="0.25">
      <c r="A3640">
        <v>1257</v>
      </c>
      <c r="B3640">
        <v>3</v>
      </c>
      <c r="C3640">
        <v>17</v>
      </c>
      <c r="D3640">
        <v>2</v>
      </c>
      <c r="E3640">
        <v>429</v>
      </c>
      <c r="F3640">
        <v>0.1</v>
      </c>
    </row>
    <row r="3641" spans="1:6" x14ac:dyDescent="0.25">
      <c r="A3641">
        <v>1257</v>
      </c>
      <c r="B3641">
        <v>4</v>
      </c>
      <c r="C3641">
        <v>41</v>
      </c>
      <c r="D3641">
        <v>1</v>
      </c>
      <c r="E3641">
        <v>1469.99</v>
      </c>
      <c r="F3641">
        <v>0.05</v>
      </c>
    </row>
    <row r="3642" spans="1:6" x14ac:dyDescent="0.25">
      <c r="A3642">
        <v>1257</v>
      </c>
      <c r="B3642">
        <v>5</v>
      </c>
      <c r="C3642">
        <v>4</v>
      </c>
      <c r="D3642">
        <v>1</v>
      </c>
      <c r="E3642">
        <v>2899.99</v>
      </c>
      <c r="F3642">
        <v>0.1</v>
      </c>
    </row>
    <row r="3643" spans="1:6" x14ac:dyDescent="0.25">
      <c r="A3643">
        <v>1258</v>
      </c>
      <c r="B3643">
        <v>1</v>
      </c>
      <c r="C3643">
        <v>94</v>
      </c>
      <c r="D3643">
        <v>2</v>
      </c>
      <c r="E3643">
        <v>249.99</v>
      </c>
      <c r="F3643">
        <v>0.1</v>
      </c>
    </row>
    <row r="3644" spans="1:6" x14ac:dyDescent="0.25">
      <c r="A3644">
        <v>1258</v>
      </c>
      <c r="B3644">
        <v>2</v>
      </c>
      <c r="C3644">
        <v>99</v>
      </c>
      <c r="D3644">
        <v>2</v>
      </c>
      <c r="E3644">
        <v>299.99</v>
      </c>
      <c r="F3644">
        <v>0.05</v>
      </c>
    </row>
    <row r="3645" spans="1:6" x14ac:dyDescent="0.25">
      <c r="A3645">
        <v>1259</v>
      </c>
      <c r="B3645">
        <v>1</v>
      </c>
      <c r="C3645">
        <v>60</v>
      </c>
      <c r="D3645">
        <v>1</v>
      </c>
      <c r="E3645">
        <v>1559.99</v>
      </c>
      <c r="F3645">
        <v>0.1</v>
      </c>
    </row>
    <row r="3646" spans="1:6" x14ac:dyDescent="0.25">
      <c r="A3646">
        <v>1259</v>
      </c>
      <c r="B3646">
        <v>2</v>
      </c>
      <c r="C3646">
        <v>19</v>
      </c>
      <c r="D3646">
        <v>1</v>
      </c>
      <c r="E3646">
        <v>449</v>
      </c>
      <c r="F3646">
        <v>0.2</v>
      </c>
    </row>
    <row r="3647" spans="1:6" x14ac:dyDescent="0.25">
      <c r="A3647">
        <v>1260</v>
      </c>
      <c r="B3647">
        <v>1</v>
      </c>
      <c r="C3647">
        <v>8</v>
      </c>
      <c r="D3647">
        <v>1</v>
      </c>
      <c r="E3647">
        <v>1799.99</v>
      </c>
      <c r="F3647">
        <v>0.1</v>
      </c>
    </row>
    <row r="3648" spans="1:6" x14ac:dyDescent="0.25">
      <c r="A3648">
        <v>1260</v>
      </c>
      <c r="B3648">
        <v>2</v>
      </c>
      <c r="C3648">
        <v>66</v>
      </c>
      <c r="D3648">
        <v>1</v>
      </c>
      <c r="E3648">
        <v>250.99</v>
      </c>
      <c r="F3648">
        <v>0.1</v>
      </c>
    </row>
    <row r="3649" spans="1:6" x14ac:dyDescent="0.25">
      <c r="A3649">
        <v>1261</v>
      </c>
      <c r="B3649">
        <v>1</v>
      </c>
      <c r="C3649">
        <v>73</v>
      </c>
      <c r="D3649">
        <v>1</v>
      </c>
      <c r="E3649">
        <v>749.99</v>
      </c>
      <c r="F3649">
        <v>0.2</v>
      </c>
    </row>
    <row r="3650" spans="1:6" x14ac:dyDescent="0.25">
      <c r="A3650">
        <v>1261</v>
      </c>
      <c r="B3650">
        <v>2</v>
      </c>
      <c r="C3650">
        <v>88</v>
      </c>
      <c r="D3650">
        <v>2</v>
      </c>
      <c r="E3650">
        <v>189.99</v>
      </c>
      <c r="F3650">
        <v>0.2</v>
      </c>
    </row>
    <row r="3651" spans="1:6" x14ac:dyDescent="0.25">
      <c r="A3651">
        <v>1261</v>
      </c>
      <c r="B3651">
        <v>3</v>
      </c>
      <c r="C3651">
        <v>100</v>
      </c>
      <c r="D3651">
        <v>1</v>
      </c>
      <c r="E3651">
        <v>489.99</v>
      </c>
      <c r="F3651">
        <v>0.05</v>
      </c>
    </row>
    <row r="3652" spans="1:6" x14ac:dyDescent="0.25">
      <c r="A3652">
        <v>1261</v>
      </c>
      <c r="B3652">
        <v>4</v>
      </c>
      <c r="C3652">
        <v>42</v>
      </c>
      <c r="D3652">
        <v>1</v>
      </c>
      <c r="E3652">
        <v>2299.9899999999998</v>
      </c>
      <c r="F3652">
        <v>0.1</v>
      </c>
    </row>
    <row r="3653" spans="1:6" x14ac:dyDescent="0.25">
      <c r="A3653">
        <v>1262</v>
      </c>
      <c r="B3653">
        <v>1</v>
      </c>
      <c r="C3653">
        <v>37</v>
      </c>
      <c r="D3653">
        <v>1</v>
      </c>
      <c r="E3653">
        <v>379.99</v>
      </c>
      <c r="F3653">
        <v>7.0000000000000007E-2</v>
      </c>
    </row>
    <row r="3654" spans="1:6" x14ac:dyDescent="0.25">
      <c r="A3654">
        <v>1262</v>
      </c>
      <c r="B3654">
        <v>2</v>
      </c>
      <c r="C3654">
        <v>52</v>
      </c>
      <c r="D3654">
        <v>1</v>
      </c>
      <c r="E3654">
        <v>875.99</v>
      </c>
      <c r="F3654">
        <v>0.05</v>
      </c>
    </row>
    <row r="3655" spans="1:6" x14ac:dyDescent="0.25">
      <c r="A3655">
        <v>1262</v>
      </c>
      <c r="B3655">
        <v>3</v>
      </c>
      <c r="C3655">
        <v>43</v>
      </c>
      <c r="D3655">
        <v>2</v>
      </c>
      <c r="E3655">
        <v>5299.99</v>
      </c>
      <c r="F3655">
        <v>7.0000000000000007E-2</v>
      </c>
    </row>
    <row r="3656" spans="1:6" x14ac:dyDescent="0.25">
      <c r="A3656">
        <v>1262</v>
      </c>
      <c r="B3656">
        <v>4</v>
      </c>
      <c r="C3656">
        <v>77</v>
      </c>
      <c r="D3656">
        <v>1</v>
      </c>
      <c r="E3656">
        <v>799.99</v>
      </c>
      <c r="F3656">
        <v>7.0000000000000007E-2</v>
      </c>
    </row>
    <row r="3657" spans="1:6" x14ac:dyDescent="0.25">
      <c r="A3657">
        <v>1263</v>
      </c>
      <c r="B3657">
        <v>1</v>
      </c>
      <c r="C3657">
        <v>45</v>
      </c>
      <c r="D3657">
        <v>1</v>
      </c>
      <c r="E3657">
        <v>869.99</v>
      </c>
      <c r="F3657">
        <v>0.2</v>
      </c>
    </row>
    <row r="3658" spans="1:6" x14ac:dyDescent="0.25">
      <c r="A3658">
        <v>1263</v>
      </c>
      <c r="B3658">
        <v>2</v>
      </c>
      <c r="C3658">
        <v>62</v>
      </c>
      <c r="D3658">
        <v>1</v>
      </c>
      <c r="E3658">
        <v>3499.99</v>
      </c>
      <c r="F3658">
        <v>0.05</v>
      </c>
    </row>
    <row r="3659" spans="1:6" x14ac:dyDescent="0.25">
      <c r="A3659">
        <v>1263</v>
      </c>
      <c r="B3659">
        <v>3</v>
      </c>
      <c r="C3659">
        <v>19</v>
      </c>
      <c r="D3659">
        <v>2</v>
      </c>
      <c r="E3659">
        <v>449</v>
      </c>
      <c r="F3659">
        <v>0.1</v>
      </c>
    </row>
    <row r="3660" spans="1:6" x14ac:dyDescent="0.25">
      <c r="A3660">
        <v>1264</v>
      </c>
      <c r="B3660">
        <v>1</v>
      </c>
      <c r="C3660">
        <v>101</v>
      </c>
      <c r="D3660">
        <v>1</v>
      </c>
      <c r="E3660">
        <v>339.99</v>
      </c>
      <c r="F3660">
        <v>7.0000000000000007E-2</v>
      </c>
    </row>
    <row r="3661" spans="1:6" x14ac:dyDescent="0.25">
      <c r="A3661">
        <v>1264</v>
      </c>
      <c r="B3661">
        <v>2</v>
      </c>
      <c r="C3661">
        <v>77</v>
      </c>
      <c r="D3661">
        <v>2</v>
      </c>
      <c r="E3661">
        <v>799.99</v>
      </c>
      <c r="F3661">
        <v>7.0000000000000007E-2</v>
      </c>
    </row>
    <row r="3662" spans="1:6" x14ac:dyDescent="0.25">
      <c r="A3662">
        <v>1264</v>
      </c>
      <c r="B3662">
        <v>3</v>
      </c>
      <c r="C3662">
        <v>29</v>
      </c>
      <c r="D3662">
        <v>2</v>
      </c>
      <c r="E3662">
        <v>999.99</v>
      </c>
      <c r="F3662">
        <v>0.2</v>
      </c>
    </row>
    <row r="3663" spans="1:6" x14ac:dyDescent="0.25">
      <c r="A3663">
        <v>1264</v>
      </c>
      <c r="B3663">
        <v>4</v>
      </c>
      <c r="C3663">
        <v>52</v>
      </c>
      <c r="D3663">
        <v>1</v>
      </c>
      <c r="E3663">
        <v>875.99</v>
      </c>
      <c r="F3663">
        <v>0.05</v>
      </c>
    </row>
    <row r="3664" spans="1:6" x14ac:dyDescent="0.25">
      <c r="A3664">
        <v>1265</v>
      </c>
      <c r="B3664">
        <v>1</v>
      </c>
      <c r="C3664">
        <v>41</v>
      </c>
      <c r="D3664">
        <v>2</v>
      </c>
      <c r="E3664">
        <v>1469.99</v>
      </c>
      <c r="F3664">
        <v>0.1</v>
      </c>
    </row>
    <row r="3665" spans="1:6" x14ac:dyDescent="0.25">
      <c r="A3665">
        <v>1265</v>
      </c>
      <c r="B3665">
        <v>2</v>
      </c>
      <c r="C3665">
        <v>72</v>
      </c>
      <c r="D3665">
        <v>2</v>
      </c>
      <c r="E3665">
        <v>619.99</v>
      </c>
      <c r="F3665">
        <v>7.0000000000000007E-2</v>
      </c>
    </row>
    <row r="3666" spans="1:6" x14ac:dyDescent="0.25">
      <c r="A3666">
        <v>1266</v>
      </c>
      <c r="B3666">
        <v>1</v>
      </c>
      <c r="C3666">
        <v>90</v>
      </c>
      <c r="D3666">
        <v>1</v>
      </c>
      <c r="E3666">
        <v>209.99</v>
      </c>
      <c r="F3666">
        <v>0.2</v>
      </c>
    </row>
    <row r="3667" spans="1:6" x14ac:dyDescent="0.25">
      <c r="A3667">
        <v>1266</v>
      </c>
      <c r="B3667">
        <v>2</v>
      </c>
      <c r="C3667">
        <v>48</v>
      </c>
      <c r="D3667">
        <v>1</v>
      </c>
      <c r="E3667">
        <v>1499.99</v>
      </c>
      <c r="F3667">
        <v>0.2</v>
      </c>
    </row>
    <row r="3668" spans="1:6" x14ac:dyDescent="0.25">
      <c r="A3668">
        <v>1267</v>
      </c>
      <c r="B3668">
        <v>1</v>
      </c>
      <c r="C3668">
        <v>45</v>
      </c>
      <c r="D3668">
        <v>1</v>
      </c>
      <c r="E3668">
        <v>869.99</v>
      </c>
      <c r="F3668">
        <v>0.1</v>
      </c>
    </row>
    <row r="3669" spans="1:6" x14ac:dyDescent="0.25">
      <c r="A3669">
        <v>1267</v>
      </c>
      <c r="B3669">
        <v>2</v>
      </c>
      <c r="C3669">
        <v>27</v>
      </c>
      <c r="D3669">
        <v>1</v>
      </c>
      <c r="E3669">
        <v>999.99</v>
      </c>
      <c r="F3669">
        <v>7.0000000000000007E-2</v>
      </c>
    </row>
    <row r="3670" spans="1:6" x14ac:dyDescent="0.25">
      <c r="A3670">
        <v>1267</v>
      </c>
      <c r="B3670">
        <v>3</v>
      </c>
      <c r="C3670">
        <v>108</v>
      </c>
      <c r="D3670">
        <v>1</v>
      </c>
      <c r="E3670">
        <v>449.99</v>
      </c>
      <c r="F3670">
        <v>0.2</v>
      </c>
    </row>
    <row r="3671" spans="1:6" x14ac:dyDescent="0.25">
      <c r="A3671">
        <v>1267</v>
      </c>
      <c r="B3671">
        <v>4</v>
      </c>
      <c r="C3671">
        <v>95</v>
      </c>
      <c r="D3671">
        <v>1</v>
      </c>
      <c r="E3671">
        <v>299.99</v>
      </c>
      <c r="F3671">
        <v>0.05</v>
      </c>
    </row>
    <row r="3672" spans="1:6" x14ac:dyDescent="0.25">
      <c r="A3672">
        <v>1268</v>
      </c>
      <c r="B3672">
        <v>1</v>
      </c>
      <c r="C3672">
        <v>68</v>
      </c>
      <c r="D3672">
        <v>2</v>
      </c>
      <c r="E3672">
        <v>449.99</v>
      </c>
      <c r="F3672">
        <v>7.0000000000000007E-2</v>
      </c>
    </row>
    <row r="3673" spans="1:6" x14ac:dyDescent="0.25">
      <c r="A3673">
        <v>1268</v>
      </c>
      <c r="B3673">
        <v>2</v>
      </c>
      <c r="C3673">
        <v>87</v>
      </c>
      <c r="D3673">
        <v>2</v>
      </c>
      <c r="E3673">
        <v>189.99</v>
      </c>
      <c r="F3673">
        <v>7.0000000000000007E-2</v>
      </c>
    </row>
    <row r="3674" spans="1:6" x14ac:dyDescent="0.25">
      <c r="A3674">
        <v>1268</v>
      </c>
      <c r="B3674">
        <v>3</v>
      </c>
      <c r="C3674">
        <v>59</v>
      </c>
      <c r="D3674">
        <v>2</v>
      </c>
      <c r="E3674">
        <v>2599.9899999999998</v>
      </c>
      <c r="F3674">
        <v>0.2</v>
      </c>
    </row>
    <row r="3675" spans="1:6" x14ac:dyDescent="0.25">
      <c r="A3675">
        <v>1268</v>
      </c>
      <c r="B3675">
        <v>4</v>
      </c>
      <c r="C3675">
        <v>100</v>
      </c>
      <c r="D3675">
        <v>1</v>
      </c>
      <c r="E3675">
        <v>489.99</v>
      </c>
      <c r="F3675">
        <v>7.0000000000000007E-2</v>
      </c>
    </row>
    <row r="3676" spans="1:6" x14ac:dyDescent="0.25">
      <c r="A3676">
        <v>1269</v>
      </c>
      <c r="B3676">
        <v>1</v>
      </c>
      <c r="C3676">
        <v>4</v>
      </c>
      <c r="D3676">
        <v>2</v>
      </c>
      <c r="E3676">
        <v>2899.99</v>
      </c>
      <c r="F3676">
        <v>0.2</v>
      </c>
    </row>
    <row r="3677" spans="1:6" x14ac:dyDescent="0.25">
      <c r="A3677">
        <v>1269</v>
      </c>
      <c r="B3677">
        <v>2</v>
      </c>
      <c r="C3677">
        <v>7</v>
      </c>
      <c r="D3677">
        <v>1</v>
      </c>
      <c r="E3677">
        <v>3999.99</v>
      </c>
      <c r="F3677">
        <v>0.2</v>
      </c>
    </row>
    <row r="3678" spans="1:6" x14ac:dyDescent="0.25">
      <c r="A3678">
        <v>1269</v>
      </c>
      <c r="B3678">
        <v>3</v>
      </c>
      <c r="C3678">
        <v>111</v>
      </c>
      <c r="D3678">
        <v>1</v>
      </c>
      <c r="E3678">
        <v>470.99</v>
      </c>
      <c r="F3678">
        <v>0.1</v>
      </c>
    </row>
    <row r="3679" spans="1:6" x14ac:dyDescent="0.25">
      <c r="A3679">
        <v>1270</v>
      </c>
      <c r="B3679">
        <v>1</v>
      </c>
      <c r="C3679">
        <v>54</v>
      </c>
      <c r="D3679">
        <v>1</v>
      </c>
      <c r="E3679">
        <v>3199.99</v>
      </c>
      <c r="F3679">
        <v>0.2</v>
      </c>
    </row>
    <row r="3680" spans="1:6" x14ac:dyDescent="0.25">
      <c r="A3680">
        <v>1271</v>
      </c>
      <c r="B3680">
        <v>1</v>
      </c>
      <c r="C3680">
        <v>25</v>
      </c>
      <c r="D3680">
        <v>2</v>
      </c>
      <c r="E3680">
        <v>499.99</v>
      </c>
      <c r="F3680">
        <v>0.1</v>
      </c>
    </row>
    <row r="3681" spans="1:6" x14ac:dyDescent="0.25">
      <c r="A3681">
        <v>1271</v>
      </c>
      <c r="B3681">
        <v>2</v>
      </c>
      <c r="C3681">
        <v>50</v>
      </c>
      <c r="D3681">
        <v>2</v>
      </c>
      <c r="E3681">
        <v>5999.99</v>
      </c>
      <c r="F3681">
        <v>7.0000000000000007E-2</v>
      </c>
    </row>
    <row r="3682" spans="1:6" x14ac:dyDescent="0.25">
      <c r="A3682">
        <v>1271</v>
      </c>
      <c r="B3682">
        <v>3</v>
      </c>
      <c r="C3682">
        <v>87</v>
      </c>
      <c r="D3682">
        <v>2</v>
      </c>
      <c r="E3682">
        <v>189.99</v>
      </c>
      <c r="F3682">
        <v>7.0000000000000007E-2</v>
      </c>
    </row>
    <row r="3683" spans="1:6" x14ac:dyDescent="0.25">
      <c r="A3683">
        <v>1271</v>
      </c>
      <c r="B3683">
        <v>4</v>
      </c>
      <c r="C3683">
        <v>32</v>
      </c>
      <c r="D3683">
        <v>2</v>
      </c>
      <c r="E3683">
        <v>469.99</v>
      </c>
      <c r="F3683">
        <v>7.0000000000000007E-2</v>
      </c>
    </row>
    <row r="3684" spans="1:6" x14ac:dyDescent="0.25">
      <c r="A3684">
        <v>1272</v>
      </c>
      <c r="B3684">
        <v>1</v>
      </c>
      <c r="C3684">
        <v>16</v>
      </c>
      <c r="D3684">
        <v>2</v>
      </c>
      <c r="E3684">
        <v>599.99</v>
      </c>
      <c r="F3684">
        <v>0.2</v>
      </c>
    </row>
    <row r="3685" spans="1:6" x14ac:dyDescent="0.25">
      <c r="A3685">
        <v>1272</v>
      </c>
      <c r="B3685">
        <v>2</v>
      </c>
      <c r="C3685">
        <v>71</v>
      </c>
      <c r="D3685">
        <v>2</v>
      </c>
      <c r="E3685">
        <v>416.99</v>
      </c>
      <c r="F3685">
        <v>0.1</v>
      </c>
    </row>
    <row r="3686" spans="1:6" x14ac:dyDescent="0.25">
      <c r="A3686">
        <v>1272</v>
      </c>
      <c r="B3686">
        <v>3</v>
      </c>
      <c r="C3686">
        <v>86</v>
      </c>
      <c r="D3686">
        <v>1</v>
      </c>
      <c r="E3686">
        <v>149.99</v>
      </c>
      <c r="F3686">
        <v>7.0000000000000007E-2</v>
      </c>
    </row>
    <row r="3687" spans="1:6" x14ac:dyDescent="0.25">
      <c r="A3687">
        <v>1273</v>
      </c>
      <c r="B3687">
        <v>1</v>
      </c>
      <c r="C3687">
        <v>95</v>
      </c>
      <c r="D3687">
        <v>2</v>
      </c>
      <c r="E3687">
        <v>299.99</v>
      </c>
      <c r="F3687">
        <v>7.0000000000000007E-2</v>
      </c>
    </row>
    <row r="3688" spans="1:6" x14ac:dyDescent="0.25">
      <c r="A3688">
        <v>1273</v>
      </c>
      <c r="B3688">
        <v>2</v>
      </c>
      <c r="C3688">
        <v>20</v>
      </c>
      <c r="D3688">
        <v>1</v>
      </c>
      <c r="E3688">
        <v>599.99</v>
      </c>
      <c r="F3688">
        <v>7.0000000000000007E-2</v>
      </c>
    </row>
    <row r="3689" spans="1:6" x14ac:dyDescent="0.25">
      <c r="A3689">
        <v>1273</v>
      </c>
      <c r="B3689">
        <v>3</v>
      </c>
      <c r="C3689">
        <v>58</v>
      </c>
      <c r="D3689">
        <v>1</v>
      </c>
      <c r="E3689">
        <v>4999.99</v>
      </c>
      <c r="F3689">
        <v>0.2</v>
      </c>
    </row>
    <row r="3690" spans="1:6" x14ac:dyDescent="0.25">
      <c r="A3690">
        <v>1274</v>
      </c>
      <c r="B3690">
        <v>1</v>
      </c>
      <c r="C3690">
        <v>81</v>
      </c>
      <c r="D3690">
        <v>1</v>
      </c>
      <c r="E3690">
        <v>1099.99</v>
      </c>
      <c r="F3690">
        <v>0.1</v>
      </c>
    </row>
    <row r="3691" spans="1:6" x14ac:dyDescent="0.25">
      <c r="A3691">
        <v>1275</v>
      </c>
      <c r="B3691">
        <v>1</v>
      </c>
      <c r="C3691">
        <v>58</v>
      </c>
      <c r="D3691">
        <v>1</v>
      </c>
      <c r="E3691">
        <v>4999.99</v>
      </c>
      <c r="F3691">
        <v>7.0000000000000007E-2</v>
      </c>
    </row>
    <row r="3692" spans="1:6" x14ac:dyDescent="0.25">
      <c r="A3692">
        <v>1275</v>
      </c>
      <c r="B3692">
        <v>2</v>
      </c>
      <c r="C3692">
        <v>30</v>
      </c>
      <c r="D3692">
        <v>1</v>
      </c>
      <c r="E3692">
        <v>999.99</v>
      </c>
      <c r="F3692">
        <v>0.1</v>
      </c>
    </row>
    <row r="3693" spans="1:6" x14ac:dyDescent="0.25">
      <c r="A3693">
        <v>1276</v>
      </c>
      <c r="B3693">
        <v>1</v>
      </c>
      <c r="C3693">
        <v>18</v>
      </c>
      <c r="D3693">
        <v>2</v>
      </c>
      <c r="E3693">
        <v>449</v>
      </c>
      <c r="F3693">
        <v>0.2</v>
      </c>
    </row>
    <row r="3694" spans="1:6" x14ac:dyDescent="0.25">
      <c r="A3694">
        <v>1276</v>
      </c>
      <c r="B3694">
        <v>2</v>
      </c>
      <c r="C3694">
        <v>58</v>
      </c>
      <c r="D3694">
        <v>1</v>
      </c>
      <c r="E3694">
        <v>4999.99</v>
      </c>
      <c r="F3694">
        <v>0.2</v>
      </c>
    </row>
    <row r="3695" spans="1:6" x14ac:dyDescent="0.25">
      <c r="A3695">
        <v>1276</v>
      </c>
      <c r="B3695">
        <v>3</v>
      </c>
      <c r="C3695">
        <v>42</v>
      </c>
      <c r="D3695">
        <v>1</v>
      </c>
      <c r="E3695">
        <v>2299.9899999999998</v>
      </c>
      <c r="F3695">
        <v>0.05</v>
      </c>
    </row>
    <row r="3696" spans="1:6" x14ac:dyDescent="0.25">
      <c r="A3696">
        <v>1276</v>
      </c>
      <c r="B3696">
        <v>4</v>
      </c>
      <c r="C3696">
        <v>24</v>
      </c>
      <c r="D3696">
        <v>2</v>
      </c>
      <c r="E3696">
        <v>549.99</v>
      </c>
      <c r="F3696">
        <v>0.2</v>
      </c>
    </row>
    <row r="3697" spans="1:6" x14ac:dyDescent="0.25">
      <c r="A3697">
        <v>1276</v>
      </c>
      <c r="B3697">
        <v>5</v>
      </c>
      <c r="C3697">
        <v>78</v>
      </c>
      <c r="D3697">
        <v>2</v>
      </c>
      <c r="E3697">
        <v>647.99</v>
      </c>
      <c r="F3697">
        <v>0.2</v>
      </c>
    </row>
    <row r="3698" spans="1:6" x14ac:dyDescent="0.25">
      <c r="A3698">
        <v>1277</v>
      </c>
      <c r="B3698">
        <v>1</v>
      </c>
      <c r="C3698">
        <v>56</v>
      </c>
      <c r="D3698">
        <v>2</v>
      </c>
      <c r="E3698">
        <v>5499.99</v>
      </c>
      <c r="F3698">
        <v>0.2</v>
      </c>
    </row>
    <row r="3699" spans="1:6" x14ac:dyDescent="0.25">
      <c r="A3699">
        <v>1277</v>
      </c>
      <c r="B3699">
        <v>2</v>
      </c>
      <c r="C3699">
        <v>93</v>
      </c>
      <c r="D3699">
        <v>2</v>
      </c>
      <c r="E3699">
        <v>209.99</v>
      </c>
      <c r="F3699">
        <v>0.05</v>
      </c>
    </row>
    <row r="3700" spans="1:6" x14ac:dyDescent="0.25">
      <c r="A3700">
        <v>1277</v>
      </c>
      <c r="B3700">
        <v>3</v>
      </c>
      <c r="C3700">
        <v>9</v>
      </c>
      <c r="D3700">
        <v>2</v>
      </c>
      <c r="E3700">
        <v>2999.99</v>
      </c>
      <c r="F3700">
        <v>0.1</v>
      </c>
    </row>
    <row r="3701" spans="1:6" x14ac:dyDescent="0.25">
      <c r="A3701">
        <v>1277</v>
      </c>
      <c r="B3701">
        <v>4</v>
      </c>
      <c r="C3701">
        <v>4</v>
      </c>
      <c r="D3701">
        <v>1</v>
      </c>
      <c r="E3701">
        <v>2899.99</v>
      </c>
      <c r="F3701">
        <v>0.1</v>
      </c>
    </row>
    <row r="3702" spans="1:6" x14ac:dyDescent="0.25">
      <c r="A3702">
        <v>1277</v>
      </c>
      <c r="B3702">
        <v>5</v>
      </c>
      <c r="C3702">
        <v>11</v>
      </c>
      <c r="D3702">
        <v>1</v>
      </c>
      <c r="E3702">
        <v>1680.99</v>
      </c>
      <c r="F3702">
        <v>0.2</v>
      </c>
    </row>
    <row r="3703" spans="1:6" x14ac:dyDescent="0.25">
      <c r="A3703">
        <v>1278</v>
      </c>
      <c r="B3703">
        <v>1</v>
      </c>
      <c r="C3703">
        <v>103</v>
      </c>
      <c r="D3703">
        <v>2</v>
      </c>
      <c r="E3703">
        <v>551.99</v>
      </c>
      <c r="F3703">
        <v>0.1</v>
      </c>
    </row>
    <row r="3704" spans="1:6" x14ac:dyDescent="0.25">
      <c r="A3704">
        <v>1278</v>
      </c>
      <c r="B3704">
        <v>2</v>
      </c>
      <c r="C3704">
        <v>32</v>
      </c>
      <c r="D3704">
        <v>1</v>
      </c>
      <c r="E3704">
        <v>469.99</v>
      </c>
      <c r="F3704">
        <v>0.1</v>
      </c>
    </row>
    <row r="3705" spans="1:6" x14ac:dyDescent="0.25">
      <c r="A3705">
        <v>1279</v>
      </c>
      <c r="B3705">
        <v>1</v>
      </c>
      <c r="C3705">
        <v>9</v>
      </c>
      <c r="D3705">
        <v>2</v>
      </c>
      <c r="E3705">
        <v>2999.99</v>
      </c>
      <c r="F3705">
        <v>0.05</v>
      </c>
    </row>
    <row r="3706" spans="1:6" x14ac:dyDescent="0.25">
      <c r="A3706">
        <v>1280</v>
      </c>
      <c r="B3706">
        <v>1</v>
      </c>
      <c r="C3706">
        <v>72</v>
      </c>
      <c r="D3706">
        <v>2</v>
      </c>
      <c r="E3706">
        <v>619.99</v>
      </c>
      <c r="F3706">
        <v>7.0000000000000007E-2</v>
      </c>
    </row>
    <row r="3707" spans="1:6" x14ac:dyDescent="0.25">
      <c r="A3707">
        <v>1280</v>
      </c>
      <c r="B3707">
        <v>2</v>
      </c>
      <c r="C3707">
        <v>74</v>
      </c>
      <c r="D3707">
        <v>1</v>
      </c>
      <c r="E3707">
        <v>439.99</v>
      </c>
      <c r="F3707">
        <v>0.05</v>
      </c>
    </row>
    <row r="3708" spans="1:6" x14ac:dyDescent="0.25">
      <c r="A3708">
        <v>1280</v>
      </c>
      <c r="B3708">
        <v>3</v>
      </c>
      <c r="C3708">
        <v>52</v>
      </c>
      <c r="D3708">
        <v>1</v>
      </c>
      <c r="E3708">
        <v>875.99</v>
      </c>
      <c r="F3708">
        <v>7.0000000000000007E-2</v>
      </c>
    </row>
    <row r="3709" spans="1:6" x14ac:dyDescent="0.25">
      <c r="A3709">
        <v>1280</v>
      </c>
      <c r="B3709">
        <v>4</v>
      </c>
      <c r="C3709">
        <v>63</v>
      </c>
      <c r="D3709">
        <v>1</v>
      </c>
      <c r="E3709">
        <v>3499.99</v>
      </c>
      <c r="F3709">
        <v>0.2</v>
      </c>
    </row>
    <row r="3710" spans="1:6" x14ac:dyDescent="0.25">
      <c r="A3710">
        <v>1281</v>
      </c>
      <c r="B3710">
        <v>1</v>
      </c>
      <c r="C3710">
        <v>36</v>
      </c>
      <c r="D3710">
        <v>1</v>
      </c>
      <c r="E3710">
        <v>832.99</v>
      </c>
      <c r="F3710">
        <v>0.05</v>
      </c>
    </row>
    <row r="3711" spans="1:6" x14ac:dyDescent="0.25">
      <c r="A3711">
        <v>1281</v>
      </c>
      <c r="B3711">
        <v>2</v>
      </c>
      <c r="C3711">
        <v>49</v>
      </c>
      <c r="D3711">
        <v>2</v>
      </c>
      <c r="E3711">
        <v>3499.99</v>
      </c>
      <c r="F3711">
        <v>0.05</v>
      </c>
    </row>
    <row r="3712" spans="1:6" x14ac:dyDescent="0.25">
      <c r="A3712">
        <v>1281</v>
      </c>
      <c r="B3712">
        <v>3</v>
      </c>
      <c r="C3712">
        <v>75</v>
      </c>
      <c r="D3712">
        <v>1</v>
      </c>
      <c r="E3712">
        <v>599.99</v>
      </c>
      <c r="F3712">
        <v>0.05</v>
      </c>
    </row>
    <row r="3713" spans="1:6" x14ac:dyDescent="0.25">
      <c r="A3713">
        <v>1282</v>
      </c>
      <c r="B3713">
        <v>1</v>
      </c>
      <c r="C3713">
        <v>111</v>
      </c>
      <c r="D3713">
        <v>1</v>
      </c>
      <c r="E3713">
        <v>470.99</v>
      </c>
      <c r="F3713">
        <v>0.05</v>
      </c>
    </row>
    <row r="3714" spans="1:6" x14ac:dyDescent="0.25">
      <c r="A3714">
        <v>1282</v>
      </c>
      <c r="B3714">
        <v>2</v>
      </c>
      <c r="C3714">
        <v>50</v>
      </c>
      <c r="D3714">
        <v>2</v>
      </c>
      <c r="E3714">
        <v>5999.99</v>
      </c>
      <c r="F3714">
        <v>0.2</v>
      </c>
    </row>
    <row r="3715" spans="1:6" x14ac:dyDescent="0.25">
      <c r="A3715">
        <v>1283</v>
      </c>
      <c r="B3715">
        <v>1</v>
      </c>
      <c r="C3715">
        <v>61</v>
      </c>
      <c r="D3715">
        <v>2</v>
      </c>
      <c r="E3715">
        <v>4999.99</v>
      </c>
      <c r="F3715">
        <v>0.05</v>
      </c>
    </row>
    <row r="3716" spans="1:6" x14ac:dyDescent="0.25">
      <c r="A3716">
        <v>1283</v>
      </c>
      <c r="B3716">
        <v>2</v>
      </c>
      <c r="C3716">
        <v>81</v>
      </c>
      <c r="D3716">
        <v>1</v>
      </c>
      <c r="E3716">
        <v>1099.99</v>
      </c>
      <c r="F3716">
        <v>0.2</v>
      </c>
    </row>
    <row r="3717" spans="1:6" x14ac:dyDescent="0.25">
      <c r="A3717">
        <v>1283</v>
      </c>
      <c r="B3717">
        <v>3</v>
      </c>
      <c r="C3717">
        <v>7</v>
      </c>
      <c r="D3717">
        <v>1</v>
      </c>
      <c r="E3717">
        <v>3999.99</v>
      </c>
      <c r="F3717">
        <v>0.1</v>
      </c>
    </row>
    <row r="3718" spans="1:6" x14ac:dyDescent="0.25">
      <c r="A3718">
        <v>1283</v>
      </c>
      <c r="B3718">
        <v>4</v>
      </c>
      <c r="C3718">
        <v>32</v>
      </c>
      <c r="D3718">
        <v>1</v>
      </c>
      <c r="E3718">
        <v>469.99</v>
      </c>
      <c r="F3718">
        <v>0.1</v>
      </c>
    </row>
    <row r="3719" spans="1:6" x14ac:dyDescent="0.25">
      <c r="A3719">
        <v>1283</v>
      </c>
      <c r="B3719">
        <v>5</v>
      </c>
      <c r="C3719">
        <v>11</v>
      </c>
      <c r="D3719">
        <v>1</v>
      </c>
      <c r="E3719">
        <v>1680.99</v>
      </c>
      <c r="F3719">
        <v>0.2</v>
      </c>
    </row>
    <row r="3720" spans="1:6" x14ac:dyDescent="0.25">
      <c r="A3720">
        <v>1284</v>
      </c>
      <c r="B3720">
        <v>1</v>
      </c>
      <c r="C3720">
        <v>101</v>
      </c>
      <c r="D3720">
        <v>1</v>
      </c>
      <c r="E3720">
        <v>339.99</v>
      </c>
      <c r="F3720">
        <v>7.0000000000000007E-2</v>
      </c>
    </row>
    <row r="3721" spans="1:6" x14ac:dyDescent="0.25">
      <c r="A3721">
        <v>1284</v>
      </c>
      <c r="B3721">
        <v>2</v>
      </c>
      <c r="C3721">
        <v>8</v>
      </c>
      <c r="D3721">
        <v>1</v>
      </c>
      <c r="E3721">
        <v>1799.99</v>
      </c>
      <c r="F3721">
        <v>0.05</v>
      </c>
    </row>
    <row r="3722" spans="1:6" x14ac:dyDescent="0.25">
      <c r="A3722">
        <v>1284</v>
      </c>
      <c r="B3722">
        <v>3</v>
      </c>
      <c r="C3722">
        <v>4</v>
      </c>
      <c r="D3722">
        <v>2</v>
      </c>
      <c r="E3722">
        <v>2899.99</v>
      </c>
      <c r="F3722">
        <v>0.05</v>
      </c>
    </row>
    <row r="3723" spans="1:6" x14ac:dyDescent="0.25">
      <c r="A3723">
        <v>1285</v>
      </c>
      <c r="B3723">
        <v>1</v>
      </c>
      <c r="C3723">
        <v>78</v>
      </c>
      <c r="D3723">
        <v>2</v>
      </c>
      <c r="E3723">
        <v>647.99</v>
      </c>
      <c r="F3723">
        <v>7.0000000000000007E-2</v>
      </c>
    </row>
    <row r="3724" spans="1:6" x14ac:dyDescent="0.25">
      <c r="A3724">
        <v>1285</v>
      </c>
      <c r="B3724">
        <v>2</v>
      </c>
      <c r="C3724">
        <v>93</v>
      </c>
      <c r="D3724">
        <v>1</v>
      </c>
      <c r="E3724">
        <v>209.99</v>
      </c>
      <c r="F3724">
        <v>0.1</v>
      </c>
    </row>
    <row r="3725" spans="1:6" x14ac:dyDescent="0.25">
      <c r="A3725">
        <v>1285</v>
      </c>
      <c r="B3725">
        <v>3</v>
      </c>
      <c r="C3725">
        <v>69</v>
      </c>
      <c r="D3725">
        <v>2</v>
      </c>
      <c r="E3725">
        <v>416.99</v>
      </c>
      <c r="F3725">
        <v>0.2</v>
      </c>
    </row>
    <row r="3726" spans="1:6" x14ac:dyDescent="0.25">
      <c r="A3726">
        <v>1285</v>
      </c>
      <c r="B3726">
        <v>4</v>
      </c>
      <c r="C3726">
        <v>6</v>
      </c>
      <c r="D3726">
        <v>1</v>
      </c>
      <c r="E3726">
        <v>469.99</v>
      </c>
      <c r="F3726">
        <v>0.1</v>
      </c>
    </row>
    <row r="3727" spans="1:6" x14ac:dyDescent="0.25">
      <c r="A3727">
        <v>1286</v>
      </c>
      <c r="B3727">
        <v>1</v>
      </c>
      <c r="C3727">
        <v>109</v>
      </c>
      <c r="D3727">
        <v>2</v>
      </c>
      <c r="E3727">
        <v>416.99</v>
      </c>
      <c r="F3727">
        <v>0.2</v>
      </c>
    </row>
    <row r="3728" spans="1:6" x14ac:dyDescent="0.25">
      <c r="A3728">
        <v>1286</v>
      </c>
      <c r="B3728">
        <v>2</v>
      </c>
      <c r="C3728">
        <v>81</v>
      </c>
      <c r="D3728">
        <v>2</v>
      </c>
      <c r="E3728">
        <v>1099.99</v>
      </c>
      <c r="F3728">
        <v>7.0000000000000007E-2</v>
      </c>
    </row>
    <row r="3729" spans="1:6" x14ac:dyDescent="0.25">
      <c r="A3729">
        <v>1286</v>
      </c>
      <c r="B3729">
        <v>3</v>
      </c>
      <c r="C3729">
        <v>87</v>
      </c>
      <c r="D3729">
        <v>1</v>
      </c>
      <c r="E3729">
        <v>189.99</v>
      </c>
      <c r="F3729">
        <v>7.0000000000000007E-2</v>
      </c>
    </row>
    <row r="3730" spans="1:6" x14ac:dyDescent="0.25">
      <c r="A3730">
        <v>1287</v>
      </c>
      <c r="B3730">
        <v>1</v>
      </c>
      <c r="C3730">
        <v>27</v>
      </c>
      <c r="D3730">
        <v>2</v>
      </c>
      <c r="E3730">
        <v>999.99</v>
      </c>
      <c r="F3730">
        <v>0.2</v>
      </c>
    </row>
    <row r="3731" spans="1:6" x14ac:dyDescent="0.25">
      <c r="A3731">
        <v>1287</v>
      </c>
      <c r="B3731">
        <v>2</v>
      </c>
      <c r="C3731">
        <v>62</v>
      </c>
      <c r="D3731">
        <v>2</v>
      </c>
      <c r="E3731">
        <v>3499.99</v>
      </c>
      <c r="F3731">
        <v>0.1</v>
      </c>
    </row>
    <row r="3732" spans="1:6" x14ac:dyDescent="0.25">
      <c r="A3732">
        <v>1287</v>
      </c>
      <c r="B3732">
        <v>3</v>
      </c>
      <c r="C3732">
        <v>103</v>
      </c>
      <c r="D3732">
        <v>1</v>
      </c>
      <c r="E3732">
        <v>551.99</v>
      </c>
      <c r="F3732">
        <v>0.1</v>
      </c>
    </row>
    <row r="3733" spans="1:6" x14ac:dyDescent="0.25">
      <c r="A3733">
        <v>1287</v>
      </c>
      <c r="B3733">
        <v>4</v>
      </c>
      <c r="C3733">
        <v>100</v>
      </c>
      <c r="D3733">
        <v>2</v>
      </c>
      <c r="E3733">
        <v>489.99</v>
      </c>
      <c r="F3733">
        <v>0.05</v>
      </c>
    </row>
    <row r="3734" spans="1:6" x14ac:dyDescent="0.25">
      <c r="A3734">
        <v>1288</v>
      </c>
      <c r="B3734">
        <v>1</v>
      </c>
      <c r="C3734">
        <v>73</v>
      </c>
      <c r="D3734">
        <v>1</v>
      </c>
      <c r="E3734">
        <v>749.99</v>
      </c>
      <c r="F3734">
        <v>0.2</v>
      </c>
    </row>
    <row r="3735" spans="1:6" x14ac:dyDescent="0.25">
      <c r="A3735">
        <v>1288</v>
      </c>
      <c r="B3735">
        <v>2</v>
      </c>
      <c r="C3735">
        <v>64</v>
      </c>
      <c r="D3735">
        <v>2</v>
      </c>
      <c r="E3735">
        <v>489.99</v>
      </c>
      <c r="F3735">
        <v>0.2</v>
      </c>
    </row>
    <row r="3736" spans="1:6" x14ac:dyDescent="0.25">
      <c r="A3736">
        <v>1288</v>
      </c>
      <c r="B3736">
        <v>3</v>
      </c>
      <c r="C3736">
        <v>62</v>
      </c>
      <c r="D3736">
        <v>2</v>
      </c>
      <c r="E3736">
        <v>3499.99</v>
      </c>
      <c r="F3736">
        <v>0.1</v>
      </c>
    </row>
    <row r="3737" spans="1:6" x14ac:dyDescent="0.25">
      <c r="A3737">
        <v>1288</v>
      </c>
      <c r="B3737">
        <v>4</v>
      </c>
      <c r="C3737">
        <v>17</v>
      </c>
      <c r="D3737">
        <v>2</v>
      </c>
      <c r="E3737">
        <v>429</v>
      </c>
      <c r="F3737">
        <v>7.0000000000000007E-2</v>
      </c>
    </row>
    <row r="3738" spans="1:6" x14ac:dyDescent="0.25">
      <c r="A3738">
        <v>1289</v>
      </c>
      <c r="B3738">
        <v>1</v>
      </c>
      <c r="C3738">
        <v>89</v>
      </c>
      <c r="D3738">
        <v>1</v>
      </c>
      <c r="E3738">
        <v>209.99</v>
      </c>
      <c r="F3738">
        <v>0.05</v>
      </c>
    </row>
    <row r="3739" spans="1:6" x14ac:dyDescent="0.25">
      <c r="A3739">
        <v>1289</v>
      </c>
      <c r="B3739">
        <v>2</v>
      </c>
      <c r="C3739">
        <v>3</v>
      </c>
      <c r="D3739">
        <v>1</v>
      </c>
      <c r="E3739">
        <v>999.99</v>
      </c>
      <c r="F3739">
        <v>0.1</v>
      </c>
    </row>
    <row r="3740" spans="1:6" x14ac:dyDescent="0.25">
      <c r="A3740">
        <v>1290</v>
      </c>
      <c r="B3740">
        <v>1</v>
      </c>
      <c r="C3740">
        <v>75</v>
      </c>
      <c r="D3740">
        <v>2</v>
      </c>
      <c r="E3740">
        <v>599.99</v>
      </c>
      <c r="F3740">
        <v>0.05</v>
      </c>
    </row>
    <row r="3741" spans="1:6" x14ac:dyDescent="0.25">
      <c r="A3741">
        <v>1290</v>
      </c>
      <c r="B3741">
        <v>2</v>
      </c>
      <c r="C3741">
        <v>36</v>
      </c>
      <c r="D3741">
        <v>1</v>
      </c>
      <c r="E3741">
        <v>832.99</v>
      </c>
      <c r="F3741">
        <v>0.05</v>
      </c>
    </row>
    <row r="3742" spans="1:6" x14ac:dyDescent="0.25">
      <c r="A3742">
        <v>1290</v>
      </c>
      <c r="B3742">
        <v>3</v>
      </c>
      <c r="C3742">
        <v>92</v>
      </c>
      <c r="D3742">
        <v>2</v>
      </c>
      <c r="E3742">
        <v>209.99</v>
      </c>
      <c r="F3742">
        <v>0.1</v>
      </c>
    </row>
    <row r="3743" spans="1:6" x14ac:dyDescent="0.25">
      <c r="A3743">
        <v>1291</v>
      </c>
      <c r="B3743">
        <v>1</v>
      </c>
      <c r="C3743">
        <v>57</v>
      </c>
      <c r="D3743">
        <v>1</v>
      </c>
      <c r="E3743">
        <v>1999.99</v>
      </c>
      <c r="F3743">
        <v>0.1</v>
      </c>
    </row>
    <row r="3744" spans="1:6" x14ac:dyDescent="0.25">
      <c r="A3744">
        <v>1291</v>
      </c>
      <c r="B3744">
        <v>2</v>
      </c>
      <c r="C3744">
        <v>58</v>
      </c>
      <c r="D3744">
        <v>2</v>
      </c>
      <c r="E3744">
        <v>4999.99</v>
      </c>
      <c r="F3744">
        <v>0.05</v>
      </c>
    </row>
    <row r="3745" spans="1:6" x14ac:dyDescent="0.25">
      <c r="A3745">
        <v>1292</v>
      </c>
      <c r="B3745">
        <v>1</v>
      </c>
      <c r="C3745">
        <v>70</v>
      </c>
      <c r="D3745">
        <v>1</v>
      </c>
      <c r="E3745">
        <v>659.99</v>
      </c>
      <c r="F3745">
        <v>7.0000000000000007E-2</v>
      </c>
    </row>
    <row r="3746" spans="1:6" x14ac:dyDescent="0.25">
      <c r="A3746">
        <v>1293</v>
      </c>
      <c r="B3746">
        <v>1</v>
      </c>
      <c r="C3746">
        <v>88</v>
      </c>
      <c r="D3746">
        <v>2</v>
      </c>
      <c r="E3746">
        <v>189.99</v>
      </c>
      <c r="F3746">
        <v>0.1</v>
      </c>
    </row>
    <row r="3747" spans="1:6" x14ac:dyDescent="0.25">
      <c r="A3747">
        <v>1293</v>
      </c>
      <c r="B3747">
        <v>2</v>
      </c>
      <c r="C3747">
        <v>74</v>
      </c>
      <c r="D3747">
        <v>2</v>
      </c>
      <c r="E3747">
        <v>439.99</v>
      </c>
      <c r="F3747">
        <v>0.05</v>
      </c>
    </row>
    <row r="3748" spans="1:6" x14ac:dyDescent="0.25">
      <c r="A3748">
        <v>1293</v>
      </c>
      <c r="B3748">
        <v>3</v>
      </c>
      <c r="C3748">
        <v>38</v>
      </c>
      <c r="D3748">
        <v>2</v>
      </c>
      <c r="E3748">
        <v>549.99</v>
      </c>
      <c r="F3748">
        <v>7.0000000000000007E-2</v>
      </c>
    </row>
    <row r="3749" spans="1:6" x14ac:dyDescent="0.25">
      <c r="A3749">
        <v>1294</v>
      </c>
      <c r="B3749">
        <v>1</v>
      </c>
      <c r="C3749">
        <v>95</v>
      </c>
      <c r="D3749">
        <v>2</v>
      </c>
      <c r="E3749">
        <v>299.99</v>
      </c>
      <c r="F3749">
        <v>0.05</v>
      </c>
    </row>
    <row r="3750" spans="1:6" x14ac:dyDescent="0.25">
      <c r="A3750">
        <v>1294</v>
      </c>
      <c r="B3750">
        <v>2</v>
      </c>
      <c r="C3750">
        <v>44</v>
      </c>
      <c r="D3750">
        <v>1</v>
      </c>
      <c r="E3750">
        <v>539.99</v>
      </c>
      <c r="F3750">
        <v>0.05</v>
      </c>
    </row>
    <row r="3751" spans="1:6" x14ac:dyDescent="0.25">
      <c r="A3751">
        <v>1295</v>
      </c>
      <c r="B3751">
        <v>1</v>
      </c>
      <c r="C3751">
        <v>5</v>
      </c>
      <c r="D3751">
        <v>2</v>
      </c>
      <c r="E3751">
        <v>1320.99</v>
      </c>
      <c r="F3751">
        <v>0.2</v>
      </c>
    </row>
    <row r="3752" spans="1:6" x14ac:dyDescent="0.25">
      <c r="A3752">
        <v>1295</v>
      </c>
      <c r="B3752">
        <v>2</v>
      </c>
      <c r="C3752">
        <v>61</v>
      </c>
      <c r="D3752">
        <v>1</v>
      </c>
      <c r="E3752">
        <v>4999.99</v>
      </c>
      <c r="F3752">
        <v>0.2</v>
      </c>
    </row>
    <row r="3753" spans="1:6" x14ac:dyDescent="0.25">
      <c r="A3753">
        <v>1295</v>
      </c>
      <c r="B3753">
        <v>3</v>
      </c>
      <c r="C3753">
        <v>52</v>
      </c>
      <c r="D3753">
        <v>1</v>
      </c>
      <c r="E3753">
        <v>875.99</v>
      </c>
      <c r="F3753">
        <v>0.05</v>
      </c>
    </row>
    <row r="3754" spans="1:6" x14ac:dyDescent="0.25">
      <c r="A3754">
        <v>1296</v>
      </c>
      <c r="B3754">
        <v>1</v>
      </c>
      <c r="C3754">
        <v>25</v>
      </c>
      <c r="D3754">
        <v>2</v>
      </c>
      <c r="E3754">
        <v>499.99</v>
      </c>
      <c r="F3754">
        <v>0.05</v>
      </c>
    </row>
    <row r="3755" spans="1:6" x14ac:dyDescent="0.25">
      <c r="A3755">
        <v>1296</v>
      </c>
      <c r="B3755">
        <v>2</v>
      </c>
      <c r="C3755">
        <v>90</v>
      </c>
      <c r="D3755">
        <v>1</v>
      </c>
      <c r="E3755">
        <v>209.99</v>
      </c>
      <c r="F3755">
        <v>0.1</v>
      </c>
    </row>
    <row r="3756" spans="1:6" x14ac:dyDescent="0.25">
      <c r="A3756">
        <v>1296</v>
      </c>
      <c r="B3756">
        <v>3</v>
      </c>
      <c r="C3756">
        <v>16</v>
      </c>
      <c r="D3756">
        <v>1</v>
      </c>
      <c r="E3756">
        <v>599.99</v>
      </c>
      <c r="F3756">
        <v>0.05</v>
      </c>
    </row>
    <row r="3757" spans="1:6" x14ac:dyDescent="0.25">
      <c r="A3757">
        <v>1296</v>
      </c>
      <c r="B3757">
        <v>4</v>
      </c>
      <c r="C3757">
        <v>2</v>
      </c>
      <c r="D3757">
        <v>2</v>
      </c>
      <c r="E3757">
        <v>749.99</v>
      </c>
      <c r="F3757">
        <v>0.1</v>
      </c>
    </row>
    <row r="3758" spans="1:6" x14ac:dyDescent="0.25">
      <c r="A3758">
        <v>1297</v>
      </c>
      <c r="B3758">
        <v>1</v>
      </c>
      <c r="C3758">
        <v>104</v>
      </c>
      <c r="D3758">
        <v>2</v>
      </c>
      <c r="E3758">
        <v>481.99</v>
      </c>
      <c r="F3758">
        <v>7.0000000000000007E-2</v>
      </c>
    </row>
    <row r="3759" spans="1:6" x14ac:dyDescent="0.25">
      <c r="A3759">
        <v>1297</v>
      </c>
      <c r="B3759">
        <v>2</v>
      </c>
      <c r="C3759">
        <v>43</v>
      </c>
      <c r="D3759">
        <v>1</v>
      </c>
      <c r="E3759">
        <v>5299.99</v>
      </c>
      <c r="F3759">
        <v>0.05</v>
      </c>
    </row>
    <row r="3760" spans="1:6" x14ac:dyDescent="0.25">
      <c r="A3760">
        <v>1297</v>
      </c>
      <c r="B3760">
        <v>3</v>
      </c>
      <c r="C3760">
        <v>51</v>
      </c>
      <c r="D3760">
        <v>2</v>
      </c>
      <c r="E3760">
        <v>6499.99</v>
      </c>
      <c r="F3760">
        <v>0.05</v>
      </c>
    </row>
    <row r="3761" spans="1:6" x14ac:dyDescent="0.25">
      <c r="A3761">
        <v>1298</v>
      </c>
      <c r="B3761">
        <v>1</v>
      </c>
      <c r="C3761">
        <v>59</v>
      </c>
      <c r="D3761">
        <v>1</v>
      </c>
      <c r="E3761">
        <v>2599.9899999999998</v>
      </c>
      <c r="F3761">
        <v>0.05</v>
      </c>
    </row>
    <row r="3762" spans="1:6" x14ac:dyDescent="0.25">
      <c r="A3762">
        <v>1298</v>
      </c>
      <c r="B3762">
        <v>2</v>
      </c>
      <c r="C3762">
        <v>110</v>
      </c>
      <c r="D3762">
        <v>2</v>
      </c>
      <c r="E3762">
        <v>470.99</v>
      </c>
      <c r="F3762">
        <v>7.0000000000000007E-2</v>
      </c>
    </row>
    <row r="3763" spans="1:6" x14ac:dyDescent="0.25">
      <c r="A3763">
        <v>1299</v>
      </c>
      <c r="B3763">
        <v>1</v>
      </c>
      <c r="C3763">
        <v>14</v>
      </c>
      <c r="D3763">
        <v>2</v>
      </c>
      <c r="E3763">
        <v>269.99</v>
      </c>
      <c r="F3763">
        <v>0.1</v>
      </c>
    </row>
    <row r="3764" spans="1:6" x14ac:dyDescent="0.25">
      <c r="A3764">
        <v>1299</v>
      </c>
      <c r="B3764">
        <v>2</v>
      </c>
      <c r="C3764">
        <v>101</v>
      </c>
      <c r="D3764">
        <v>1</v>
      </c>
      <c r="E3764">
        <v>339.99</v>
      </c>
      <c r="F3764">
        <v>0.05</v>
      </c>
    </row>
    <row r="3765" spans="1:6" x14ac:dyDescent="0.25">
      <c r="A3765">
        <v>1299</v>
      </c>
      <c r="B3765">
        <v>3</v>
      </c>
      <c r="C3765">
        <v>75</v>
      </c>
      <c r="D3765">
        <v>1</v>
      </c>
      <c r="E3765">
        <v>599.99</v>
      </c>
      <c r="F3765">
        <v>0.05</v>
      </c>
    </row>
    <row r="3766" spans="1:6" x14ac:dyDescent="0.25">
      <c r="A3766">
        <v>1299</v>
      </c>
      <c r="B3766">
        <v>4</v>
      </c>
      <c r="C3766">
        <v>52</v>
      </c>
      <c r="D3766">
        <v>2</v>
      </c>
      <c r="E3766">
        <v>875.99</v>
      </c>
      <c r="F3766">
        <v>0.2</v>
      </c>
    </row>
    <row r="3767" spans="1:6" x14ac:dyDescent="0.25">
      <c r="A3767">
        <v>1300</v>
      </c>
      <c r="B3767">
        <v>1</v>
      </c>
      <c r="C3767">
        <v>101</v>
      </c>
      <c r="D3767">
        <v>2</v>
      </c>
      <c r="E3767">
        <v>339.99</v>
      </c>
      <c r="F3767">
        <v>7.0000000000000007E-2</v>
      </c>
    </row>
    <row r="3768" spans="1:6" x14ac:dyDescent="0.25">
      <c r="A3768">
        <v>1300</v>
      </c>
      <c r="B3768">
        <v>2</v>
      </c>
      <c r="C3768">
        <v>58</v>
      </c>
      <c r="D3768">
        <v>2</v>
      </c>
      <c r="E3768">
        <v>4999.99</v>
      </c>
      <c r="F3768">
        <v>0.05</v>
      </c>
    </row>
    <row r="3769" spans="1:6" x14ac:dyDescent="0.25">
      <c r="A3769">
        <v>1301</v>
      </c>
      <c r="B3769">
        <v>1</v>
      </c>
      <c r="C3769">
        <v>45</v>
      </c>
      <c r="D3769">
        <v>2</v>
      </c>
      <c r="E3769">
        <v>869.99</v>
      </c>
      <c r="F3769">
        <v>0.2</v>
      </c>
    </row>
    <row r="3770" spans="1:6" x14ac:dyDescent="0.25">
      <c r="A3770">
        <v>1301</v>
      </c>
      <c r="B3770">
        <v>2</v>
      </c>
      <c r="C3770">
        <v>105</v>
      </c>
      <c r="D3770">
        <v>2</v>
      </c>
      <c r="E3770">
        <v>533.99</v>
      </c>
      <c r="F3770">
        <v>0.1</v>
      </c>
    </row>
    <row r="3771" spans="1:6" x14ac:dyDescent="0.25">
      <c r="A3771">
        <v>1301</v>
      </c>
      <c r="B3771">
        <v>3</v>
      </c>
      <c r="C3771">
        <v>8</v>
      </c>
      <c r="D3771">
        <v>1</v>
      </c>
      <c r="E3771">
        <v>1799.99</v>
      </c>
      <c r="F3771">
        <v>0.2</v>
      </c>
    </row>
    <row r="3772" spans="1:6" x14ac:dyDescent="0.25">
      <c r="A3772">
        <v>1302</v>
      </c>
      <c r="B3772">
        <v>1</v>
      </c>
      <c r="C3772">
        <v>38</v>
      </c>
      <c r="D3772">
        <v>1</v>
      </c>
      <c r="E3772">
        <v>549.99</v>
      </c>
      <c r="F3772">
        <v>0.05</v>
      </c>
    </row>
    <row r="3773" spans="1:6" x14ac:dyDescent="0.25">
      <c r="A3773">
        <v>1302</v>
      </c>
      <c r="B3773">
        <v>2</v>
      </c>
      <c r="C3773">
        <v>20</v>
      </c>
      <c r="D3773">
        <v>2</v>
      </c>
      <c r="E3773">
        <v>599.99</v>
      </c>
      <c r="F3773">
        <v>0.1</v>
      </c>
    </row>
    <row r="3774" spans="1:6" x14ac:dyDescent="0.25">
      <c r="A3774">
        <v>1302</v>
      </c>
      <c r="B3774">
        <v>3</v>
      </c>
      <c r="C3774">
        <v>56</v>
      </c>
      <c r="D3774">
        <v>2</v>
      </c>
      <c r="E3774">
        <v>5499.99</v>
      </c>
      <c r="F3774">
        <v>7.0000000000000007E-2</v>
      </c>
    </row>
    <row r="3775" spans="1:6" x14ac:dyDescent="0.25">
      <c r="A3775">
        <v>1303</v>
      </c>
      <c r="B3775">
        <v>1</v>
      </c>
      <c r="C3775">
        <v>96</v>
      </c>
      <c r="D3775">
        <v>1</v>
      </c>
      <c r="E3775">
        <v>349.99</v>
      </c>
      <c r="F3775">
        <v>0.1</v>
      </c>
    </row>
    <row r="3776" spans="1:6" x14ac:dyDescent="0.25">
      <c r="A3776">
        <v>1303</v>
      </c>
      <c r="B3776">
        <v>2</v>
      </c>
      <c r="C3776">
        <v>63</v>
      </c>
      <c r="D3776">
        <v>2</v>
      </c>
      <c r="E3776">
        <v>3499.99</v>
      </c>
      <c r="F3776">
        <v>0.2</v>
      </c>
    </row>
    <row r="3777" spans="1:6" x14ac:dyDescent="0.25">
      <c r="A3777">
        <v>1303</v>
      </c>
      <c r="B3777">
        <v>3</v>
      </c>
      <c r="C3777">
        <v>108</v>
      </c>
      <c r="D3777">
        <v>1</v>
      </c>
      <c r="E3777">
        <v>449.99</v>
      </c>
      <c r="F3777">
        <v>0.1</v>
      </c>
    </row>
    <row r="3778" spans="1:6" x14ac:dyDescent="0.25">
      <c r="A3778">
        <v>1303</v>
      </c>
      <c r="B3778">
        <v>4</v>
      </c>
      <c r="C3778">
        <v>73</v>
      </c>
      <c r="D3778">
        <v>1</v>
      </c>
      <c r="E3778">
        <v>749.99</v>
      </c>
      <c r="F3778">
        <v>0.1</v>
      </c>
    </row>
    <row r="3779" spans="1:6" x14ac:dyDescent="0.25">
      <c r="A3779">
        <v>1303</v>
      </c>
      <c r="B3779">
        <v>5</v>
      </c>
      <c r="C3779">
        <v>24</v>
      </c>
      <c r="D3779">
        <v>2</v>
      </c>
      <c r="E3779">
        <v>549.99</v>
      </c>
      <c r="F3779">
        <v>0.1</v>
      </c>
    </row>
    <row r="3780" spans="1:6" x14ac:dyDescent="0.25">
      <c r="A3780">
        <v>1304</v>
      </c>
      <c r="B3780">
        <v>1</v>
      </c>
      <c r="C3780">
        <v>80</v>
      </c>
      <c r="D3780">
        <v>1</v>
      </c>
      <c r="E3780">
        <v>761.99</v>
      </c>
      <c r="F3780">
        <v>0.05</v>
      </c>
    </row>
    <row r="3781" spans="1:6" x14ac:dyDescent="0.25">
      <c r="A3781">
        <v>1304</v>
      </c>
      <c r="B3781">
        <v>2</v>
      </c>
      <c r="C3781">
        <v>99</v>
      </c>
      <c r="D3781">
        <v>2</v>
      </c>
      <c r="E3781">
        <v>299.99</v>
      </c>
      <c r="F3781">
        <v>0.05</v>
      </c>
    </row>
    <row r="3782" spans="1:6" x14ac:dyDescent="0.25">
      <c r="A3782">
        <v>1304</v>
      </c>
      <c r="B3782">
        <v>3</v>
      </c>
      <c r="C3782">
        <v>102</v>
      </c>
      <c r="D3782">
        <v>1</v>
      </c>
      <c r="E3782">
        <v>489.99</v>
      </c>
      <c r="F3782">
        <v>0.2</v>
      </c>
    </row>
    <row r="3783" spans="1:6" x14ac:dyDescent="0.25">
      <c r="A3783">
        <v>1304</v>
      </c>
      <c r="B3783">
        <v>4</v>
      </c>
      <c r="C3783">
        <v>17</v>
      </c>
      <c r="D3783">
        <v>1</v>
      </c>
      <c r="E3783">
        <v>429</v>
      </c>
      <c r="F3783">
        <v>0.05</v>
      </c>
    </row>
    <row r="3784" spans="1:6" x14ac:dyDescent="0.25">
      <c r="A3784">
        <v>1305</v>
      </c>
      <c r="B3784">
        <v>1</v>
      </c>
      <c r="C3784">
        <v>85</v>
      </c>
      <c r="D3784">
        <v>1</v>
      </c>
      <c r="E3784">
        <v>329.99</v>
      </c>
      <c r="F3784">
        <v>0.2</v>
      </c>
    </row>
    <row r="3785" spans="1:6" x14ac:dyDescent="0.25">
      <c r="A3785">
        <v>1305</v>
      </c>
      <c r="B3785">
        <v>2</v>
      </c>
      <c r="C3785">
        <v>9</v>
      </c>
      <c r="D3785">
        <v>1</v>
      </c>
      <c r="E3785">
        <v>2999.99</v>
      </c>
      <c r="F3785">
        <v>7.0000000000000007E-2</v>
      </c>
    </row>
    <row r="3786" spans="1:6" x14ac:dyDescent="0.25">
      <c r="A3786">
        <v>1305</v>
      </c>
      <c r="B3786">
        <v>3</v>
      </c>
      <c r="C3786">
        <v>11</v>
      </c>
      <c r="D3786">
        <v>1</v>
      </c>
      <c r="E3786">
        <v>1680.99</v>
      </c>
      <c r="F3786">
        <v>0.05</v>
      </c>
    </row>
    <row r="3787" spans="1:6" x14ac:dyDescent="0.25">
      <c r="A3787">
        <v>1305</v>
      </c>
      <c r="B3787">
        <v>4</v>
      </c>
      <c r="C3787">
        <v>91</v>
      </c>
      <c r="D3787">
        <v>2</v>
      </c>
      <c r="E3787">
        <v>349.99</v>
      </c>
      <c r="F3787">
        <v>0.05</v>
      </c>
    </row>
    <row r="3788" spans="1:6" x14ac:dyDescent="0.25">
      <c r="A3788">
        <v>1306</v>
      </c>
      <c r="B3788">
        <v>1</v>
      </c>
      <c r="C3788">
        <v>103</v>
      </c>
      <c r="D3788">
        <v>2</v>
      </c>
      <c r="E3788">
        <v>551.99</v>
      </c>
      <c r="F3788">
        <v>0.05</v>
      </c>
    </row>
    <row r="3789" spans="1:6" x14ac:dyDescent="0.25">
      <c r="A3789">
        <v>1306</v>
      </c>
      <c r="B3789">
        <v>2</v>
      </c>
      <c r="C3789">
        <v>81</v>
      </c>
      <c r="D3789">
        <v>2</v>
      </c>
      <c r="E3789">
        <v>1099.99</v>
      </c>
      <c r="F3789">
        <v>7.0000000000000007E-2</v>
      </c>
    </row>
    <row r="3790" spans="1:6" x14ac:dyDescent="0.25">
      <c r="A3790">
        <v>1306</v>
      </c>
      <c r="B3790">
        <v>3</v>
      </c>
      <c r="C3790">
        <v>45</v>
      </c>
      <c r="D3790">
        <v>1</v>
      </c>
      <c r="E3790">
        <v>869.99</v>
      </c>
      <c r="F3790">
        <v>0.2</v>
      </c>
    </row>
    <row r="3791" spans="1:6" x14ac:dyDescent="0.25">
      <c r="A3791">
        <v>1306</v>
      </c>
      <c r="B3791">
        <v>4</v>
      </c>
      <c r="C3791">
        <v>42</v>
      </c>
      <c r="D3791">
        <v>1</v>
      </c>
      <c r="E3791">
        <v>2299.9899999999998</v>
      </c>
      <c r="F3791">
        <v>0.2</v>
      </c>
    </row>
    <row r="3792" spans="1:6" x14ac:dyDescent="0.25">
      <c r="A3792">
        <v>1306</v>
      </c>
      <c r="B3792">
        <v>5</v>
      </c>
      <c r="C3792">
        <v>9</v>
      </c>
      <c r="D3792">
        <v>2</v>
      </c>
      <c r="E3792">
        <v>2999.99</v>
      </c>
      <c r="F3792">
        <v>7.0000000000000007E-2</v>
      </c>
    </row>
    <row r="3793" spans="1:6" x14ac:dyDescent="0.25">
      <c r="A3793">
        <v>1307</v>
      </c>
      <c r="B3793">
        <v>1</v>
      </c>
      <c r="C3793">
        <v>96</v>
      </c>
      <c r="D3793">
        <v>2</v>
      </c>
      <c r="E3793">
        <v>349.99</v>
      </c>
      <c r="F3793">
        <v>7.0000000000000007E-2</v>
      </c>
    </row>
    <row r="3794" spans="1:6" x14ac:dyDescent="0.25">
      <c r="A3794">
        <v>1307</v>
      </c>
      <c r="B3794">
        <v>2</v>
      </c>
      <c r="C3794">
        <v>53</v>
      </c>
      <c r="D3794">
        <v>2</v>
      </c>
      <c r="E3794">
        <v>749.99</v>
      </c>
      <c r="F3794">
        <v>0.2</v>
      </c>
    </row>
    <row r="3795" spans="1:6" x14ac:dyDescent="0.25">
      <c r="A3795">
        <v>1307</v>
      </c>
      <c r="B3795">
        <v>3</v>
      </c>
      <c r="C3795">
        <v>69</v>
      </c>
      <c r="D3795">
        <v>2</v>
      </c>
      <c r="E3795">
        <v>416.99</v>
      </c>
      <c r="F3795">
        <v>0.2</v>
      </c>
    </row>
    <row r="3796" spans="1:6" x14ac:dyDescent="0.25">
      <c r="A3796">
        <v>1308</v>
      </c>
      <c r="B3796">
        <v>1</v>
      </c>
      <c r="C3796">
        <v>54</v>
      </c>
      <c r="D3796">
        <v>1</v>
      </c>
      <c r="E3796">
        <v>3199.99</v>
      </c>
      <c r="F3796">
        <v>0.05</v>
      </c>
    </row>
    <row r="3797" spans="1:6" x14ac:dyDescent="0.25">
      <c r="A3797">
        <v>1308</v>
      </c>
      <c r="B3797">
        <v>2</v>
      </c>
      <c r="C3797">
        <v>69</v>
      </c>
      <c r="D3797">
        <v>1</v>
      </c>
      <c r="E3797">
        <v>416.99</v>
      </c>
      <c r="F3797">
        <v>0.2</v>
      </c>
    </row>
    <row r="3798" spans="1:6" x14ac:dyDescent="0.25">
      <c r="A3798">
        <v>1308</v>
      </c>
      <c r="B3798">
        <v>3</v>
      </c>
      <c r="C3798">
        <v>14</v>
      </c>
      <c r="D3798">
        <v>2</v>
      </c>
      <c r="E3798">
        <v>269.99</v>
      </c>
      <c r="F3798">
        <v>7.0000000000000007E-2</v>
      </c>
    </row>
    <row r="3799" spans="1:6" x14ac:dyDescent="0.25">
      <c r="A3799">
        <v>1308</v>
      </c>
      <c r="B3799">
        <v>4</v>
      </c>
      <c r="C3799">
        <v>56</v>
      </c>
      <c r="D3799">
        <v>1</v>
      </c>
      <c r="E3799">
        <v>5499.99</v>
      </c>
      <c r="F3799">
        <v>0.2</v>
      </c>
    </row>
    <row r="3800" spans="1:6" x14ac:dyDescent="0.25">
      <c r="A3800">
        <v>1308</v>
      </c>
      <c r="B3800">
        <v>5</v>
      </c>
      <c r="C3800">
        <v>32</v>
      </c>
      <c r="D3800">
        <v>1</v>
      </c>
      <c r="E3800">
        <v>469.99</v>
      </c>
      <c r="F3800">
        <v>7.0000000000000007E-2</v>
      </c>
    </row>
    <row r="3801" spans="1:6" x14ac:dyDescent="0.25">
      <c r="A3801">
        <v>1309</v>
      </c>
      <c r="B3801">
        <v>1</v>
      </c>
      <c r="C3801">
        <v>65</v>
      </c>
      <c r="D3801">
        <v>1</v>
      </c>
      <c r="E3801">
        <v>346.99</v>
      </c>
      <c r="F3801">
        <v>0.05</v>
      </c>
    </row>
    <row r="3802" spans="1:6" x14ac:dyDescent="0.25">
      <c r="A3802">
        <v>1309</v>
      </c>
      <c r="B3802">
        <v>2</v>
      </c>
      <c r="C3802">
        <v>87</v>
      </c>
      <c r="D3802">
        <v>2</v>
      </c>
      <c r="E3802">
        <v>189.99</v>
      </c>
      <c r="F3802">
        <v>0.2</v>
      </c>
    </row>
    <row r="3803" spans="1:6" x14ac:dyDescent="0.25">
      <c r="A3803">
        <v>1310</v>
      </c>
      <c r="B3803">
        <v>1</v>
      </c>
      <c r="C3803">
        <v>59</v>
      </c>
      <c r="D3803">
        <v>1</v>
      </c>
      <c r="E3803">
        <v>2599.9899999999998</v>
      </c>
      <c r="F3803">
        <v>0.2</v>
      </c>
    </row>
    <row r="3804" spans="1:6" x14ac:dyDescent="0.25">
      <c r="A3804">
        <v>1310</v>
      </c>
      <c r="B3804">
        <v>2</v>
      </c>
      <c r="C3804">
        <v>77</v>
      </c>
      <c r="D3804">
        <v>2</v>
      </c>
      <c r="E3804">
        <v>799.99</v>
      </c>
      <c r="F3804">
        <v>0.2</v>
      </c>
    </row>
    <row r="3805" spans="1:6" x14ac:dyDescent="0.25">
      <c r="A3805">
        <v>1310</v>
      </c>
      <c r="B3805">
        <v>3</v>
      </c>
      <c r="C3805">
        <v>11</v>
      </c>
      <c r="D3805">
        <v>2</v>
      </c>
      <c r="E3805">
        <v>1680.99</v>
      </c>
      <c r="F3805">
        <v>0.1</v>
      </c>
    </row>
    <row r="3806" spans="1:6" x14ac:dyDescent="0.25">
      <c r="A3806">
        <v>1310</v>
      </c>
      <c r="B3806">
        <v>4</v>
      </c>
      <c r="C3806">
        <v>54</v>
      </c>
      <c r="D3806">
        <v>1</v>
      </c>
      <c r="E3806">
        <v>3199.99</v>
      </c>
      <c r="F3806">
        <v>0.2</v>
      </c>
    </row>
    <row r="3807" spans="1:6" x14ac:dyDescent="0.25">
      <c r="A3807">
        <v>1311</v>
      </c>
      <c r="B3807">
        <v>1</v>
      </c>
      <c r="C3807">
        <v>69</v>
      </c>
      <c r="D3807">
        <v>1</v>
      </c>
      <c r="E3807">
        <v>416.99</v>
      </c>
      <c r="F3807">
        <v>0.1</v>
      </c>
    </row>
    <row r="3808" spans="1:6" x14ac:dyDescent="0.25">
      <c r="A3808">
        <v>1311</v>
      </c>
      <c r="B3808">
        <v>2</v>
      </c>
      <c r="C3808">
        <v>45</v>
      </c>
      <c r="D3808">
        <v>2</v>
      </c>
      <c r="E3808">
        <v>869.99</v>
      </c>
      <c r="F3808">
        <v>7.0000000000000007E-2</v>
      </c>
    </row>
    <row r="3809" spans="1:6" x14ac:dyDescent="0.25">
      <c r="A3809">
        <v>1311</v>
      </c>
      <c r="B3809">
        <v>3</v>
      </c>
      <c r="C3809">
        <v>27</v>
      </c>
      <c r="D3809">
        <v>2</v>
      </c>
      <c r="E3809">
        <v>999.99</v>
      </c>
      <c r="F3809">
        <v>0.1</v>
      </c>
    </row>
    <row r="3810" spans="1:6" x14ac:dyDescent="0.25">
      <c r="A3810">
        <v>1311</v>
      </c>
      <c r="B3810">
        <v>4</v>
      </c>
      <c r="C3810">
        <v>42</v>
      </c>
      <c r="D3810">
        <v>1</v>
      </c>
      <c r="E3810">
        <v>2299.9899999999998</v>
      </c>
      <c r="F3810">
        <v>0.1</v>
      </c>
    </row>
    <row r="3811" spans="1:6" x14ac:dyDescent="0.25">
      <c r="A3811">
        <v>1312</v>
      </c>
      <c r="B3811">
        <v>1</v>
      </c>
      <c r="C3811">
        <v>67</v>
      </c>
      <c r="D3811">
        <v>2</v>
      </c>
      <c r="E3811">
        <v>250.99</v>
      </c>
      <c r="F3811">
        <v>0.05</v>
      </c>
    </row>
    <row r="3812" spans="1:6" x14ac:dyDescent="0.25">
      <c r="A3812">
        <v>1312</v>
      </c>
      <c r="B3812">
        <v>2</v>
      </c>
      <c r="C3812">
        <v>14</v>
      </c>
      <c r="D3812">
        <v>1</v>
      </c>
      <c r="E3812">
        <v>269.99</v>
      </c>
      <c r="F3812">
        <v>0.2</v>
      </c>
    </row>
    <row r="3813" spans="1:6" x14ac:dyDescent="0.25">
      <c r="A3813">
        <v>1312</v>
      </c>
      <c r="B3813">
        <v>3</v>
      </c>
      <c r="C3813">
        <v>20</v>
      </c>
      <c r="D3813">
        <v>1</v>
      </c>
      <c r="E3813">
        <v>599.99</v>
      </c>
      <c r="F3813">
        <v>7.0000000000000007E-2</v>
      </c>
    </row>
    <row r="3814" spans="1:6" x14ac:dyDescent="0.25">
      <c r="A3814">
        <v>1313</v>
      </c>
      <c r="B3814">
        <v>1</v>
      </c>
      <c r="C3814">
        <v>75</v>
      </c>
      <c r="D3814">
        <v>1</v>
      </c>
      <c r="E3814">
        <v>599.99</v>
      </c>
      <c r="F3814">
        <v>0.2</v>
      </c>
    </row>
    <row r="3815" spans="1:6" x14ac:dyDescent="0.25">
      <c r="A3815">
        <v>1313</v>
      </c>
      <c r="B3815">
        <v>2</v>
      </c>
      <c r="C3815">
        <v>33</v>
      </c>
      <c r="D3815">
        <v>1</v>
      </c>
      <c r="E3815">
        <v>469.99</v>
      </c>
      <c r="F3815">
        <v>0.2</v>
      </c>
    </row>
    <row r="3816" spans="1:6" x14ac:dyDescent="0.25">
      <c r="A3816">
        <v>1313</v>
      </c>
      <c r="B3816">
        <v>3</v>
      </c>
      <c r="C3816">
        <v>69</v>
      </c>
      <c r="D3816">
        <v>1</v>
      </c>
      <c r="E3816">
        <v>416.99</v>
      </c>
      <c r="F3816">
        <v>7.0000000000000007E-2</v>
      </c>
    </row>
    <row r="3817" spans="1:6" x14ac:dyDescent="0.25">
      <c r="A3817">
        <v>1314</v>
      </c>
      <c r="B3817">
        <v>1</v>
      </c>
      <c r="C3817">
        <v>52</v>
      </c>
      <c r="D3817">
        <v>1</v>
      </c>
      <c r="E3817">
        <v>875.99</v>
      </c>
      <c r="F3817">
        <v>7.0000000000000007E-2</v>
      </c>
    </row>
    <row r="3818" spans="1:6" x14ac:dyDescent="0.25">
      <c r="A3818">
        <v>1314</v>
      </c>
      <c r="B3818">
        <v>2</v>
      </c>
      <c r="C3818">
        <v>72</v>
      </c>
      <c r="D3818">
        <v>2</v>
      </c>
      <c r="E3818">
        <v>619.99</v>
      </c>
      <c r="F3818">
        <v>0.05</v>
      </c>
    </row>
    <row r="3819" spans="1:6" x14ac:dyDescent="0.25">
      <c r="A3819">
        <v>1314</v>
      </c>
      <c r="B3819">
        <v>3</v>
      </c>
      <c r="C3819">
        <v>94</v>
      </c>
      <c r="D3819">
        <v>1</v>
      </c>
      <c r="E3819">
        <v>249.99</v>
      </c>
      <c r="F3819">
        <v>0.1</v>
      </c>
    </row>
    <row r="3820" spans="1:6" x14ac:dyDescent="0.25">
      <c r="A3820">
        <v>1315</v>
      </c>
      <c r="B3820">
        <v>1</v>
      </c>
      <c r="C3820">
        <v>104</v>
      </c>
      <c r="D3820">
        <v>2</v>
      </c>
      <c r="E3820">
        <v>481.99</v>
      </c>
      <c r="F3820">
        <v>7.0000000000000007E-2</v>
      </c>
    </row>
    <row r="3821" spans="1:6" x14ac:dyDescent="0.25">
      <c r="A3821">
        <v>1315</v>
      </c>
      <c r="B3821">
        <v>2</v>
      </c>
      <c r="C3821">
        <v>41</v>
      </c>
      <c r="D3821">
        <v>1</v>
      </c>
      <c r="E3821">
        <v>1469.99</v>
      </c>
      <c r="F3821">
        <v>0.05</v>
      </c>
    </row>
    <row r="3822" spans="1:6" x14ac:dyDescent="0.25">
      <c r="A3822">
        <v>1315</v>
      </c>
      <c r="B3822">
        <v>3</v>
      </c>
      <c r="C3822">
        <v>24</v>
      </c>
      <c r="D3822">
        <v>1</v>
      </c>
      <c r="E3822">
        <v>549.99</v>
      </c>
      <c r="F3822">
        <v>0.1</v>
      </c>
    </row>
    <row r="3823" spans="1:6" x14ac:dyDescent="0.25">
      <c r="A3823">
        <v>1315</v>
      </c>
      <c r="B3823">
        <v>4</v>
      </c>
      <c r="C3823">
        <v>26</v>
      </c>
      <c r="D3823">
        <v>1</v>
      </c>
      <c r="E3823">
        <v>599.99</v>
      </c>
      <c r="F3823">
        <v>7.0000000000000007E-2</v>
      </c>
    </row>
    <row r="3824" spans="1:6" x14ac:dyDescent="0.25">
      <c r="A3824">
        <v>1315</v>
      </c>
      <c r="B3824">
        <v>5</v>
      </c>
      <c r="C3824">
        <v>16</v>
      </c>
      <c r="D3824">
        <v>2</v>
      </c>
      <c r="E3824">
        <v>599.99</v>
      </c>
      <c r="F3824">
        <v>0.2</v>
      </c>
    </row>
    <row r="3825" spans="1:6" x14ac:dyDescent="0.25">
      <c r="A3825">
        <v>1316</v>
      </c>
      <c r="B3825">
        <v>1</v>
      </c>
      <c r="C3825">
        <v>76</v>
      </c>
      <c r="D3825">
        <v>2</v>
      </c>
      <c r="E3825">
        <v>299.99</v>
      </c>
      <c r="F3825">
        <v>0.1</v>
      </c>
    </row>
    <row r="3826" spans="1:6" x14ac:dyDescent="0.25">
      <c r="A3826">
        <v>1316</v>
      </c>
      <c r="B3826">
        <v>2</v>
      </c>
      <c r="C3826">
        <v>90</v>
      </c>
      <c r="D3826">
        <v>1</v>
      </c>
      <c r="E3826">
        <v>209.99</v>
      </c>
      <c r="F3826">
        <v>0.1</v>
      </c>
    </row>
    <row r="3827" spans="1:6" x14ac:dyDescent="0.25">
      <c r="A3827">
        <v>1317</v>
      </c>
      <c r="B3827">
        <v>1</v>
      </c>
      <c r="C3827">
        <v>82</v>
      </c>
      <c r="D3827">
        <v>1</v>
      </c>
      <c r="E3827">
        <v>659.99</v>
      </c>
      <c r="F3827">
        <v>0.1</v>
      </c>
    </row>
    <row r="3828" spans="1:6" x14ac:dyDescent="0.25">
      <c r="A3828">
        <v>1318</v>
      </c>
      <c r="B3828">
        <v>1</v>
      </c>
      <c r="C3828">
        <v>82</v>
      </c>
      <c r="D3828">
        <v>2</v>
      </c>
      <c r="E3828">
        <v>659.99</v>
      </c>
      <c r="F3828">
        <v>0.2</v>
      </c>
    </row>
    <row r="3829" spans="1:6" x14ac:dyDescent="0.25">
      <c r="A3829">
        <v>1318</v>
      </c>
      <c r="B3829">
        <v>2</v>
      </c>
      <c r="C3829">
        <v>62</v>
      </c>
      <c r="D3829">
        <v>2</v>
      </c>
      <c r="E3829">
        <v>3499.99</v>
      </c>
      <c r="F3829">
        <v>0.2</v>
      </c>
    </row>
    <row r="3830" spans="1:6" x14ac:dyDescent="0.25">
      <c r="A3830">
        <v>1318</v>
      </c>
      <c r="B3830">
        <v>3</v>
      </c>
      <c r="C3830">
        <v>111</v>
      </c>
      <c r="D3830">
        <v>1</v>
      </c>
      <c r="E3830">
        <v>470.99</v>
      </c>
      <c r="F3830">
        <v>0.2</v>
      </c>
    </row>
    <row r="3831" spans="1:6" x14ac:dyDescent="0.25">
      <c r="A3831">
        <v>1318</v>
      </c>
      <c r="B3831">
        <v>4</v>
      </c>
      <c r="C3831">
        <v>92</v>
      </c>
      <c r="D3831">
        <v>1</v>
      </c>
      <c r="E3831">
        <v>209.99</v>
      </c>
      <c r="F3831">
        <v>7.0000000000000007E-2</v>
      </c>
    </row>
    <row r="3832" spans="1:6" x14ac:dyDescent="0.25">
      <c r="A3832">
        <v>1319</v>
      </c>
      <c r="B3832">
        <v>1</v>
      </c>
      <c r="C3832">
        <v>75</v>
      </c>
      <c r="D3832">
        <v>1</v>
      </c>
      <c r="E3832">
        <v>599.99</v>
      </c>
      <c r="F3832">
        <v>7.0000000000000007E-2</v>
      </c>
    </row>
    <row r="3833" spans="1:6" x14ac:dyDescent="0.25">
      <c r="A3833">
        <v>1319</v>
      </c>
      <c r="B3833">
        <v>2</v>
      </c>
      <c r="C3833">
        <v>91</v>
      </c>
      <c r="D3833">
        <v>1</v>
      </c>
      <c r="E3833">
        <v>349.99</v>
      </c>
      <c r="F3833">
        <v>0.2</v>
      </c>
    </row>
    <row r="3834" spans="1:6" x14ac:dyDescent="0.25">
      <c r="A3834">
        <v>1320</v>
      </c>
      <c r="B3834">
        <v>1</v>
      </c>
      <c r="C3834">
        <v>104</v>
      </c>
      <c r="D3834">
        <v>1</v>
      </c>
      <c r="E3834">
        <v>481.99</v>
      </c>
      <c r="F3834">
        <v>0.1</v>
      </c>
    </row>
    <row r="3835" spans="1:6" x14ac:dyDescent="0.25">
      <c r="A3835">
        <v>1320</v>
      </c>
      <c r="B3835">
        <v>2</v>
      </c>
      <c r="C3835">
        <v>93</v>
      </c>
      <c r="D3835">
        <v>1</v>
      </c>
      <c r="E3835">
        <v>209.99</v>
      </c>
      <c r="F3835">
        <v>0.05</v>
      </c>
    </row>
    <row r="3836" spans="1:6" x14ac:dyDescent="0.25">
      <c r="A3836">
        <v>1320</v>
      </c>
      <c r="B3836">
        <v>3</v>
      </c>
      <c r="C3836">
        <v>99</v>
      </c>
      <c r="D3836">
        <v>2</v>
      </c>
      <c r="E3836">
        <v>299.99</v>
      </c>
      <c r="F3836">
        <v>0.2</v>
      </c>
    </row>
    <row r="3837" spans="1:6" x14ac:dyDescent="0.25">
      <c r="A3837">
        <v>1321</v>
      </c>
      <c r="B3837">
        <v>1</v>
      </c>
      <c r="C3837">
        <v>34</v>
      </c>
      <c r="D3837">
        <v>1</v>
      </c>
      <c r="E3837">
        <v>469.99</v>
      </c>
      <c r="F3837">
        <v>0.1</v>
      </c>
    </row>
    <row r="3838" spans="1:6" x14ac:dyDescent="0.25">
      <c r="A3838">
        <v>1321</v>
      </c>
      <c r="B3838">
        <v>2</v>
      </c>
      <c r="C3838">
        <v>107</v>
      </c>
      <c r="D3838">
        <v>1</v>
      </c>
      <c r="E3838">
        <v>416.99</v>
      </c>
      <c r="F3838">
        <v>0.1</v>
      </c>
    </row>
    <row r="3839" spans="1:6" x14ac:dyDescent="0.25">
      <c r="A3839">
        <v>1321</v>
      </c>
      <c r="B3839">
        <v>3</v>
      </c>
      <c r="C3839">
        <v>11</v>
      </c>
      <c r="D3839">
        <v>2</v>
      </c>
      <c r="E3839">
        <v>1680.99</v>
      </c>
      <c r="F3839">
        <v>0.1</v>
      </c>
    </row>
    <row r="3840" spans="1:6" x14ac:dyDescent="0.25">
      <c r="A3840">
        <v>1322</v>
      </c>
      <c r="B3840">
        <v>1</v>
      </c>
      <c r="C3840">
        <v>28</v>
      </c>
      <c r="D3840">
        <v>2</v>
      </c>
      <c r="E3840">
        <v>2499.9899999999998</v>
      </c>
      <c r="F3840">
        <v>0.05</v>
      </c>
    </row>
    <row r="3841" spans="1:6" x14ac:dyDescent="0.25">
      <c r="A3841">
        <v>1322</v>
      </c>
      <c r="B3841">
        <v>2</v>
      </c>
      <c r="C3841">
        <v>104</v>
      </c>
      <c r="D3841">
        <v>2</v>
      </c>
      <c r="E3841">
        <v>481.99</v>
      </c>
      <c r="F3841">
        <v>0.05</v>
      </c>
    </row>
    <row r="3842" spans="1:6" x14ac:dyDescent="0.25">
      <c r="A3842">
        <v>1323</v>
      </c>
      <c r="B3842">
        <v>1</v>
      </c>
      <c r="C3842">
        <v>27</v>
      </c>
      <c r="D3842">
        <v>2</v>
      </c>
      <c r="E3842">
        <v>999.99</v>
      </c>
      <c r="F3842">
        <v>7.0000000000000007E-2</v>
      </c>
    </row>
    <row r="3843" spans="1:6" x14ac:dyDescent="0.25">
      <c r="A3843">
        <v>1323</v>
      </c>
      <c r="B3843">
        <v>2</v>
      </c>
      <c r="C3843">
        <v>20</v>
      </c>
      <c r="D3843">
        <v>1</v>
      </c>
      <c r="E3843">
        <v>599.99</v>
      </c>
      <c r="F3843">
        <v>0.05</v>
      </c>
    </row>
    <row r="3844" spans="1:6" x14ac:dyDescent="0.25">
      <c r="A3844">
        <v>1323</v>
      </c>
      <c r="B3844">
        <v>3</v>
      </c>
      <c r="C3844">
        <v>70</v>
      </c>
      <c r="D3844">
        <v>1</v>
      </c>
      <c r="E3844">
        <v>659.99</v>
      </c>
      <c r="F3844">
        <v>0.05</v>
      </c>
    </row>
    <row r="3845" spans="1:6" x14ac:dyDescent="0.25">
      <c r="A3845">
        <v>1324</v>
      </c>
      <c r="B3845">
        <v>1</v>
      </c>
      <c r="C3845">
        <v>66</v>
      </c>
      <c r="D3845">
        <v>1</v>
      </c>
      <c r="E3845">
        <v>250.99</v>
      </c>
      <c r="F3845">
        <v>0.1</v>
      </c>
    </row>
    <row r="3846" spans="1:6" x14ac:dyDescent="0.25">
      <c r="A3846">
        <v>1324</v>
      </c>
      <c r="B3846">
        <v>2</v>
      </c>
      <c r="C3846">
        <v>120</v>
      </c>
      <c r="D3846">
        <v>2</v>
      </c>
      <c r="E3846">
        <v>2499.9899999999998</v>
      </c>
      <c r="F3846">
        <v>0.2</v>
      </c>
    </row>
    <row r="3847" spans="1:6" x14ac:dyDescent="0.25">
      <c r="A3847">
        <v>1324</v>
      </c>
      <c r="B3847">
        <v>3</v>
      </c>
      <c r="C3847">
        <v>235</v>
      </c>
      <c r="D3847">
        <v>1</v>
      </c>
      <c r="E3847">
        <v>899.99</v>
      </c>
      <c r="F3847">
        <v>0.1</v>
      </c>
    </row>
    <row r="3848" spans="1:6" x14ac:dyDescent="0.25">
      <c r="A3848">
        <v>1324</v>
      </c>
      <c r="B3848">
        <v>4</v>
      </c>
      <c r="C3848">
        <v>3</v>
      </c>
      <c r="D3848">
        <v>1</v>
      </c>
      <c r="E3848">
        <v>999.99</v>
      </c>
      <c r="F3848">
        <v>0.2</v>
      </c>
    </row>
    <row r="3849" spans="1:6" x14ac:dyDescent="0.25">
      <c r="A3849">
        <v>1325</v>
      </c>
      <c r="B3849">
        <v>1</v>
      </c>
      <c r="C3849">
        <v>139</v>
      </c>
      <c r="D3849">
        <v>1</v>
      </c>
      <c r="E3849">
        <v>2999.99</v>
      </c>
      <c r="F3849">
        <v>0.05</v>
      </c>
    </row>
    <row r="3850" spans="1:6" x14ac:dyDescent="0.25">
      <c r="A3850">
        <v>1325</v>
      </c>
      <c r="B3850">
        <v>2</v>
      </c>
      <c r="C3850">
        <v>257</v>
      </c>
      <c r="D3850">
        <v>1</v>
      </c>
      <c r="E3850">
        <v>899.99</v>
      </c>
      <c r="F3850">
        <v>0.05</v>
      </c>
    </row>
    <row r="3851" spans="1:6" x14ac:dyDescent="0.25">
      <c r="A3851">
        <v>1325</v>
      </c>
      <c r="B3851">
        <v>3</v>
      </c>
      <c r="C3851">
        <v>209</v>
      </c>
      <c r="D3851">
        <v>1</v>
      </c>
      <c r="E3851">
        <v>2999.99</v>
      </c>
      <c r="F3851">
        <v>0.1</v>
      </c>
    </row>
    <row r="3852" spans="1:6" x14ac:dyDescent="0.25">
      <c r="A3852">
        <v>1325</v>
      </c>
      <c r="B3852">
        <v>4</v>
      </c>
      <c r="C3852">
        <v>28</v>
      </c>
      <c r="D3852">
        <v>1</v>
      </c>
      <c r="E3852">
        <v>2499.9899999999998</v>
      </c>
      <c r="F3852">
        <v>7.0000000000000007E-2</v>
      </c>
    </row>
    <row r="3853" spans="1:6" x14ac:dyDescent="0.25">
      <c r="A3853">
        <v>1326</v>
      </c>
      <c r="B3853">
        <v>1</v>
      </c>
      <c r="C3853">
        <v>190</v>
      </c>
      <c r="D3853">
        <v>2</v>
      </c>
      <c r="E3853">
        <v>2799.99</v>
      </c>
      <c r="F3853">
        <v>7.0000000000000007E-2</v>
      </c>
    </row>
    <row r="3854" spans="1:6" x14ac:dyDescent="0.25">
      <c r="A3854">
        <v>1326</v>
      </c>
      <c r="B3854">
        <v>2</v>
      </c>
      <c r="C3854">
        <v>269</v>
      </c>
      <c r="D3854">
        <v>2</v>
      </c>
      <c r="E3854">
        <v>199.99</v>
      </c>
      <c r="F3854">
        <v>7.0000000000000007E-2</v>
      </c>
    </row>
    <row r="3855" spans="1:6" x14ac:dyDescent="0.25">
      <c r="A3855">
        <v>1327</v>
      </c>
      <c r="B3855">
        <v>1</v>
      </c>
      <c r="C3855">
        <v>151</v>
      </c>
      <c r="D3855">
        <v>2</v>
      </c>
      <c r="E3855">
        <v>1549.99</v>
      </c>
      <c r="F3855">
        <v>7.0000000000000007E-2</v>
      </c>
    </row>
    <row r="3856" spans="1:6" x14ac:dyDescent="0.25">
      <c r="A3856">
        <v>1327</v>
      </c>
      <c r="B3856">
        <v>2</v>
      </c>
      <c r="C3856">
        <v>235</v>
      </c>
      <c r="D3856">
        <v>2</v>
      </c>
      <c r="E3856">
        <v>899.99</v>
      </c>
      <c r="F3856">
        <v>0.1</v>
      </c>
    </row>
    <row r="3857" spans="1:6" x14ac:dyDescent="0.25">
      <c r="A3857">
        <v>1327</v>
      </c>
      <c r="B3857">
        <v>3</v>
      </c>
      <c r="C3857">
        <v>48</v>
      </c>
      <c r="D3857">
        <v>2</v>
      </c>
      <c r="E3857">
        <v>1499.99</v>
      </c>
      <c r="F3857">
        <v>0.1</v>
      </c>
    </row>
    <row r="3858" spans="1:6" x14ac:dyDescent="0.25">
      <c r="A3858">
        <v>1327</v>
      </c>
      <c r="B3858">
        <v>4</v>
      </c>
      <c r="C3858">
        <v>180</v>
      </c>
      <c r="D3858">
        <v>1</v>
      </c>
      <c r="E3858">
        <v>919.99</v>
      </c>
      <c r="F3858">
        <v>0.2</v>
      </c>
    </row>
    <row r="3859" spans="1:6" x14ac:dyDescent="0.25">
      <c r="A3859">
        <v>1328</v>
      </c>
      <c r="B3859">
        <v>1</v>
      </c>
      <c r="C3859">
        <v>241</v>
      </c>
      <c r="D3859">
        <v>1</v>
      </c>
      <c r="E3859">
        <v>749.99</v>
      </c>
      <c r="F3859">
        <v>7.0000000000000007E-2</v>
      </c>
    </row>
    <row r="3860" spans="1:6" x14ac:dyDescent="0.25">
      <c r="A3860">
        <v>1328</v>
      </c>
      <c r="B3860">
        <v>2</v>
      </c>
      <c r="C3860">
        <v>129</v>
      </c>
      <c r="D3860">
        <v>2</v>
      </c>
      <c r="E3860">
        <v>919.99</v>
      </c>
      <c r="F3860">
        <v>0.1</v>
      </c>
    </row>
    <row r="3861" spans="1:6" x14ac:dyDescent="0.25">
      <c r="A3861">
        <v>1328</v>
      </c>
      <c r="B3861">
        <v>3</v>
      </c>
      <c r="C3861">
        <v>228</v>
      </c>
      <c r="D3861">
        <v>1</v>
      </c>
      <c r="E3861">
        <v>319.99</v>
      </c>
      <c r="F3861">
        <v>7.0000000000000007E-2</v>
      </c>
    </row>
    <row r="3862" spans="1:6" x14ac:dyDescent="0.25">
      <c r="A3862">
        <v>1328</v>
      </c>
      <c r="B3862">
        <v>4</v>
      </c>
      <c r="C3862">
        <v>311</v>
      </c>
      <c r="D3862">
        <v>1</v>
      </c>
      <c r="E3862">
        <v>749.99</v>
      </c>
      <c r="F3862">
        <v>0.1</v>
      </c>
    </row>
    <row r="3863" spans="1:6" x14ac:dyDescent="0.25">
      <c r="A3863">
        <v>1328</v>
      </c>
      <c r="B3863">
        <v>5</v>
      </c>
      <c r="C3863">
        <v>247</v>
      </c>
      <c r="D3863">
        <v>1</v>
      </c>
      <c r="E3863">
        <v>599.99</v>
      </c>
      <c r="F3863">
        <v>0.1</v>
      </c>
    </row>
    <row r="3864" spans="1:6" x14ac:dyDescent="0.25">
      <c r="A3864">
        <v>1329</v>
      </c>
      <c r="B3864">
        <v>1</v>
      </c>
      <c r="C3864">
        <v>143</v>
      </c>
      <c r="D3864">
        <v>1</v>
      </c>
      <c r="E3864">
        <v>1099.99</v>
      </c>
      <c r="F3864">
        <v>7.0000000000000007E-2</v>
      </c>
    </row>
    <row r="3865" spans="1:6" x14ac:dyDescent="0.25">
      <c r="A3865">
        <v>1329</v>
      </c>
      <c r="B3865">
        <v>2</v>
      </c>
      <c r="C3865">
        <v>107</v>
      </c>
      <c r="D3865">
        <v>1</v>
      </c>
      <c r="E3865">
        <v>416.99</v>
      </c>
      <c r="F3865">
        <v>0.05</v>
      </c>
    </row>
    <row r="3866" spans="1:6" x14ac:dyDescent="0.25">
      <c r="A3866">
        <v>1329</v>
      </c>
      <c r="B3866">
        <v>3</v>
      </c>
      <c r="C3866">
        <v>55</v>
      </c>
      <c r="D3866">
        <v>1</v>
      </c>
      <c r="E3866">
        <v>2699.99</v>
      </c>
      <c r="F3866">
        <v>7.0000000000000007E-2</v>
      </c>
    </row>
    <row r="3867" spans="1:6" x14ac:dyDescent="0.25">
      <c r="A3867">
        <v>1329</v>
      </c>
      <c r="B3867">
        <v>4</v>
      </c>
      <c r="C3867">
        <v>283</v>
      </c>
      <c r="D3867">
        <v>2</v>
      </c>
      <c r="E3867">
        <v>319.99</v>
      </c>
      <c r="F3867">
        <v>0.2</v>
      </c>
    </row>
    <row r="3868" spans="1:6" x14ac:dyDescent="0.25">
      <c r="A3868">
        <v>1329</v>
      </c>
      <c r="B3868">
        <v>5</v>
      </c>
      <c r="C3868">
        <v>13</v>
      </c>
      <c r="D3868">
        <v>1</v>
      </c>
      <c r="E3868">
        <v>269.99</v>
      </c>
      <c r="F3868">
        <v>0.1</v>
      </c>
    </row>
    <row r="3869" spans="1:6" x14ac:dyDescent="0.25">
      <c r="A3869">
        <v>1330</v>
      </c>
      <c r="B3869">
        <v>1</v>
      </c>
      <c r="C3869">
        <v>232</v>
      </c>
      <c r="D3869">
        <v>1</v>
      </c>
      <c r="E3869">
        <v>479.99</v>
      </c>
      <c r="F3869">
        <v>0.2</v>
      </c>
    </row>
    <row r="3870" spans="1:6" x14ac:dyDescent="0.25">
      <c r="A3870">
        <v>1330</v>
      </c>
      <c r="B3870">
        <v>2</v>
      </c>
      <c r="C3870">
        <v>243</v>
      </c>
      <c r="D3870">
        <v>2</v>
      </c>
      <c r="E3870">
        <v>679.99</v>
      </c>
      <c r="F3870">
        <v>0.05</v>
      </c>
    </row>
    <row r="3871" spans="1:6" x14ac:dyDescent="0.25">
      <c r="A3871">
        <v>1330</v>
      </c>
      <c r="B3871">
        <v>3</v>
      </c>
      <c r="C3871">
        <v>230</v>
      </c>
      <c r="D3871">
        <v>2</v>
      </c>
      <c r="E3871">
        <v>429.99</v>
      </c>
      <c r="F3871">
        <v>0.2</v>
      </c>
    </row>
    <row r="3872" spans="1:6" x14ac:dyDescent="0.25">
      <c r="A3872">
        <v>1330</v>
      </c>
      <c r="B3872">
        <v>4</v>
      </c>
      <c r="C3872">
        <v>102</v>
      </c>
      <c r="D3872">
        <v>2</v>
      </c>
      <c r="E3872">
        <v>489.99</v>
      </c>
      <c r="F3872">
        <v>0.05</v>
      </c>
    </row>
    <row r="3873" spans="1:6" x14ac:dyDescent="0.25">
      <c r="A3873">
        <v>1330</v>
      </c>
      <c r="B3873">
        <v>5</v>
      </c>
      <c r="C3873">
        <v>282</v>
      </c>
      <c r="D3873">
        <v>1</v>
      </c>
      <c r="E3873">
        <v>279.99</v>
      </c>
      <c r="F3873">
        <v>0.1</v>
      </c>
    </row>
    <row r="3874" spans="1:6" x14ac:dyDescent="0.25">
      <c r="A3874">
        <v>1331</v>
      </c>
      <c r="B3874">
        <v>1</v>
      </c>
      <c r="C3874">
        <v>253</v>
      </c>
      <c r="D3874">
        <v>1</v>
      </c>
      <c r="E3874">
        <v>2599.9899999999998</v>
      </c>
      <c r="F3874">
        <v>0.05</v>
      </c>
    </row>
    <row r="3875" spans="1:6" x14ac:dyDescent="0.25">
      <c r="A3875">
        <v>1331</v>
      </c>
      <c r="B3875">
        <v>2</v>
      </c>
      <c r="C3875">
        <v>290</v>
      </c>
      <c r="D3875">
        <v>1</v>
      </c>
      <c r="E3875">
        <v>369.99</v>
      </c>
      <c r="F3875">
        <v>0.05</v>
      </c>
    </row>
    <row r="3876" spans="1:6" x14ac:dyDescent="0.25">
      <c r="A3876">
        <v>1331</v>
      </c>
      <c r="B3876">
        <v>3</v>
      </c>
      <c r="C3876">
        <v>145</v>
      </c>
      <c r="D3876">
        <v>2</v>
      </c>
      <c r="E3876">
        <v>1799.99</v>
      </c>
      <c r="F3876">
        <v>0.1</v>
      </c>
    </row>
    <row r="3877" spans="1:6" x14ac:dyDescent="0.25">
      <c r="A3877">
        <v>1331</v>
      </c>
      <c r="B3877">
        <v>4</v>
      </c>
      <c r="C3877">
        <v>300</v>
      </c>
      <c r="D3877">
        <v>1</v>
      </c>
      <c r="E3877">
        <v>799.99</v>
      </c>
      <c r="F3877">
        <v>0.2</v>
      </c>
    </row>
    <row r="3878" spans="1:6" x14ac:dyDescent="0.25">
      <c r="A3878">
        <v>1332</v>
      </c>
      <c r="B3878">
        <v>1</v>
      </c>
      <c r="C3878">
        <v>296</v>
      </c>
      <c r="D3878">
        <v>1</v>
      </c>
      <c r="E3878">
        <v>369.99</v>
      </c>
      <c r="F3878">
        <v>0.2</v>
      </c>
    </row>
    <row r="3879" spans="1:6" x14ac:dyDescent="0.25">
      <c r="A3879">
        <v>1332</v>
      </c>
      <c r="B3879">
        <v>2</v>
      </c>
      <c r="C3879">
        <v>93</v>
      </c>
      <c r="D3879">
        <v>2</v>
      </c>
      <c r="E3879">
        <v>209.99</v>
      </c>
      <c r="F3879">
        <v>0.05</v>
      </c>
    </row>
    <row r="3880" spans="1:6" x14ac:dyDescent="0.25">
      <c r="A3880">
        <v>1332</v>
      </c>
      <c r="B3880">
        <v>3</v>
      </c>
      <c r="C3880">
        <v>179</v>
      </c>
      <c r="D3880">
        <v>2</v>
      </c>
      <c r="E3880">
        <v>919.99</v>
      </c>
      <c r="F3880">
        <v>7.0000000000000007E-2</v>
      </c>
    </row>
    <row r="3881" spans="1:6" x14ac:dyDescent="0.25">
      <c r="A3881">
        <v>1332</v>
      </c>
      <c r="B3881">
        <v>4</v>
      </c>
      <c r="C3881">
        <v>298</v>
      </c>
      <c r="D3881">
        <v>1</v>
      </c>
      <c r="E3881">
        <v>279.99</v>
      </c>
      <c r="F3881">
        <v>0.1</v>
      </c>
    </row>
    <row r="3882" spans="1:6" x14ac:dyDescent="0.25">
      <c r="A3882">
        <v>1333</v>
      </c>
      <c r="B3882">
        <v>1</v>
      </c>
      <c r="C3882">
        <v>205</v>
      </c>
      <c r="D3882">
        <v>2</v>
      </c>
      <c r="E3882">
        <v>4999.99</v>
      </c>
      <c r="F3882">
        <v>0.05</v>
      </c>
    </row>
    <row r="3883" spans="1:6" x14ac:dyDescent="0.25">
      <c r="A3883">
        <v>1333</v>
      </c>
      <c r="B3883">
        <v>2</v>
      </c>
      <c r="C3883">
        <v>304</v>
      </c>
      <c r="D3883">
        <v>2</v>
      </c>
      <c r="E3883">
        <v>679.99</v>
      </c>
      <c r="F3883">
        <v>0.1</v>
      </c>
    </row>
    <row r="3884" spans="1:6" x14ac:dyDescent="0.25">
      <c r="A3884">
        <v>1333</v>
      </c>
      <c r="B3884">
        <v>3</v>
      </c>
      <c r="C3884">
        <v>99</v>
      </c>
      <c r="D3884">
        <v>2</v>
      </c>
      <c r="E3884">
        <v>299.99</v>
      </c>
      <c r="F3884">
        <v>0.1</v>
      </c>
    </row>
    <row r="3885" spans="1:6" x14ac:dyDescent="0.25">
      <c r="A3885">
        <v>1333</v>
      </c>
      <c r="B3885">
        <v>4</v>
      </c>
      <c r="C3885">
        <v>12</v>
      </c>
      <c r="D3885">
        <v>1</v>
      </c>
      <c r="E3885">
        <v>549.99</v>
      </c>
      <c r="F3885">
        <v>0.05</v>
      </c>
    </row>
    <row r="3886" spans="1:6" x14ac:dyDescent="0.25">
      <c r="A3886">
        <v>1333</v>
      </c>
      <c r="B3886">
        <v>5</v>
      </c>
      <c r="C3886">
        <v>78</v>
      </c>
      <c r="D3886">
        <v>1</v>
      </c>
      <c r="E3886">
        <v>647.99</v>
      </c>
      <c r="F3886">
        <v>0.1</v>
      </c>
    </row>
    <row r="3887" spans="1:6" x14ac:dyDescent="0.25">
      <c r="A3887">
        <v>1334</v>
      </c>
      <c r="B3887">
        <v>1</v>
      </c>
      <c r="C3887">
        <v>203</v>
      </c>
      <c r="D3887">
        <v>2</v>
      </c>
      <c r="E3887">
        <v>4999.99</v>
      </c>
      <c r="F3887">
        <v>0.05</v>
      </c>
    </row>
    <row r="3888" spans="1:6" x14ac:dyDescent="0.25">
      <c r="A3888">
        <v>1334</v>
      </c>
      <c r="B3888">
        <v>2</v>
      </c>
      <c r="C3888">
        <v>160</v>
      </c>
      <c r="D3888">
        <v>2</v>
      </c>
      <c r="E3888">
        <v>4499.99</v>
      </c>
      <c r="F3888">
        <v>7.0000000000000007E-2</v>
      </c>
    </row>
    <row r="3889" spans="1:6" x14ac:dyDescent="0.25">
      <c r="A3889">
        <v>1334</v>
      </c>
      <c r="B3889">
        <v>3</v>
      </c>
      <c r="C3889">
        <v>84</v>
      </c>
      <c r="D3889">
        <v>2</v>
      </c>
      <c r="E3889">
        <v>109.99</v>
      </c>
      <c r="F3889">
        <v>0.1</v>
      </c>
    </row>
    <row r="3890" spans="1:6" x14ac:dyDescent="0.25">
      <c r="A3890">
        <v>1334</v>
      </c>
      <c r="B3890">
        <v>4</v>
      </c>
      <c r="C3890">
        <v>13</v>
      </c>
      <c r="D3890">
        <v>1</v>
      </c>
      <c r="E3890">
        <v>269.99</v>
      </c>
      <c r="F3890">
        <v>0.05</v>
      </c>
    </row>
    <row r="3891" spans="1:6" x14ac:dyDescent="0.25">
      <c r="A3891">
        <v>1334</v>
      </c>
      <c r="B3891">
        <v>5</v>
      </c>
      <c r="C3891">
        <v>42</v>
      </c>
      <c r="D3891">
        <v>1</v>
      </c>
      <c r="E3891">
        <v>2299.9899999999998</v>
      </c>
      <c r="F3891">
        <v>0.05</v>
      </c>
    </row>
    <row r="3892" spans="1:6" x14ac:dyDescent="0.25">
      <c r="A3892">
        <v>1335</v>
      </c>
      <c r="B3892">
        <v>1</v>
      </c>
      <c r="C3892">
        <v>138</v>
      </c>
      <c r="D3892">
        <v>2</v>
      </c>
      <c r="E3892">
        <v>2249.9899999999998</v>
      </c>
      <c r="F3892">
        <v>0.05</v>
      </c>
    </row>
    <row r="3893" spans="1:6" x14ac:dyDescent="0.25">
      <c r="A3893">
        <v>1336</v>
      </c>
      <c r="B3893">
        <v>1</v>
      </c>
      <c r="C3893">
        <v>29</v>
      </c>
      <c r="D3893">
        <v>2</v>
      </c>
      <c r="E3893">
        <v>999.99</v>
      </c>
      <c r="F3893">
        <v>0.2</v>
      </c>
    </row>
    <row r="3894" spans="1:6" x14ac:dyDescent="0.25">
      <c r="A3894">
        <v>1336</v>
      </c>
      <c r="B3894">
        <v>2</v>
      </c>
      <c r="C3894">
        <v>157</v>
      </c>
      <c r="D3894">
        <v>1</v>
      </c>
      <c r="E3894">
        <v>6499.99</v>
      </c>
      <c r="F3894">
        <v>0.05</v>
      </c>
    </row>
    <row r="3895" spans="1:6" x14ac:dyDescent="0.25">
      <c r="A3895">
        <v>1336</v>
      </c>
      <c r="B3895">
        <v>3</v>
      </c>
      <c r="C3895">
        <v>21</v>
      </c>
      <c r="D3895">
        <v>2</v>
      </c>
      <c r="E3895">
        <v>269.99</v>
      </c>
      <c r="F3895">
        <v>7.0000000000000007E-2</v>
      </c>
    </row>
    <row r="3896" spans="1:6" x14ac:dyDescent="0.25">
      <c r="A3896">
        <v>1336</v>
      </c>
      <c r="B3896">
        <v>4</v>
      </c>
      <c r="C3896">
        <v>207</v>
      </c>
      <c r="D3896">
        <v>1</v>
      </c>
      <c r="E3896">
        <v>3999.99</v>
      </c>
      <c r="F3896">
        <v>0.1</v>
      </c>
    </row>
    <row r="3897" spans="1:6" x14ac:dyDescent="0.25">
      <c r="A3897">
        <v>1336</v>
      </c>
      <c r="B3897">
        <v>5</v>
      </c>
      <c r="C3897">
        <v>185</v>
      </c>
      <c r="D3897">
        <v>1</v>
      </c>
      <c r="E3897">
        <v>2799.99</v>
      </c>
      <c r="F3897">
        <v>0.1</v>
      </c>
    </row>
    <row r="3898" spans="1:6" x14ac:dyDescent="0.25">
      <c r="A3898">
        <v>1337</v>
      </c>
      <c r="B3898">
        <v>1</v>
      </c>
      <c r="C3898">
        <v>153</v>
      </c>
      <c r="D3898">
        <v>1</v>
      </c>
      <c r="E3898">
        <v>4999.99</v>
      </c>
      <c r="F3898">
        <v>0.1</v>
      </c>
    </row>
    <row r="3899" spans="1:6" x14ac:dyDescent="0.25">
      <c r="A3899">
        <v>1338</v>
      </c>
      <c r="B3899">
        <v>1</v>
      </c>
      <c r="C3899">
        <v>169</v>
      </c>
      <c r="D3899">
        <v>2</v>
      </c>
      <c r="E3899">
        <v>6499.99</v>
      </c>
      <c r="F3899">
        <v>7.0000000000000007E-2</v>
      </c>
    </row>
    <row r="3900" spans="1:6" x14ac:dyDescent="0.25">
      <c r="A3900">
        <v>1339</v>
      </c>
      <c r="B3900">
        <v>1</v>
      </c>
      <c r="C3900">
        <v>175</v>
      </c>
      <c r="D3900">
        <v>1</v>
      </c>
      <c r="E3900">
        <v>3199.99</v>
      </c>
      <c r="F3900">
        <v>7.0000000000000007E-2</v>
      </c>
    </row>
    <row r="3901" spans="1:6" x14ac:dyDescent="0.25">
      <c r="A3901">
        <v>1340</v>
      </c>
      <c r="B3901">
        <v>1</v>
      </c>
      <c r="C3901">
        <v>253</v>
      </c>
      <c r="D3901">
        <v>1</v>
      </c>
      <c r="E3901">
        <v>2599.9899999999998</v>
      </c>
      <c r="F3901">
        <v>0.2</v>
      </c>
    </row>
    <row r="3902" spans="1:6" x14ac:dyDescent="0.25">
      <c r="A3902">
        <v>1340</v>
      </c>
      <c r="B3902">
        <v>2</v>
      </c>
      <c r="C3902">
        <v>92</v>
      </c>
      <c r="D3902">
        <v>2</v>
      </c>
      <c r="E3902">
        <v>209.99</v>
      </c>
      <c r="F3902">
        <v>0.2</v>
      </c>
    </row>
    <row r="3903" spans="1:6" x14ac:dyDescent="0.25">
      <c r="A3903">
        <v>1340</v>
      </c>
      <c r="B3903">
        <v>3</v>
      </c>
      <c r="C3903">
        <v>237</v>
      </c>
      <c r="D3903">
        <v>2</v>
      </c>
      <c r="E3903">
        <v>849.99</v>
      </c>
      <c r="F3903">
        <v>0.05</v>
      </c>
    </row>
    <row r="3904" spans="1:6" x14ac:dyDescent="0.25">
      <c r="A3904">
        <v>1341</v>
      </c>
      <c r="B3904">
        <v>1</v>
      </c>
      <c r="C3904">
        <v>215</v>
      </c>
      <c r="D3904">
        <v>2</v>
      </c>
      <c r="E3904">
        <v>749.99</v>
      </c>
      <c r="F3904">
        <v>7.0000000000000007E-2</v>
      </c>
    </row>
    <row r="3905" spans="1:6" x14ac:dyDescent="0.25">
      <c r="A3905">
        <v>1341</v>
      </c>
      <c r="B3905">
        <v>2</v>
      </c>
      <c r="C3905">
        <v>56</v>
      </c>
      <c r="D3905">
        <v>2</v>
      </c>
      <c r="E3905">
        <v>5499.99</v>
      </c>
      <c r="F3905">
        <v>0.2</v>
      </c>
    </row>
    <row r="3906" spans="1:6" x14ac:dyDescent="0.25">
      <c r="A3906">
        <v>1341</v>
      </c>
      <c r="B3906">
        <v>3</v>
      </c>
      <c r="C3906">
        <v>234</v>
      </c>
      <c r="D3906">
        <v>2</v>
      </c>
      <c r="E3906">
        <v>899.99</v>
      </c>
      <c r="F3906">
        <v>0.05</v>
      </c>
    </row>
    <row r="3907" spans="1:6" x14ac:dyDescent="0.25">
      <c r="A3907">
        <v>1341</v>
      </c>
      <c r="B3907">
        <v>4</v>
      </c>
      <c r="C3907">
        <v>66</v>
      </c>
      <c r="D3907">
        <v>2</v>
      </c>
      <c r="E3907">
        <v>250.99</v>
      </c>
      <c r="F3907">
        <v>0.05</v>
      </c>
    </row>
    <row r="3908" spans="1:6" x14ac:dyDescent="0.25">
      <c r="A3908">
        <v>1342</v>
      </c>
      <c r="B3908">
        <v>1</v>
      </c>
      <c r="C3908">
        <v>60</v>
      </c>
      <c r="D3908">
        <v>1</v>
      </c>
      <c r="E3908">
        <v>1559.99</v>
      </c>
      <c r="F3908">
        <v>0.05</v>
      </c>
    </row>
    <row r="3909" spans="1:6" x14ac:dyDescent="0.25">
      <c r="A3909">
        <v>1342</v>
      </c>
      <c r="B3909">
        <v>2</v>
      </c>
      <c r="C3909">
        <v>270</v>
      </c>
      <c r="D3909">
        <v>1</v>
      </c>
      <c r="E3909">
        <v>209.99</v>
      </c>
      <c r="F3909">
        <v>0.05</v>
      </c>
    </row>
    <row r="3910" spans="1:6" x14ac:dyDescent="0.25">
      <c r="A3910">
        <v>1343</v>
      </c>
      <c r="B3910">
        <v>1</v>
      </c>
      <c r="C3910">
        <v>244</v>
      </c>
      <c r="D3910">
        <v>1</v>
      </c>
      <c r="E3910">
        <v>559.99</v>
      </c>
      <c r="F3910">
        <v>0.05</v>
      </c>
    </row>
    <row r="3911" spans="1:6" x14ac:dyDescent="0.25">
      <c r="A3911">
        <v>1343</v>
      </c>
      <c r="B3911">
        <v>2</v>
      </c>
      <c r="C3911">
        <v>99</v>
      </c>
      <c r="D3911">
        <v>1</v>
      </c>
      <c r="E3911">
        <v>299.99</v>
      </c>
      <c r="F3911">
        <v>0.05</v>
      </c>
    </row>
    <row r="3912" spans="1:6" x14ac:dyDescent="0.25">
      <c r="A3912">
        <v>1343</v>
      </c>
      <c r="B3912">
        <v>3</v>
      </c>
      <c r="C3912">
        <v>184</v>
      </c>
      <c r="D3912">
        <v>2</v>
      </c>
      <c r="E3912">
        <v>3499.99</v>
      </c>
      <c r="F3912">
        <v>0.2</v>
      </c>
    </row>
    <row r="3913" spans="1:6" x14ac:dyDescent="0.25">
      <c r="A3913">
        <v>1343</v>
      </c>
      <c r="B3913">
        <v>4</v>
      </c>
      <c r="C3913">
        <v>65</v>
      </c>
      <c r="D3913">
        <v>2</v>
      </c>
      <c r="E3913">
        <v>346.99</v>
      </c>
      <c r="F3913">
        <v>0.2</v>
      </c>
    </row>
    <row r="3914" spans="1:6" x14ac:dyDescent="0.25">
      <c r="A3914">
        <v>1343</v>
      </c>
      <c r="B3914">
        <v>5</v>
      </c>
      <c r="C3914">
        <v>206</v>
      </c>
      <c r="D3914">
        <v>1</v>
      </c>
      <c r="E3914">
        <v>3299.99</v>
      </c>
      <c r="F3914">
        <v>0.1</v>
      </c>
    </row>
    <row r="3915" spans="1:6" x14ac:dyDescent="0.25">
      <c r="A3915">
        <v>1344</v>
      </c>
      <c r="B3915">
        <v>1</v>
      </c>
      <c r="C3915">
        <v>77</v>
      </c>
      <c r="D3915">
        <v>2</v>
      </c>
      <c r="E3915">
        <v>799.99</v>
      </c>
      <c r="F3915">
        <v>7.0000000000000007E-2</v>
      </c>
    </row>
    <row r="3916" spans="1:6" x14ac:dyDescent="0.25">
      <c r="A3916">
        <v>1344</v>
      </c>
      <c r="B3916">
        <v>2</v>
      </c>
      <c r="C3916">
        <v>103</v>
      </c>
      <c r="D3916">
        <v>2</v>
      </c>
      <c r="E3916">
        <v>551.99</v>
      </c>
      <c r="F3916">
        <v>0.2</v>
      </c>
    </row>
    <row r="3917" spans="1:6" x14ac:dyDescent="0.25">
      <c r="A3917">
        <v>1344</v>
      </c>
      <c r="B3917">
        <v>3</v>
      </c>
      <c r="C3917">
        <v>3</v>
      </c>
      <c r="D3917">
        <v>1</v>
      </c>
      <c r="E3917">
        <v>999.99</v>
      </c>
      <c r="F3917">
        <v>7.0000000000000007E-2</v>
      </c>
    </row>
    <row r="3918" spans="1:6" x14ac:dyDescent="0.25">
      <c r="A3918">
        <v>1344</v>
      </c>
      <c r="B3918">
        <v>4</v>
      </c>
      <c r="C3918">
        <v>61</v>
      </c>
      <c r="D3918">
        <v>1</v>
      </c>
      <c r="E3918">
        <v>4999.99</v>
      </c>
      <c r="F3918">
        <v>7.0000000000000007E-2</v>
      </c>
    </row>
    <row r="3919" spans="1:6" x14ac:dyDescent="0.25">
      <c r="A3919">
        <v>1345</v>
      </c>
      <c r="B3919">
        <v>1</v>
      </c>
      <c r="C3919">
        <v>40</v>
      </c>
      <c r="D3919">
        <v>2</v>
      </c>
      <c r="E3919">
        <v>4999.99</v>
      </c>
      <c r="F3919">
        <v>0.2</v>
      </c>
    </row>
    <row r="3920" spans="1:6" x14ac:dyDescent="0.25">
      <c r="A3920">
        <v>1345</v>
      </c>
      <c r="B3920">
        <v>2</v>
      </c>
      <c r="C3920">
        <v>172</v>
      </c>
      <c r="D3920">
        <v>2</v>
      </c>
      <c r="E3920">
        <v>3199.99</v>
      </c>
      <c r="F3920">
        <v>0.05</v>
      </c>
    </row>
    <row r="3921" spans="1:6" x14ac:dyDescent="0.25">
      <c r="A3921">
        <v>1345</v>
      </c>
      <c r="B3921">
        <v>3</v>
      </c>
      <c r="C3921">
        <v>164</v>
      </c>
      <c r="D3921">
        <v>2</v>
      </c>
      <c r="E3921">
        <v>1549</v>
      </c>
      <c r="F3921">
        <v>0.2</v>
      </c>
    </row>
    <row r="3922" spans="1:6" x14ac:dyDescent="0.25">
      <c r="A3922">
        <v>1345</v>
      </c>
      <c r="B3922">
        <v>4</v>
      </c>
      <c r="C3922">
        <v>2</v>
      </c>
      <c r="D3922">
        <v>2</v>
      </c>
      <c r="E3922">
        <v>749.99</v>
      </c>
      <c r="F3922">
        <v>0.2</v>
      </c>
    </row>
    <row r="3923" spans="1:6" x14ac:dyDescent="0.25">
      <c r="A3923">
        <v>1346</v>
      </c>
      <c r="B3923">
        <v>1</v>
      </c>
      <c r="C3923">
        <v>134</v>
      </c>
      <c r="D3923">
        <v>2</v>
      </c>
      <c r="E3923">
        <v>1499.99</v>
      </c>
      <c r="F3923">
        <v>0.05</v>
      </c>
    </row>
    <row r="3924" spans="1:6" x14ac:dyDescent="0.25">
      <c r="A3924">
        <v>1346</v>
      </c>
      <c r="B3924">
        <v>2</v>
      </c>
      <c r="C3924">
        <v>150</v>
      </c>
      <c r="D3924">
        <v>1</v>
      </c>
      <c r="E3924">
        <v>4499.99</v>
      </c>
      <c r="F3924">
        <v>0.05</v>
      </c>
    </row>
    <row r="3925" spans="1:6" x14ac:dyDescent="0.25">
      <c r="A3925">
        <v>1346</v>
      </c>
      <c r="B3925">
        <v>3</v>
      </c>
      <c r="C3925">
        <v>18</v>
      </c>
      <c r="D3925">
        <v>2</v>
      </c>
      <c r="E3925">
        <v>449</v>
      </c>
      <c r="F3925">
        <v>0.05</v>
      </c>
    </row>
    <row r="3926" spans="1:6" x14ac:dyDescent="0.25">
      <c r="A3926">
        <v>1346</v>
      </c>
      <c r="B3926">
        <v>4</v>
      </c>
      <c r="C3926">
        <v>249</v>
      </c>
      <c r="D3926">
        <v>1</v>
      </c>
      <c r="E3926">
        <v>749.99</v>
      </c>
      <c r="F3926">
        <v>0.1</v>
      </c>
    </row>
    <row r="3927" spans="1:6" x14ac:dyDescent="0.25">
      <c r="A3927">
        <v>1346</v>
      </c>
      <c r="B3927">
        <v>5</v>
      </c>
      <c r="C3927">
        <v>263</v>
      </c>
      <c r="D3927">
        <v>2</v>
      </c>
      <c r="E3927">
        <v>89.99</v>
      </c>
      <c r="F3927">
        <v>0.2</v>
      </c>
    </row>
    <row r="3928" spans="1:6" x14ac:dyDescent="0.25">
      <c r="A3928">
        <v>1347</v>
      </c>
      <c r="B3928">
        <v>1</v>
      </c>
      <c r="C3928">
        <v>43</v>
      </c>
      <c r="D3928">
        <v>2</v>
      </c>
      <c r="E3928">
        <v>5299.99</v>
      </c>
      <c r="F3928">
        <v>7.0000000000000007E-2</v>
      </c>
    </row>
    <row r="3929" spans="1:6" x14ac:dyDescent="0.25">
      <c r="A3929">
        <v>1347</v>
      </c>
      <c r="B3929">
        <v>2</v>
      </c>
      <c r="C3929">
        <v>53</v>
      </c>
      <c r="D3929">
        <v>1</v>
      </c>
      <c r="E3929">
        <v>749.99</v>
      </c>
      <c r="F3929">
        <v>0.05</v>
      </c>
    </row>
    <row r="3930" spans="1:6" x14ac:dyDescent="0.25">
      <c r="A3930">
        <v>1348</v>
      </c>
      <c r="B3930">
        <v>1</v>
      </c>
      <c r="C3930">
        <v>203</v>
      </c>
      <c r="D3930">
        <v>1</v>
      </c>
      <c r="E3930">
        <v>4999.99</v>
      </c>
      <c r="F3930">
        <v>0.05</v>
      </c>
    </row>
    <row r="3931" spans="1:6" x14ac:dyDescent="0.25">
      <c r="A3931">
        <v>1348</v>
      </c>
      <c r="B3931">
        <v>2</v>
      </c>
      <c r="C3931">
        <v>148</v>
      </c>
      <c r="D3931">
        <v>1</v>
      </c>
      <c r="E3931">
        <v>5499.99</v>
      </c>
      <c r="F3931">
        <v>0.05</v>
      </c>
    </row>
    <row r="3932" spans="1:6" x14ac:dyDescent="0.25">
      <c r="A3932">
        <v>1348</v>
      </c>
      <c r="B3932">
        <v>3</v>
      </c>
      <c r="C3932">
        <v>58</v>
      </c>
      <c r="D3932">
        <v>2</v>
      </c>
      <c r="E3932">
        <v>4999.99</v>
      </c>
      <c r="F3932">
        <v>0.1</v>
      </c>
    </row>
    <row r="3933" spans="1:6" x14ac:dyDescent="0.25">
      <c r="A3933">
        <v>1348</v>
      </c>
      <c r="B3933">
        <v>4</v>
      </c>
      <c r="C3933">
        <v>147</v>
      </c>
      <c r="D3933">
        <v>1</v>
      </c>
      <c r="E3933">
        <v>1799.99</v>
      </c>
      <c r="F3933">
        <v>7.0000000000000007E-2</v>
      </c>
    </row>
    <row r="3934" spans="1:6" x14ac:dyDescent="0.25">
      <c r="A3934">
        <v>1349</v>
      </c>
      <c r="B3934">
        <v>1</v>
      </c>
      <c r="C3934">
        <v>138</v>
      </c>
      <c r="D3934">
        <v>2</v>
      </c>
      <c r="E3934">
        <v>2249.9899999999998</v>
      </c>
      <c r="F3934">
        <v>0.05</v>
      </c>
    </row>
    <row r="3935" spans="1:6" x14ac:dyDescent="0.25">
      <c r="A3935">
        <v>1349</v>
      </c>
      <c r="B3935">
        <v>2</v>
      </c>
      <c r="C3935">
        <v>205</v>
      </c>
      <c r="D3935">
        <v>2</v>
      </c>
      <c r="E3935">
        <v>4999.99</v>
      </c>
      <c r="F3935">
        <v>7.0000000000000007E-2</v>
      </c>
    </row>
    <row r="3936" spans="1:6" x14ac:dyDescent="0.25">
      <c r="A3936">
        <v>1349</v>
      </c>
      <c r="B3936">
        <v>3</v>
      </c>
      <c r="C3936">
        <v>168</v>
      </c>
      <c r="D3936">
        <v>2</v>
      </c>
      <c r="E3936">
        <v>1549</v>
      </c>
      <c r="F3936">
        <v>0.2</v>
      </c>
    </row>
    <row r="3937" spans="1:6" x14ac:dyDescent="0.25">
      <c r="A3937">
        <v>1349</v>
      </c>
      <c r="B3937">
        <v>4</v>
      </c>
      <c r="C3937">
        <v>184</v>
      </c>
      <c r="D3937">
        <v>1</v>
      </c>
      <c r="E3937">
        <v>3499.99</v>
      </c>
      <c r="F3937">
        <v>0.2</v>
      </c>
    </row>
    <row r="3938" spans="1:6" x14ac:dyDescent="0.25">
      <c r="A3938">
        <v>1350</v>
      </c>
      <c r="B3938">
        <v>1</v>
      </c>
      <c r="C3938">
        <v>305</v>
      </c>
      <c r="D3938">
        <v>1</v>
      </c>
      <c r="E3938">
        <v>749.99</v>
      </c>
      <c r="F3938">
        <v>0.1</v>
      </c>
    </row>
    <row r="3939" spans="1:6" x14ac:dyDescent="0.25">
      <c r="A3939">
        <v>1350</v>
      </c>
      <c r="B3939">
        <v>2</v>
      </c>
      <c r="C3939">
        <v>250</v>
      </c>
      <c r="D3939">
        <v>1</v>
      </c>
      <c r="E3939">
        <v>2599.9899999999998</v>
      </c>
      <c r="F3939">
        <v>7.0000000000000007E-2</v>
      </c>
    </row>
    <row r="3940" spans="1:6" x14ac:dyDescent="0.25">
      <c r="A3940">
        <v>1350</v>
      </c>
      <c r="B3940">
        <v>3</v>
      </c>
      <c r="C3940">
        <v>253</v>
      </c>
      <c r="D3940">
        <v>1</v>
      </c>
      <c r="E3940">
        <v>2599.9899999999998</v>
      </c>
      <c r="F3940">
        <v>7.0000000000000007E-2</v>
      </c>
    </row>
    <row r="3941" spans="1:6" x14ac:dyDescent="0.25">
      <c r="A3941">
        <v>1350</v>
      </c>
      <c r="B3941">
        <v>4</v>
      </c>
      <c r="C3941">
        <v>159</v>
      </c>
      <c r="D3941">
        <v>1</v>
      </c>
      <c r="E3941">
        <v>2299.9899999999998</v>
      </c>
      <c r="F3941">
        <v>0.05</v>
      </c>
    </row>
    <row r="3942" spans="1:6" x14ac:dyDescent="0.25">
      <c r="A3942">
        <v>1350</v>
      </c>
      <c r="B3942">
        <v>5</v>
      </c>
      <c r="C3942">
        <v>13</v>
      </c>
      <c r="D3942">
        <v>2</v>
      </c>
      <c r="E3942">
        <v>269.99</v>
      </c>
      <c r="F3942">
        <v>0.2</v>
      </c>
    </row>
    <row r="3943" spans="1:6" x14ac:dyDescent="0.25">
      <c r="A3943">
        <v>1351</v>
      </c>
      <c r="B3943">
        <v>1</v>
      </c>
      <c r="C3943">
        <v>297</v>
      </c>
      <c r="D3943">
        <v>2</v>
      </c>
      <c r="E3943">
        <v>279.99</v>
      </c>
      <c r="F3943">
        <v>0.2</v>
      </c>
    </row>
    <row r="3944" spans="1:6" x14ac:dyDescent="0.25">
      <c r="A3944">
        <v>1351</v>
      </c>
      <c r="B3944">
        <v>2</v>
      </c>
      <c r="C3944">
        <v>133</v>
      </c>
      <c r="D3944">
        <v>1</v>
      </c>
      <c r="E3944">
        <v>1499.99</v>
      </c>
      <c r="F3944">
        <v>0.1</v>
      </c>
    </row>
    <row r="3945" spans="1:6" x14ac:dyDescent="0.25">
      <c r="A3945">
        <v>1352</v>
      </c>
      <c r="B3945">
        <v>1</v>
      </c>
      <c r="C3945">
        <v>136</v>
      </c>
      <c r="D3945">
        <v>1</v>
      </c>
      <c r="E3945">
        <v>1799.99</v>
      </c>
      <c r="F3945">
        <v>0.2</v>
      </c>
    </row>
    <row r="3946" spans="1:6" x14ac:dyDescent="0.25">
      <c r="A3946">
        <v>1352</v>
      </c>
      <c r="B3946">
        <v>2</v>
      </c>
      <c r="C3946">
        <v>52</v>
      </c>
      <c r="D3946">
        <v>2</v>
      </c>
      <c r="E3946">
        <v>875.99</v>
      </c>
      <c r="F3946">
        <v>0.1</v>
      </c>
    </row>
    <row r="3947" spans="1:6" x14ac:dyDescent="0.25">
      <c r="A3947">
        <v>1352</v>
      </c>
      <c r="B3947">
        <v>3</v>
      </c>
      <c r="C3947">
        <v>282</v>
      </c>
      <c r="D3947">
        <v>2</v>
      </c>
      <c r="E3947">
        <v>279.99</v>
      </c>
      <c r="F3947">
        <v>0.1</v>
      </c>
    </row>
    <row r="3948" spans="1:6" x14ac:dyDescent="0.25">
      <c r="A3948">
        <v>1352</v>
      </c>
      <c r="B3948">
        <v>4</v>
      </c>
      <c r="C3948">
        <v>86</v>
      </c>
      <c r="D3948">
        <v>2</v>
      </c>
      <c r="E3948">
        <v>149.99</v>
      </c>
      <c r="F3948">
        <v>0.2</v>
      </c>
    </row>
    <row r="3949" spans="1:6" x14ac:dyDescent="0.25">
      <c r="A3949">
        <v>1352</v>
      </c>
      <c r="B3949">
        <v>5</v>
      </c>
      <c r="C3949">
        <v>100</v>
      </c>
      <c r="D3949">
        <v>1</v>
      </c>
      <c r="E3949">
        <v>489.99</v>
      </c>
      <c r="F3949">
        <v>0.05</v>
      </c>
    </row>
    <row r="3950" spans="1:6" x14ac:dyDescent="0.25">
      <c r="A3950">
        <v>1353</v>
      </c>
      <c r="B3950">
        <v>1</v>
      </c>
      <c r="C3950">
        <v>107</v>
      </c>
      <c r="D3950">
        <v>2</v>
      </c>
      <c r="E3950">
        <v>416.99</v>
      </c>
      <c r="F3950">
        <v>0.05</v>
      </c>
    </row>
    <row r="3951" spans="1:6" x14ac:dyDescent="0.25">
      <c r="A3951">
        <v>1353</v>
      </c>
      <c r="B3951">
        <v>2</v>
      </c>
      <c r="C3951">
        <v>233</v>
      </c>
      <c r="D3951">
        <v>1</v>
      </c>
      <c r="E3951">
        <v>639.99</v>
      </c>
      <c r="F3951">
        <v>7.0000000000000007E-2</v>
      </c>
    </row>
    <row r="3952" spans="1:6" x14ac:dyDescent="0.25">
      <c r="A3952">
        <v>1353</v>
      </c>
      <c r="B3952">
        <v>3</v>
      </c>
      <c r="C3952">
        <v>300</v>
      </c>
      <c r="D3952">
        <v>1</v>
      </c>
      <c r="E3952">
        <v>799.99</v>
      </c>
      <c r="F3952">
        <v>0.2</v>
      </c>
    </row>
    <row r="3953" spans="1:6" x14ac:dyDescent="0.25">
      <c r="A3953">
        <v>1353</v>
      </c>
      <c r="B3953">
        <v>4</v>
      </c>
      <c r="C3953">
        <v>86</v>
      </c>
      <c r="D3953">
        <v>2</v>
      </c>
      <c r="E3953">
        <v>149.99</v>
      </c>
      <c r="F3953">
        <v>0.05</v>
      </c>
    </row>
    <row r="3954" spans="1:6" x14ac:dyDescent="0.25">
      <c r="A3954">
        <v>1354</v>
      </c>
      <c r="B3954">
        <v>1</v>
      </c>
      <c r="C3954">
        <v>166</v>
      </c>
      <c r="D3954">
        <v>2</v>
      </c>
      <c r="E3954">
        <v>749.99</v>
      </c>
      <c r="F3954">
        <v>7.0000000000000007E-2</v>
      </c>
    </row>
    <row r="3955" spans="1:6" x14ac:dyDescent="0.25">
      <c r="A3955">
        <v>1355</v>
      </c>
      <c r="B3955">
        <v>1</v>
      </c>
      <c r="C3955">
        <v>297</v>
      </c>
      <c r="D3955">
        <v>1</v>
      </c>
      <c r="E3955">
        <v>279.99</v>
      </c>
      <c r="F3955">
        <v>0.1</v>
      </c>
    </row>
    <row r="3956" spans="1:6" x14ac:dyDescent="0.25">
      <c r="A3956">
        <v>1355</v>
      </c>
      <c r="B3956">
        <v>2</v>
      </c>
      <c r="C3956">
        <v>253</v>
      </c>
      <c r="D3956">
        <v>1</v>
      </c>
      <c r="E3956">
        <v>2599.9899999999998</v>
      </c>
      <c r="F3956">
        <v>7.0000000000000007E-2</v>
      </c>
    </row>
    <row r="3957" spans="1:6" x14ac:dyDescent="0.25">
      <c r="A3957">
        <v>1355</v>
      </c>
      <c r="B3957">
        <v>3</v>
      </c>
      <c r="C3957">
        <v>149</v>
      </c>
      <c r="D3957">
        <v>1</v>
      </c>
      <c r="E3957">
        <v>7499.99</v>
      </c>
      <c r="F3957">
        <v>0.2</v>
      </c>
    </row>
    <row r="3958" spans="1:6" x14ac:dyDescent="0.25">
      <c r="A3958">
        <v>1355</v>
      </c>
      <c r="B3958">
        <v>4</v>
      </c>
      <c r="C3958">
        <v>313</v>
      </c>
      <c r="D3958">
        <v>2</v>
      </c>
      <c r="E3958">
        <v>449.99</v>
      </c>
      <c r="F3958">
        <v>0.1</v>
      </c>
    </row>
    <row r="3959" spans="1:6" x14ac:dyDescent="0.25">
      <c r="A3959">
        <v>1356</v>
      </c>
      <c r="B3959">
        <v>1</v>
      </c>
      <c r="C3959">
        <v>192</v>
      </c>
      <c r="D3959">
        <v>1</v>
      </c>
      <c r="E3959">
        <v>2599.9899999999998</v>
      </c>
      <c r="F3959">
        <v>0.05</v>
      </c>
    </row>
    <row r="3960" spans="1:6" x14ac:dyDescent="0.25">
      <c r="A3960">
        <v>1356</v>
      </c>
      <c r="B3960">
        <v>2</v>
      </c>
      <c r="C3960">
        <v>199</v>
      </c>
      <c r="D3960">
        <v>2</v>
      </c>
      <c r="E3960">
        <v>2999.99</v>
      </c>
      <c r="F3960">
        <v>0.1</v>
      </c>
    </row>
    <row r="3961" spans="1:6" x14ac:dyDescent="0.25">
      <c r="A3961">
        <v>1356</v>
      </c>
      <c r="B3961">
        <v>3</v>
      </c>
      <c r="C3961">
        <v>276</v>
      </c>
      <c r="D3961">
        <v>2</v>
      </c>
      <c r="E3961">
        <v>319.99</v>
      </c>
      <c r="F3961">
        <v>0.1</v>
      </c>
    </row>
    <row r="3962" spans="1:6" x14ac:dyDescent="0.25">
      <c r="A3962">
        <v>1357</v>
      </c>
      <c r="B3962">
        <v>1</v>
      </c>
      <c r="C3962">
        <v>145</v>
      </c>
      <c r="D3962">
        <v>2</v>
      </c>
      <c r="E3962">
        <v>1799.99</v>
      </c>
      <c r="F3962">
        <v>0.2</v>
      </c>
    </row>
    <row r="3963" spans="1:6" x14ac:dyDescent="0.25">
      <c r="A3963">
        <v>1357</v>
      </c>
      <c r="B3963">
        <v>2</v>
      </c>
      <c r="C3963">
        <v>60</v>
      </c>
      <c r="D3963">
        <v>1</v>
      </c>
      <c r="E3963">
        <v>1559.99</v>
      </c>
      <c r="F3963">
        <v>0.2</v>
      </c>
    </row>
    <row r="3964" spans="1:6" x14ac:dyDescent="0.25">
      <c r="A3964">
        <v>1357</v>
      </c>
      <c r="B3964">
        <v>3</v>
      </c>
      <c r="C3964">
        <v>130</v>
      </c>
      <c r="D3964">
        <v>1</v>
      </c>
      <c r="E3964">
        <v>919.99</v>
      </c>
      <c r="F3964">
        <v>0.2</v>
      </c>
    </row>
    <row r="3965" spans="1:6" x14ac:dyDescent="0.25">
      <c r="A3965">
        <v>1358</v>
      </c>
      <c r="B3965">
        <v>1</v>
      </c>
      <c r="C3965">
        <v>257</v>
      </c>
      <c r="D3965">
        <v>2</v>
      </c>
      <c r="E3965">
        <v>899.99</v>
      </c>
      <c r="F3965">
        <v>0.2</v>
      </c>
    </row>
    <row r="3966" spans="1:6" x14ac:dyDescent="0.25">
      <c r="A3966">
        <v>1359</v>
      </c>
      <c r="B3966">
        <v>1</v>
      </c>
      <c r="C3966">
        <v>282</v>
      </c>
      <c r="D3966">
        <v>1</v>
      </c>
      <c r="E3966">
        <v>279.99</v>
      </c>
      <c r="F3966">
        <v>0.05</v>
      </c>
    </row>
    <row r="3967" spans="1:6" x14ac:dyDescent="0.25">
      <c r="A3967">
        <v>1359</v>
      </c>
      <c r="B3967">
        <v>2</v>
      </c>
      <c r="C3967">
        <v>82</v>
      </c>
      <c r="D3967">
        <v>1</v>
      </c>
      <c r="E3967">
        <v>659.99</v>
      </c>
      <c r="F3967">
        <v>0.05</v>
      </c>
    </row>
    <row r="3968" spans="1:6" x14ac:dyDescent="0.25">
      <c r="A3968">
        <v>1360</v>
      </c>
      <c r="B3968">
        <v>1</v>
      </c>
      <c r="C3968">
        <v>31</v>
      </c>
      <c r="D3968">
        <v>1</v>
      </c>
      <c r="E3968">
        <v>1632.99</v>
      </c>
      <c r="F3968">
        <v>0.05</v>
      </c>
    </row>
    <row r="3969" spans="1:6" x14ac:dyDescent="0.25">
      <c r="A3969">
        <v>1361</v>
      </c>
      <c r="B3969">
        <v>1</v>
      </c>
      <c r="C3969">
        <v>307</v>
      </c>
      <c r="D3969">
        <v>2</v>
      </c>
      <c r="E3969">
        <v>749.99</v>
      </c>
      <c r="F3969">
        <v>7.0000000000000007E-2</v>
      </c>
    </row>
    <row r="3970" spans="1:6" x14ac:dyDescent="0.25">
      <c r="A3970">
        <v>1361</v>
      </c>
      <c r="B3970">
        <v>2</v>
      </c>
      <c r="C3970">
        <v>153</v>
      </c>
      <c r="D3970">
        <v>1</v>
      </c>
      <c r="E3970">
        <v>4999.99</v>
      </c>
      <c r="F3970">
        <v>0.05</v>
      </c>
    </row>
    <row r="3971" spans="1:6" x14ac:dyDescent="0.25">
      <c r="A3971">
        <v>1361</v>
      </c>
      <c r="B3971">
        <v>3</v>
      </c>
      <c r="C3971">
        <v>163</v>
      </c>
      <c r="D3971">
        <v>2</v>
      </c>
      <c r="E3971">
        <v>1349</v>
      </c>
      <c r="F3971">
        <v>0.2</v>
      </c>
    </row>
    <row r="3972" spans="1:6" x14ac:dyDescent="0.25">
      <c r="A3972">
        <v>1362</v>
      </c>
      <c r="B3972">
        <v>1</v>
      </c>
      <c r="C3972">
        <v>27</v>
      </c>
      <c r="D3972">
        <v>2</v>
      </c>
      <c r="E3972">
        <v>999.99</v>
      </c>
      <c r="F3972">
        <v>0.2</v>
      </c>
    </row>
    <row r="3973" spans="1:6" x14ac:dyDescent="0.25">
      <c r="A3973">
        <v>1362</v>
      </c>
      <c r="B3973">
        <v>2</v>
      </c>
      <c r="C3973">
        <v>204</v>
      </c>
      <c r="D3973">
        <v>2</v>
      </c>
      <c r="E3973">
        <v>3599.99</v>
      </c>
      <c r="F3973">
        <v>7.0000000000000007E-2</v>
      </c>
    </row>
    <row r="3974" spans="1:6" x14ac:dyDescent="0.25">
      <c r="A3974">
        <v>1362</v>
      </c>
      <c r="B3974">
        <v>3</v>
      </c>
      <c r="C3974">
        <v>4</v>
      </c>
      <c r="D3974">
        <v>2</v>
      </c>
      <c r="E3974">
        <v>2899.99</v>
      </c>
      <c r="F3974">
        <v>0.2</v>
      </c>
    </row>
    <row r="3975" spans="1:6" x14ac:dyDescent="0.25">
      <c r="A3975">
        <v>1363</v>
      </c>
      <c r="B3975">
        <v>1</v>
      </c>
      <c r="C3975">
        <v>66</v>
      </c>
      <c r="D3975">
        <v>2</v>
      </c>
      <c r="E3975">
        <v>250.99</v>
      </c>
      <c r="F3975">
        <v>0.1</v>
      </c>
    </row>
    <row r="3976" spans="1:6" x14ac:dyDescent="0.25">
      <c r="A3976">
        <v>1364</v>
      </c>
      <c r="B3976">
        <v>1</v>
      </c>
      <c r="C3976">
        <v>78</v>
      </c>
      <c r="D3976">
        <v>1</v>
      </c>
      <c r="E3976">
        <v>647.99</v>
      </c>
      <c r="F3976">
        <v>7.0000000000000007E-2</v>
      </c>
    </row>
    <row r="3977" spans="1:6" x14ac:dyDescent="0.25">
      <c r="A3977">
        <v>1364</v>
      </c>
      <c r="B3977">
        <v>2</v>
      </c>
      <c r="C3977">
        <v>155</v>
      </c>
      <c r="D3977">
        <v>2</v>
      </c>
      <c r="E3977">
        <v>11999.99</v>
      </c>
      <c r="F3977">
        <v>0.1</v>
      </c>
    </row>
    <row r="3978" spans="1:6" x14ac:dyDescent="0.25">
      <c r="A3978">
        <v>1364</v>
      </c>
      <c r="B3978">
        <v>3</v>
      </c>
      <c r="C3978">
        <v>152</v>
      </c>
      <c r="D3978">
        <v>1</v>
      </c>
      <c r="E3978">
        <v>2499.9899999999998</v>
      </c>
      <c r="F3978">
        <v>0.1</v>
      </c>
    </row>
    <row r="3979" spans="1:6" x14ac:dyDescent="0.25">
      <c r="A3979">
        <v>1364</v>
      </c>
      <c r="B3979">
        <v>4</v>
      </c>
      <c r="C3979">
        <v>110</v>
      </c>
      <c r="D3979">
        <v>1</v>
      </c>
      <c r="E3979">
        <v>470.99</v>
      </c>
      <c r="F3979">
        <v>7.0000000000000007E-2</v>
      </c>
    </row>
    <row r="3980" spans="1:6" x14ac:dyDescent="0.25">
      <c r="A3980">
        <v>1365</v>
      </c>
      <c r="B3980">
        <v>1</v>
      </c>
      <c r="C3980">
        <v>144</v>
      </c>
      <c r="D3980">
        <v>1</v>
      </c>
      <c r="E3980">
        <v>1549.99</v>
      </c>
      <c r="F3980">
        <v>7.0000000000000007E-2</v>
      </c>
    </row>
    <row r="3981" spans="1:6" x14ac:dyDescent="0.25">
      <c r="A3981">
        <v>1365</v>
      </c>
      <c r="B3981">
        <v>2</v>
      </c>
      <c r="C3981">
        <v>58</v>
      </c>
      <c r="D3981">
        <v>1</v>
      </c>
      <c r="E3981">
        <v>4999.99</v>
      </c>
      <c r="F3981">
        <v>7.0000000000000007E-2</v>
      </c>
    </row>
    <row r="3982" spans="1:6" x14ac:dyDescent="0.25">
      <c r="A3982">
        <v>1365</v>
      </c>
      <c r="B3982">
        <v>3</v>
      </c>
      <c r="C3982">
        <v>236</v>
      </c>
      <c r="D3982">
        <v>1</v>
      </c>
      <c r="E3982">
        <v>749.99</v>
      </c>
      <c r="F3982">
        <v>0.05</v>
      </c>
    </row>
    <row r="3983" spans="1:6" x14ac:dyDescent="0.25">
      <c r="A3983">
        <v>1366</v>
      </c>
      <c r="B3983">
        <v>1</v>
      </c>
      <c r="C3983">
        <v>115</v>
      </c>
      <c r="D3983">
        <v>1</v>
      </c>
      <c r="E3983">
        <v>3199.99</v>
      </c>
      <c r="F3983">
        <v>0.1</v>
      </c>
    </row>
    <row r="3984" spans="1:6" x14ac:dyDescent="0.25">
      <c r="A3984">
        <v>1366</v>
      </c>
      <c r="B3984">
        <v>2</v>
      </c>
      <c r="C3984">
        <v>128</v>
      </c>
      <c r="D3984">
        <v>2</v>
      </c>
      <c r="E3984">
        <v>1899</v>
      </c>
      <c r="F3984">
        <v>0.2</v>
      </c>
    </row>
    <row r="3985" spans="1:6" x14ac:dyDescent="0.25">
      <c r="A3985">
        <v>1366</v>
      </c>
      <c r="B3985">
        <v>3</v>
      </c>
      <c r="C3985">
        <v>200</v>
      </c>
      <c r="D3985">
        <v>1</v>
      </c>
      <c r="E3985">
        <v>3499.99</v>
      </c>
      <c r="F3985">
        <v>7.0000000000000007E-2</v>
      </c>
    </row>
    <row r="3986" spans="1:6" x14ac:dyDescent="0.25">
      <c r="A3986">
        <v>1367</v>
      </c>
      <c r="B3986">
        <v>1</v>
      </c>
      <c r="C3986">
        <v>132</v>
      </c>
      <c r="D3986">
        <v>1</v>
      </c>
      <c r="E3986">
        <v>1499.99</v>
      </c>
      <c r="F3986">
        <v>0.1</v>
      </c>
    </row>
    <row r="3987" spans="1:6" x14ac:dyDescent="0.25">
      <c r="A3987">
        <v>1367</v>
      </c>
      <c r="B3987">
        <v>2</v>
      </c>
      <c r="C3987">
        <v>131</v>
      </c>
      <c r="D3987">
        <v>2</v>
      </c>
      <c r="E3987">
        <v>2599</v>
      </c>
      <c r="F3987">
        <v>0.2</v>
      </c>
    </row>
    <row r="3988" spans="1:6" x14ac:dyDescent="0.25">
      <c r="A3988">
        <v>1367</v>
      </c>
      <c r="B3988">
        <v>3</v>
      </c>
      <c r="C3988">
        <v>124</v>
      </c>
      <c r="D3988">
        <v>1</v>
      </c>
      <c r="E3988">
        <v>1499</v>
      </c>
      <c r="F3988">
        <v>7.0000000000000007E-2</v>
      </c>
    </row>
    <row r="3989" spans="1:6" x14ac:dyDescent="0.25">
      <c r="A3989">
        <v>1367</v>
      </c>
      <c r="B3989">
        <v>4</v>
      </c>
      <c r="C3989">
        <v>24</v>
      </c>
      <c r="D3989">
        <v>2</v>
      </c>
      <c r="E3989">
        <v>549.99</v>
      </c>
      <c r="F3989">
        <v>0.05</v>
      </c>
    </row>
    <row r="3990" spans="1:6" x14ac:dyDescent="0.25">
      <c r="A3990">
        <v>1368</v>
      </c>
      <c r="B3990">
        <v>1</v>
      </c>
      <c r="C3990">
        <v>66</v>
      </c>
      <c r="D3990">
        <v>1</v>
      </c>
      <c r="E3990">
        <v>250.99</v>
      </c>
      <c r="F3990">
        <v>0.1</v>
      </c>
    </row>
    <row r="3991" spans="1:6" x14ac:dyDescent="0.25">
      <c r="A3991">
        <v>1368</v>
      </c>
      <c r="B3991">
        <v>2</v>
      </c>
      <c r="C3991">
        <v>113</v>
      </c>
      <c r="D3991">
        <v>2</v>
      </c>
      <c r="E3991">
        <v>489.99</v>
      </c>
      <c r="F3991">
        <v>7.0000000000000007E-2</v>
      </c>
    </row>
    <row r="3992" spans="1:6" x14ac:dyDescent="0.25">
      <c r="A3992">
        <v>1368</v>
      </c>
      <c r="B3992">
        <v>3</v>
      </c>
      <c r="C3992">
        <v>186</v>
      </c>
      <c r="D3992">
        <v>1</v>
      </c>
      <c r="E3992">
        <v>4499.99</v>
      </c>
      <c r="F3992">
        <v>0.2</v>
      </c>
    </row>
    <row r="3993" spans="1:6" x14ac:dyDescent="0.25">
      <c r="A3993">
        <v>1369</v>
      </c>
      <c r="B3993">
        <v>1</v>
      </c>
      <c r="C3993">
        <v>213</v>
      </c>
      <c r="D3993">
        <v>2</v>
      </c>
      <c r="E3993">
        <v>269.99</v>
      </c>
      <c r="F3993">
        <v>0.05</v>
      </c>
    </row>
    <row r="3994" spans="1:6" x14ac:dyDescent="0.25">
      <c r="A3994">
        <v>1370</v>
      </c>
      <c r="B3994">
        <v>1</v>
      </c>
      <c r="C3994">
        <v>7</v>
      </c>
      <c r="D3994">
        <v>1</v>
      </c>
      <c r="E3994">
        <v>3999.99</v>
      </c>
      <c r="F3994">
        <v>7.0000000000000007E-2</v>
      </c>
    </row>
    <row r="3995" spans="1:6" x14ac:dyDescent="0.25">
      <c r="A3995">
        <v>1370</v>
      </c>
      <c r="B3995">
        <v>2</v>
      </c>
      <c r="C3995">
        <v>89</v>
      </c>
      <c r="D3995">
        <v>2</v>
      </c>
      <c r="E3995">
        <v>209.99</v>
      </c>
      <c r="F3995">
        <v>0.1</v>
      </c>
    </row>
    <row r="3996" spans="1:6" x14ac:dyDescent="0.25">
      <c r="A3996">
        <v>1370</v>
      </c>
      <c r="B3996">
        <v>3</v>
      </c>
      <c r="C3996">
        <v>208</v>
      </c>
      <c r="D3996">
        <v>2</v>
      </c>
      <c r="E3996">
        <v>1799.99</v>
      </c>
      <c r="F3996">
        <v>0.2</v>
      </c>
    </row>
    <row r="3997" spans="1:6" x14ac:dyDescent="0.25">
      <c r="A3997">
        <v>1370</v>
      </c>
      <c r="B3997">
        <v>4</v>
      </c>
      <c r="C3997">
        <v>134</v>
      </c>
      <c r="D3997">
        <v>1</v>
      </c>
      <c r="E3997">
        <v>1499.99</v>
      </c>
      <c r="F3997">
        <v>0.1</v>
      </c>
    </row>
    <row r="3998" spans="1:6" x14ac:dyDescent="0.25">
      <c r="A3998">
        <v>1371</v>
      </c>
      <c r="B3998">
        <v>1</v>
      </c>
      <c r="C3998">
        <v>223</v>
      </c>
      <c r="D3998">
        <v>2</v>
      </c>
      <c r="E3998">
        <v>529.99</v>
      </c>
      <c r="F3998">
        <v>7.0000000000000007E-2</v>
      </c>
    </row>
    <row r="3999" spans="1:6" x14ac:dyDescent="0.25">
      <c r="A3999">
        <v>1371</v>
      </c>
      <c r="B3999">
        <v>2</v>
      </c>
      <c r="C3999">
        <v>8</v>
      </c>
      <c r="D3999">
        <v>2</v>
      </c>
      <c r="E3999">
        <v>1799.99</v>
      </c>
      <c r="F3999">
        <v>0.2</v>
      </c>
    </row>
    <row r="4000" spans="1:6" x14ac:dyDescent="0.25">
      <c r="A4000">
        <v>1372</v>
      </c>
      <c r="B4000">
        <v>1</v>
      </c>
      <c r="C4000">
        <v>307</v>
      </c>
      <c r="D4000">
        <v>1</v>
      </c>
      <c r="E4000">
        <v>749.99</v>
      </c>
      <c r="F4000">
        <v>7.0000000000000007E-2</v>
      </c>
    </row>
    <row r="4001" spans="1:6" x14ac:dyDescent="0.25">
      <c r="A4001">
        <v>1372</v>
      </c>
      <c r="B4001">
        <v>2</v>
      </c>
      <c r="C4001">
        <v>283</v>
      </c>
      <c r="D4001">
        <v>2</v>
      </c>
      <c r="E4001">
        <v>319.99</v>
      </c>
      <c r="F4001">
        <v>0.2</v>
      </c>
    </row>
    <row r="4002" spans="1:6" x14ac:dyDescent="0.25">
      <c r="A4002">
        <v>1373</v>
      </c>
      <c r="B4002">
        <v>1</v>
      </c>
      <c r="C4002">
        <v>63</v>
      </c>
      <c r="D4002">
        <v>1</v>
      </c>
      <c r="E4002">
        <v>3499.99</v>
      </c>
      <c r="F4002">
        <v>0.1</v>
      </c>
    </row>
    <row r="4003" spans="1:6" x14ac:dyDescent="0.25">
      <c r="A4003">
        <v>1374</v>
      </c>
      <c r="B4003">
        <v>1</v>
      </c>
      <c r="C4003">
        <v>181</v>
      </c>
      <c r="D4003">
        <v>2</v>
      </c>
      <c r="E4003">
        <v>2199.9899999999998</v>
      </c>
      <c r="F4003">
        <v>0.05</v>
      </c>
    </row>
    <row r="4004" spans="1:6" x14ac:dyDescent="0.25">
      <c r="A4004">
        <v>1374</v>
      </c>
      <c r="B4004">
        <v>2</v>
      </c>
      <c r="C4004">
        <v>130</v>
      </c>
      <c r="D4004">
        <v>2</v>
      </c>
      <c r="E4004">
        <v>919.99</v>
      </c>
      <c r="F4004">
        <v>7.0000000000000007E-2</v>
      </c>
    </row>
    <row r="4005" spans="1:6" x14ac:dyDescent="0.25">
      <c r="A4005">
        <v>1375</v>
      </c>
      <c r="B4005">
        <v>1</v>
      </c>
      <c r="C4005">
        <v>147</v>
      </c>
      <c r="D4005">
        <v>2</v>
      </c>
      <c r="E4005">
        <v>1799.99</v>
      </c>
      <c r="F4005">
        <v>0.05</v>
      </c>
    </row>
    <row r="4006" spans="1:6" x14ac:dyDescent="0.25">
      <c r="A4006">
        <v>1375</v>
      </c>
      <c r="B4006">
        <v>2</v>
      </c>
      <c r="C4006">
        <v>182</v>
      </c>
      <c r="D4006">
        <v>1</v>
      </c>
      <c r="E4006">
        <v>2499.9899999999998</v>
      </c>
      <c r="F4006">
        <v>0.2</v>
      </c>
    </row>
    <row r="4007" spans="1:6" x14ac:dyDescent="0.25">
      <c r="A4007">
        <v>1376</v>
      </c>
      <c r="B4007">
        <v>1</v>
      </c>
      <c r="C4007">
        <v>5</v>
      </c>
      <c r="D4007">
        <v>1</v>
      </c>
      <c r="E4007">
        <v>1320.99</v>
      </c>
      <c r="F4007">
        <v>7.0000000000000007E-2</v>
      </c>
    </row>
    <row r="4008" spans="1:6" x14ac:dyDescent="0.25">
      <c r="A4008">
        <v>1377</v>
      </c>
      <c r="B4008">
        <v>1</v>
      </c>
      <c r="C4008">
        <v>153</v>
      </c>
      <c r="D4008">
        <v>2</v>
      </c>
      <c r="E4008">
        <v>4999.99</v>
      </c>
      <c r="F4008">
        <v>0.05</v>
      </c>
    </row>
    <row r="4009" spans="1:6" x14ac:dyDescent="0.25">
      <c r="A4009">
        <v>1377</v>
      </c>
      <c r="B4009">
        <v>2</v>
      </c>
      <c r="C4009">
        <v>130</v>
      </c>
      <c r="D4009">
        <v>1</v>
      </c>
      <c r="E4009">
        <v>919.99</v>
      </c>
      <c r="F4009">
        <v>0.05</v>
      </c>
    </row>
    <row r="4010" spans="1:6" x14ac:dyDescent="0.25">
      <c r="A4010">
        <v>1377</v>
      </c>
      <c r="B4010">
        <v>3</v>
      </c>
      <c r="C4010">
        <v>48</v>
      </c>
      <c r="D4010">
        <v>1</v>
      </c>
      <c r="E4010">
        <v>1499.99</v>
      </c>
      <c r="F4010">
        <v>7.0000000000000007E-2</v>
      </c>
    </row>
    <row r="4011" spans="1:6" x14ac:dyDescent="0.25">
      <c r="A4011">
        <v>1377</v>
      </c>
      <c r="B4011">
        <v>4</v>
      </c>
      <c r="C4011">
        <v>188</v>
      </c>
      <c r="D4011">
        <v>2</v>
      </c>
      <c r="E4011">
        <v>3499.99</v>
      </c>
      <c r="F4011">
        <v>7.0000000000000007E-2</v>
      </c>
    </row>
    <row r="4012" spans="1:6" x14ac:dyDescent="0.25">
      <c r="A4012">
        <v>1378</v>
      </c>
      <c r="B4012">
        <v>1</v>
      </c>
      <c r="C4012">
        <v>96</v>
      </c>
      <c r="D4012">
        <v>2</v>
      </c>
      <c r="E4012">
        <v>349.99</v>
      </c>
      <c r="F4012">
        <v>7.0000000000000007E-2</v>
      </c>
    </row>
    <row r="4013" spans="1:6" x14ac:dyDescent="0.25">
      <c r="A4013">
        <v>1378</v>
      </c>
      <c r="B4013">
        <v>2</v>
      </c>
      <c r="C4013">
        <v>142</v>
      </c>
      <c r="D4013">
        <v>2</v>
      </c>
      <c r="E4013">
        <v>3199.99</v>
      </c>
      <c r="F4013">
        <v>7.0000000000000007E-2</v>
      </c>
    </row>
    <row r="4014" spans="1:6" x14ac:dyDescent="0.25">
      <c r="A4014">
        <v>1378</v>
      </c>
      <c r="B4014">
        <v>3</v>
      </c>
      <c r="C4014">
        <v>2</v>
      </c>
      <c r="D4014">
        <v>2</v>
      </c>
      <c r="E4014">
        <v>749.99</v>
      </c>
      <c r="F4014">
        <v>0.2</v>
      </c>
    </row>
    <row r="4015" spans="1:6" x14ac:dyDescent="0.25">
      <c r="A4015">
        <v>1378</v>
      </c>
      <c r="B4015">
        <v>4</v>
      </c>
      <c r="C4015">
        <v>110</v>
      </c>
      <c r="D4015">
        <v>1</v>
      </c>
      <c r="E4015">
        <v>470.99</v>
      </c>
      <c r="F4015">
        <v>7.0000000000000007E-2</v>
      </c>
    </row>
    <row r="4016" spans="1:6" x14ac:dyDescent="0.25">
      <c r="A4016">
        <v>1378</v>
      </c>
      <c r="B4016">
        <v>5</v>
      </c>
      <c r="C4016">
        <v>129</v>
      </c>
      <c r="D4016">
        <v>2</v>
      </c>
      <c r="E4016">
        <v>919.99</v>
      </c>
      <c r="F4016">
        <v>0.2</v>
      </c>
    </row>
    <row r="4017" spans="1:6" x14ac:dyDescent="0.25">
      <c r="A4017">
        <v>1379</v>
      </c>
      <c r="B4017">
        <v>1</v>
      </c>
      <c r="C4017">
        <v>15</v>
      </c>
      <c r="D4017">
        <v>1</v>
      </c>
      <c r="E4017">
        <v>529.99</v>
      </c>
      <c r="F4017">
        <v>0.1</v>
      </c>
    </row>
    <row r="4018" spans="1:6" x14ac:dyDescent="0.25">
      <c r="A4018">
        <v>1379</v>
      </c>
      <c r="B4018">
        <v>2</v>
      </c>
      <c r="C4018">
        <v>118</v>
      </c>
      <c r="D4018">
        <v>1</v>
      </c>
      <c r="E4018">
        <v>999.99</v>
      </c>
      <c r="F4018">
        <v>0.1</v>
      </c>
    </row>
    <row r="4019" spans="1:6" x14ac:dyDescent="0.25">
      <c r="A4019">
        <v>1379</v>
      </c>
      <c r="B4019">
        <v>3</v>
      </c>
      <c r="C4019">
        <v>263</v>
      </c>
      <c r="D4019">
        <v>2</v>
      </c>
      <c r="E4019">
        <v>89.99</v>
      </c>
      <c r="F4019">
        <v>0.1</v>
      </c>
    </row>
    <row r="4020" spans="1:6" x14ac:dyDescent="0.25">
      <c r="A4020">
        <v>1380</v>
      </c>
      <c r="B4020">
        <v>1</v>
      </c>
      <c r="C4020">
        <v>255</v>
      </c>
      <c r="D4020">
        <v>2</v>
      </c>
      <c r="E4020">
        <v>899.99</v>
      </c>
      <c r="F4020">
        <v>0.1</v>
      </c>
    </row>
    <row r="4021" spans="1:6" x14ac:dyDescent="0.25">
      <c r="A4021">
        <v>1380</v>
      </c>
      <c r="B4021">
        <v>2</v>
      </c>
      <c r="C4021">
        <v>229</v>
      </c>
      <c r="D4021">
        <v>2</v>
      </c>
      <c r="E4021">
        <v>429.99</v>
      </c>
      <c r="F4021">
        <v>7.0000000000000007E-2</v>
      </c>
    </row>
    <row r="4022" spans="1:6" x14ac:dyDescent="0.25">
      <c r="A4022">
        <v>1381</v>
      </c>
      <c r="B4022">
        <v>1</v>
      </c>
      <c r="C4022">
        <v>274</v>
      </c>
      <c r="D4022">
        <v>2</v>
      </c>
      <c r="E4022">
        <v>229.99</v>
      </c>
      <c r="F4022">
        <v>0.2</v>
      </c>
    </row>
    <row r="4023" spans="1:6" x14ac:dyDescent="0.25">
      <c r="A4023">
        <v>1381</v>
      </c>
      <c r="B4023">
        <v>2</v>
      </c>
      <c r="C4023">
        <v>214</v>
      </c>
      <c r="D4023">
        <v>2</v>
      </c>
      <c r="E4023">
        <v>899.99</v>
      </c>
      <c r="F4023">
        <v>0.1</v>
      </c>
    </row>
    <row r="4024" spans="1:6" x14ac:dyDescent="0.25">
      <c r="A4024">
        <v>1382</v>
      </c>
      <c r="B4024">
        <v>1</v>
      </c>
      <c r="C4024">
        <v>232</v>
      </c>
      <c r="D4024">
        <v>1</v>
      </c>
      <c r="E4024">
        <v>479.99</v>
      </c>
      <c r="F4024">
        <v>0.2</v>
      </c>
    </row>
    <row r="4025" spans="1:6" x14ac:dyDescent="0.25">
      <c r="A4025">
        <v>1382</v>
      </c>
      <c r="B4025">
        <v>2</v>
      </c>
      <c r="C4025">
        <v>81</v>
      </c>
      <c r="D4025">
        <v>2</v>
      </c>
      <c r="E4025">
        <v>1099.99</v>
      </c>
      <c r="F4025">
        <v>0.05</v>
      </c>
    </row>
    <row r="4026" spans="1:6" x14ac:dyDescent="0.25">
      <c r="A4026">
        <v>1382</v>
      </c>
      <c r="B4026">
        <v>3</v>
      </c>
      <c r="C4026">
        <v>225</v>
      </c>
      <c r="D4026">
        <v>1</v>
      </c>
      <c r="E4026">
        <v>959.99</v>
      </c>
      <c r="F4026">
        <v>0.1</v>
      </c>
    </row>
    <row r="4027" spans="1:6" x14ac:dyDescent="0.25">
      <c r="A4027">
        <v>1382</v>
      </c>
      <c r="B4027">
        <v>4</v>
      </c>
      <c r="C4027">
        <v>135</v>
      </c>
      <c r="D4027">
        <v>1</v>
      </c>
      <c r="E4027">
        <v>1499.99</v>
      </c>
      <c r="F4027">
        <v>7.0000000000000007E-2</v>
      </c>
    </row>
    <row r="4028" spans="1:6" x14ac:dyDescent="0.25">
      <c r="A4028">
        <v>1382</v>
      </c>
      <c r="B4028">
        <v>5</v>
      </c>
      <c r="C4028">
        <v>238</v>
      </c>
      <c r="D4028">
        <v>1</v>
      </c>
      <c r="E4028">
        <v>749.99</v>
      </c>
      <c r="F4028">
        <v>0.2</v>
      </c>
    </row>
    <row r="4029" spans="1:6" x14ac:dyDescent="0.25">
      <c r="A4029">
        <v>1383</v>
      </c>
      <c r="B4029">
        <v>1</v>
      </c>
      <c r="C4029">
        <v>188</v>
      </c>
      <c r="D4029">
        <v>2</v>
      </c>
      <c r="E4029">
        <v>3499.99</v>
      </c>
      <c r="F4029">
        <v>0.2</v>
      </c>
    </row>
    <row r="4030" spans="1:6" x14ac:dyDescent="0.25">
      <c r="A4030">
        <v>1383</v>
      </c>
      <c r="B4030">
        <v>2</v>
      </c>
      <c r="C4030">
        <v>65</v>
      </c>
      <c r="D4030">
        <v>2</v>
      </c>
      <c r="E4030">
        <v>346.99</v>
      </c>
      <c r="F4030">
        <v>0.05</v>
      </c>
    </row>
    <row r="4031" spans="1:6" x14ac:dyDescent="0.25">
      <c r="A4031">
        <v>1384</v>
      </c>
      <c r="B4031">
        <v>1</v>
      </c>
      <c r="C4031">
        <v>32</v>
      </c>
      <c r="D4031">
        <v>1</v>
      </c>
      <c r="E4031">
        <v>469.99</v>
      </c>
      <c r="F4031">
        <v>7.0000000000000007E-2</v>
      </c>
    </row>
    <row r="4032" spans="1:6" x14ac:dyDescent="0.25">
      <c r="A4032">
        <v>1384</v>
      </c>
      <c r="B4032">
        <v>2</v>
      </c>
      <c r="C4032">
        <v>142</v>
      </c>
      <c r="D4032">
        <v>2</v>
      </c>
      <c r="E4032">
        <v>3199.99</v>
      </c>
      <c r="F4032">
        <v>0.1</v>
      </c>
    </row>
    <row r="4033" spans="1:6" x14ac:dyDescent="0.25">
      <c r="A4033">
        <v>1384</v>
      </c>
      <c r="B4033">
        <v>3</v>
      </c>
      <c r="C4033">
        <v>89</v>
      </c>
      <c r="D4033">
        <v>1</v>
      </c>
      <c r="E4033">
        <v>209.99</v>
      </c>
      <c r="F4033">
        <v>0.1</v>
      </c>
    </row>
    <row r="4034" spans="1:6" x14ac:dyDescent="0.25">
      <c r="A4034">
        <v>1384</v>
      </c>
      <c r="B4034">
        <v>4</v>
      </c>
      <c r="C4034">
        <v>97</v>
      </c>
      <c r="D4034">
        <v>1</v>
      </c>
      <c r="E4034">
        <v>349.99</v>
      </c>
      <c r="F4034">
        <v>0.05</v>
      </c>
    </row>
    <row r="4035" spans="1:6" x14ac:dyDescent="0.25">
      <c r="A4035">
        <v>1385</v>
      </c>
      <c r="B4035">
        <v>1</v>
      </c>
      <c r="C4035">
        <v>24</v>
      </c>
      <c r="D4035">
        <v>2</v>
      </c>
      <c r="E4035">
        <v>549.99</v>
      </c>
      <c r="F4035">
        <v>0.05</v>
      </c>
    </row>
    <row r="4036" spans="1:6" x14ac:dyDescent="0.25">
      <c r="A4036">
        <v>1385</v>
      </c>
      <c r="B4036">
        <v>2</v>
      </c>
      <c r="C4036">
        <v>145</v>
      </c>
      <c r="D4036">
        <v>1</v>
      </c>
      <c r="E4036">
        <v>1799.99</v>
      </c>
      <c r="F4036">
        <v>7.0000000000000007E-2</v>
      </c>
    </row>
    <row r="4037" spans="1:6" x14ac:dyDescent="0.25">
      <c r="A4037">
        <v>1385</v>
      </c>
      <c r="B4037">
        <v>3</v>
      </c>
      <c r="C4037">
        <v>39</v>
      </c>
      <c r="D4037">
        <v>2</v>
      </c>
      <c r="E4037">
        <v>1499.99</v>
      </c>
      <c r="F4037">
        <v>0.1</v>
      </c>
    </row>
    <row r="4038" spans="1:6" x14ac:dyDescent="0.25">
      <c r="A4038">
        <v>1385</v>
      </c>
      <c r="B4038">
        <v>4</v>
      </c>
      <c r="C4038">
        <v>135</v>
      </c>
      <c r="D4038">
        <v>1</v>
      </c>
      <c r="E4038">
        <v>1499.99</v>
      </c>
      <c r="F4038">
        <v>0.05</v>
      </c>
    </row>
    <row r="4039" spans="1:6" x14ac:dyDescent="0.25">
      <c r="A4039">
        <v>1386</v>
      </c>
      <c r="B4039">
        <v>1</v>
      </c>
      <c r="C4039">
        <v>292</v>
      </c>
      <c r="D4039">
        <v>1</v>
      </c>
      <c r="E4039">
        <v>369.99</v>
      </c>
      <c r="F4039">
        <v>0.2</v>
      </c>
    </row>
    <row r="4040" spans="1:6" x14ac:dyDescent="0.25">
      <c r="A4040">
        <v>1386</v>
      </c>
      <c r="B4040">
        <v>2</v>
      </c>
      <c r="C4040">
        <v>262</v>
      </c>
      <c r="D4040">
        <v>1</v>
      </c>
      <c r="E4040">
        <v>249.99</v>
      </c>
      <c r="F4040">
        <v>0.1</v>
      </c>
    </row>
    <row r="4041" spans="1:6" x14ac:dyDescent="0.25">
      <c r="A4041">
        <v>1386</v>
      </c>
      <c r="B4041">
        <v>3</v>
      </c>
      <c r="C4041">
        <v>306</v>
      </c>
      <c r="D4041">
        <v>1</v>
      </c>
      <c r="E4041">
        <v>899.99</v>
      </c>
      <c r="F4041">
        <v>0.1</v>
      </c>
    </row>
    <row r="4042" spans="1:6" x14ac:dyDescent="0.25">
      <c r="A4042">
        <v>1386</v>
      </c>
      <c r="B4042">
        <v>4</v>
      </c>
      <c r="C4042">
        <v>150</v>
      </c>
      <c r="D4042">
        <v>1</v>
      </c>
      <c r="E4042">
        <v>4499.99</v>
      </c>
      <c r="F4042">
        <v>7.0000000000000007E-2</v>
      </c>
    </row>
    <row r="4043" spans="1:6" x14ac:dyDescent="0.25">
      <c r="A4043">
        <v>1387</v>
      </c>
      <c r="B4043">
        <v>1</v>
      </c>
      <c r="C4043">
        <v>106</v>
      </c>
      <c r="D4043">
        <v>1</v>
      </c>
      <c r="E4043">
        <v>449.99</v>
      </c>
      <c r="F4043">
        <v>0.1</v>
      </c>
    </row>
    <row r="4044" spans="1:6" x14ac:dyDescent="0.25">
      <c r="A4044">
        <v>1388</v>
      </c>
      <c r="B4044">
        <v>1</v>
      </c>
      <c r="C4044">
        <v>251</v>
      </c>
      <c r="D4044">
        <v>1</v>
      </c>
      <c r="E4044">
        <v>2999.99</v>
      </c>
      <c r="F4044">
        <v>0.1</v>
      </c>
    </row>
    <row r="4045" spans="1:6" x14ac:dyDescent="0.25">
      <c r="A4045">
        <v>1389</v>
      </c>
      <c r="B4045">
        <v>1</v>
      </c>
      <c r="C4045">
        <v>85</v>
      </c>
      <c r="D4045">
        <v>2</v>
      </c>
      <c r="E4045">
        <v>329.99</v>
      </c>
      <c r="F4045">
        <v>0.1</v>
      </c>
    </row>
    <row r="4046" spans="1:6" x14ac:dyDescent="0.25">
      <c r="A4046">
        <v>1389</v>
      </c>
      <c r="B4046">
        <v>2</v>
      </c>
      <c r="C4046">
        <v>171</v>
      </c>
      <c r="D4046">
        <v>2</v>
      </c>
      <c r="E4046">
        <v>3199.99</v>
      </c>
      <c r="F4046">
        <v>0.05</v>
      </c>
    </row>
    <row r="4047" spans="1:6" x14ac:dyDescent="0.25">
      <c r="A4047">
        <v>1389</v>
      </c>
      <c r="B4047">
        <v>3</v>
      </c>
      <c r="C4047">
        <v>227</v>
      </c>
      <c r="D4047">
        <v>1</v>
      </c>
      <c r="E4047">
        <v>319.99</v>
      </c>
      <c r="F4047">
        <v>7.0000000000000007E-2</v>
      </c>
    </row>
    <row r="4048" spans="1:6" x14ac:dyDescent="0.25">
      <c r="A4048">
        <v>1390</v>
      </c>
      <c r="B4048">
        <v>1</v>
      </c>
      <c r="C4048">
        <v>41</v>
      </c>
      <c r="D4048">
        <v>2</v>
      </c>
      <c r="E4048">
        <v>1469.99</v>
      </c>
      <c r="F4048">
        <v>0.05</v>
      </c>
    </row>
    <row r="4049" spans="1:6" x14ac:dyDescent="0.25">
      <c r="A4049">
        <v>1390</v>
      </c>
      <c r="B4049">
        <v>2</v>
      </c>
      <c r="C4049">
        <v>27</v>
      </c>
      <c r="D4049">
        <v>2</v>
      </c>
      <c r="E4049">
        <v>999.99</v>
      </c>
      <c r="F4049">
        <v>0.05</v>
      </c>
    </row>
    <row r="4050" spans="1:6" x14ac:dyDescent="0.25">
      <c r="A4050">
        <v>1390</v>
      </c>
      <c r="B4050">
        <v>3</v>
      </c>
      <c r="C4050">
        <v>306</v>
      </c>
      <c r="D4050">
        <v>1</v>
      </c>
      <c r="E4050">
        <v>899.99</v>
      </c>
      <c r="F4050">
        <v>0.1</v>
      </c>
    </row>
    <row r="4051" spans="1:6" x14ac:dyDescent="0.25">
      <c r="A4051">
        <v>1390</v>
      </c>
      <c r="B4051">
        <v>4</v>
      </c>
      <c r="C4051">
        <v>104</v>
      </c>
      <c r="D4051">
        <v>1</v>
      </c>
      <c r="E4051">
        <v>481.99</v>
      </c>
      <c r="F4051">
        <v>0.05</v>
      </c>
    </row>
    <row r="4052" spans="1:6" x14ac:dyDescent="0.25">
      <c r="A4052">
        <v>1390</v>
      </c>
      <c r="B4052">
        <v>5</v>
      </c>
      <c r="C4052">
        <v>147</v>
      </c>
      <c r="D4052">
        <v>2</v>
      </c>
      <c r="E4052">
        <v>1799.99</v>
      </c>
      <c r="F4052">
        <v>0.1</v>
      </c>
    </row>
    <row r="4053" spans="1:6" x14ac:dyDescent="0.25">
      <c r="A4053">
        <v>1391</v>
      </c>
      <c r="B4053">
        <v>1</v>
      </c>
      <c r="C4053">
        <v>223</v>
      </c>
      <c r="D4053">
        <v>2</v>
      </c>
      <c r="E4053">
        <v>529.99</v>
      </c>
      <c r="F4053">
        <v>7.0000000000000007E-2</v>
      </c>
    </row>
    <row r="4054" spans="1:6" x14ac:dyDescent="0.25">
      <c r="A4054">
        <v>1391</v>
      </c>
      <c r="B4054">
        <v>2</v>
      </c>
      <c r="C4054">
        <v>295</v>
      </c>
      <c r="D4054">
        <v>2</v>
      </c>
      <c r="E4054">
        <v>319.99</v>
      </c>
      <c r="F4054">
        <v>0.2</v>
      </c>
    </row>
    <row r="4055" spans="1:6" x14ac:dyDescent="0.25">
      <c r="A4055">
        <v>1391</v>
      </c>
      <c r="B4055">
        <v>3</v>
      </c>
      <c r="C4055">
        <v>277</v>
      </c>
      <c r="D4055">
        <v>1</v>
      </c>
      <c r="E4055">
        <v>369.99</v>
      </c>
      <c r="F4055">
        <v>0.2</v>
      </c>
    </row>
    <row r="4056" spans="1:6" x14ac:dyDescent="0.25">
      <c r="A4056">
        <v>1392</v>
      </c>
      <c r="B4056">
        <v>1</v>
      </c>
      <c r="C4056">
        <v>87</v>
      </c>
      <c r="D4056">
        <v>2</v>
      </c>
      <c r="E4056">
        <v>189.99</v>
      </c>
      <c r="F4056">
        <v>0.2</v>
      </c>
    </row>
    <row r="4057" spans="1:6" x14ac:dyDescent="0.25">
      <c r="A4057">
        <v>1392</v>
      </c>
      <c r="B4057">
        <v>2</v>
      </c>
      <c r="C4057">
        <v>240</v>
      </c>
      <c r="D4057">
        <v>2</v>
      </c>
      <c r="E4057">
        <v>899.99</v>
      </c>
      <c r="F4057">
        <v>0.05</v>
      </c>
    </row>
    <row r="4058" spans="1:6" x14ac:dyDescent="0.25">
      <c r="A4058">
        <v>1393</v>
      </c>
      <c r="B4058">
        <v>1</v>
      </c>
      <c r="C4058">
        <v>92</v>
      </c>
      <c r="D4058">
        <v>1</v>
      </c>
      <c r="E4058">
        <v>209.99</v>
      </c>
      <c r="F4058">
        <v>7.0000000000000007E-2</v>
      </c>
    </row>
    <row r="4059" spans="1:6" x14ac:dyDescent="0.25">
      <c r="A4059">
        <v>1393</v>
      </c>
      <c r="B4059">
        <v>2</v>
      </c>
      <c r="C4059">
        <v>82</v>
      </c>
      <c r="D4059">
        <v>1</v>
      </c>
      <c r="E4059">
        <v>659.99</v>
      </c>
      <c r="F4059">
        <v>7.0000000000000007E-2</v>
      </c>
    </row>
    <row r="4060" spans="1:6" x14ac:dyDescent="0.25">
      <c r="A4060">
        <v>1393</v>
      </c>
      <c r="B4060">
        <v>3</v>
      </c>
      <c r="C4060">
        <v>47</v>
      </c>
      <c r="D4060">
        <v>2</v>
      </c>
      <c r="E4060">
        <v>5299.99</v>
      </c>
      <c r="F4060">
        <v>0.05</v>
      </c>
    </row>
    <row r="4061" spans="1:6" x14ac:dyDescent="0.25">
      <c r="A4061">
        <v>1393</v>
      </c>
      <c r="B4061">
        <v>4</v>
      </c>
      <c r="C4061">
        <v>268</v>
      </c>
      <c r="D4061">
        <v>2</v>
      </c>
      <c r="E4061">
        <v>159.99</v>
      </c>
      <c r="F4061">
        <v>0.05</v>
      </c>
    </row>
    <row r="4062" spans="1:6" x14ac:dyDescent="0.25">
      <c r="A4062">
        <v>1394</v>
      </c>
      <c r="B4062">
        <v>1</v>
      </c>
      <c r="C4062">
        <v>165</v>
      </c>
      <c r="D4062">
        <v>2</v>
      </c>
      <c r="E4062">
        <v>2499.9899999999998</v>
      </c>
      <c r="F4062">
        <v>0.05</v>
      </c>
    </row>
    <row r="4063" spans="1:6" x14ac:dyDescent="0.25">
      <c r="A4063">
        <v>1395</v>
      </c>
      <c r="B4063">
        <v>1</v>
      </c>
      <c r="C4063">
        <v>204</v>
      </c>
      <c r="D4063">
        <v>1</v>
      </c>
      <c r="E4063">
        <v>3599.99</v>
      </c>
      <c r="F4063">
        <v>0.2</v>
      </c>
    </row>
    <row r="4064" spans="1:6" x14ac:dyDescent="0.25">
      <c r="A4064">
        <v>1395</v>
      </c>
      <c r="B4064">
        <v>2</v>
      </c>
      <c r="C4064">
        <v>48</v>
      </c>
      <c r="D4064">
        <v>2</v>
      </c>
      <c r="E4064">
        <v>1499.99</v>
      </c>
      <c r="F4064">
        <v>0.1</v>
      </c>
    </row>
    <row r="4065" spans="1:6" x14ac:dyDescent="0.25">
      <c r="A4065">
        <v>1395</v>
      </c>
      <c r="B4065">
        <v>3</v>
      </c>
      <c r="C4065">
        <v>180</v>
      </c>
      <c r="D4065">
        <v>2</v>
      </c>
      <c r="E4065">
        <v>919.99</v>
      </c>
      <c r="F4065">
        <v>0.2</v>
      </c>
    </row>
    <row r="4066" spans="1:6" x14ac:dyDescent="0.25">
      <c r="A4066">
        <v>1395</v>
      </c>
      <c r="B4066">
        <v>4</v>
      </c>
      <c r="C4066">
        <v>226</v>
      </c>
      <c r="D4066">
        <v>1</v>
      </c>
      <c r="E4066">
        <v>679.99</v>
      </c>
      <c r="F4066">
        <v>0.1</v>
      </c>
    </row>
    <row r="4067" spans="1:6" x14ac:dyDescent="0.25">
      <c r="A4067">
        <v>1396</v>
      </c>
      <c r="B4067">
        <v>1</v>
      </c>
      <c r="C4067">
        <v>57</v>
      </c>
      <c r="D4067">
        <v>1</v>
      </c>
      <c r="E4067">
        <v>1999.99</v>
      </c>
      <c r="F4067">
        <v>0.05</v>
      </c>
    </row>
    <row r="4068" spans="1:6" x14ac:dyDescent="0.25">
      <c r="A4068">
        <v>1396</v>
      </c>
      <c r="B4068">
        <v>2</v>
      </c>
      <c r="C4068">
        <v>181</v>
      </c>
      <c r="D4068">
        <v>1</v>
      </c>
      <c r="E4068">
        <v>2199.9899999999998</v>
      </c>
      <c r="F4068">
        <v>0.2</v>
      </c>
    </row>
    <row r="4069" spans="1:6" x14ac:dyDescent="0.25">
      <c r="A4069">
        <v>1397</v>
      </c>
      <c r="B4069">
        <v>1</v>
      </c>
      <c r="C4069">
        <v>127</v>
      </c>
      <c r="D4069">
        <v>2</v>
      </c>
      <c r="E4069">
        <v>469.99</v>
      </c>
      <c r="F4069">
        <v>0.1</v>
      </c>
    </row>
    <row r="4070" spans="1:6" x14ac:dyDescent="0.25">
      <c r="A4070">
        <v>1397</v>
      </c>
      <c r="B4070">
        <v>2</v>
      </c>
      <c r="C4070">
        <v>139</v>
      </c>
      <c r="D4070">
        <v>1</v>
      </c>
      <c r="E4070">
        <v>2999.99</v>
      </c>
      <c r="F4070">
        <v>7.0000000000000007E-2</v>
      </c>
    </row>
    <row r="4071" spans="1:6" x14ac:dyDescent="0.25">
      <c r="A4071">
        <v>1397</v>
      </c>
      <c r="B4071">
        <v>3</v>
      </c>
      <c r="C4071">
        <v>7</v>
      </c>
      <c r="D4071">
        <v>1</v>
      </c>
      <c r="E4071">
        <v>3999.99</v>
      </c>
      <c r="F4071">
        <v>0.05</v>
      </c>
    </row>
    <row r="4072" spans="1:6" x14ac:dyDescent="0.25">
      <c r="A4072">
        <v>1397</v>
      </c>
      <c r="B4072">
        <v>4</v>
      </c>
      <c r="C4072">
        <v>249</v>
      </c>
      <c r="D4072">
        <v>1</v>
      </c>
      <c r="E4072">
        <v>749.99</v>
      </c>
      <c r="F4072">
        <v>0.05</v>
      </c>
    </row>
    <row r="4073" spans="1:6" x14ac:dyDescent="0.25">
      <c r="A4073">
        <v>1397</v>
      </c>
      <c r="B4073">
        <v>5</v>
      </c>
      <c r="C4073">
        <v>78</v>
      </c>
      <c r="D4073">
        <v>2</v>
      </c>
      <c r="E4073">
        <v>647.99</v>
      </c>
      <c r="F4073">
        <v>0.1</v>
      </c>
    </row>
    <row r="4074" spans="1:6" x14ac:dyDescent="0.25">
      <c r="A4074">
        <v>1398</v>
      </c>
      <c r="B4074">
        <v>1</v>
      </c>
      <c r="C4074">
        <v>69</v>
      </c>
      <c r="D4074">
        <v>2</v>
      </c>
      <c r="E4074">
        <v>416.99</v>
      </c>
      <c r="F4074">
        <v>0.05</v>
      </c>
    </row>
    <row r="4075" spans="1:6" x14ac:dyDescent="0.25">
      <c r="A4075">
        <v>1398</v>
      </c>
      <c r="B4075">
        <v>2</v>
      </c>
      <c r="C4075">
        <v>53</v>
      </c>
      <c r="D4075">
        <v>1</v>
      </c>
      <c r="E4075">
        <v>749.99</v>
      </c>
      <c r="F4075">
        <v>0.2</v>
      </c>
    </row>
    <row r="4076" spans="1:6" x14ac:dyDescent="0.25">
      <c r="A4076">
        <v>1399</v>
      </c>
      <c r="B4076">
        <v>1</v>
      </c>
      <c r="C4076">
        <v>210</v>
      </c>
      <c r="D4076">
        <v>2</v>
      </c>
      <c r="E4076">
        <v>1549</v>
      </c>
      <c r="F4076">
        <v>0.2</v>
      </c>
    </row>
    <row r="4077" spans="1:6" x14ac:dyDescent="0.25">
      <c r="A4077">
        <v>1399</v>
      </c>
      <c r="B4077">
        <v>2</v>
      </c>
      <c r="C4077">
        <v>224</v>
      </c>
      <c r="D4077">
        <v>1</v>
      </c>
      <c r="E4077">
        <v>479.99</v>
      </c>
      <c r="F4077">
        <v>0.05</v>
      </c>
    </row>
    <row r="4078" spans="1:6" x14ac:dyDescent="0.25">
      <c r="A4078">
        <v>1399</v>
      </c>
      <c r="B4078">
        <v>3</v>
      </c>
      <c r="C4078">
        <v>127</v>
      </c>
      <c r="D4078">
        <v>2</v>
      </c>
      <c r="E4078">
        <v>469.99</v>
      </c>
      <c r="F4078">
        <v>7.0000000000000007E-2</v>
      </c>
    </row>
    <row r="4079" spans="1:6" x14ac:dyDescent="0.25">
      <c r="A4079">
        <v>1399</v>
      </c>
      <c r="B4079">
        <v>4</v>
      </c>
      <c r="C4079">
        <v>28</v>
      </c>
      <c r="D4079">
        <v>1</v>
      </c>
      <c r="E4079">
        <v>2499.9899999999998</v>
      </c>
      <c r="F4079">
        <v>0.05</v>
      </c>
    </row>
    <row r="4080" spans="1:6" x14ac:dyDescent="0.25">
      <c r="A4080">
        <v>1400</v>
      </c>
      <c r="B4080">
        <v>1</v>
      </c>
      <c r="C4080">
        <v>24</v>
      </c>
      <c r="D4080">
        <v>2</v>
      </c>
      <c r="E4080">
        <v>549.99</v>
      </c>
      <c r="F4080">
        <v>0.2</v>
      </c>
    </row>
    <row r="4081" spans="1:6" x14ac:dyDescent="0.25">
      <c r="A4081">
        <v>1400</v>
      </c>
      <c r="B4081">
        <v>2</v>
      </c>
      <c r="C4081">
        <v>217</v>
      </c>
      <c r="D4081">
        <v>2</v>
      </c>
      <c r="E4081">
        <v>909.99</v>
      </c>
      <c r="F4081">
        <v>0.2</v>
      </c>
    </row>
    <row r="4082" spans="1:6" x14ac:dyDescent="0.25">
      <c r="A4082">
        <v>1400</v>
      </c>
      <c r="B4082">
        <v>3</v>
      </c>
      <c r="C4082">
        <v>275</v>
      </c>
      <c r="D4082">
        <v>1</v>
      </c>
      <c r="E4082">
        <v>229.99</v>
      </c>
      <c r="F4082">
        <v>0.1</v>
      </c>
    </row>
    <row r="4083" spans="1:6" x14ac:dyDescent="0.25">
      <c r="A4083">
        <v>1400</v>
      </c>
      <c r="B4083">
        <v>4</v>
      </c>
      <c r="C4083">
        <v>90</v>
      </c>
      <c r="D4083">
        <v>1</v>
      </c>
      <c r="E4083">
        <v>209.99</v>
      </c>
      <c r="F4083">
        <v>7.0000000000000007E-2</v>
      </c>
    </row>
    <row r="4084" spans="1:6" x14ac:dyDescent="0.25">
      <c r="A4084">
        <v>1401</v>
      </c>
      <c r="B4084">
        <v>1</v>
      </c>
      <c r="C4084">
        <v>112</v>
      </c>
      <c r="D4084">
        <v>1</v>
      </c>
      <c r="E4084">
        <v>379.99</v>
      </c>
      <c r="F4084">
        <v>7.0000000000000007E-2</v>
      </c>
    </row>
    <row r="4085" spans="1:6" x14ac:dyDescent="0.25">
      <c r="A4085">
        <v>1401</v>
      </c>
      <c r="B4085">
        <v>2</v>
      </c>
      <c r="C4085">
        <v>230</v>
      </c>
      <c r="D4085">
        <v>1</v>
      </c>
      <c r="E4085">
        <v>429.99</v>
      </c>
      <c r="F4085">
        <v>0.05</v>
      </c>
    </row>
    <row r="4086" spans="1:6" x14ac:dyDescent="0.25">
      <c r="A4086">
        <v>1401</v>
      </c>
      <c r="B4086">
        <v>3</v>
      </c>
      <c r="C4086">
        <v>254</v>
      </c>
      <c r="D4086">
        <v>2</v>
      </c>
      <c r="E4086">
        <v>749.99</v>
      </c>
      <c r="F4086">
        <v>0.2</v>
      </c>
    </row>
    <row r="4087" spans="1:6" x14ac:dyDescent="0.25">
      <c r="A4087">
        <v>1402</v>
      </c>
      <c r="B4087">
        <v>1</v>
      </c>
      <c r="C4087">
        <v>189</v>
      </c>
      <c r="D4087">
        <v>2</v>
      </c>
      <c r="E4087">
        <v>2799.99</v>
      </c>
      <c r="F4087">
        <v>0.2</v>
      </c>
    </row>
    <row r="4088" spans="1:6" x14ac:dyDescent="0.25">
      <c r="A4088">
        <v>1402</v>
      </c>
      <c r="B4088">
        <v>2</v>
      </c>
      <c r="C4088">
        <v>28</v>
      </c>
      <c r="D4088">
        <v>2</v>
      </c>
      <c r="E4088">
        <v>2499.9899999999998</v>
      </c>
      <c r="F4088">
        <v>0.05</v>
      </c>
    </row>
    <row r="4089" spans="1:6" x14ac:dyDescent="0.25">
      <c r="A4089">
        <v>1402</v>
      </c>
      <c r="B4089">
        <v>3</v>
      </c>
      <c r="C4089">
        <v>203</v>
      </c>
      <c r="D4089">
        <v>1</v>
      </c>
      <c r="E4089">
        <v>4999.99</v>
      </c>
      <c r="F4089">
        <v>0.05</v>
      </c>
    </row>
    <row r="4090" spans="1:6" x14ac:dyDescent="0.25">
      <c r="A4090">
        <v>1402</v>
      </c>
      <c r="B4090">
        <v>4</v>
      </c>
      <c r="C4090">
        <v>273</v>
      </c>
      <c r="D4090">
        <v>1</v>
      </c>
      <c r="E4090">
        <v>289.99</v>
      </c>
      <c r="F4090">
        <v>7.0000000000000007E-2</v>
      </c>
    </row>
    <row r="4091" spans="1:6" x14ac:dyDescent="0.25">
      <c r="A4091">
        <v>1403</v>
      </c>
      <c r="B4091">
        <v>1</v>
      </c>
      <c r="C4091">
        <v>93</v>
      </c>
      <c r="D4091">
        <v>2</v>
      </c>
      <c r="E4091">
        <v>209.99</v>
      </c>
      <c r="F4091">
        <v>0.1</v>
      </c>
    </row>
    <row r="4092" spans="1:6" x14ac:dyDescent="0.25">
      <c r="A4092">
        <v>1404</v>
      </c>
      <c r="B4092">
        <v>1</v>
      </c>
      <c r="C4092">
        <v>112</v>
      </c>
      <c r="D4092">
        <v>2</v>
      </c>
      <c r="E4092">
        <v>379.99</v>
      </c>
      <c r="F4092">
        <v>0.05</v>
      </c>
    </row>
    <row r="4093" spans="1:6" x14ac:dyDescent="0.25">
      <c r="A4093">
        <v>1404</v>
      </c>
      <c r="B4093">
        <v>2</v>
      </c>
      <c r="C4093">
        <v>220</v>
      </c>
      <c r="D4093">
        <v>1</v>
      </c>
      <c r="E4093">
        <v>269.99</v>
      </c>
      <c r="F4093">
        <v>0.1</v>
      </c>
    </row>
    <row r="4094" spans="1:6" x14ac:dyDescent="0.25">
      <c r="A4094">
        <v>1404</v>
      </c>
      <c r="B4094">
        <v>3</v>
      </c>
      <c r="C4094">
        <v>193</v>
      </c>
      <c r="D4094">
        <v>2</v>
      </c>
      <c r="E4094">
        <v>2799.99</v>
      </c>
      <c r="F4094">
        <v>0.2</v>
      </c>
    </row>
    <row r="4095" spans="1:6" x14ac:dyDescent="0.25">
      <c r="A4095">
        <v>1405</v>
      </c>
      <c r="B4095">
        <v>1</v>
      </c>
      <c r="C4095">
        <v>162</v>
      </c>
      <c r="D4095">
        <v>2</v>
      </c>
      <c r="E4095">
        <v>2999.99</v>
      </c>
      <c r="F4095">
        <v>0.1</v>
      </c>
    </row>
    <row r="4096" spans="1:6" x14ac:dyDescent="0.25">
      <c r="A4096">
        <v>1406</v>
      </c>
      <c r="B4096">
        <v>1</v>
      </c>
      <c r="C4096">
        <v>230</v>
      </c>
      <c r="D4096">
        <v>2</v>
      </c>
      <c r="E4096">
        <v>429.99</v>
      </c>
      <c r="F4096">
        <v>0.05</v>
      </c>
    </row>
    <row r="4097" spans="1:6" x14ac:dyDescent="0.25">
      <c r="A4097">
        <v>1406</v>
      </c>
      <c r="B4097">
        <v>2</v>
      </c>
      <c r="C4097">
        <v>113</v>
      </c>
      <c r="D4097">
        <v>1</v>
      </c>
      <c r="E4097">
        <v>489.99</v>
      </c>
      <c r="F4097">
        <v>0.1</v>
      </c>
    </row>
    <row r="4098" spans="1:6" x14ac:dyDescent="0.25">
      <c r="A4098">
        <v>1407</v>
      </c>
      <c r="B4098">
        <v>1</v>
      </c>
      <c r="C4098">
        <v>300</v>
      </c>
      <c r="D4098">
        <v>1</v>
      </c>
      <c r="E4098">
        <v>799.99</v>
      </c>
      <c r="F4098">
        <v>0.05</v>
      </c>
    </row>
    <row r="4099" spans="1:6" x14ac:dyDescent="0.25">
      <c r="A4099">
        <v>1407</v>
      </c>
      <c r="B4099">
        <v>2</v>
      </c>
      <c r="C4099">
        <v>36</v>
      </c>
      <c r="D4099">
        <v>2</v>
      </c>
      <c r="E4099">
        <v>832.99</v>
      </c>
      <c r="F4099">
        <v>0.1</v>
      </c>
    </row>
    <row r="4100" spans="1:6" x14ac:dyDescent="0.25">
      <c r="A4100">
        <v>1407</v>
      </c>
      <c r="B4100">
        <v>3</v>
      </c>
      <c r="C4100">
        <v>266</v>
      </c>
      <c r="D4100">
        <v>1</v>
      </c>
      <c r="E4100">
        <v>399.99</v>
      </c>
      <c r="F4100">
        <v>0.1</v>
      </c>
    </row>
    <row r="4101" spans="1:6" x14ac:dyDescent="0.25">
      <c r="A4101">
        <v>1407</v>
      </c>
      <c r="B4101">
        <v>4</v>
      </c>
      <c r="C4101">
        <v>35</v>
      </c>
      <c r="D4101">
        <v>1</v>
      </c>
      <c r="E4101">
        <v>832.99</v>
      </c>
      <c r="F4101">
        <v>0.2</v>
      </c>
    </row>
    <row r="4102" spans="1:6" x14ac:dyDescent="0.25">
      <c r="A4102">
        <v>1408</v>
      </c>
      <c r="B4102">
        <v>1</v>
      </c>
      <c r="C4102">
        <v>23</v>
      </c>
      <c r="D4102">
        <v>2</v>
      </c>
      <c r="E4102">
        <v>299.99</v>
      </c>
      <c r="F4102">
        <v>0.2</v>
      </c>
    </row>
    <row r="4103" spans="1:6" x14ac:dyDescent="0.25">
      <c r="A4103">
        <v>1408</v>
      </c>
      <c r="B4103">
        <v>2</v>
      </c>
      <c r="C4103">
        <v>166</v>
      </c>
      <c r="D4103">
        <v>1</v>
      </c>
      <c r="E4103">
        <v>749.99</v>
      </c>
      <c r="F4103">
        <v>0.2</v>
      </c>
    </row>
    <row r="4104" spans="1:6" x14ac:dyDescent="0.25">
      <c r="A4104">
        <v>1408</v>
      </c>
      <c r="B4104">
        <v>3</v>
      </c>
      <c r="C4104">
        <v>114</v>
      </c>
      <c r="D4104">
        <v>1</v>
      </c>
      <c r="E4104">
        <v>579.99</v>
      </c>
      <c r="F4104">
        <v>7.0000000000000007E-2</v>
      </c>
    </row>
    <row r="4105" spans="1:6" x14ac:dyDescent="0.25">
      <c r="A4105">
        <v>1408</v>
      </c>
      <c r="B4105">
        <v>4</v>
      </c>
      <c r="C4105">
        <v>137</v>
      </c>
      <c r="D4105">
        <v>2</v>
      </c>
      <c r="E4105">
        <v>2599</v>
      </c>
      <c r="F4105">
        <v>0.2</v>
      </c>
    </row>
    <row r="4106" spans="1:6" x14ac:dyDescent="0.25">
      <c r="A4106">
        <v>1409</v>
      </c>
      <c r="B4106">
        <v>1</v>
      </c>
      <c r="C4106">
        <v>301</v>
      </c>
      <c r="D4106">
        <v>2</v>
      </c>
      <c r="E4106">
        <v>899.99</v>
      </c>
      <c r="F4106">
        <v>7.0000000000000007E-2</v>
      </c>
    </row>
    <row r="4107" spans="1:6" x14ac:dyDescent="0.25">
      <c r="A4107">
        <v>1409</v>
      </c>
      <c r="B4107">
        <v>2</v>
      </c>
      <c r="C4107">
        <v>170</v>
      </c>
      <c r="D4107">
        <v>1</v>
      </c>
      <c r="E4107">
        <v>1299.99</v>
      </c>
      <c r="F4107">
        <v>7.0000000000000007E-2</v>
      </c>
    </row>
    <row r="4108" spans="1:6" x14ac:dyDescent="0.25">
      <c r="A4108">
        <v>1409</v>
      </c>
      <c r="B4108">
        <v>3</v>
      </c>
      <c r="C4108">
        <v>171</v>
      </c>
      <c r="D4108">
        <v>2</v>
      </c>
      <c r="E4108">
        <v>3199.99</v>
      </c>
      <c r="F4108">
        <v>0.05</v>
      </c>
    </row>
    <row r="4109" spans="1:6" x14ac:dyDescent="0.25">
      <c r="A4109">
        <v>1409</v>
      </c>
      <c r="B4109">
        <v>4</v>
      </c>
      <c r="C4109">
        <v>265</v>
      </c>
      <c r="D4109">
        <v>1</v>
      </c>
      <c r="E4109">
        <v>289.99</v>
      </c>
      <c r="F4109">
        <v>0.05</v>
      </c>
    </row>
    <row r="4110" spans="1:6" x14ac:dyDescent="0.25">
      <c r="A4110">
        <v>1409</v>
      </c>
      <c r="B4110">
        <v>5</v>
      </c>
      <c r="C4110">
        <v>222</v>
      </c>
      <c r="D4110">
        <v>1</v>
      </c>
      <c r="E4110">
        <v>269.99</v>
      </c>
      <c r="F4110">
        <v>0.1</v>
      </c>
    </row>
    <row r="4111" spans="1:6" x14ac:dyDescent="0.25">
      <c r="A4111">
        <v>1410</v>
      </c>
      <c r="B4111">
        <v>1</v>
      </c>
      <c r="C4111">
        <v>205</v>
      </c>
      <c r="D4111">
        <v>2</v>
      </c>
      <c r="E4111">
        <v>4999.99</v>
      </c>
      <c r="F4111">
        <v>0.1</v>
      </c>
    </row>
    <row r="4112" spans="1:6" x14ac:dyDescent="0.25">
      <c r="A4112">
        <v>1410</v>
      </c>
      <c r="B4112">
        <v>2</v>
      </c>
      <c r="C4112">
        <v>203</v>
      </c>
      <c r="D4112">
        <v>2</v>
      </c>
      <c r="E4112">
        <v>4999.99</v>
      </c>
      <c r="F4112">
        <v>0.2</v>
      </c>
    </row>
    <row r="4113" spans="1:6" x14ac:dyDescent="0.25">
      <c r="A4113">
        <v>1410</v>
      </c>
      <c r="B4113">
        <v>3</v>
      </c>
      <c r="C4113">
        <v>304</v>
      </c>
      <c r="D4113">
        <v>1</v>
      </c>
      <c r="E4113">
        <v>679.99</v>
      </c>
      <c r="F4113">
        <v>0.1</v>
      </c>
    </row>
    <row r="4114" spans="1:6" x14ac:dyDescent="0.25">
      <c r="A4114">
        <v>1411</v>
      </c>
      <c r="B4114">
        <v>1</v>
      </c>
      <c r="C4114">
        <v>9</v>
      </c>
      <c r="D4114">
        <v>1</v>
      </c>
      <c r="E4114">
        <v>2999.99</v>
      </c>
      <c r="F4114">
        <v>0.1</v>
      </c>
    </row>
    <row r="4115" spans="1:6" x14ac:dyDescent="0.25">
      <c r="A4115">
        <v>1411</v>
      </c>
      <c r="B4115">
        <v>2</v>
      </c>
      <c r="C4115">
        <v>308</v>
      </c>
      <c r="D4115">
        <v>2</v>
      </c>
      <c r="E4115">
        <v>749.99</v>
      </c>
      <c r="F4115">
        <v>0.2</v>
      </c>
    </row>
    <row r="4116" spans="1:6" x14ac:dyDescent="0.25">
      <c r="A4116">
        <v>1412</v>
      </c>
      <c r="B4116">
        <v>1</v>
      </c>
      <c r="C4116">
        <v>180</v>
      </c>
      <c r="D4116">
        <v>2</v>
      </c>
      <c r="E4116">
        <v>919.99</v>
      </c>
      <c r="F4116">
        <v>7.0000000000000007E-2</v>
      </c>
    </row>
    <row r="4117" spans="1:6" x14ac:dyDescent="0.25">
      <c r="A4117">
        <v>1412</v>
      </c>
      <c r="B4117">
        <v>2</v>
      </c>
      <c r="C4117">
        <v>43</v>
      </c>
      <c r="D4117">
        <v>1</v>
      </c>
      <c r="E4117">
        <v>5299.99</v>
      </c>
      <c r="F4117">
        <v>0.1</v>
      </c>
    </row>
    <row r="4118" spans="1:6" x14ac:dyDescent="0.25">
      <c r="A4118">
        <v>1412</v>
      </c>
      <c r="B4118">
        <v>3</v>
      </c>
      <c r="C4118">
        <v>109</v>
      </c>
      <c r="D4118">
        <v>2</v>
      </c>
      <c r="E4118">
        <v>416.99</v>
      </c>
      <c r="F4118">
        <v>7.0000000000000007E-2</v>
      </c>
    </row>
    <row r="4119" spans="1:6" x14ac:dyDescent="0.25">
      <c r="A4119">
        <v>1413</v>
      </c>
      <c r="B4119">
        <v>1</v>
      </c>
      <c r="C4119">
        <v>297</v>
      </c>
      <c r="D4119">
        <v>2</v>
      </c>
      <c r="E4119">
        <v>279.99</v>
      </c>
      <c r="F4119">
        <v>0.05</v>
      </c>
    </row>
    <row r="4120" spans="1:6" x14ac:dyDescent="0.25">
      <c r="A4120">
        <v>1414</v>
      </c>
      <c r="B4120">
        <v>1</v>
      </c>
      <c r="C4120">
        <v>162</v>
      </c>
      <c r="D4120">
        <v>2</v>
      </c>
      <c r="E4120">
        <v>2999.99</v>
      </c>
      <c r="F4120">
        <v>0.1</v>
      </c>
    </row>
    <row r="4121" spans="1:6" x14ac:dyDescent="0.25">
      <c r="A4121">
        <v>1414</v>
      </c>
      <c r="B4121">
        <v>2</v>
      </c>
      <c r="C4121">
        <v>292</v>
      </c>
      <c r="D4121">
        <v>2</v>
      </c>
      <c r="E4121">
        <v>369.99</v>
      </c>
      <c r="F4121">
        <v>0.05</v>
      </c>
    </row>
    <row r="4122" spans="1:6" x14ac:dyDescent="0.25">
      <c r="A4122">
        <v>1415</v>
      </c>
      <c r="B4122">
        <v>1</v>
      </c>
      <c r="C4122">
        <v>31</v>
      </c>
      <c r="D4122">
        <v>2</v>
      </c>
      <c r="E4122">
        <v>1632.99</v>
      </c>
      <c r="F4122">
        <v>7.0000000000000007E-2</v>
      </c>
    </row>
    <row r="4123" spans="1:6" x14ac:dyDescent="0.25">
      <c r="A4123">
        <v>1415</v>
      </c>
      <c r="B4123">
        <v>2</v>
      </c>
      <c r="C4123">
        <v>17</v>
      </c>
      <c r="D4123">
        <v>1</v>
      </c>
      <c r="E4123">
        <v>429</v>
      </c>
      <c r="F4123">
        <v>0.05</v>
      </c>
    </row>
    <row r="4124" spans="1:6" x14ac:dyDescent="0.25">
      <c r="A4124">
        <v>1415</v>
      </c>
      <c r="B4124">
        <v>3</v>
      </c>
      <c r="C4124">
        <v>264</v>
      </c>
      <c r="D4124">
        <v>2</v>
      </c>
      <c r="E4124">
        <v>249.99</v>
      </c>
      <c r="F4124">
        <v>0.1</v>
      </c>
    </row>
    <row r="4125" spans="1:6" x14ac:dyDescent="0.25">
      <c r="A4125">
        <v>1415</v>
      </c>
      <c r="B4125">
        <v>4</v>
      </c>
      <c r="C4125">
        <v>245</v>
      </c>
      <c r="D4125">
        <v>1</v>
      </c>
      <c r="E4125">
        <v>659.99</v>
      </c>
      <c r="F4125">
        <v>0.05</v>
      </c>
    </row>
    <row r="4126" spans="1:6" x14ac:dyDescent="0.25">
      <c r="A4126">
        <v>1416</v>
      </c>
      <c r="B4126">
        <v>1</v>
      </c>
      <c r="C4126">
        <v>194</v>
      </c>
      <c r="D4126">
        <v>1</v>
      </c>
      <c r="E4126">
        <v>3499.99</v>
      </c>
      <c r="F4126">
        <v>0.2</v>
      </c>
    </row>
    <row r="4127" spans="1:6" x14ac:dyDescent="0.25">
      <c r="A4127">
        <v>1416</v>
      </c>
      <c r="B4127">
        <v>2</v>
      </c>
      <c r="C4127">
        <v>242</v>
      </c>
      <c r="D4127">
        <v>2</v>
      </c>
      <c r="E4127">
        <v>699.99</v>
      </c>
      <c r="F4127">
        <v>0.1</v>
      </c>
    </row>
    <row r="4128" spans="1:6" x14ac:dyDescent="0.25">
      <c r="A4128">
        <v>1416</v>
      </c>
      <c r="B4128">
        <v>3</v>
      </c>
      <c r="C4128">
        <v>92</v>
      </c>
      <c r="D4128">
        <v>2</v>
      </c>
      <c r="E4128">
        <v>209.99</v>
      </c>
      <c r="F4128">
        <v>0.05</v>
      </c>
    </row>
    <row r="4129" spans="1:6" x14ac:dyDescent="0.25">
      <c r="A4129">
        <v>1417</v>
      </c>
      <c r="B4129">
        <v>1</v>
      </c>
      <c r="C4129">
        <v>219</v>
      </c>
      <c r="D4129">
        <v>2</v>
      </c>
      <c r="E4129">
        <v>639.99</v>
      </c>
      <c r="F4129">
        <v>0.2</v>
      </c>
    </row>
    <row r="4130" spans="1:6" x14ac:dyDescent="0.25">
      <c r="A4130">
        <v>1418</v>
      </c>
      <c r="B4130">
        <v>1</v>
      </c>
      <c r="C4130">
        <v>120</v>
      </c>
      <c r="D4130">
        <v>2</v>
      </c>
      <c r="E4130">
        <v>2499.9899999999998</v>
      </c>
      <c r="F4130">
        <v>0.2</v>
      </c>
    </row>
    <row r="4131" spans="1:6" x14ac:dyDescent="0.25">
      <c r="A4131">
        <v>1418</v>
      </c>
      <c r="B4131">
        <v>2</v>
      </c>
      <c r="C4131">
        <v>243</v>
      </c>
      <c r="D4131">
        <v>2</v>
      </c>
      <c r="E4131">
        <v>679.99</v>
      </c>
      <c r="F4131">
        <v>0.05</v>
      </c>
    </row>
    <row r="4132" spans="1:6" x14ac:dyDescent="0.25">
      <c r="A4132">
        <v>1419</v>
      </c>
      <c r="B4132">
        <v>1</v>
      </c>
      <c r="C4132">
        <v>124</v>
      </c>
      <c r="D4132">
        <v>1</v>
      </c>
      <c r="E4132">
        <v>1499</v>
      </c>
      <c r="F4132">
        <v>7.0000000000000007E-2</v>
      </c>
    </row>
    <row r="4133" spans="1:6" x14ac:dyDescent="0.25">
      <c r="A4133">
        <v>1419</v>
      </c>
      <c r="B4133">
        <v>2</v>
      </c>
      <c r="C4133">
        <v>235</v>
      </c>
      <c r="D4133">
        <v>2</v>
      </c>
      <c r="E4133">
        <v>899.99</v>
      </c>
      <c r="F4133">
        <v>0.2</v>
      </c>
    </row>
    <row r="4134" spans="1:6" x14ac:dyDescent="0.25">
      <c r="A4134">
        <v>1419</v>
      </c>
      <c r="B4134">
        <v>3</v>
      </c>
      <c r="C4134">
        <v>234</v>
      </c>
      <c r="D4134">
        <v>1</v>
      </c>
      <c r="E4134">
        <v>899.99</v>
      </c>
      <c r="F4134">
        <v>0.1</v>
      </c>
    </row>
    <row r="4135" spans="1:6" x14ac:dyDescent="0.25">
      <c r="A4135">
        <v>1420</v>
      </c>
      <c r="B4135">
        <v>1</v>
      </c>
      <c r="C4135">
        <v>197</v>
      </c>
      <c r="D4135">
        <v>1</v>
      </c>
      <c r="E4135">
        <v>2299.9899999999998</v>
      </c>
      <c r="F4135">
        <v>0.2</v>
      </c>
    </row>
    <row r="4136" spans="1:6" x14ac:dyDescent="0.25">
      <c r="A4136">
        <v>1420</v>
      </c>
      <c r="B4136">
        <v>2</v>
      </c>
      <c r="C4136">
        <v>194</v>
      </c>
      <c r="D4136">
        <v>2</v>
      </c>
      <c r="E4136">
        <v>3499.99</v>
      </c>
      <c r="F4136">
        <v>0.1</v>
      </c>
    </row>
    <row r="4137" spans="1:6" x14ac:dyDescent="0.25">
      <c r="A4137">
        <v>1420</v>
      </c>
      <c r="B4137">
        <v>3</v>
      </c>
      <c r="C4137">
        <v>128</v>
      </c>
      <c r="D4137">
        <v>1</v>
      </c>
      <c r="E4137">
        <v>1899</v>
      </c>
      <c r="F4137">
        <v>0.1</v>
      </c>
    </row>
    <row r="4138" spans="1:6" x14ac:dyDescent="0.25">
      <c r="A4138">
        <v>1421</v>
      </c>
      <c r="B4138">
        <v>1</v>
      </c>
      <c r="C4138">
        <v>298</v>
      </c>
      <c r="D4138">
        <v>2</v>
      </c>
      <c r="E4138">
        <v>279.99</v>
      </c>
      <c r="F4138">
        <v>0.05</v>
      </c>
    </row>
    <row r="4139" spans="1:6" x14ac:dyDescent="0.25">
      <c r="A4139">
        <v>1422</v>
      </c>
      <c r="B4139">
        <v>1</v>
      </c>
      <c r="C4139">
        <v>80</v>
      </c>
      <c r="D4139">
        <v>2</v>
      </c>
      <c r="E4139">
        <v>761.99</v>
      </c>
      <c r="F4139">
        <v>7.0000000000000007E-2</v>
      </c>
    </row>
    <row r="4140" spans="1:6" x14ac:dyDescent="0.25">
      <c r="A4140">
        <v>1422</v>
      </c>
      <c r="B4140">
        <v>2</v>
      </c>
      <c r="C4140">
        <v>180</v>
      </c>
      <c r="D4140">
        <v>2</v>
      </c>
      <c r="E4140">
        <v>919.99</v>
      </c>
      <c r="F4140">
        <v>0.2</v>
      </c>
    </row>
    <row r="4141" spans="1:6" x14ac:dyDescent="0.25">
      <c r="A4141">
        <v>1422</v>
      </c>
      <c r="B4141">
        <v>3</v>
      </c>
      <c r="C4141">
        <v>243</v>
      </c>
      <c r="D4141">
        <v>1</v>
      </c>
      <c r="E4141">
        <v>679.99</v>
      </c>
      <c r="F4141">
        <v>0.05</v>
      </c>
    </row>
    <row r="4142" spans="1:6" x14ac:dyDescent="0.25">
      <c r="A4142">
        <v>1423</v>
      </c>
      <c r="B4142">
        <v>1</v>
      </c>
      <c r="C4142">
        <v>249</v>
      </c>
      <c r="D4142">
        <v>1</v>
      </c>
      <c r="E4142">
        <v>749.99</v>
      </c>
      <c r="F4142">
        <v>0.2</v>
      </c>
    </row>
    <row r="4143" spans="1:6" x14ac:dyDescent="0.25">
      <c r="A4143">
        <v>1423</v>
      </c>
      <c r="B4143">
        <v>2</v>
      </c>
      <c r="C4143">
        <v>71</v>
      </c>
      <c r="D4143">
        <v>1</v>
      </c>
      <c r="E4143">
        <v>416.99</v>
      </c>
      <c r="F4143">
        <v>0.1</v>
      </c>
    </row>
    <row r="4144" spans="1:6" x14ac:dyDescent="0.25">
      <c r="A4144">
        <v>1423</v>
      </c>
      <c r="B4144">
        <v>3</v>
      </c>
      <c r="C4144">
        <v>302</v>
      </c>
      <c r="D4144">
        <v>1</v>
      </c>
      <c r="E4144">
        <v>449.99</v>
      </c>
      <c r="F4144">
        <v>0.2</v>
      </c>
    </row>
    <row r="4145" spans="1:6" x14ac:dyDescent="0.25">
      <c r="A4145">
        <v>1423</v>
      </c>
      <c r="B4145">
        <v>4</v>
      </c>
      <c r="C4145">
        <v>113</v>
      </c>
      <c r="D4145">
        <v>2</v>
      </c>
      <c r="E4145">
        <v>489.99</v>
      </c>
      <c r="F4145">
        <v>0.2</v>
      </c>
    </row>
    <row r="4146" spans="1:6" x14ac:dyDescent="0.25">
      <c r="A4146">
        <v>1424</v>
      </c>
      <c r="B4146">
        <v>1</v>
      </c>
      <c r="C4146">
        <v>140</v>
      </c>
      <c r="D4146">
        <v>2</v>
      </c>
      <c r="E4146">
        <v>4999.99</v>
      </c>
      <c r="F4146">
        <v>0.2</v>
      </c>
    </row>
    <row r="4147" spans="1:6" x14ac:dyDescent="0.25">
      <c r="A4147">
        <v>1425</v>
      </c>
      <c r="B4147">
        <v>1</v>
      </c>
      <c r="C4147">
        <v>227</v>
      </c>
      <c r="D4147">
        <v>2</v>
      </c>
      <c r="E4147">
        <v>319.99</v>
      </c>
      <c r="F4147">
        <v>0.05</v>
      </c>
    </row>
    <row r="4148" spans="1:6" x14ac:dyDescent="0.25">
      <c r="A4148">
        <v>1425</v>
      </c>
      <c r="B4148">
        <v>2</v>
      </c>
      <c r="C4148">
        <v>263</v>
      </c>
      <c r="D4148">
        <v>1</v>
      </c>
      <c r="E4148">
        <v>89.99</v>
      </c>
      <c r="F4148">
        <v>7.0000000000000007E-2</v>
      </c>
    </row>
    <row r="4149" spans="1:6" x14ac:dyDescent="0.25">
      <c r="A4149">
        <v>1425</v>
      </c>
      <c r="B4149">
        <v>3</v>
      </c>
      <c r="C4149">
        <v>93</v>
      </c>
      <c r="D4149">
        <v>1</v>
      </c>
      <c r="E4149">
        <v>209.99</v>
      </c>
      <c r="F4149">
        <v>7.0000000000000007E-2</v>
      </c>
    </row>
    <row r="4150" spans="1:6" x14ac:dyDescent="0.25">
      <c r="A4150">
        <v>1425</v>
      </c>
      <c r="B4150">
        <v>4</v>
      </c>
      <c r="C4150">
        <v>54</v>
      </c>
      <c r="D4150">
        <v>2</v>
      </c>
      <c r="E4150">
        <v>3199.99</v>
      </c>
      <c r="F4150">
        <v>0.05</v>
      </c>
    </row>
    <row r="4151" spans="1:6" x14ac:dyDescent="0.25">
      <c r="A4151">
        <v>1425</v>
      </c>
      <c r="B4151">
        <v>5</v>
      </c>
      <c r="C4151">
        <v>145</v>
      </c>
      <c r="D4151">
        <v>2</v>
      </c>
      <c r="E4151">
        <v>1799.99</v>
      </c>
      <c r="F4151">
        <v>7.0000000000000007E-2</v>
      </c>
    </row>
    <row r="4152" spans="1:6" x14ac:dyDescent="0.25">
      <c r="A4152">
        <v>1426</v>
      </c>
      <c r="B4152">
        <v>1</v>
      </c>
      <c r="C4152">
        <v>215</v>
      </c>
      <c r="D4152">
        <v>1</v>
      </c>
      <c r="E4152">
        <v>749.99</v>
      </c>
      <c r="F4152">
        <v>7.0000000000000007E-2</v>
      </c>
    </row>
    <row r="4153" spans="1:6" x14ac:dyDescent="0.25">
      <c r="A4153">
        <v>1426</v>
      </c>
      <c r="B4153">
        <v>2</v>
      </c>
      <c r="C4153">
        <v>20</v>
      </c>
      <c r="D4153">
        <v>2</v>
      </c>
      <c r="E4153">
        <v>599.99</v>
      </c>
      <c r="F4153">
        <v>0.05</v>
      </c>
    </row>
    <row r="4154" spans="1:6" x14ac:dyDescent="0.25">
      <c r="A4154">
        <v>1426</v>
      </c>
      <c r="B4154">
        <v>3</v>
      </c>
      <c r="C4154">
        <v>281</v>
      </c>
      <c r="D4154">
        <v>1</v>
      </c>
      <c r="E4154">
        <v>319.99</v>
      </c>
      <c r="F4154">
        <v>7.0000000000000007E-2</v>
      </c>
    </row>
    <row r="4155" spans="1:6" x14ac:dyDescent="0.25">
      <c r="A4155">
        <v>1427</v>
      </c>
      <c r="B4155">
        <v>1</v>
      </c>
      <c r="C4155">
        <v>230</v>
      </c>
      <c r="D4155">
        <v>2</v>
      </c>
      <c r="E4155">
        <v>429.99</v>
      </c>
      <c r="F4155">
        <v>7.0000000000000007E-2</v>
      </c>
    </row>
    <row r="4156" spans="1:6" x14ac:dyDescent="0.25">
      <c r="A4156">
        <v>1427</v>
      </c>
      <c r="B4156">
        <v>2</v>
      </c>
      <c r="C4156">
        <v>139</v>
      </c>
      <c r="D4156">
        <v>1</v>
      </c>
      <c r="E4156">
        <v>2999.99</v>
      </c>
      <c r="F4156">
        <v>0.05</v>
      </c>
    </row>
    <row r="4157" spans="1:6" x14ac:dyDescent="0.25">
      <c r="A4157">
        <v>1427</v>
      </c>
      <c r="B4157">
        <v>3</v>
      </c>
      <c r="C4157">
        <v>164</v>
      </c>
      <c r="D4157">
        <v>2</v>
      </c>
      <c r="E4157">
        <v>1549</v>
      </c>
      <c r="F4157">
        <v>7.0000000000000007E-2</v>
      </c>
    </row>
    <row r="4158" spans="1:6" x14ac:dyDescent="0.25">
      <c r="A4158">
        <v>1428</v>
      </c>
      <c r="B4158">
        <v>1</v>
      </c>
      <c r="C4158">
        <v>216</v>
      </c>
      <c r="D4158">
        <v>2</v>
      </c>
      <c r="E4158">
        <v>899.99</v>
      </c>
      <c r="F4158">
        <v>0.2</v>
      </c>
    </row>
    <row r="4159" spans="1:6" x14ac:dyDescent="0.25">
      <c r="A4159">
        <v>1428</v>
      </c>
      <c r="B4159">
        <v>2</v>
      </c>
      <c r="C4159">
        <v>126</v>
      </c>
      <c r="D4159">
        <v>1</v>
      </c>
      <c r="E4159">
        <v>469.99</v>
      </c>
      <c r="F4159">
        <v>7.0000000000000007E-2</v>
      </c>
    </row>
    <row r="4160" spans="1:6" x14ac:dyDescent="0.25">
      <c r="A4160">
        <v>1428</v>
      </c>
      <c r="B4160">
        <v>3</v>
      </c>
      <c r="C4160">
        <v>187</v>
      </c>
      <c r="D4160">
        <v>2</v>
      </c>
      <c r="E4160">
        <v>2799.99</v>
      </c>
      <c r="F4160">
        <v>7.0000000000000007E-2</v>
      </c>
    </row>
    <row r="4161" spans="1:6" x14ac:dyDescent="0.25">
      <c r="A4161">
        <v>1428</v>
      </c>
      <c r="B4161">
        <v>4</v>
      </c>
      <c r="C4161">
        <v>28</v>
      </c>
      <c r="D4161">
        <v>1</v>
      </c>
      <c r="E4161">
        <v>2499.9899999999998</v>
      </c>
      <c r="F4161">
        <v>0.1</v>
      </c>
    </row>
    <row r="4162" spans="1:6" x14ac:dyDescent="0.25">
      <c r="A4162">
        <v>1428</v>
      </c>
      <c r="B4162">
        <v>5</v>
      </c>
      <c r="C4162">
        <v>194</v>
      </c>
      <c r="D4162">
        <v>2</v>
      </c>
      <c r="E4162">
        <v>3499.99</v>
      </c>
      <c r="F4162">
        <v>0.2</v>
      </c>
    </row>
    <row r="4163" spans="1:6" x14ac:dyDescent="0.25">
      <c r="A4163">
        <v>1429</v>
      </c>
      <c r="B4163">
        <v>1</v>
      </c>
      <c r="C4163">
        <v>70</v>
      </c>
      <c r="D4163">
        <v>2</v>
      </c>
      <c r="E4163">
        <v>659.99</v>
      </c>
      <c r="F4163">
        <v>0.2</v>
      </c>
    </row>
    <row r="4164" spans="1:6" x14ac:dyDescent="0.25">
      <c r="A4164">
        <v>1430</v>
      </c>
      <c r="B4164">
        <v>1</v>
      </c>
      <c r="C4164">
        <v>221</v>
      </c>
      <c r="D4164">
        <v>1</v>
      </c>
      <c r="E4164">
        <v>319.99</v>
      </c>
      <c r="F4164">
        <v>0.05</v>
      </c>
    </row>
    <row r="4165" spans="1:6" x14ac:dyDescent="0.25">
      <c r="A4165">
        <v>1430</v>
      </c>
      <c r="B4165">
        <v>2</v>
      </c>
      <c r="C4165">
        <v>281</v>
      </c>
      <c r="D4165">
        <v>1</v>
      </c>
      <c r="E4165">
        <v>319.99</v>
      </c>
      <c r="F4165">
        <v>7.0000000000000007E-2</v>
      </c>
    </row>
    <row r="4166" spans="1:6" x14ac:dyDescent="0.25">
      <c r="A4166">
        <v>1431</v>
      </c>
      <c r="B4166">
        <v>1</v>
      </c>
      <c r="C4166">
        <v>207</v>
      </c>
      <c r="D4166">
        <v>1</v>
      </c>
      <c r="E4166">
        <v>3999.99</v>
      </c>
      <c r="F4166">
        <v>0.1</v>
      </c>
    </row>
    <row r="4167" spans="1:6" x14ac:dyDescent="0.25">
      <c r="A4167">
        <v>1431</v>
      </c>
      <c r="B4167">
        <v>2</v>
      </c>
      <c r="C4167">
        <v>53</v>
      </c>
      <c r="D4167">
        <v>1</v>
      </c>
      <c r="E4167">
        <v>749.99</v>
      </c>
      <c r="F4167">
        <v>7.0000000000000007E-2</v>
      </c>
    </row>
    <row r="4168" spans="1:6" x14ac:dyDescent="0.25">
      <c r="A4168">
        <v>1431</v>
      </c>
      <c r="B4168">
        <v>3</v>
      </c>
      <c r="C4168">
        <v>252</v>
      </c>
      <c r="D4168">
        <v>1</v>
      </c>
      <c r="E4168">
        <v>2999.99</v>
      </c>
      <c r="F4168">
        <v>0.2</v>
      </c>
    </row>
    <row r="4169" spans="1:6" x14ac:dyDescent="0.25">
      <c r="A4169">
        <v>1431</v>
      </c>
      <c r="B4169">
        <v>4</v>
      </c>
      <c r="C4169">
        <v>254</v>
      </c>
      <c r="D4169">
        <v>1</v>
      </c>
      <c r="E4169">
        <v>749.99</v>
      </c>
      <c r="F4169">
        <v>7.0000000000000007E-2</v>
      </c>
    </row>
    <row r="4170" spans="1:6" x14ac:dyDescent="0.25">
      <c r="A4170">
        <v>1432</v>
      </c>
      <c r="B4170">
        <v>1</v>
      </c>
      <c r="C4170">
        <v>161</v>
      </c>
      <c r="D4170">
        <v>1</v>
      </c>
      <c r="E4170">
        <v>1899</v>
      </c>
      <c r="F4170">
        <v>0.2</v>
      </c>
    </row>
    <row r="4171" spans="1:6" x14ac:dyDescent="0.25">
      <c r="A4171">
        <v>1433</v>
      </c>
      <c r="B4171">
        <v>1</v>
      </c>
      <c r="C4171">
        <v>264</v>
      </c>
      <c r="D4171">
        <v>1</v>
      </c>
      <c r="E4171">
        <v>249.99</v>
      </c>
      <c r="F4171">
        <v>7.0000000000000007E-2</v>
      </c>
    </row>
    <row r="4172" spans="1:6" x14ac:dyDescent="0.25">
      <c r="A4172">
        <v>1434</v>
      </c>
      <c r="B4172">
        <v>1</v>
      </c>
      <c r="C4172">
        <v>229</v>
      </c>
      <c r="D4172">
        <v>2</v>
      </c>
      <c r="E4172">
        <v>429.99</v>
      </c>
      <c r="F4172">
        <v>0.2</v>
      </c>
    </row>
    <row r="4173" spans="1:6" x14ac:dyDescent="0.25">
      <c r="A4173">
        <v>1434</v>
      </c>
      <c r="B4173">
        <v>2</v>
      </c>
      <c r="C4173">
        <v>198</v>
      </c>
      <c r="D4173">
        <v>1</v>
      </c>
      <c r="E4173">
        <v>2999.99</v>
      </c>
      <c r="F4173">
        <v>0.1</v>
      </c>
    </row>
    <row r="4174" spans="1:6" x14ac:dyDescent="0.25">
      <c r="A4174">
        <v>1434</v>
      </c>
      <c r="B4174">
        <v>3</v>
      </c>
      <c r="C4174">
        <v>286</v>
      </c>
      <c r="D4174">
        <v>2</v>
      </c>
      <c r="E4174">
        <v>279.99</v>
      </c>
      <c r="F4174">
        <v>0.1</v>
      </c>
    </row>
    <row r="4175" spans="1:6" x14ac:dyDescent="0.25">
      <c r="A4175">
        <v>1434</v>
      </c>
      <c r="B4175">
        <v>4</v>
      </c>
      <c r="C4175">
        <v>61</v>
      </c>
      <c r="D4175">
        <v>2</v>
      </c>
      <c r="E4175">
        <v>4999.99</v>
      </c>
      <c r="F4175">
        <v>7.0000000000000007E-2</v>
      </c>
    </row>
    <row r="4176" spans="1:6" x14ac:dyDescent="0.25">
      <c r="A4176">
        <v>1435</v>
      </c>
      <c r="B4176">
        <v>1</v>
      </c>
      <c r="C4176">
        <v>141</v>
      </c>
      <c r="D4176">
        <v>2</v>
      </c>
      <c r="E4176">
        <v>1599.99</v>
      </c>
      <c r="F4176">
        <v>7.0000000000000007E-2</v>
      </c>
    </row>
    <row r="4177" spans="1:6" x14ac:dyDescent="0.25">
      <c r="A4177">
        <v>1435</v>
      </c>
      <c r="B4177">
        <v>2</v>
      </c>
      <c r="C4177">
        <v>29</v>
      </c>
      <c r="D4177">
        <v>1</v>
      </c>
      <c r="E4177">
        <v>999.99</v>
      </c>
      <c r="F4177">
        <v>0.2</v>
      </c>
    </row>
    <row r="4178" spans="1:6" x14ac:dyDescent="0.25">
      <c r="A4178">
        <v>1435</v>
      </c>
      <c r="B4178">
        <v>3</v>
      </c>
      <c r="C4178">
        <v>60</v>
      </c>
      <c r="D4178">
        <v>1</v>
      </c>
      <c r="E4178">
        <v>1559.99</v>
      </c>
      <c r="F4178">
        <v>0.1</v>
      </c>
    </row>
    <row r="4179" spans="1:6" x14ac:dyDescent="0.25">
      <c r="A4179">
        <v>1435</v>
      </c>
      <c r="B4179">
        <v>4</v>
      </c>
      <c r="C4179">
        <v>260</v>
      </c>
      <c r="D4179">
        <v>1</v>
      </c>
      <c r="E4179">
        <v>799.99</v>
      </c>
      <c r="F4179">
        <v>7.0000000000000007E-2</v>
      </c>
    </row>
    <row r="4180" spans="1:6" x14ac:dyDescent="0.25">
      <c r="A4180">
        <v>1436</v>
      </c>
      <c r="B4180">
        <v>1</v>
      </c>
      <c r="C4180">
        <v>244</v>
      </c>
      <c r="D4180">
        <v>2</v>
      </c>
      <c r="E4180">
        <v>559.99</v>
      </c>
      <c r="F4180">
        <v>7.0000000000000007E-2</v>
      </c>
    </row>
    <row r="4181" spans="1:6" x14ac:dyDescent="0.25">
      <c r="A4181">
        <v>1437</v>
      </c>
      <c r="B4181">
        <v>1</v>
      </c>
      <c r="C4181">
        <v>141</v>
      </c>
      <c r="D4181">
        <v>2</v>
      </c>
      <c r="E4181">
        <v>1599.99</v>
      </c>
      <c r="F4181">
        <v>0.05</v>
      </c>
    </row>
    <row r="4182" spans="1:6" x14ac:dyDescent="0.25">
      <c r="A4182">
        <v>1438</v>
      </c>
      <c r="B4182">
        <v>1</v>
      </c>
      <c r="C4182">
        <v>225</v>
      </c>
      <c r="D4182">
        <v>1</v>
      </c>
      <c r="E4182">
        <v>959.99</v>
      </c>
      <c r="F4182">
        <v>0.2</v>
      </c>
    </row>
    <row r="4183" spans="1:6" x14ac:dyDescent="0.25">
      <c r="A4183">
        <v>1438</v>
      </c>
      <c r="B4183">
        <v>2</v>
      </c>
      <c r="C4183">
        <v>140</v>
      </c>
      <c r="D4183">
        <v>1</v>
      </c>
      <c r="E4183">
        <v>4999.99</v>
      </c>
      <c r="F4183">
        <v>0.2</v>
      </c>
    </row>
    <row r="4184" spans="1:6" x14ac:dyDescent="0.25">
      <c r="A4184">
        <v>1438</v>
      </c>
      <c r="B4184">
        <v>3</v>
      </c>
      <c r="C4184">
        <v>81</v>
      </c>
      <c r="D4184">
        <v>2</v>
      </c>
      <c r="E4184">
        <v>1099.99</v>
      </c>
      <c r="F4184">
        <v>0.05</v>
      </c>
    </row>
    <row r="4185" spans="1:6" x14ac:dyDescent="0.25">
      <c r="A4185">
        <v>1438</v>
      </c>
      <c r="B4185">
        <v>4</v>
      </c>
      <c r="C4185">
        <v>137</v>
      </c>
      <c r="D4185">
        <v>1</v>
      </c>
      <c r="E4185">
        <v>2599</v>
      </c>
      <c r="F4185">
        <v>0.1</v>
      </c>
    </row>
    <row r="4186" spans="1:6" x14ac:dyDescent="0.25">
      <c r="A4186">
        <v>1438</v>
      </c>
      <c r="B4186">
        <v>5</v>
      </c>
      <c r="C4186">
        <v>190</v>
      </c>
      <c r="D4186">
        <v>2</v>
      </c>
      <c r="E4186">
        <v>2799.99</v>
      </c>
      <c r="F4186">
        <v>7.0000000000000007E-2</v>
      </c>
    </row>
    <row r="4187" spans="1:6" x14ac:dyDescent="0.25">
      <c r="A4187">
        <v>1439</v>
      </c>
      <c r="B4187">
        <v>1</v>
      </c>
      <c r="C4187">
        <v>42</v>
      </c>
      <c r="D4187">
        <v>1</v>
      </c>
      <c r="E4187">
        <v>2299.9899999999998</v>
      </c>
      <c r="F4187">
        <v>7.0000000000000007E-2</v>
      </c>
    </row>
    <row r="4188" spans="1:6" x14ac:dyDescent="0.25">
      <c r="A4188">
        <v>1439</v>
      </c>
      <c r="B4188">
        <v>2</v>
      </c>
      <c r="C4188">
        <v>263</v>
      </c>
      <c r="D4188">
        <v>1</v>
      </c>
      <c r="E4188">
        <v>89.99</v>
      </c>
      <c r="F4188">
        <v>0.2</v>
      </c>
    </row>
    <row r="4189" spans="1:6" x14ac:dyDescent="0.25">
      <c r="A4189">
        <v>1439</v>
      </c>
      <c r="B4189">
        <v>3</v>
      </c>
      <c r="C4189">
        <v>102</v>
      </c>
      <c r="D4189">
        <v>2</v>
      </c>
      <c r="E4189">
        <v>489.99</v>
      </c>
      <c r="F4189">
        <v>0.05</v>
      </c>
    </row>
    <row r="4190" spans="1:6" x14ac:dyDescent="0.25">
      <c r="A4190">
        <v>1439</v>
      </c>
      <c r="B4190">
        <v>4</v>
      </c>
      <c r="C4190">
        <v>149</v>
      </c>
      <c r="D4190">
        <v>1</v>
      </c>
      <c r="E4190">
        <v>7499.99</v>
      </c>
      <c r="F4190">
        <v>0.05</v>
      </c>
    </row>
    <row r="4191" spans="1:6" x14ac:dyDescent="0.25">
      <c r="A4191">
        <v>1440</v>
      </c>
      <c r="B4191">
        <v>1</v>
      </c>
      <c r="C4191">
        <v>116</v>
      </c>
      <c r="D4191">
        <v>2</v>
      </c>
      <c r="E4191">
        <v>749.99</v>
      </c>
      <c r="F4191">
        <v>7.0000000000000007E-2</v>
      </c>
    </row>
    <row r="4192" spans="1:6" x14ac:dyDescent="0.25">
      <c r="A4192">
        <v>1440</v>
      </c>
      <c r="B4192">
        <v>2</v>
      </c>
      <c r="C4192">
        <v>109</v>
      </c>
      <c r="D4192">
        <v>1</v>
      </c>
      <c r="E4192">
        <v>416.99</v>
      </c>
      <c r="F4192">
        <v>7.0000000000000007E-2</v>
      </c>
    </row>
    <row r="4193" spans="1:6" x14ac:dyDescent="0.25">
      <c r="A4193">
        <v>1440</v>
      </c>
      <c r="B4193">
        <v>3</v>
      </c>
      <c r="C4193">
        <v>186</v>
      </c>
      <c r="D4193">
        <v>1</v>
      </c>
      <c r="E4193">
        <v>4499.99</v>
      </c>
      <c r="F4193">
        <v>0.1</v>
      </c>
    </row>
    <row r="4194" spans="1:6" x14ac:dyDescent="0.25">
      <c r="A4194">
        <v>1440</v>
      </c>
      <c r="B4194">
        <v>4</v>
      </c>
      <c r="C4194">
        <v>178</v>
      </c>
      <c r="D4194">
        <v>2</v>
      </c>
      <c r="E4194">
        <v>749.99</v>
      </c>
      <c r="F4194">
        <v>0.05</v>
      </c>
    </row>
    <row r="4195" spans="1:6" x14ac:dyDescent="0.25">
      <c r="A4195">
        <v>1440</v>
      </c>
      <c r="B4195">
        <v>5</v>
      </c>
      <c r="C4195">
        <v>67</v>
      </c>
      <c r="D4195">
        <v>2</v>
      </c>
      <c r="E4195">
        <v>250.99</v>
      </c>
      <c r="F4195">
        <v>0.2</v>
      </c>
    </row>
    <row r="4196" spans="1:6" x14ac:dyDescent="0.25">
      <c r="A4196">
        <v>1441</v>
      </c>
      <c r="B4196">
        <v>1</v>
      </c>
      <c r="C4196">
        <v>6</v>
      </c>
      <c r="D4196">
        <v>1</v>
      </c>
      <c r="E4196">
        <v>469.99</v>
      </c>
      <c r="F4196">
        <v>0.05</v>
      </c>
    </row>
    <row r="4197" spans="1:6" x14ac:dyDescent="0.25">
      <c r="A4197">
        <v>1441</v>
      </c>
      <c r="B4197">
        <v>2</v>
      </c>
      <c r="C4197">
        <v>242</v>
      </c>
      <c r="D4197">
        <v>2</v>
      </c>
      <c r="E4197">
        <v>699.99</v>
      </c>
      <c r="F4197">
        <v>0.2</v>
      </c>
    </row>
    <row r="4198" spans="1:6" x14ac:dyDescent="0.25">
      <c r="A4198">
        <v>1441</v>
      </c>
      <c r="B4198">
        <v>3</v>
      </c>
      <c r="C4198">
        <v>46</v>
      </c>
      <c r="D4198">
        <v>1</v>
      </c>
      <c r="E4198">
        <v>1409.99</v>
      </c>
      <c r="F4198">
        <v>7.0000000000000007E-2</v>
      </c>
    </row>
    <row r="4199" spans="1:6" x14ac:dyDescent="0.25">
      <c r="A4199">
        <v>1442</v>
      </c>
      <c r="B4199">
        <v>1</v>
      </c>
      <c r="C4199">
        <v>160</v>
      </c>
      <c r="D4199">
        <v>1</v>
      </c>
      <c r="E4199">
        <v>4499.99</v>
      </c>
      <c r="F4199">
        <v>0.1</v>
      </c>
    </row>
    <row r="4200" spans="1:6" x14ac:dyDescent="0.25">
      <c r="A4200">
        <v>1442</v>
      </c>
      <c r="B4200">
        <v>2</v>
      </c>
      <c r="C4200">
        <v>220</v>
      </c>
      <c r="D4200">
        <v>1</v>
      </c>
      <c r="E4200">
        <v>269.99</v>
      </c>
      <c r="F4200">
        <v>7.0000000000000007E-2</v>
      </c>
    </row>
    <row r="4201" spans="1:6" x14ac:dyDescent="0.25">
      <c r="A4201">
        <v>1442</v>
      </c>
      <c r="B4201">
        <v>3</v>
      </c>
      <c r="C4201">
        <v>271</v>
      </c>
      <c r="D4201">
        <v>2</v>
      </c>
      <c r="E4201">
        <v>209.99</v>
      </c>
      <c r="F4201">
        <v>0.05</v>
      </c>
    </row>
    <row r="4202" spans="1:6" x14ac:dyDescent="0.25">
      <c r="A4202">
        <v>1443</v>
      </c>
      <c r="B4202">
        <v>1</v>
      </c>
      <c r="C4202">
        <v>160</v>
      </c>
      <c r="D4202">
        <v>1</v>
      </c>
      <c r="E4202">
        <v>4499.99</v>
      </c>
      <c r="F4202">
        <v>7.0000000000000007E-2</v>
      </c>
    </row>
    <row r="4203" spans="1:6" x14ac:dyDescent="0.25">
      <c r="A4203">
        <v>1443</v>
      </c>
      <c r="B4203">
        <v>2</v>
      </c>
      <c r="C4203">
        <v>57</v>
      </c>
      <c r="D4203">
        <v>1</v>
      </c>
      <c r="E4203">
        <v>1999.99</v>
      </c>
      <c r="F4203">
        <v>0.2</v>
      </c>
    </row>
    <row r="4204" spans="1:6" x14ac:dyDescent="0.25">
      <c r="A4204">
        <v>1443</v>
      </c>
      <c r="B4204">
        <v>3</v>
      </c>
      <c r="C4204">
        <v>101</v>
      </c>
      <c r="D4204">
        <v>2</v>
      </c>
      <c r="E4204">
        <v>339.99</v>
      </c>
      <c r="F4204">
        <v>0.1</v>
      </c>
    </row>
    <row r="4205" spans="1:6" x14ac:dyDescent="0.25">
      <c r="A4205">
        <v>1444</v>
      </c>
      <c r="B4205">
        <v>1</v>
      </c>
      <c r="C4205">
        <v>90</v>
      </c>
      <c r="D4205">
        <v>1</v>
      </c>
      <c r="E4205">
        <v>209.99</v>
      </c>
      <c r="F4205">
        <v>0.1</v>
      </c>
    </row>
    <row r="4206" spans="1:6" x14ac:dyDescent="0.25">
      <c r="A4206">
        <v>1444</v>
      </c>
      <c r="B4206">
        <v>2</v>
      </c>
      <c r="C4206">
        <v>128</v>
      </c>
      <c r="D4206">
        <v>2</v>
      </c>
      <c r="E4206">
        <v>1899</v>
      </c>
      <c r="F4206">
        <v>0.2</v>
      </c>
    </row>
    <row r="4207" spans="1:6" x14ac:dyDescent="0.25">
      <c r="A4207">
        <v>1445</v>
      </c>
      <c r="B4207">
        <v>1</v>
      </c>
      <c r="C4207">
        <v>219</v>
      </c>
      <c r="D4207">
        <v>2</v>
      </c>
      <c r="E4207">
        <v>639.99</v>
      </c>
      <c r="F4207">
        <v>0.1</v>
      </c>
    </row>
    <row r="4208" spans="1:6" x14ac:dyDescent="0.25">
      <c r="A4208">
        <v>1445</v>
      </c>
      <c r="B4208">
        <v>2</v>
      </c>
      <c r="C4208">
        <v>52</v>
      </c>
      <c r="D4208">
        <v>1</v>
      </c>
      <c r="E4208">
        <v>875.99</v>
      </c>
      <c r="F4208">
        <v>7.0000000000000007E-2</v>
      </c>
    </row>
    <row r="4209" spans="1:6" x14ac:dyDescent="0.25">
      <c r="A4209">
        <v>1445</v>
      </c>
      <c r="B4209">
        <v>3</v>
      </c>
      <c r="C4209">
        <v>123</v>
      </c>
      <c r="D4209">
        <v>2</v>
      </c>
      <c r="E4209">
        <v>999.99</v>
      </c>
      <c r="F4209">
        <v>0.1</v>
      </c>
    </row>
    <row r="4210" spans="1:6" x14ac:dyDescent="0.25">
      <c r="A4210">
        <v>1446</v>
      </c>
      <c r="B4210">
        <v>1</v>
      </c>
      <c r="C4210">
        <v>227</v>
      </c>
      <c r="D4210">
        <v>1</v>
      </c>
      <c r="E4210">
        <v>319.99</v>
      </c>
      <c r="F4210">
        <v>0.05</v>
      </c>
    </row>
    <row r="4211" spans="1:6" x14ac:dyDescent="0.25">
      <c r="A4211">
        <v>1446</v>
      </c>
      <c r="B4211">
        <v>2</v>
      </c>
      <c r="C4211">
        <v>233</v>
      </c>
      <c r="D4211">
        <v>2</v>
      </c>
      <c r="E4211">
        <v>639.99</v>
      </c>
      <c r="F4211">
        <v>0.05</v>
      </c>
    </row>
    <row r="4212" spans="1:6" x14ac:dyDescent="0.25">
      <c r="A4212">
        <v>1446</v>
      </c>
      <c r="B4212">
        <v>3</v>
      </c>
      <c r="C4212">
        <v>234</v>
      </c>
      <c r="D4212">
        <v>2</v>
      </c>
      <c r="E4212">
        <v>899.99</v>
      </c>
      <c r="F4212">
        <v>0.05</v>
      </c>
    </row>
    <row r="4213" spans="1:6" x14ac:dyDescent="0.25">
      <c r="A4213">
        <v>1447</v>
      </c>
      <c r="B4213">
        <v>1</v>
      </c>
      <c r="C4213">
        <v>148</v>
      </c>
      <c r="D4213">
        <v>1</v>
      </c>
      <c r="E4213">
        <v>5499.99</v>
      </c>
      <c r="F4213">
        <v>0.2</v>
      </c>
    </row>
    <row r="4214" spans="1:6" x14ac:dyDescent="0.25">
      <c r="A4214">
        <v>1448</v>
      </c>
      <c r="B4214">
        <v>1</v>
      </c>
      <c r="C4214">
        <v>239</v>
      </c>
      <c r="D4214">
        <v>1</v>
      </c>
      <c r="E4214">
        <v>749.99</v>
      </c>
      <c r="F4214">
        <v>0.1</v>
      </c>
    </row>
    <row r="4215" spans="1:6" x14ac:dyDescent="0.25">
      <c r="A4215">
        <v>1449</v>
      </c>
      <c r="B4215">
        <v>1</v>
      </c>
      <c r="C4215">
        <v>159</v>
      </c>
      <c r="D4215">
        <v>1</v>
      </c>
      <c r="E4215">
        <v>2299.9899999999998</v>
      </c>
      <c r="F4215">
        <v>7.0000000000000007E-2</v>
      </c>
    </row>
    <row r="4216" spans="1:6" x14ac:dyDescent="0.25">
      <c r="A4216">
        <v>1449</v>
      </c>
      <c r="B4216">
        <v>2</v>
      </c>
      <c r="C4216">
        <v>55</v>
      </c>
      <c r="D4216">
        <v>1</v>
      </c>
      <c r="E4216">
        <v>2699.99</v>
      </c>
      <c r="F4216">
        <v>0.2</v>
      </c>
    </row>
    <row r="4217" spans="1:6" x14ac:dyDescent="0.25">
      <c r="A4217">
        <v>1449</v>
      </c>
      <c r="B4217">
        <v>3</v>
      </c>
      <c r="C4217">
        <v>260</v>
      </c>
      <c r="D4217">
        <v>2</v>
      </c>
      <c r="E4217">
        <v>799.99</v>
      </c>
      <c r="F4217">
        <v>7.0000000000000007E-2</v>
      </c>
    </row>
    <row r="4218" spans="1:6" x14ac:dyDescent="0.25">
      <c r="A4218">
        <v>1449</v>
      </c>
      <c r="B4218">
        <v>4</v>
      </c>
      <c r="C4218">
        <v>252</v>
      </c>
      <c r="D4218">
        <v>2</v>
      </c>
      <c r="E4218">
        <v>2999.99</v>
      </c>
      <c r="F4218">
        <v>0.05</v>
      </c>
    </row>
    <row r="4219" spans="1:6" x14ac:dyDescent="0.25">
      <c r="A4219">
        <v>1449</v>
      </c>
      <c r="B4219">
        <v>5</v>
      </c>
      <c r="C4219">
        <v>14</v>
      </c>
      <c r="D4219">
        <v>2</v>
      </c>
      <c r="E4219">
        <v>269.99</v>
      </c>
      <c r="F4219">
        <v>0.1</v>
      </c>
    </row>
    <row r="4220" spans="1:6" x14ac:dyDescent="0.25">
      <c r="A4220">
        <v>1450</v>
      </c>
      <c r="B4220">
        <v>1</v>
      </c>
      <c r="C4220">
        <v>98</v>
      </c>
      <c r="D4220">
        <v>1</v>
      </c>
      <c r="E4220">
        <v>489.99</v>
      </c>
      <c r="F4220">
        <v>7.0000000000000007E-2</v>
      </c>
    </row>
    <row r="4221" spans="1:6" x14ac:dyDescent="0.25">
      <c r="A4221">
        <v>1450</v>
      </c>
      <c r="B4221">
        <v>2</v>
      </c>
      <c r="C4221">
        <v>173</v>
      </c>
      <c r="D4221">
        <v>2</v>
      </c>
      <c r="E4221">
        <v>3199.99</v>
      </c>
      <c r="F4221">
        <v>0.1</v>
      </c>
    </row>
    <row r="4222" spans="1:6" x14ac:dyDescent="0.25">
      <c r="A4222">
        <v>1450</v>
      </c>
      <c r="B4222">
        <v>3</v>
      </c>
      <c r="C4222">
        <v>299</v>
      </c>
      <c r="D4222">
        <v>1</v>
      </c>
      <c r="E4222">
        <v>559.99</v>
      </c>
      <c r="F4222">
        <v>0.2</v>
      </c>
    </row>
    <row r="4223" spans="1:6" x14ac:dyDescent="0.25">
      <c r="A4223">
        <v>1450</v>
      </c>
      <c r="B4223">
        <v>4</v>
      </c>
      <c r="C4223">
        <v>209</v>
      </c>
      <c r="D4223">
        <v>2</v>
      </c>
      <c r="E4223">
        <v>2999.99</v>
      </c>
      <c r="F4223">
        <v>0.1</v>
      </c>
    </row>
    <row r="4224" spans="1:6" x14ac:dyDescent="0.25">
      <c r="A4224">
        <v>1450</v>
      </c>
      <c r="B4224">
        <v>5</v>
      </c>
      <c r="C4224">
        <v>235</v>
      </c>
      <c r="D4224">
        <v>2</v>
      </c>
      <c r="E4224">
        <v>899.99</v>
      </c>
      <c r="F4224">
        <v>0.05</v>
      </c>
    </row>
    <row r="4225" spans="1:6" x14ac:dyDescent="0.25">
      <c r="A4225">
        <v>1451</v>
      </c>
      <c r="B4225">
        <v>1</v>
      </c>
      <c r="C4225">
        <v>117</v>
      </c>
      <c r="D4225">
        <v>1</v>
      </c>
      <c r="E4225">
        <v>1469.99</v>
      </c>
      <c r="F4225">
        <v>0.05</v>
      </c>
    </row>
    <row r="4226" spans="1:6" x14ac:dyDescent="0.25">
      <c r="A4226">
        <v>1452</v>
      </c>
      <c r="B4226">
        <v>1</v>
      </c>
      <c r="C4226">
        <v>99</v>
      </c>
      <c r="D4226">
        <v>2</v>
      </c>
      <c r="E4226">
        <v>299.99</v>
      </c>
      <c r="F4226">
        <v>0.1</v>
      </c>
    </row>
    <row r="4227" spans="1:6" x14ac:dyDescent="0.25">
      <c r="A4227">
        <v>1452</v>
      </c>
      <c r="B4227">
        <v>2</v>
      </c>
      <c r="C4227">
        <v>234</v>
      </c>
      <c r="D4227">
        <v>1</v>
      </c>
      <c r="E4227">
        <v>899.99</v>
      </c>
      <c r="F4227">
        <v>0.2</v>
      </c>
    </row>
    <row r="4228" spans="1:6" x14ac:dyDescent="0.25">
      <c r="A4228">
        <v>1452</v>
      </c>
      <c r="B4228">
        <v>3</v>
      </c>
      <c r="C4228">
        <v>86</v>
      </c>
      <c r="D4228">
        <v>2</v>
      </c>
      <c r="E4228">
        <v>149.99</v>
      </c>
      <c r="F4228">
        <v>0.05</v>
      </c>
    </row>
    <row r="4229" spans="1:6" x14ac:dyDescent="0.25">
      <c r="A4229">
        <v>1452</v>
      </c>
      <c r="B4229">
        <v>4</v>
      </c>
      <c r="C4229">
        <v>109</v>
      </c>
      <c r="D4229">
        <v>2</v>
      </c>
      <c r="E4229">
        <v>416.99</v>
      </c>
      <c r="F4229">
        <v>7.0000000000000007E-2</v>
      </c>
    </row>
    <row r="4230" spans="1:6" x14ac:dyDescent="0.25">
      <c r="A4230">
        <v>1453</v>
      </c>
      <c r="B4230">
        <v>1</v>
      </c>
      <c r="C4230">
        <v>89</v>
      </c>
      <c r="D4230">
        <v>2</v>
      </c>
      <c r="E4230">
        <v>209.99</v>
      </c>
      <c r="F4230">
        <v>0.1</v>
      </c>
    </row>
    <row r="4231" spans="1:6" x14ac:dyDescent="0.25">
      <c r="A4231">
        <v>1454</v>
      </c>
      <c r="B4231">
        <v>1</v>
      </c>
      <c r="C4231">
        <v>283</v>
      </c>
      <c r="D4231">
        <v>1</v>
      </c>
      <c r="E4231">
        <v>319.99</v>
      </c>
      <c r="F4231">
        <v>7.0000000000000007E-2</v>
      </c>
    </row>
    <row r="4232" spans="1:6" x14ac:dyDescent="0.25">
      <c r="A4232">
        <v>1454</v>
      </c>
      <c r="B4232">
        <v>2</v>
      </c>
      <c r="C4232">
        <v>35</v>
      </c>
      <c r="D4232">
        <v>2</v>
      </c>
      <c r="E4232">
        <v>832.99</v>
      </c>
      <c r="F4232">
        <v>0.1</v>
      </c>
    </row>
    <row r="4233" spans="1:6" x14ac:dyDescent="0.25">
      <c r="A4233">
        <v>1454</v>
      </c>
      <c r="B4233">
        <v>3</v>
      </c>
      <c r="C4233">
        <v>124</v>
      </c>
      <c r="D4233">
        <v>1</v>
      </c>
      <c r="E4233">
        <v>1499</v>
      </c>
      <c r="F4233">
        <v>0.2</v>
      </c>
    </row>
    <row r="4234" spans="1:6" x14ac:dyDescent="0.25">
      <c r="A4234">
        <v>1454</v>
      </c>
      <c r="B4234">
        <v>4</v>
      </c>
      <c r="C4234">
        <v>38</v>
      </c>
      <c r="D4234">
        <v>2</v>
      </c>
      <c r="E4234">
        <v>549.99</v>
      </c>
      <c r="F4234">
        <v>0.05</v>
      </c>
    </row>
    <row r="4235" spans="1:6" x14ac:dyDescent="0.25">
      <c r="A4235">
        <v>1455</v>
      </c>
      <c r="B4235">
        <v>1</v>
      </c>
      <c r="C4235">
        <v>101</v>
      </c>
      <c r="D4235">
        <v>2</v>
      </c>
      <c r="E4235">
        <v>339.99</v>
      </c>
      <c r="F4235">
        <v>0.05</v>
      </c>
    </row>
    <row r="4236" spans="1:6" x14ac:dyDescent="0.25">
      <c r="A4236">
        <v>1455</v>
      </c>
      <c r="B4236">
        <v>2</v>
      </c>
      <c r="C4236">
        <v>254</v>
      </c>
      <c r="D4236">
        <v>1</v>
      </c>
      <c r="E4236">
        <v>749.99</v>
      </c>
      <c r="F4236">
        <v>0.2</v>
      </c>
    </row>
    <row r="4237" spans="1:6" x14ac:dyDescent="0.25">
      <c r="A4237">
        <v>1456</v>
      </c>
      <c r="B4237">
        <v>1</v>
      </c>
      <c r="C4237">
        <v>193</v>
      </c>
      <c r="D4237">
        <v>2</v>
      </c>
      <c r="E4237">
        <v>2799.99</v>
      </c>
      <c r="F4237">
        <v>0.05</v>
      </c>
    </row>
    <row r="4238" spans="1:6" x14ac:dyDescent="0.25">
      <c r="A4238">
        <v>1456</v>
      </c>
      <c r="B4238">
        <v>2</v>
      </c>
      <c r="C4238">
        <v>246</v>
      </c>
      <c r="D4238">
        <v>1</v>
      </c>
      <c r="E4238">
        <v>639.99</v>
      </c>
      <c r="F4238">
        <v>7.0000000000000007E-2</v>
      </c>
    </row>
    <row r="4239" spans="1:6" x14ac:dyDescent="0.25">
      <c r="A4239">
        <v>1456</v>
      </c>
      <c r="B4239">
        <v>3</v>
      </c>
      <c r="C4239">
        <v>268</v>
      </c>
      <c r="D4239">
        <v>2</v>
      </c>
      <c r="E4239">
        <v>159.99</v>
      </c>
      <c r="F4239">
        <v>0.1</v>
      </c>
    </row>
    <row r="4240" spans="1:6" x14ac:dyDescent="0.25">
      <c r="A4240">
        <v>1456</v>
      </c>
      <c r="B4240">
        <v>4</v>
      </c>
      <c r="C4240">
        <v>272</v>
      </c>
      <c r="D4240">
        <v>1</v>
      </c>
      <c r="E4240">
        <v>289.99</v>
      </c>
      <c r="F4240">
        <v>0.1</v>
      </c>
    </row>
    <row r="4241" spans="1:6" x14ac:dyDescent="0.25">
      <c r="A4241">
        <v>1456</v>
      </c>
      <c r="B4241">
        <v>5</v>
      </c>
      <c r="C4241">
        <v>126</v>
      </c>
      <c r="D4241">
        <v>1</v>
      </c>
      <c r="E4241">
        <v>469.99</v>
      </c>
      <c r="F4241">
        <v>0.1</v>
      </c>
    </row>
    <row r="4242" spans="1:6" x14ac:dyDescent="0.25">
      <c r="A4242">
        <v>1457</v>
      </c>
      <c r="B4242">
        <v>1</v>
      </c>
      <c r="C4242">
        <v>113</v>
      </c>
      <c r="D4242">
        <v>1</v>
      </c>
      <c r="E4242">
        <v>489.99</v>
      </c>
      <c r="F4242">
        <v>7.0000000000000007E-2</v>
      </c>
    </row>
    <row r="4243" spans="1:6" x14ac:dyDescent="0.25">
      <c r="A4243">
        <v>1457</v>
      </c>
      <c r="B4243">
        <v>2</v>
      </c>
      <c r="C4243">
        <v>111</v>
      </c>
      <c r="D4243">
        <v>1</v>
      </c>
      <c r="E4243">
        <v>470.99</v>
      </c>
      <c r="F4243">
        <v>0.2</v>
      </c>
    </row>
    <row r="4244" spans="1:6" x14ac:dyDescent="0.25">
      <c r="A4244">
        <v>1457</v>
      </c>
      <c r="B4244">
        <v>3</v>
      </c>
      <c r="C4244">
        <v>268</v>
      </c>
      <c r="D4244">
        <v>1</v>
      </c>
      <c r="E4244">
        <v>159.99</v>
      </c>
      <c r="F4244">
        <v>0.2</v>
      </c>
    </row>
    <row r="4245" spans="1:6" x14ac:dyDescent="0.25">
      <c r="A4245">
        <v>1457</v>
      </c>
      <c r="B4245">
        <v>4</v>
      </c>
      <c r="C4245">
        <v>152</v>
      </c>
      <c r="D4245">
        <v>2</v>
      </c>
      <c r="E4245">
        <v>2499.9899999999998</v>
      </c>
      <c r="F4245">
        <v>0.2</v>
      </c>
    </row>
    <row r="4246" spans="1:6" x14ac:dyDescent="0.25">
      <c r="A4246">
        <v>1458</v>
      </c>
      <c r="B4246">
        <v>1</v>
      </c>
      <c r="C4246">
        <v>295</v>
      </c>
      <c r="D4246">
        <v>2</v>
      </c>
      <c r="E4246">
        <v>319.99</v>
      </c>
      <c r="F4246">
        <v>0.05</v>
      </c>
    </row>
    <row r="4247" spans="1:6" x14ac:dyDescent="0.25">
      <c r="A4247">
        <v>1458</v>
      </c>
      <c r="B4247">
        <v>2</v>
      </c>
      <c r="C4247">
        <v>105</v>
      </c>
      <c r="D4247">
        <v>1</v>
      </c>
      <c r="E4247">
        <v>533.99</v>
      </c>
      <c r="F4247">
        <v>0.05</v>
      </c>
    </row>
    <row r="4248" spans="1:6" x14ac:dyDescent="0.25">
      <c r="A4248">
        <v>1458</v>
      </c>
      <c r="B4248">
        <v>3</v>
      </c>
      <c r="C4248">
        <v>12</v>
      </c>
      <c r="D4248">
        <v>1</v>
      </c>
      <c r="E4248">
        <v>549.99</v>
      </c>
      <c r="F4248">
        <v>0.05</v>
      </c>
    </row>
    <row r="4249" spans="1:6" x14ac:dyDescent="0.25">
      <c r="A4249">
        <v>1458</v>
      </c>
      <c r="B4249">
        <v>4</v>
      </c>
      <c r="C4249">
        <v>78</v>
      </c>
      <c r="D4249">
        <v>2</v>
      </c>
      <c r="E4249">
        <v>647.99</v>
      </c>
      <c r="F4249">
        <v>0.1</v>
      </c>
    </row>
    <row r="4250" spans="1:6" x14ac:dyDescent="0.25">
      <c r="A4250">
        <v>1459</v>
      </c>
      <c r="B4250">
        <v>1</v>
      </c>
      <c r="C4250">
        <v>258</v>
      </c>
      <c r="D4250">
        <v>1</v>
      </c>
      <c r="E4250">
        <v>1259.9000000000001</v>
      </c>
      <c r="F4250">
        <v>0.1</v>
      </c>
    </row>
    <row r="4251" spans="1:6" x14ac:dyDescent="0.25">
      <c r="A4251">
        <v>1460</v>
      </c>
      <c r="B4251">
        <v>1</v>
      </c>
      <c r="C4251">
        <v>201</v>
      </c>
      <c r="D4251">
        <v>1</v>
      </c>
      <c r="E4251">
        <v>4499.99</v>
      </c>
      <c r="F4251">
        <v>0.05</v>
      </c>
    </row>
    <row r="4252" spans="1:6" x14ac:dyDescent="0.25">
      <c r="A4252">
        <v>1460</v>
      </c>
      <c r="B4252">
        <v>2</v>
      </c>
      <c r="C4252">
        <v>76</v>
      </c>
      <c r="D4252">
        <v>1</v>
      </c>
      <c r="E4252">
        <v>299.99</v>
      </c>
      <c r="F4252">
        <v>7.0000000000000007E-2</v>
      </c>
    </row>
    <row r="4253" spans="1:6" x14ac:dyDescent="0.25">
      <c r="A4253">
        <v>1460</v>
      </c>
      <c r="B4253">
        <v>3</v>
      </c>
      <c r="C4253">
        <v>167</v>
      </c>
      <c r="D4253">
        <v>1</v>
      </c>
      <c r="E4253">
        <v>749.99</v>
      </c>
      <c r="F4253">
        <v>0.05</v>
      </c>
    </row>
    <row r="4254" spans="1:6" x14ac:dyDescent="0.25">
      <c r="A4254">
        <v>1460</v>
      </c>
      <c r="B4254">
        <v>4</v>
      </c>
      <c r="C4254">
        <v>7</v>
      </c>
      <c r="D4254">
        <v>2</v>
      </c>
      <c r="E4254">
        <v>3999.99</v>
      </c>
      <c r="F4254">
        <v>7.0000000000000007E-2</v>
      </c>
    </row>
    <row r="4255" spans="1:6" x14ac:dyDescent="0.25">
      <c r="A4255">
        <v>1460</v>
      </c>
      <c r="B4255">
        <v>5</v>
      </c>
      <c r="C4255">
        <v>123</v>
      </c>
      <c r="D4255">
        <v>2</v>
      </c>
      <c r="E4255">
        <v>999.99</v>
      </c>
      <c r="F4255">
        <v>7.0000000000000007E-2</v>
      </c>
    </row>
    <row r="4256" spans="1:6" x14ac:dyDescent="0.25">
      <c r="A4256">
        <v>1461</v>
      </c>
      <c r="B4256">
        <v>1</v>
      </c>
      <c r="C4256">
        <v>48</v>
      </c>
      <c r="D4256">
        <v>1</v>
      </c>
      <c r="E4256">
        <v>1499.99</v>
      </c>
      <c r="F4256">
        <v>0.2</v>
      </c>
    </row>
    <row r="4257" spans="1:6" x14ac:dyDescent="0.25">
      <c r="A4257">
        <v>1461</v>
      </c>
      <c r="B4257">
        <v>2</v>
      </c>
      <c r="C4257">
        <v>242</v>
      </c>
      <c r="D4257">
        <v>2</v>
      </c>
      <c r="E4257">
        <v>699.99</v>
      </c>
      <c r="F4257">
        <v>0.2</v>
      </c>
    </row>
    <row r="4258" spans="1:6" x14ac:dyDescent="0.25">
      <c r="A4258">
        <v>1462</v>
      </c>
      <c r="B4258">
        <v>1</v>
      </c>
      <c r="C4258">
        <v>263</v>
      </c>
      <c r="D4258">
        <v>1</v>
      </c>
      <c r="E4258">
        <v>89.99</v>
      </c>
      <c r="F4258">
        <v>0.2</v>
      </c>
    </row>
    <row r="4259" spans="1:6" x14ac:dyDescent="0.25">
      <c r="A4259">
        <v>1462</v>
      </c>
      <c r="B4259">
        <v>2</v>
      </c>
      <c r="C4259">
        <v>25</v>
      </c>
      <c r="D4259">
        <v>1</v>
      </c>
      <c r="E4259">
        <v>499.99</v>
      </c>
      <c r="F4259">
        <v>7.0000000000000007E-2</v>
      </c>
    </row>
    <row r="4260" spans="1:6" x14ac:dyDescent="0.25">
      <c r="A4260">
        <v>1462</v>
      </c>
      <c r="B4260">
        <v>3</v>
      </c>
      <c r="C4260">
        <v>223</v>
      </c>
      <c r="D4260">
        <v>1</v>
      </c>
      <c r="E4260">
        <v>529.99</v>
      </c>
      <c r="F4260">
        <v>0.1</v>
      </c>
    </row>
    <row r="4261" spans="1:6" x14ac:dyDescent="0.25">
      <c r="A4261">
        <v>1462</v>
      </c>
      <c r="B4261">
        <v>4</v>
      </c>
      <c r="C4261">
        <v>294</v>
      </c>
      <c r="D4261">
        <v>1</v>
      </c>
      <c r="E4261">
        <v>369.99</v>
      </c>
      <c r="F4261">
        <v>0.1</v>
      </c>
    </row>
    <row r="4262" spans="1:6" x14ac:dyDescent="0.25">
      <c r="A4262">
        <v>1462</v>
      </c>
      <c r="B4262">
        <v>5</v>
      </c>
      <c r="C4262">
        <v>251</v>
      </c>
      <c r="D4262">
        <v>1</v>
      </c>
      <c r="E4262">
        <v>2999.99</v>
      </c>
      <c r="F4262">
        <v>0.05</v>
      </c>
    </row>
    <row r="4263" spans="1:6" x14ac:dyDescent="0.25">
      <c r="A4263">
        <v>1463</v>
      </c>
      <c r="B4263">
        <v>1</v>
      </c>
      <c r="C4263">
        <v>51</v>
      </c>
      <c r="D4263">
        <v>2</v>
      </c>
      <c r="E4263">
        <v>6499.99</v>
      </c>
      <c r="F4263">
        <v>0.05</v>
      </c>
    </row>
    <row r="4264" spans="1:6" x14ac:dyDescent="0.25">
      <c r="A4264">
        <v>1463</v>
      </c>
      <c r="B4264">
        <v>2</v>
      </c>
      <c r="C4264">
        <v>168</v>
      </c>
      <c r="D4264">
        <v>1</v>
      </c>
      <c r="E4264">
        <v>1549</v>
      </c>
      <c r="F4264">
        <v>0.05</v>
      </c>
    </row>
    <row r="4265" spans="1:6" x14ac:dyDescent="0.25">
      <c r="A4265">
        <v>1464</v>
      </c>
      <c r="B4265">
        <v>1</v>
      </c>
      <c r="C4265">
        <v>109</v>
      </c>
      <c r="D4265">
        <v>2</v>
      </c>
      <c r="E4265">
        <v>416.99</v>
      </c>
      <c r="F4265">
        <v>0.05</v>
      </c>
    </row>
    <row r="4266" spans="1:6" x14ac:dyDescent="0.25">
      <c r="A4266">
        <v>1464</v>
      </c>
      <c r="B4266">
        <v>2</v>
      </c>
      <c r="C4266">
        <v>124</v>
      </c>
      <c r="D4266">
        <v>1</v>
      </c>
      <c r="E4266">
        <v>1499</v>
      </c>
      <c r="F4266">
        <v>0.2</v>
      </c>
    </row>
    <row r="4267" spans="1:6" x14ac:dyDescent="0.25">
      <c r="A4267">
        <v>1464</v>
      </c>
      <c r="B4267">
        <v>3</v>
      </c>
      <c r="C4267">
        <v>165</v>
      </c>
      <c r="D4267">
        <v>2</v>
      </c>
      <c r="E4267">
        <v>2499.9899999999998</v>
      </c>
      <c r="F4267">
        <v>0.2</v>
      </c>
    </row>
    <row r="4268" spans="1:6" x14ac:dyDescent="0.25">
      <c r="A4268">
        <v>1464</v>
      </c>
      <c r="B4268">
        <v>4</v>
      </c>
      <c r="C4268">
        <v>151</v>
      </c>
      <c r="D4268">
        <v>2</v>
      </c>
      <c r="E4268">
        <v>1549.99</v>
      </c>
      <c r="F4268">
        <v>0.05</v>
      </c>
    </row>
    <row r="4269" spans="1:6" x14ac:dyDescent="0.25">
      <c r="A4269">
        <v>1465</v>
      </c>
      <c r="B4269">
        <v>1</v>
      </c>
      <c r="C4269">
        <v>70</v>
      </c>
      <c r="D4269">
        <v>2</v>
      </c>
      <c r="E4269">
        <v>659.99</v>
      </c>
      <c r="F4269">
        <v>0.05</v>
      </c>
    </row>
    <row r="4270" spans="1:6" x14ac:dyDescent="0.25">
      <c r="A4270">
        <v>1466</v>
      </c>
      <c r="B4270">
        <v>1</v>
      </c>
      <c r="C4270">
        <v>310</v>
      </c>
      <c r="D4270">
        <v>2</v>
      </c>
      <c r="E4270">
        <v>899.99</v>
      </c>
      <c r="F4270">
        <v>7.0000000000000007E-2</v>
      </c>
    </row>
    <row r="4271" spans="1:6" x14ac:dyDescent="0.25">
      <c r="A4271">
        <v>1466</v>
      </c>
      <c r="B4271">
        <v>2</v>
      </c>
      <c r="C4271">
        <v>251</v>
      </c>
      <c r="D4271">
        <v>1</v>
      </c>
      <c r="E4271">
        <v>2999.99</v>
      </c>
      <c r="F4271">
        <v>0.05</v>
      </c>
    </row>
    <row r="4272" spans="1:6" x14ac:dyDescent="0.25">
      <c r="A4272">
        <v>1466</v>
      </c>
      <c r="B4272">
        <v>3</v>
      </c>
      <c r="C4272">
        <v>163</v>
      </c>
      <c r="D4272">
        <v>2</v>
      </c>
      <c r="E4272">
        <v>1349</v>
      </c>
      <c r="F4272">
        <v>0.2</v>
      </c>
    </row>
    <row r="4273" spans="1:6" x14ac:dyDescent="0.25">
      <c r="A4273">
        <v>1466</v>
      </c>
      <c r="B4273">
        <v>4</v>
      </c>
      <c r="C4273">
        <v>39</v>
      </c>
      <c r="D4273">
        <v>2</v>
      </c>
      <c r="E4273">
        <v>1499.99</v>
      </c>
      <c r="F4273">
        <v>0.05</v>
      </c>
    </row>
    <row r="4274" spans="1:6" x14ac:dyDescent="0.25">
      <c r="A4274">
        <v>1467</v>
      </c>
      <c r="B4274">
        <v>1</v>
      </c>
      <c r="C4274">
        <v>18</v>
      </c>
      <c r="D4274">
        <v>1</v>
      </c>
      <c r="E4274">
        <v>449</v>
      </c>
      <c r="F4274">
        <v>7.0000000000000007E-2</v>
      </c>
    </row>
    <row r="4275" spans="1:6" x14ac:dyDescent="0.25">
      <c r="A4275">
        <v>1467</v>
      </c>
      <c r="B4275">
        <v>2</v>
      </c>
      <c r="C4275">
        <v>115</v>
      </c>
      <c r="D4275">
        <v>1</v>
      </c>
      <c r="E4275">
        <v>3199.99</v>
      </c>
      <c r="F4275">
        <v>0.2</v>
      </c>
    </row>
    <row r="4276" spans="1:6" x14ac:dyDescent="0.25">
      <c r="A4276">
        <v>1467</v>
      </c>
      <c r="B4276">
        <v>3</v>
      </c>
      <c r="C4276">
        <v>278</v>
      </c>
      <c r="D4276">
        <v>2</v>
      </c>
      <c r="E4276">
        <v>369.99</v>
      </c>
      <c r="F4276">
        <v>0.1</v>
      </c>
    </row>
    <row r="4277" spans="1:6" x14ac:dyDescent="0.25">
      <c r="A4277">
        <v>1468</v>
      </c>
      <c r="B4277">
        <v>1</v>
      </c>
      <c r="C4277">
        <v>269</v>
      </c>
      <c r="D4277">
        <v>1</v>
      </c>
      <c r="E4277">
        <v>199.99</v>
      </c>
      <c r="F4277">
        <v>0.05</v>
      </c>
    </row>
    <row r="4278" spans="1:6" x14ac:dyDescent="0.25">
      <c r="A4278">
        <v>1468</v>
      </c>
      <c r="B4278">
        <v>2</v>
      </c>
      <c r="C4278">
        <v>58</v>
      </c>
      <c r="D4278">
        <v>1</v>
      </c>
      <c r="E4278">
        <v>4999.99</v>
      </c>
      <c r="F4278">
        <v>7.0000000000000007E-2</v>
      </c>
    </row>
    <row r="4279" spans="1:6" x14ac:dyDescent="0.25">
      <c r="A4279">
        <v>1468</v>
      </c>
      <c r="B4279">
        <v>3</v>
      </c>
      <c r="C4279">
        <v>50</v>
      </c>
      <c r="D4279">
        <v>2</v>
      </c>
      <c r="E4279">
        <v>5999.99</v>
      </c>
      <c r="F4279">
        <v>7.0000000000000007E-2</v>
      </c>
    </row>
    <row r="4280" spans="1:6" x14ac:dyDescent="0.25">
      <c r="A4280">
        <v>1469</v>
      </c>
      <c r="B4280">
        <v>1</v>
      </c>
      <c r="C4280">
        <v>77</v>
      </c>
      <c r="D4280">
        <v>2</v>
      </c>
      <c r="E4280">
        <v>799.99</v>
      </c>
      <c r="F4280">
        <v>0.2</v>
      </c>
    </row>
    <row r="4281" spans="1:6" x14ac:dyDescent="0.25">
      <c r="A4281">
        <v>1469</v>
      </c>
      <c r="B4281">
        <v>2</v>
      </c>
      <c r="C4281">
        <v>237</v>
      </c>
      <c r="D4281">
        <v>2</v>
      </c>
      <c r="E4281">
        <v>849.99</v>
      </c>
      <c r="F4281">
        <v>0.05</v>
      </c>
    </row>
    <row r="4282" spans="1:6" x14ac:dyDescent="0.25">
      <c r="A4282">
        <v>1469</v>
      </c>
      <c r="B4282">
        <v>3</v>
      </c>
      <c r="C4282">
        <v>182</v>
      </c>
      <c r="D4282">
        <v>1</v>
      </c>
      <c r="E4282">
        <v>2499.9899999999998</v>
      </c>
      <c r="F4282">
        <v>7.0000000000000007E-2</v>
      </c>
    </row>
    <row r="4283" spans="1:6" x14ac:dyDescent="0.25">
      <c r="A4283">
        <v>1469</v>
      </c>
      <c r="B4283">
        <v>4</v>
      </c>
      <c r="C4283">
        <v>100</v>
      </c>
      <c r="D4283">
        <v>2</v>
      </c>
      <c r="E4283">
        <v>489.99</v>
      </c>
      <c r="F4283">
        <v>0.05</v>
      </c>
    </row>
    <row r="4284" spans="1:6" x14ac:dyDescent="0.25">
      <c r="A4284">
        <v>1470</v>
      </c>
      <c r="B4284">
        <v>1</v>
      </c>
      <c r="C4284">
        <v>110</v>
      </c>
      <c r="D4284">
        <v>2</v>
      </c>
      <c r="E4284">
        <v>470.99</v>
      </c>
      <c r="F4284">
        <v>0.1</v>
      </c>
    </row>
    <row r="4285" spans="1:6" x14ac:dyDescent="0.25">
      <c r="A4285">
        <v>1470</v>
      </c>
      <c r="B4285">
        <v>2</v>
      </c>
      <c r="C4285">
        <v>287</v>
      </c>
      <c r="D4285">
        <v>1</v>
      </c>
      <c r="E4285">
        <v>279.99</v>
      </c>
      <c r="F4285">
        <v>0.05</v>
      </c>
    </row>
    <row r="4286" spans="1:6" x14ac:dyDescent="0.25">
      <c r="A4286">
        <v>1470</v>
      </c>
      <c r="B4286">
        <v>3</v>
      </c>
      <c r="C4286">
        <v>252</v>
      </c>
      <c r="D4286">
        <v>2</v>
      </c>
      <c r="E4286">
        <v>2999.99</v>
      </c>
      <c r="F4286">
        <v>0.05</v>
      </c>
    </row>
    <row r="4287" spans="1:6" x14ac:dyDescent="0.25">
      <c r="A4287">
        <v>1471</v>
      </c>
      <c r="B4287">
        <v>1</v>
      </c>
      <c r="C4287">
        <v>59</v>
      </c>
      <c r="D4287">
        <v>2</v>
      </c>
      <c r="E4287">
        <v>2599.9899999999998</v>
      </c>
      <c r="F4287">
        <v>0.2</v>
      </c>
    </row>
    <row r="4288" spans="1:6" x14ac:dyDescent="0.25">
      <c r="A4288">
        <v>1471</v>
      </c>
      <c r="B4288">
        <v>2</v>
      </c>
      <c r="C4288">
        <v>136</v>
      </c>
      <c r="D4288">
        <v>1</v>
      </c>
      <c r="E4288">
        <v>1799.99</v>
      </c>
      <c r="F4288">
        <v>7.0000000000000007E-2</v>
      </c>
    </row>
    <row r="4289" spans="1:6" x14ac:dyDescent="0.25">
      <c r="A4289">
        <v>1472</v>
      </c>
      <c r="B4289">
        <v>1</v>
      </c>
      <c r="C4289">
        <v>84</v>
      </c>
      <c r="D4289">
        <v>1</v>
      </c>
      <c r="E4289">
        <v>109.99</v>
      </c>
      <c r="F4289">
        <v>0.2</v>
      </c>
    </row>
    <row r="4290" spans="1:6" x14ac:dyDescent="0.25">
      <c r="A4290">
        <v>1472</v>
      </c>
      <c r="B4290">
        <v>2</v>
      </c>
      <c r="C4290">
        <v>300</v>
      </c>
      <c r="D4290">
        <v>1</v>
      </c>
      <c r="E4290">
        <v>799.99</v>
      </c>
      <c r="F4290">
        <v>0.2</v>
      </c>
    </row>
    <row r="4291" spans="1:6" x14ac:dyDescent="0.25">
      <c r="A4291">
        <v>1473</v>
      </c>
      <c r="B4291">
        <v>1</v>
      </c>
      <c r="C4291">
        <v>84</v>
      </c>
      <c r="D4291">
        <v>2</v>
      </c>
      <c r="E4291">
        <v>109.99</v>
      </c>
      <c r="F4291">
        <v>0.2</v>
      </c>
    </row>
    <row r="4292" spans="1:6" x14ac:dyDescent="0.25">
      <c r="A4292">
        <v>1473</v>
      </c>
      <c r="B4292">
        <v>2</v>
      </c>
      <c r="C4292">
        <v>102</v>
      </c>
      <c r="D4292">
        <v>1</v>
      </c>
      <c r="E4292">
        <v>489.99</v>
      </c>
      <c r="F4292">
        <v>7.0000000000000007E-2</v>
      </c>
    </row>
    <row r="4293" spans="1:6" x14ac:dyDescent="0.25">
      <c r="A4293">
        <v>1474</v>
      </c>
      <c r="B4293">
        <v>1</v>
      </c>
      <c r="C4293">
        <v>301</v>
      </c>
      <c r="D4293">
        <v>1</v>
      </c>
      <c r="E4293">
        <v>899.99</v>
      </c>
      <c r="F4293">
        <v>0.2</v>
      </c>
    </row>
    <row r="4294" spans="1:6" x14ac:dyDescent="0.25">
      <c r="A4294">
        <v>1474</v>
      </c>
      <c r="B4294">
        <v>2</v>
      </c>
      <c r="C4294">
        <v>123</v>
      </c>
      <c r="D4294">
        <v>1</v>
      </c>
      <c r="E4294">
        <v>999.99</v>
      </c>
      <c r="F4294">
        <v>0.05</v>
      </c>
    </row>
    <row r="4295" spans="1:6" x14ac:dyDescent="0.25">
      <c r="A4295">
        <v>1475</v>
      </c>
      <c r="B4295">
        <v>1</v>
      </c>
      <c r="C4295">
        <v>306</v>
      </c>
      <c r="D4295">
        <v>2</v>
      </c>
      <c r="E4295">
        <v>899.99</v>
      </c>
      <c r="F4295">
        <v>0.05</v>
      </c>
    </row>
    <row r="4296" spans="1:6" x14ac:dyDescent="0.25">
      <c r="A4296">
        <v>1475</v>
      </c>
      <c r="B4296">
        <v>2</v>
      </c>
      <c r="C4296">
        <v>261</v>
      </c>
      <c r="D4296">
        <v>2</v>
      </c>
      <c r="E4296">
        <v>899.99</v>
      </c>
      <c r="F4296">
        <v>7.0000000000000007E-2</v>
      </c>
    </row>
    <row r="4297" spans="1:6" x14ac:dyDescent="0.25">
      <c r="A4297">
        <v>1475</v>
      </c>
      <c r="B4297">
        <v>3</v>
      </c>
      <c r="C4297">
        <v>161</v>
      </c>
      <c r="D4297">
        <v>2</v>
      </c>
      <c r="E4297">
        <v>1899</v>
      </c>
      <c r="F4297">
        <v>0.05</v>
      </c>
    </row>
    <row r="4298" spans="1:6" x14ac:dyDescent="0.25">
      <c r="A4298">
        <v>1475</v>
      </c>
      <c r="B4298">
        <v>4</v>
      </c>
      <c r="C4298">
        <v>248</v>
      </c>
      <c r="D4298">
        <v>2</v>
      </c>
      <c r="E4298">
        <v>599.99</v>
      </c>
      <c r="F4298">
        <v>0.2</v>
      </c>
    </row>
    <row r="4299" spans="1:6" x14ac:dyDescent="0.25">
      <c r="A4299">
        <v>1476</v>
      </c>
      <c r="B4299">
        <v>1</v>
      </c>
      <c r="C4299">
        <v>142</v>
      </c>
      <c r="D4299">
        <v>2</v>
      </c>
      <c r="E4299">
        <v>3199.99</v>
      </c>
      <c r="F4299">
        <v>7.0000000000000007E-2</v>
      </c>
    </row>
    <row r="4300" spans="1:6" x14ac:dyDescent="0.25">
      <c r="A4300">
        <v>1476</v>
      </c>
      <c r="B4300">
        <v>2</v>
      </c>
      <c r="C4300">
        <v>91</v>
      </c>
      <c r="D4300">
        <v>2</v>
      </c>
      <c r="E4300">
        <v>349.99</v>
      </c>
      <c r="F4300">
        <v>7.0000000000000007E-2</v>
      </c>
    </row>
    <row r="4301" spans="1:6" x14ac:dyDescent="0.25">
      <c r="A4301">
        <v>1476</v>
      </c>
      <c r="B4301">
        <v>3</v>
      </c>
      <c r="C4301">
        <v>43</v>
      </c>
      <c r="D4301">
        <v>1</v>
      </c>
      <c r="E4301">
        <v>5299.99</v>
      </c>
      <c r="F4301">
        <v>7.0000000000000007E-2</v>
      </c>
    </row>
    <row r="4302" spans="1:6" x14ac:dyDescent="0.25">
      <c r="A4302">
        <v>1476</v>
      </c>
      <c r="B4302">
        <v>4</v>
      </c>
      <c r="C4302">
        <v>191</v>
      </c>
      <c r="D4302">
        <v>1</v>
      </c>
      <c r="E4302">
        <v>2799.99</v>
      </c>
      <c r="F4302">
        <v>0.1</v>
      </c>
    </row>
    <row r="4303" spans="1:6" x14ac:dyDescent="0.25">
      <c r="A4303">
        <v>1476</v>
      </c>
      <c r="B4303">
        <v>5</v>
      </c>
      <c r="C4303">
        <v>265</v>
      </c>
      <c r="D4303">
        <v>2</v>
      </c>
      <c r="E4303">
        <v>289.99</v>
      </c>
      <c r="F4303">
        <v>0.1</v>
      </c>
    </row>
    <row r="4304" spans="1:6" x14ac:dyDescent="0.25">
      <c r="A4304">
        <v>1477</v>
      </c>
      <c r="B4304">
        <v>1</v>
      </c>
      <c r="C4304">
        <v>210</v>
      </c>
      <c r="D4304">
        <v>2</v>
      </c>
      <c r="E4304">
        <v>1549</v>
      </c>
      <c r="F4304">
        <v>0.2</v>
      </c>
    </row>
    <row r="4305" spans="1:6" x14ac:dyDescent="0.25">
      <c r="A4305">
        <v>1478</v>
      </c>
      <c r="B4305">
        <v>1</v>
      </c>
      <c r="C4305">
        <v>100</v>
      </c>
      <c r="D4305">
        <v>2</v>
      </c>
      <c r="E4305">
        <v>489.99</v>
      </c>
      <c r="F4305">
        <v>0.1</v>
      </c>
    </row>
    <row r="4306" spans="1:6" x14ac:dyDescent="0.25">
      <c r="A4306">
        <v>1478</v>
      </c>
      <c r="B4306">
        <v>2</v>
      </c>
      <c r="C4306">
        <v>123</v>
      </c>
      <c r="D4306">
        <v>1</v>
      </c>
      <c r="E4306">
        <v>999.99</v>
      </c>
      <c r="F4306">
        <v>0.2</v>
      </c>
    </row>
    <row r="4307" spans="1:6" x14ac:dyDescent="0.25">
      <c r="A4307">
        <v>1479</v>
      </c>
      <c r="B4307">
        <v>1</v>
      </c>
      <c r="C4307">
        <v>252</v>
      </c>
      <c r="D4307">
        <v>1</v>
      </c>
      <c r="E4307">
        <v>2999.99</v>
      </c>
      <c r="F4307">
        <v>0.05</v>
      </c>
    </row>
    <row r="4308" spans="1:6" x14ac:dyDescent="0.25">
      <c r="A4308">
        <v>1479</v>
      </c>
      <c r="B4308">
        <v>2</v>
      </c>
      <c r="C4308">
        <v>256</v>
      </c>
      <c r="D4308">
        <v>1</v>
      </c>
      <c r="E4308">
        <v>899.99</v>
      </c>
      <c r="F4308">
        <v>0.1</v>
      </c>
    </row>
    <row r="4309" spans="1:6" x14ac:dyDescent="0.25">
      <c r="A4309">
        <v>1480</v>
      </c>
      <c r="B4309">
        <v>1</v>
      </c>
      <c r="C4309">
        <v>308</v>
      </c>
      <c r="D4309">
        <v>2</v>
      </c>
      <c r="E4309">
        <v>749.99</v>
      </c>
      <c r="F4309">
        <v>0.1</v>
      </c>
    </row>
    <row r="4310" spans="1:6" x14ac:dyDescent="0.25">
      <c r="A4310">
        <v>1480</v>
      </c>
      <c r="B4310">
        <v>2</v>
      </c>
      <c r="C4310">
        <v>82</v>
      </c>
      <c r="D4310">
        <v>2</v>
      </c>
      <c r="E4310">
        <v>659.99</v>
      </c>
      <c r="F4310">
        <v>0.1</v>
      </c>
    </row>
    <row r="4311" spans="1:6" x14ac:dyDescent="0.25">
      <c r="A4311">
        <v>1480</v>
      </c>
      <c r="B4311">
        <v>3</v>
      </c>
      <c r="C4311">
        <v>92</v>
      </c>
      <c r="D4311">
        <v>2</v>
      </c>
      <c r="E4311">
        <v>209.99</v>
      </c>
      <c r="F4311">
        <v>7.0000000000000007E-2</v>
      </c>
    </row>
    <row r="4312" spans="1:6" x14ac:dyDescent="0.25">
      <c r="A4312">
        <v>1480</v>
      </c>
      <c r="B4312">
        <v>4</v>
      </c>
      <c r="C4312">
        <v>225</v>
      </c>
      <c r="D4312">
        <v>2</v>
      </c>
      <c r="E4312">
        <v>959.99</v>
      </c>
      <c r="F4312">
        <v>7.0000000000000007E-2</v>
      </c>
    </row>
    <row r="4313" spans="1:6" x14ac:dyDescent="0.25">
      <c r="A4313">
        <v>1481</v>
      </c>
      <c r="B4313">
        <v>1</v>
      </c>
      <c r="C4313">
        <v>53</v>
      </c>
      <c r="D4313">
        <v>2</v>
      </c>
      <c r="E4313">
        <v>749.99</v>
      </c>
      <c r="F4313">
        <v>7.0000000000000007E-2</v>
      </c>
    </row>
    <row r="4314" spans="1:6" x14ac:dyDescent="0.25">
      <c r="A4314">
        <v>1481</v>
      </c>
      <c r="B4314">
        <v>2</v>
      </c>
      <c r="C4314">
        <v>130</v>
      </c>
      <c r="D4314">
        <v>1</v>
      </c>
      <c r="E4314">
        <v>919.99</v>
      </c>
      <c r="F4314">
        <v>0.1</v>
      </c>
    </row>
    <row r="4315" spans="1:6" x14ac:dyDescent="0.25">
      <c r="A4315">
        <v>1482</v>
      </c>
      <c r="B4315">
        <v>1</v>
      </c>
      <c r="C4315">
        <v>48</v>
      </c>
      <c r="D4315">
        <v>1</v>
      </c>
      <c r="E4315">
        <v>1499.99</v>
      </c>
      <c r="F4315">
        <v>0.1</v>
      </c>
    </row>
    <row r="4316" spans="1:6" x14ac:dyDescent="0.25">
      <c r="A4316">
        <v>1482</v>
      </c>
      <c r="B4316">
        <v>2</v>
      </c>
      <c r="C4316">
        <v>113</v>
      </c>
      <c r="D4316">
        <v>1</v>
      </c>
      <c r="E4316">
        <v>489.99</v>
      </c>
      <c r="F4316">
        <v>0.05</v>
      </c>
    </row>
    <row r="4317" spans="1:6" x14ac:dyDescent="0.25">
      <c r="A4317">
        <v>1482</v>
      </c>
      <c r="B4317">
        <v>3</v>
      </c>
      <c r="C4317">
        <v>58</v>
      </c>
      <c r="D4317">
        <v>2</v>
      </c>
      <c r="E4317">
        <v>4999.99</v>
      </c>
      <c r="F4317">
        <v>7.0000000000000007E-2</v>
      </c>
    </row>
    <row r="4318" spans="1:6" x14ac:dyDescent="0.25">
      <c r="A4318">
        <v>1482</v>
      </c>
      <c r="B4318">
        <v>4</v>
      </c>
      <c r="C4318">
        <v>40</v>
      </c>
      <c r="D4318">
        <v>1</v>
      </c>
      <c r="E4318">
        <v>4999.99</v>
      </c>
      <c r="F4318">
        <v>0.05</v>
      </c>
    </row>
    <row r="4319" spans="1:6" x14ac:dyDescent="0.25">
      <c r="A4319">
        <v>1482</v>
      </c>
      <c r="B4319">
        <v>5</v>
      </c>
      <c r="C4319">
        <v>205</v>
      </c>
      <c r="D4319">
        <v>2</v>
      </c>
      <c r="E4319">
        <v>4999.99</v>
      </c>
      <c r="F4319">
        <v>0.05</v>
      </c>
    </row>
    <row r="4320" spans="1:6" x14ac:dyDescent="0.25">
      <c r="A4320">
        <v>1483</v>
      </c>
      <c r="B4320">
        <v>1</v>
      </c>
      <c r="C4320">
        <v>280</v>
      </c>
      <c r="D4320">
        <v>1</v>
      </c>
      <c r="E4320">
        <v>489.99</v>
      </c>
      <c r="F4320">
        <v>0.05</v>
      </c>
    </row>
    <row r="4321" spans="1:6" x14ac:dyDescent="0.25">
      <c r="A4321">
        <v>1483</v>
      </c>
      <c r="B4321">
        <v>2</v>
      </c>
      <c r="C4321">
        <v>226</v>
      </c>
      <c r="D4321">
        <v>2</v>
      </c>
      <c r="E4321">
        <v>679.99</v>
      </c>
      <c r="F4321">
        <v>7.0000000000000007E-2</v>
      </c>
    </row>
    <row r="4322" spans="1:6" x14ac:dyDescent="0.25">
      <c r="A4322">
        <v>1484</v>
      </c>
      <c r="B4322">
        <v>1</v>
      </c>
      <c r="C4322">
        <v>295</v>
      </c>
      <c r="D4322">
        <v>2</v>
      </c>
      <c r="E4322">
        <v>319.99</v>
      </c>
      <c r="F4322">
        <v>7.0000000000000007E-2</v>
      </c>
    </row>
    <row r="4323" spans="1:6" x14ac:dyDescent="0.25">
      <c r="A4323">
        <v>1484</v>
      </c>
      <c r="B4323">
        <v>2</v>
      </c>
      <c r="C4323">
        <v>49</v>
      </c>
      <c r="D4323">
        <v>2</v>
      </c>
      <c r="E4323">
        <v>3499.99</v>
      </c>
      <c r="F4323">
        <v>0.2</v>
      </c>
    </row>
    <row r="4324" spans="1:6" x14ac:dyDescent="0.25">
      <c r="A4324">
        <v>1484</v>
      </c>
      <c r="B4324">
        <v>3</v>
      </c>
      <c r="C4324">
        <v>304</v>
      </c>
      <c r="D4324">
        <v>2</v>
      </c>
      <c r="E4324">
        <v>679.99</v>
      </c>
      <c r="F4324">
        <v>0.05</v>
      </c>
    </row>
    <row r="4325" spans="1:6" x14ac:dyDescent="0.25">
      <c r="A4325">
        <v>1485</v>
      </c>
      <c r="B4325">
        <v>1</v>
      </c>
      <c r="C4325">
        <v>122</v>
      </c>
      <c r="D4325">
        <v>2</v>
      </c>
      <c r="E4325">
        <v>2499.9899999999998</v>
      </c>
      <c r="F4325">
        <v>0.2</v>
      </c>
    </row>
    <row r="4326" spans="1:6" x14ac:dyDescent="0.25">
      <c r="A4326">
        <v>1485</v>
      </c>
      <c r="B4326">
        <v>2</v>
      </c>
      <c r="C4326">
        <v>276</v>
      </c>
      <c r="D4326">
        <v>1</v>
      </c>
      <c r="E4326">
        <v>319.99</v>
      </c>
      <c r="F4326">
        <v>0.2</v>
      </c>
    </row>
    <row r="4327" spans="1:6" x14ac:dyDescent="0.25">
      <c r="A4327">
        <v>1486</v>
      </c>
      <c r="B4327">
        <v>1</v>
      </c>
      <c r="C4327">
        <v>60</v>
      </c>
      <c r="D4327">
        <v>2</v>
      </c>
      <c r="E4327">
        <v>1559.99</v>
      </c>
      <c r="F4327">
        <v>0.05</v>
      </c>
    </row>
    <row r="4328" spans="1:6" x14ac:dyDescent="0.25">
      <c r="A4328">
        <v>1486</v>
      </c>
      <c r="B4328">
        <v>2</v>
      </c>
      <c r="C4328">
        <v>98</v>
      </c>
      <c r="D4328">
        <v>1</v>
      </c>
      <c r="E4328">
        <v>489.99</v>
      </c>
      <c r="F4328">
        <v>0.05</v>
      </c>
    </row>
    <row r="4329" spans="1:6" x14ac:dyDescent="0.25">
      <c r="A4329">
        <v>1486</v>
      </c>
      <c r="B4329">
        <v>3</v>
      </c>
      <c r="C4329">
        <v>113</v>
      </c>
      <c r="D4329">
        <v>1</v>
      </c>
      <c r="E4329">
        <v>489.99</v>
      </c>
      <c r="F4329">
        <v>0.1</v>
      </c>
    </row>
    <row r="4330" spans="1:6" x14ac:dyDescent="0.25">
      <c r="A4330">
        <v>1486</v>
      </c>
      <c r="B4330">
        <v>4</v>
      </c>
      <c r="C4330">
        <v>269</v>
      </c>
      <c r="D4330">
        <v>1</v>
      </c>
      <c r="E4330">
        <v>199.99</v>
      </c>
      <c r="F4330">
        <v>0.1</v>
      </c>
    </row>
    <row r="4331" spans="1:6" x14ac:dyDescent="0.25">
      <c r="A4331">
        <v>1487</v>
      </c>
      <c r="B4331">
        <v>1</v>
      </c>
      <c r="C4331">
        <v>160</v>
      </c>
      <c r="D4331">
        <v>1</v>
      </c>
      <c r="E4331">
        <v>4499.99</v>
      </c>
      <c r="F4331">
        <v>7.0000000000000007E-2</v>
      </c>
    </row>
    <row r="4332" spans="1:6" x14ac:dyDescent="0.25">
      <c r="A4332">
        <v>1487</v>
      </c>
      <c r="B4332">
        <v>2</v>
      </c>
      <c r="C4332">
        <v>151</v>
      </c>
      <c r="D4332">
        <v>2</v>
      </c>
      <c r="E4332">
        <v>1549.99</v>
      </c>
      <c r="F4332">
        <v>0.2</v>
      </c>
    </row>
    <row r="4333" spans="1:6" x14ac:dyDescent="0.25">
      <c r="A4333">
        <v>1487</v>
      </c>
      <c r="B4333">
        <v>3</v>
      </c>
      <c r="C4333">
        <v>198</v>
      </c>
      <c r="D4333">
        <v>1</v>
      </c>
      <c r="E4333">
        <v>2999.99</v>
      </c>
      <c r="F4333">
        <v>0.05</v>
      </c>
    </row>
    <row r="4334" spans="1:6" x14ac:dyDescent="0.25">
      <c r="A4334">
        <v>1487</v>
      </c>
      <c r="B4334">
        <v>4</v>
      </c>
      <c r="C4334">
        <v>196</v>
      </c>
      <c r="D4334">
        <v>1</v>
      </c>
      <c r="E4334">
        <v>2299.9899999999998</v>
      </c>
      <c r="F4334">
        <v>0.05</v>
      </c>
    </row>
    <row r="4335" spans="1:6" x14ac:dyDescent="0.25">
      <c r="A4335">
        <v>1487</v>
      </c>
      <c r="B4335">
        <v>5</v>
      </c>
      <c r="C4335">
        <v>96</v>
      </c>
      <c r="D4335">
        <v>2</v>
      </c>
      <c r="E4335">
        <v>349.99</v>
      </c>
      <c r="F4335">
        <v>0.2</v>
      </c>
    </row>
    <row r="4336" spans="1:6" x14ac:dyDescent="0.25">
      <c r="A4336">
        <v>1488</v>
      </c>
      <c r="B4336">
        <v>1</v>
      </c>
      <c r="C4336">
        <v>42</v>
      </c>
      <c r="D4336">
        <v>1</v>
      </c>
      <c r="E4336">
        <v>2299.9899999999998</v>
      </c>
      <c r="F4336">
        <v>7.0000000000000007E-2</v>
      </c>
    </row>
    <row r="4337" spans="1:6" x14ac:dyDescent="0.25">
      <c r="A4337">
        <v>1488</v>
      </c>
      <c r="B4337">
        <v>2</v>
      </c>
      <c r="C4337">
        <v>122</v>
      </c>
      <c r="D4337">
        <v>1</v>
      </c>
      <c r="E4337">
        <v>2499.9899999999998</v>
      </c>
      <c r="F4337">
        <v>7.0000000000000007E-2</v>
      </c>
    </row>
    <row r="4338" spans="1:6" x14ac:dyDescent="0.25">
      <c r="A4338">
        <v>1489</v>
      </c>
      <c r="B4338">
        <v>1</v>
      </c>
      <c r="C4338">
        <v>198</v>
      </c>
      <c r="D4338">
        <v>1</v>
      </c>
      <c r="E4338">
        <v>2999.99</v>
      </c>
      <c r="F4338">
        <v>0.2</v>
      </c>
    </row>
    <row r="4339" spans="1:6" x14ac:dyDescent="0.25">
      <c r="A4339">
        <v>1489</v>
      </c>
      <c r="B4339">
        <v>2</v>
      </c>
      <c r="C4339">
        <v>282</v>
      </c>
      <c r="D4339">
        <v>2</v>
      </c>
      <c r="E4339">
        <v>279.99</v>
      </c>
      <c r="F4339">
        <v>0.2</v>
      </c>
    </row>
    <row r="4340" spans="1:6" x14ac:dyDescent="0.25">
      <c r="A4340">
        <v>1489</v>
      </c>
      <c r="B4340">
        <v>3</v>
      </c>
      <c r="C4340">
        <v>52</v>
      </c>
      <c r="D4340">
        <v>1</v>
      </c>
      <c r="E4340">
        <v>875.99</v>
      </c>
      <c r="F4340">
        <v>0.1</v>
      </c>
    </row>
    <row r="4341" spans="1:6" x14ac:dyDescent="0.25">
      <c r="A4341">
        <v>1490</v>
      </c>
      <c r="B4341">
        <v>1</v>
      </c>
      <c r="C4341">
        <v>99</v>
      </c>
      <c r="D4341">
        <v>1</v>
      </c>
      <c r="E4341">
        <v>299.99</v>
      </c>
      <c r="F4341">
        <v>0.1</v>
      </c>
    </row>
    <row r="4342" spans="1:6" x14ac:dyDescent="0.25">
      <c r="A4342">
        <v>1490</v>
      </c>
      <c r="B4342">
        <v>2</v>
      </c>
      <c r="C4342">
        <v>254</v>
      </c>
      <c r="D4342">
        <v>1</v>
      </c>
      <c r="E4342">
        <v>749.99</v>
      </c>
      <c r="F4342">
        <v>0.1</v>
      </c>
    </row>
    <row r="4343" spans="1:6" x14ac:dyDescent="0.25">
      <c r="A4343">
        <v>1490</v>
      </c>
      <c r="B4343">
        <v>3</v>
      </c>
      <c r="C4343">
        <v>218</v>
      </c>
      <c r="D4343">
        <v>1</v>
      </c>
      <c r="E4343">
        <v>319.99</v>
      </c>
      <c r="F4343">
        <v>0.05</v>
      </c>
    </row>
    <row r="4344" spans="1:6" x14ac:dyDescent="0.25">
      <c r="A4344">
        <v>1491</v>
      </c>
      <c r="B4344">
        <v>1</v>
      </c>
      <c r="C4344">
        <v>95</v>
      </c>
      <c r="D4344">
        <v>2</v>
      </c>
      <c r="E4344">
        <v>299.99</v>
      </c>
      <c r="F4344">
        <v>0.2</v>
      </c>
    </row>
    <row r="4345" spans="1:6" x14ac:dyDescent="0.25">
      <c r="A4345">
        <v>1491</v>
      </c>
      <c r="B4345">
        <v>2</v>
      </c>
      <c r="C4345">
        <v>302</v>
      </c>
      <c r="D4345">
        <v>1</v>
      </c>
      <c r="E4345">
        <v>449.99</v>
      </c>
      <c r="F4345">
        <v>0.05</v>
      </c>
    </row>
    <row r="4346" spans="1:6" x14ac:dyDescent="0.25">
      <c r="A4346">
        <v>1491</v>
      </c>
      <c r="B4346">
        <v>3</v>
      </c>
      <c r="C4346">
        <v>60</v>
      </c>
      <c r="D4346">
        <v>2</v>
      </c>
      <c r="E4346">
        <v>1559.99</v>
      </c>
      <c r="F4346">
        <v>7.0000000000000007E-2</v>
      </c>
    </row>
    <row r="4347" spans="1:6" x14ac:dyDescent="0.25">
      <c r="A4347">
        <v>1491</v>
      </c>
      <c r="B4347">
        <v>4</v>
      </c>
      <c r="C4347">
        <v>139</v>
      </c>
      <c r="D4347">
        <v>2</v>
      </c>
      <c r="E4347">
        <v>2999.99</v>
      </c>
      <c r="F4347">
        <v>7.0000000000000007E-2</v>
      </c>
    </row>
    <row r="4348" spans="1:6" x14ac:dyDescent="0.25">
      <c r="A4348">
        <v>1492</v>
      </c>
      <c r="B4348">
        <v>1</v>
      </c>
      <c r="C4348">
        <v>37</v>
      </c>
      <c r="D4348">
        <v>2</v>
      </c>
      <c r="E4348">
        <v>379.99</v>
      </c>
      <c r="F4348">
        <v>0.1</v>
      </c>
    </row>
    <row r="4349" spans="1:6" x14ac:dyDescent="0.25">
      <c r="A4349">
        <v>1493</v>
      </c>
      <c r="B4349">
        <v>1</v>
      </c>
      <c r="C4349">
        <v>230</v>
      </c>
      <c r="D4349">
        <v>1</v>
      </c>
      <c r="E4349">
        <v>429.99</v>
      </c>
      <c r="F4349">
        <v>0.1</v>
      </c>
    </row>
    <row r="4350" spans="1:6" x14ac:dyDescent="0.25">
      <c r="A4350">
        <v>1494</v>
      </c>
      <c r="B4350">
        <v>1</v>
      </c>
      <c r="C4350">
        <v>230</v>
      </c>
      <c r="D4350">
        <v>2</v>
      </c>
      <c r="E4350">
        <v>429.99</v>
      </c>
      <c r="F4350">
        <v>0.1</v>
      </c>
    </row>
    <row r="4351" spans="1:6" x14ac:dyDescent="0.25">
      <c r="A4351">
        <v>1494</v>
      </c>
      <c r="B4351">
        <v>2</v>
      </c>
      <c r="C4351">
        <v>178</v>
      </c>
      <c r="D4351">
        <v>2</v>
      </c>
      <c r="E4351">
        <v>749.99</v>
      </c>
      <c r="F4351">
        <v>0.2</v>
      </c>
    </row>
    <row r="4352" spans="1:6" x14ac:dyDescent="0.25">
      <c r="A4352">
        <v>1494</v>
      </c>
      <c r="B4352">
        <v>3</v>
      </c>
      <c r="C4352">
        <v>264</v>
      </c>
      <c r="D4352">
        <v>2</v>
      </c>
      <c r="E4352">
        <v>249.99</v>
      </c>
      <c r="F4352">
        <v>0.05</v>
      </c>
    </row>
    <row r="4353" spans="1:6" x14ac:dyDescent="0.25">
      <c r="A4353">
        <v>1495</v>
      </c>
      <c r="B4353">
        <v>1</v>
      </c>
      <c r="C4353">
        <v>292</v>
      </c>
      <c r="D4353">
        <v>2</v>
      </c>
      <c r="E4353">
        <v>369.99</v>
      </c>
      <c r="F4353">
        <v>0.05</v>
      </c>
    </row>
    <row r="4354" spans="1:6" x14ac:dyDescent="0.25">
      <c r="A4354">
        <v>1495</v>
      </c>
      <c r="B4354">
        <v>2</v>
      </c>
      <c r="C4354">
        <v>308</v>
      </c>
      <c r="D4354">
        <v>2</v>
      </c>
      <c r="E4354">
        <v>749.99</v>
      </c>
      <c r="F4354">
        <v>0.2</v>
      </c>
    </row>
    <row r="4355" spans="1:6" x14ac:dyDescent="0.25">
      <c r="A4355">
        <v>1495</v>
      </c>
      <c r="B4355">
        <v>3</v>
      </c>
      <c r="C4355">
        <v>137</v>
      </c>
      <c r="D4355">
        <v>1</v>
      </c>
      <c r="E4355">
        <v>2599</v>
      </c>
      <c r="F4355">
        <v>0.1</v>
      </c>
    </row>
    <row r="4356" spans="1:6" x14ac:dyDescent="0.25">
      <c r="A4356">
        <v>1496</v>
      </c>
      <c r="B4356">
        <v>1</v>
      </c>
      <c r="C4356">
        <v>248</v>
      </c>
      <c r="D4356">
        <v>1</v>
      </c>
      <c r="E4356">
        <v>599.99</v>
      </c>
      <c r="F4356">
        <v>7.0000000000000007E-2</v>
      </c>
    </row>
    <row r="4357" spans="1:6" x14ac:dyDescent="0.25">
      <c r="A4357">
        <v>1496</v>
      </c>
      <c r="B4357">
        <v>2</v>
      </c>
      <c r="C4357">
        <v>214</v>
      </c>
      <c r="D4357">
        <v>1</v>
      </c>
      <c r="E4357">
        <v>899.99</v>
      </c>
      <c r="F4357">
        <v>7.0000000000000007E-2</v>
      </c>
    </row>
    <row r="4358" spans="1:6" x14ac:dyDescent="0.25">
      <c r="A4358">
        <v>1496</v>
      </c>
      <c r="B4358">
        <v>3</v>
      </c>
      <c r="C4358">
        <v>224</v>
      </c>
      <c r="D4358">
        <v>2</v>
      </c>
      <c r="E4358">
        <v>479.99</v>
      </c>
      <c r="F4358">
        <v>0.05</v>
      </c>
    </row>
    <row r="4359" spans="1:6" x14ac:dyDescent="0.25">
      <c r="A4359">
        <v>1496</v>
      </c>
      <c r="B4359">
        <v>4</v>
      </c>
      <c r="C4359">
        <v>302</v>
      </c>
      <c r="D4359">
        <v>1</v>
      </c>
      <c r="E4359">
        <v>449.99</v>
      </c>
      <c r="F4359">
        <v>0.05</v>
      </c>
    </row>
    <row r="4360" spans="1:6" x14ac:dyDescent="0.25">
      <c r="A4360">
        <v>1496</v>
      </c>
      <c r="B4360">
        <v>5</v>
      </c>
      <c r="C4360">
        <v>225</v>
      </c>
      <c r="D4360">
        <v>2</v>
      </c>
      <c r="E4360">
        <v>959.99</v>
      </c>
      <c r="F4360">
        <v>0.2</v>
      </c>
    </row>
    <row r="4361" spans="1:6" x14ac:dyDescent="0.25">
      <c r="A4361">
        <v>1497</v>
      </c>
      <c r="B4361">
        <v>1</v>
      </c>
      <c r="C4361">
        <v>141</v>
      </c>
      <c r="D4361">
        <v>2</v>
      </c>
      <c r="E4361">
        <v>1599.99</v>
      </c>
      <c r="F4361">
        <v>0.2</v>
      </c>
    </row>
    <row r="4362" spans="1:6" x14ac:dyDescent="0.25">
      <c r="A4362">
        <v>1497</v>
      </c>
      <c r="B4362">
        <v>2</v>
      </c>
      <c r="C4362">
        <v>198</v>
      </c>
      <c r="D4362">
        <v>2</v>
      </c>
      <c r="E4362">
        <v>2999.99</v>
      </c>
      <c r="F4362">
        <v>0.1</v>
      </c>
    </row>
    <row r="4363" spans="1:6" x14ac:dyDescent="0.25">
      <c r="A4363">
        <v>1497</v>
      </c>
      <c r="B4363">
        <v>3</v>
      </c>
      <c r="C4363">
        <v>204</v>
      </c>
      <c r="D4363">
        <v>2</v>
      </c>
      <c r="E4363">
        <v>3599.99</v>
      </c>
      <c r="F4363">
        <v>7.0000000000000007E-2</v>
      </c>
    </row>
    <row r="4364" spans="1:6" x14ac:dyDescent="0.25">
      <c r="A4364">
        <v>1498</v>
      </c>
      <c r="B4364">
        <v>1</v>
      </c>
      <c r="C4364">
        <v>172</v>
      </c>
      <c r="D4364">
        <v>1</v>
      </c>
      <c r="E4364">
        <v>3199.99</v>
      </c>
      <c r="F4364">
        <v>0.05</v>
      </c>
    </row>
    <row r="4365" spans="1:6" x14ac:dyDescent="0.25">
      <c r="A4365">
        <v>1498</v>
      </c>
      <c r="B4365">
        <v>2</v>
      </c>
      <c r="C4365">
        <v>260</v>
      </c>
      <c r="D4365">
        <v>2</v>
      </c>
      <c r="E4365">
        <v>799.99</v>
      </c>
      <c r="F4365">
        <v>7.0000000000000007E-2</v>
      </c>
    </row>
    <row r="4366" spans="1:6" x14ac:dyDescent="0.25">
      <c r="A4366">
        <v>1499</v>
      </c>
      <c r="B4366">
        <v>1</v>
      </c>
      <c r="C4366">
        <v>110</v>
      </c>
      <c r="D4366">
        <v>1</v>
      </c>
      <c r="E4366">
        <v>470.99</v>
      </c>
      <c r="F4366">
        <v>0.05</v>
      </c>
    </row>
    <row r="4367" spans="1:6" x14ac:dyDescent="0.25">
      <c r="A4367">
        <v>1499</v>
      </c>
      <c r="B4367">
        <v>2</v>
      </c>
      <c r="C4367">
        <v>208</v>
      </c>
      <c r="D4367">
        <v>1</v>
      </c>
      <c r="E4367">
        <v>1799.99</v>
      </c>
      <c r="F4367">
        <v>7.0000000000000007E-2</v>
      </c>
    </row>
    <row r="4368" spans="1:6" x14ac:dyDescent="0.25">
      <c r="A4368">
        <v>1499</v>
      </c>
      <c r="B4368">
        <v>3</v>
      </c>
      <c r="C4368">
        <v>268</v>
      </c>
      <c r="D4368">
        <v>2</v>
      </c>
      <c r="E4368">
        <v>159.99</v>
      </c>
      <c r="F4368">
        <v>0.05</v>
      </c>
    </row>
    <row r="4369" spans="1:6" x14ac:dyDescent="0.25">
      <c r="A4369">
        <v>1499</v>
      </c>
      <c r="B4369">
        <v>4</v>
      </c>
      <c r="C4369">
        <v>2</v>
      </c>
      <c r="D4369">
        <v>1</v>
      </c>
      <c r="E4369">
        <v>749.99</v>
      </c>
      <c r="F4369">
        <v>0.05</v>
      </c>
    </row>
    <row r="4370" spans="1:6" x14ac:dyDescent="0.25">
      <c r="A4370">
        <v>1499</v>
      </c>
      <c r="B4370">
        <v>5</v>
      </c>
      <c r="C4370">
        <v>171</v>
      </c>
      <c r="D4370">
        <v>2</v>
      </c>
      <c r="E4370">
        <v>3199.99</v>
      </c>
      <c r="F4370">
        <v>0.1</v>
      </c>
    </row>
    <row r="4371" spans="1:6" x14ac:dyDescent="0.25">
      <c r="A4371">
        <v>1500</v>
      </c>
      <c r="B4371">
        <v>1</v>
      </c>
      <c r="C4371">
        <v>41</v>
      </c>
      <c r="D4371">
        <v>2</v>
      </c>
      <c r="E4371">
        <v>1469.99</v>
      </c>
      <c r="F4371">
        <v>7.0000000000000007E-2</v>
      </c>
    </row>
    <row r="4372" spans="1:6" x14ac:dyDescent="0.25">
      <c r="A4372">
        <v>1500</v>
      </c>
      <c r="B4372">
        <v>2</v>
      </c>
      <c r="C4372">
        <v>293</v>
      </c>
      <c r="D4372">
        <v>1</v>
      </c>
      <c r="E4372">
        <v>319.99</v>
      </c>
      <c r="F4372">
        <v>7.0000000000000007E-2</v>
      </c>
    </row>
    <row r="4373" spans="1:6" x14ac:dyDescent="0.25">
      <c r="A4373">
        <v>1501</v>
      </c>
      <c r="B4373">
        <v>1</v>
      </c>
      <c r="C4373">
        <v>248</v>
      </c>
      <c r="D4373">
        <v>1</v>
      </c>
      <c r="E4373">
        <v>599.99</v>
      </c>
      <c r="F4373">
        <v>0.05</v>
      </c>
    </row>
    <row r="4374" spans="1:6" x14ac:dyDescent="0.25">
      <c r="A4374">
        <v>1501</v>
      </c>
      <c r="B4374">
        <v>2</v>
      </c>
      <c r="C4374">
        <v>219</v>
      </c>
      <c r="D4374">
        <v>1</v>
      </c>
      <c r="E4374">
        <v>639.99</v>
      </c>
      <c r="F4374">
        <v>7.0000000000000007E-2</v>
      </c>
    </row>
    <row r="4375" spans="1:6" x14ac:dyDescent="0.25">
      <c r="A4375">
        <v>1501</v>
      </c>
      <c r="B4375">
        <v>3</v>
      </c>
      <c r="C4375">
        <v>15</v>
      </c>
      <c r="D4375">
        <v>1</v>
      </c>
      <c r="E4375">
        <v>529.99</v>
      </c>
      <c r="F4375">
        <v>0.05</v>
      </c>
    </row>
    <row r="4376" spans="1:6" x14ac:dyDescent="0.25">
      <c r="A4376">
        <v>1501</v>
      </c>
      <c r="B4376">
        <v>4</v>
      </c>
      <c r="C4376">
        <v>67</v>
      </c>
      <c r="D4376">
        <v>1</v>
      </c>
      <c r="E4376">
        <v>250.99</v>
      </c>
      <c r="F4376">
        <v>0.2</v>
      </c>
    </row>
    <row r="4377" spans="1:6" x14ac:dyDescent="0.25">
      <c r="A4377">
        <v>1501</v>
      </c>
      <c r="B4377">
        <v>5</v>
      </c>
      <c r="C4377">
        <v>210</v>
      </c>
      <c r="D4377">
        <v>1</v>
      </c>
      <c r="E4377">
        <v>1549</v>
      </c>
      <c r="F4377">
        <v>0.05</v>
      </c>
    </row>
    <row r="4378" spans="1:6" x14ac:dyDescent="0.25">
      <c r="A4378">
        <v>1502</v>
      </c>
      <c r="B4378">
        <v>1</v>
      </c>
      <c r="C4378">
        <v>231</v>
      </c>
      <c r="D4378">
        <v>2</v>
      </c>
      <c r="E4378">
        <v>529.99</v>
      </c>
      <c r="F4378">
        <v>0.2</v>
      </c>
    </row>
    <row r="4379" spans="1:6" x14ac:dyDescent="0.25">
      <c r="A4379">
        <v>1502</v>
      </c>
      <c r="B4379">
        <v>2</v>
      </c>
      <c r="C4379">
        <v>19</v>
      </c>
      <c r="D4379">
        <v>2</v>
      </c>
      <c r="E4379">
        <v>449</v>
      </c>
      <c r="F4379">
        <v>7.0000000000000007E-2</v>
      </c>
    </row>
    <row r="4380" spans="1:6" x14ac:dyDescent="0.25">
      <c r="A4380">
        <v>1502</v>
      </c>
      <c r="B4380">
        <v>3</v>
      </c>
      <c r="C4380">
        <v>26</v>
      </c>
      <c r="D4380">
        <v>2</v>
      </c>
      <c r="E4380">
        <v>599.99</v>
      </c>
      <c r="F4380">
        <v>7.0000000000000007E-2</v>
      </c>
    </row>
    <row r="4381" spans="1:6" x14ac:dyDescent="0.25">
      <c r="A4381">
        <v>1502</v>
      </c>
      <c r="B4381">
        <v>4</v>
      </c>
      <c r="C4381">
        <v>268</v>
      </c>
      <c r="D4381">
        <v>1</v>
      </c>
      <c r="E4381">
        <v>159.99</v>
      </c>
      <c r="F4381">
        <v>0.2</v>
      </c>
    </row>
    <row r="4382" spans="1:6" x14ac:dyDescent="0.25">
      <c r="A4382">
        <v>1502</v>
      </c>
      <c r="B4382">
        <v>5</v>
      </c>
      <c r="C4382">
        <v>255</v>
      </c>
      <c r="D4382">
        <v>1</v>
      </c>
      <c r="E4382">
        <v>899.99</v>
      </c>
      <c r="F4382">
        <v>7.0000000000000007E-2</v>
      </c>
    </row>
    <row r="4383" spans="1:6" x14ac:dyDescent="0.25">
      <c r="A4383">
        <v>1503</v>
      </c>
      <c r="B4383">
        <v>1</v>
      </c>
      <c r="C4383">
        <v>217</v>
      </c>
      <c r="D4383">
        <v>1</v>
      </c>
      <c r="E4383">
        <v>909.99</v>
      </c>
      <c r="F4383">
        <v>0.1</v>
      </c>
    </row>
    <row r="4384" spans="1:6" x14ac:dyDescent="0.25">
      <c r="A4384">
        <v>1503</v>
      </c>
      <c r="B4384">
        <v>2</v>
      </c>
      <c r="C4384">
        <v>302</v>
      </c>
      <c r="D4384">
        <v>2</v>
      </c>
      <c r="E4384">
        <v>449.99</v>
      </c>
      <c r="F4384">
        <v>0.05</v>
      </c>
    </row>
    <row r="4385" spans="1:6" x14ac:dyDescent="0.25">
      <c r="A4385">
        <v>1504</v>
      </c>
      <c r="B4385">
        <v>1</v>
      </c>
      <c r="C4385">
        <v>276</v>
      </c>
      <c r="D4385">
        <v>1</v>
      </c>
      <c r="E4385">
        <v>319.99</v>
      </c>
      <c r="F4385">
        <v>7.0000000000000007E-2</v>
      </c>
    </row>
    <row r="4386" spans="1:6" x14ac:dyDescent="0.25">
      <c r="A4386">
        <v>1505</v>
      </c>
      <c r="B4386">
        <v>1</v>
      </c>
      <c r="C4386">
        <v>223</v>
      </c>
      <c r="D4386">
        <v>2</v>
      </c>
      <c r="E4386">
        <v>529.99</v>
      </c>
      <c r="F4386">
        <v>0.05</v>
      </c>
    </row>
    <row r="4387" spans="1:6" x14ac:dyDescent="0.25">
      <c r="A4387">
        <v>1505</v>
      </c>
      <c r="B4387">
        <v>2</v>
      </c>
      <c r="C4387">
        <v>24</v>
      </c>
      <c r="D4387">
        <v>2</v>
      </c>
      <c r="E4387">
        <v>549.99</v>
      </c>
      <c r="F4387">
        <v>7.0000000000000007E-2</v>
      </c>
    </row>
    <row r="4388" spans="1:6" x14ac:dyDescent="0.25">
      <c r="A4388">
        <v>1505</v>
      </c>
      <c r="B4388">
        <v>3</v>
      </c>
      <c r="C4388">
        <v>43</v>
      </c>
      <c r="D4388">
        <v>2</v>
      </c>
      <c r="E4388">
        <v>5299.99</v>
      </c>
      <c r="F4388">
        <v>0.05</v>
      </c>
    </row>
    <row r="4389" spans="1:6" x14ac:dyDescent="0.25">
      <c r="A4389">
        <v>1506</v>
      </c>
      <c r="B4389">
        <v>1</v>
      </c>
      <c r="C4389">
        <v>184</v>
      </c>
      <c r="D4389">
        <v>1</v>
      </c>
      <c r="E4389">
        <v>3499.99</v>
      </c>
      <c r="F4389">
        <v>0.05</v>
      </c>
    </row>
    <row r="4390" spans="1:6" x14ac:dyDescent="0.25">
      <c r="A4390">
        <v>1506</v>
      </c>
      <c r="B4390">
        <v>2</v>
      </c>
      <c r="C4390">
        <v>153</v>
      </c>
      <c r="D4390">
        <v>2</v>
      </c>
      <c r="E4390">
        <v>4999.99</v>
      </c>
      <c r="F4390">
        <v>0.2</v>
      </c>
    </row>
    <row r="4391" spans="1:6" x14ac:dyDescent="0.25">
      <c r="A4391">
        <v>1506</v>
      </c>
      <c r="B4391">
        <v>3</v>
      </c>
      <c r="C4391">
        <v>149</v>
      </c>
      <c r="D4391">
        <v>2</v>
      </c>
      <c r="E4391">
        <v>7499.99</v>
      </c>
      <c r="F4391">
        <v>0.05</v>
      </c>
    </row>
    <row r="4392" spans="1:6" x14ac:dyDescent="0.25">
      <c r="A4392">
        <v>1507</v>
      </c>
      <c r="B4392">
        <v>1</v>
      </c>
      <c r="C4392">
        <v>39</v>
      </c>
      <c r="D4392">
        <v>2</v>
      </c>
      <c r="E4392">
        <v>1499.99</v>
      </c>
      <c r="F4392">
        <v>0.2</v>
      </c>
    </row>
    <row r="4393" spans="1:6" x14ac:dyDescent="0.25">
      <c r="A4393">
        <v>1507</v>
      </c>
      <c r="B4393">
        <v>2</v>
      </c>
      <c r="C4393">
        <v>11</v>
      </c>
      <c r="D4393">
        <v>2</v>
      </c>
      <c r="E4393">
        <v>1680.99</v>
      </c>
      <c r="F4393">
        <v>0.1</v>
      </c>
    </row>
    <row r="4394" spans="1:6" x14ac:dyDescent="0.25">
      <c r="A4394">
        <v>1507</v>
      </c>
      <c r="B4394">
        <v>3</v>
      </c>
      <c r="C4394">
        <v>259</v>
      </c>
      <c r="D4394">
        <v>1</v>
      </c>
      <c r="E4394">
        <v>1199.99</v>
      </c>
      <c r="F4394">
        <v>7.0000000000000007E-2</v>
      </c>
    </row>
    <row r="4395" spans="1:6" x14ac:dyDescent="0.25">
      <c r="A4395">
        <v>1507</v>
      </c>
      <c r="B4395">
        <v>4</v>
      </c>
      <c r="C4395">
        <v>281</v>
      </c>
      <c r="D4395">
        <v>1</v>
      </c>
      <c r="E4395">
        <v>319.99</v>
      </c>
      <c r="F4395">
        <v>7.0000000000000007E-2</v>
      </c>
    </row>
    <row r="4396" spans="1:6" x14ac:dyDescent="0.25">
      <c r="A4396">
        <v>1507</v>
      </c>
      <c r="B4396">
        <v>5</v>
      </c>
      <c r="C4396">
        <v>293</v>
      </c>
      <c r="D4396">
        <v>2</v>
      </c>
      <c r="E4396">
        <v>319.99</v>
      </c>
      <c r="F4396">
        <v>0.05</v>
      </c>
    </row>
    <row r="4397" spans="1:6" x14ac:dyDescent="0.25">
      <c r="A4397">
        <v>1508</v>
      </c>
      <c r="B4397">
        <v>1</v>
      </c>
      <c r="C4397">
        <v>37</v>
      </c>
      <c r="D4397">
        <v>1</v>
      </c>
      <c r="E4397">
        <v>379.99</v>
      </c>
      <c r="F4397">
        <v>0.2</v>
      </c>
    </row>
    <row r="4398" spans="1:6" x14ac:dyDescent="0.25">
      <c r="A4398">
        <v>1508</v>
      </c>
      <c r="B4398">
        <v>2</v>
      </c>
      <c r="C4398">
        <v>109</v>
      </c>
      <c r="D4398">
        <v>1</v>
      </c>
      <c r="E4398">
        <v>416.99</v>
      </c>
      <c r="F4398">
        <v>0.1</v>
      </c>
    </row>
    <row r="4399" spans="1:6" x14ac:dyDescent="0.25">
      <c r="A4399">
        <v>1508</v>
      </c>
      <c r="B4399">
        <v>3</v>
      </c>
      <c r="C4399">
        <v>52</v>
      </c>
      <c r="D4399">
        <v>2</v>
      </c>
      <c r="E4399">
        <v>875.99</v>
      </c>
      <c r="F4399">
        <v>0.05</v>
      </c>
    </row>
    <row r="4400" spans="1:6" x14ac:dyDescent="0.25">
      <c r="A4400">
        <v>1508</v>
      </c>
      <c r="B4400">
        <v>4</v>
      </c>
      <c r="C4400">
        <v>88</v>
      </c>
      <c r="D4400">
        <v>1</v>
      </c>
      <c r="E4400">
        <v>189.99</v>
      </c>
      <c r="F4400">
        <v>0.05</v>
      </c>
    </row>
    <row r="4401" spans="1:6" x14ac:dyDescent="0.25">
      <c r="A4401">
        <v>1509</v>
      </c>
      <c r="B4401">
        <v>1</v>
      </c>
      <c r="C4401">
        <v>215</v>
      </c>
      <c r="D4401">
        <v>2</v>
      </c>
      <c r="E4401">
        <v>749.99</v>
      </c>
      <c r="F4401">
        <v>7.0000000000000007E-2</v>
      </c>
    </row>
    <row r="4402" spans="1:6" x14ac:dyDescent="0.25">
      <c r="A4402">
        <v>1510</v>
      </c>
      <c r="B4402">
        <v>1</v>
      </c>
      <c r="C4402">
        <v>142</v>
      </c>
      <c r="D4402">
        <v>2</v>
      </c>
      <c r="E4402">
        <v>3199.99</v>
      </c>
      <c r="F4402">
        <v>0.05</v>
      </c>
    </row>
    <row r="4403" spans="1:6" x14ac:dyDescent="0.25">
      <c r="A4403">
        <v>1510</v>
      </c>
      <c r="B4403">
        <v>2</v>
      </c>
      <c r="C4403">
        <v>68</v>
      </c>
      <c r="D4403">
        <v>1</v>
      </c>
      <c r="E4403">
        <v>449.99</v>
      </c>
      <c r="F4403">
        <v>0.1</v>
      </c>
    </row>
    <row r="4404" spans="1:6" x14ac:dyDescent="0.25">
      <c r="A4404">
        <v>1510</v>
      </c>
      <c r="B4404">
        <v>3</v>
      </c>
      <c r="C4404">
        <v>251</v>
      </c>
      <c r="D4404">
        <v>2</v>
      </c>
      <c r="E4404">
        <v>2999.99</v>
      </c>
      <c r="F4404">
        <v>0.1</v>
      </c>
    </row>
    <row r="4405" spans="1:6" x14ac:dyDescent="0.25">
      <c r="A4405">
        <v>1510</v>
      </c>
      <c r="B4405">
        <v>4</v>
      </c>
      <c r="C4405">
        <v>220</v>
      </c>
      <c r="D4405">
        <v>2</v>
      </c>
      <c r="E4405">
        <v>269.99</v>
      </c>
      <c r="F4405">
        <v>0.1</v>
      </c>
    </row>
    <row r="4406" spans="1:6" x14ac:dyDescent="0.25">
      <c r="A4406">
        <v>1510</v>
      </c>
      <c r="B4406">
        <v>5</v>
      </c>
      <c r="C4406">
        <v>137</v>
      </c>
      <c r="D4406">
        <v>1</v>
      </c>
      <c r="E4406">
        <v>2599</v>
      </c>
      <c r="F4406">
        <v>0.05</v>
      </c>
    </row>
    <row r="4407" spans="1:6" x14ac:dyDescent="0.25">
      <c r="A4407">
        <v>1511</v>
      </c>
      <c r="B4407">
        <v>1</v>
      </c>
      <c r="C4407">
        <v>144</v>
      </c>
      <c r="D4407">
        <v>2</v>
      </c>
      <c r="E4407">
        <v>1549.99</v>
      </c>
      <c r="F4407">
        <v>0.2</v>
      </c>
    </row>
    <row r="4408" spans="1:6" x14ac:dyDescent="0.25">
      <c r="A4408">
        <v>1511</v>
      </c>
      <c r="B4408">
        <v>2</v>
      </c>
      <c r="C4408">
        <v>288</v>
      </c>
      <c r="D4408">
        <v>1</v>
      </c>
      <c r="E4408">
        <v>389.99</v>
      </c>
      <c r="F4408">
        <v>7.0000000000000007E-2</v>
      </c>
    </row>
    <row r="4409" spans="1:6" x14ac:dyDescent="0.25">
      <c r="A4409">
        <v>1511</v>
      </c>
      <c r="B4409">
        <v>3</v>
      </c>
      <c r="C4409">
        <v>17</v>
      </c>
      <c r="D4409">
        <v>2</v>
      </c>
      <c r="E4409">
        <v>429</v>
      </c>
      <c r="F4409">
        <v>7.0000000000000007E-2</v>
      </c>
    </row>
    <row r="4410" spans="1:6" x14ac:dyDescent="0.25">
      <c r="A4410">
        <v>1511</v>
      </c>
      <c r="B4410">
        <v>4</v>
      </c>
      <c r="C4410">
        <v>41</v>
      </c>
      <c r="D4410">
        <v>1</v>
      </c>
      <c r="E4410">
        <v>1469.99</v>
      </c>
      <c r="F4410">
        <v>0.05</v>
      </c>
    </row>
    <row r="4411" spans="1:6" x14ac:dyDescent="0.25">
      <c r="A4411">
        <v>1511</v>
      </c>
      <c r="B4411">
        <v>5</v>
      </c>
      <c r="C4411">
        <v>124</v>
      </c>
      <c r="D4411">
        <v>2</v>
      </c>
      <c r="E4411">
        <v>1499</v>
      </c>
      <c r="F4411">
        <v>0.2</v>
      </c>
    </row>
    <row r="4412" spans="1:6" x14ac:dyDescent="0.25">
      <c r="A4412">
        <v>1512</v>
      </c>
      <c r="B4412">
        <v>1</v>
      </c>
      <c r="C4412">
        <v>217</v>
      </c>
      <c r="D4412">
        <v>1</v>
      </c>
      <c r="E4412">
        <v>909.99</v>
      </c>
      <c r="F4412">
        <v>7.0000000000000007E-2</v>
      </c>
    </row>
    <row r="4413" spans="1:6" x14ac:dyDescent="0.25">
      <c r="A4413">
        <v>1513</v>
      </c>
      <c r="B4413">
        <v>1</v>
      </c>
      <c r="C4413">
        <v>166</v>
      </c>
      <c r="D4413">
        <v>1</v>
      </c>
      <c r="E4413">
        <v>749.99</v>
      </c>
      <c r="F4413">
        <v>0.1</v>
      </c>
    </row>
    <row r="4414" spans="1:6" x14ac:dyDescent="0.25">
      <c r="A4414">
        <v>1513</v>
      </c>
      <c r="B4414">
        <v>2</v>
      </c>
      <c r="C4414">
        <v>61</v>
      </c>
      <c r="D4414">
        <v>2</v>
      </c>
      <c r="E4414">
        <v>4999.99</v>
      </c>
      <c r="F4414">
        <v>0.05</v>
      </c>
    </row>
    <row r="4415" spans="1:6" x14ac:dyDescent="0.25">
      <c r="A4415">
        <v>1513</v>
      </c>
      <c r="B4415">
        <v>3</v>
      </c>
      <c r="C4415">
        <v>159</v>
      </c>
      <c r="D4415">
        <v>2</v>
      </c>
      <c r="E4415">
        <v>2299.9899999999998</v>
      </c>
      <c r="F4415">
        <v>0.05</v>
      </c>
    </row>
    <row r="4416" spans="1:6" x14ac:dyDescent="0.25">
      <c r="A4416">
        <v>1514</v>
      </c>
      <c r="B4416">
        <v>1</v>
      </c>
      <c r="C4416">
        <v>240</v>
      </c>
      <c r="D4416">
        <v>2</v>
      </c>
      <c r="E4416">
        <v>899.99</v>
      </c>
      <c r="F4416">
        <v>0.1</v>
      </c>
    </row>
    <row r="4417" spans="1:6" x14ac:dyDescent="0.25">
      <c r="A4417">
        <v>1514</v>
      </c>
      <c r="B4417">
        <v>2</v>
      </c>
      <c r="C4417">
        <v>203</v>
      </c>
      <c r="D4417">
        <v>2</v>
      </c>
      <c r="E4417">
        <v>4999.99</v>
      </c>
      <c r="F4417">
        <v>0.05</v>
      </c>
    </row>
    <row r="4418" spans="1:6" x14ac:dyDescent="0.25">
      <c r="A4418">
        <v>1515</v>
      </c>
      <c r="B4418">
        <v>1</v>
      </c>
      <c r="C4418">
        <v>27</v>
      </c>
      <c r="D4418">
        <v>2</v>
      </c>
      <c r="E4418">
        <v>999.99</v>
      </c>
      <c r="F4418">
        <v>0.2</v>
      </c>
    </row>
    <row r="4419" spans="1:6" x14ac:dyDescent="0.25">
      <c r="A4419">
        <v>1515</v>
      </c>
      <c r="B4419">
        <v>2</v>
      </c>
      <c r="C4419">
        <v>202</v>
      </c>
      <c r="D4419">
        <v>2</v>
      </c>
      <c r="E4419">
        <v>3499.99</v>
      </c>
      <c r="F4419">
        <v>0.1</v>
      </c>
    </row>
    <row r="4420" spans="1:6" x14ac:dyDescent="0.25">
      <c r="A4420">
        <v>1515</v>
      </c>
      <c r="B4420">
        <v>3</v>
      </c>
      <c r="C4420">
        <v>310</v>
      </c>
      <c r="D4420">
        <v>2</v>
      </c>
      <c r="E4420">
        <v>899.99</v>
      </c>
      <c r="F4420">
        <v>0.05</v>
      </c>
    </row>
    <row r="4421" spans="1:6" x14ac:dyDescent="0.25">
      <c r="A4421">
        <v>1515</v>
      </c>
      <c r="B4421">
        <v>4</v>
      </c>
      <c r="C4421">
        <v>40</v>
      </c>
      <c r="D4421">
        <v>1</v>
      </c>
      <c r="E4421">
        <v>4999.99</v>
      </c>
      <c r="F4421">
        <v>0.1</v>
      </c>
    </row>
    <row r="4422" spans="1:6" x14ac:dyDescent="0.25">
      <c r="A4422">
        <v>1515</v>
      </c>
      <c r="B4422">
        <v>5</v>
      </c>
      <c r="C4422">
        <v>158</v>
      </c>
      <c r="D4422">
        <v>2</v>
      </c>
      <c r="E4422">
        <v>959.99</v>
      </c>
      <c r="F4422">
        <v>0.2</v>
      </c>
    </row>
    <row r="4423" spans="1:6" x14ac:dyDescent="0.25">
      <c r="A4423">
        <v>1516</v>
      </c>
      <c r="B4423">
        <v>1</v>
      </c>
      <c r="C4423">
        <v>172</v>
      </c>
      <c r="D4423">
        <v>2</v>
      </c>
      <c r="E4423">
        <v>3199.99</v>
      </c>
      <c r="F4423">
        <v>0.1</v>
      </c>
    </row>
    <row r="4424" spans="1:6" x14ac:dyDescent="0.25">
      <c r="A4424">
        <v>1516</v>
      </c>
      <c r="B4424">
        <v>2</v>
      </c>
      <c r="C4424">
        <v>253</v>
      </c>
      <c r="D4424">
        <v>1</v>
      </c>
      <c r="E4424">
        <v>2599.9899999999998</v>
      </c>
      <c r="F4424">
        <v>0.1</v>
      </c>
    </row>
    <row r="4425" spans="1:6" x14ac:dyDescent="0.25">
      <c r="A4425">
        <v>1516</v>
      </c>
      <c r="B4425">
        <v>3</v>
      </c>
      <c r="C4425">
        <v>196</v>
      </c>
      <c r="D4425">
        <v>2</v>
      </c>
      <c r="E4425">
        <v>2299.9899999999998</v>
      </c>
      <c r="F4425">
        <v>0.2</v>
      </c>
    </row>
    <row r="4426" spans="1:6" x14ac:dyDescent="0.25">
      <c r="A4426">
        <v>1516</v>
      </c>
      <c r="B4426">
        <v>4</v>
      </c>
      <c r="C4426">
        <v>259</v>
      </c>
      <c r="D4426">
        <v>2</v>
      </c>
      <c r="E4426">
        <v>1199.99</v>
      </c>
      <c r="F4426">
        <v>0.2</v>
      </c>
    </row>
    <row r="4427" spans="1:6" x14ac:dyDescent="0.25">
      <c r="A4427">
        <v>1516</v>
      </c>
      <c r="B4427">
        <v>5</v>
      </c>
      <c r="C4427">
        <v>271</v>
      </c>
      <c r="D4427">
        <v>2</v>
      </c>
      <c r="E4427">
        <v>209.99</v>
      </c>
      <c r="F4427">
        <v>0.2</v>
      </c>
    </row>
    <row r="4428" spans="1:6" x14ac:dyDescent="0.25">
      <c r="A4428">
        <v>1517</v>
      </c>
      <c r="B4428">
        <v>1</v>
      </c>
      <c r="C4428">
        <v>303</v>
      </c>
      <c r="D4428">
        <v>2</v>
      </c>
      <c r="E4428">
        <v>2599.9899999999998</v>
      </c>
      <c r="F4428">
        <v>7.0000000000000007E-2</v>
      </c>
    </row>
    <row r="4429" spans="1:6" x14ac:dyDescent="0.25">
      <c r="A4429">
        <v>1517</v>
      </c>
      <c r="B4429">
        <v>2</v>
      </c>
      <c r="C4429">
        <v>226</v>
      </c>
      <c r="D4429">
        <v>2</v>
      </c>
      <c r="E4429">
        <v>679.99</v>
      </c>
      <c r="F4429">
        <v>0.05</v>
      </c>
    </row>
    <row r="4430" spans="1:6" x14ac:dyDescent="0.25">
      <c r="A4430">
        <v>1518</v>
      </c>
      <c r="B4430">
        <v>1</v>
      </c>
      <c r="C4430">
        <v>304</v>
      </c>
      <c r="D4430">
        <v>2</v>
      </c>
      <c r="E4430">
        <v>679.99</v>
      </c>
      <c r="F4430">
        <v>0.1</v>
      </c>
    </row>
    <row r="4431" spans="1:6" x14ac:dyDescent="0.25">
      <c r="A4431">
        <v>1518</v>
      </c>
      <c r="B4431">
        <v>2</v>
      </c>
      <c r="C4431">
        <v>182</v>
      </c>
      <c r="D4431">
        <v>2</v>
      </c>
      <c r="E4431">
        <v>2499.9899999999998</v>
      </c>
      <c r="F4431">
        <v>0.05</v>
      </c>
    </row>
    <row r="4432" spans="1:6" x14ac:dyDescent="0.25">
      <c r="A4432">
        <v>1518</v>
      </c>
      <c r="B4432">
        <v>3</v>
      </c>
      <c r="C4432">
        <v>252</v>
      </c>
      <c r="D4432">
        <v>2</v>
      </c>
      <c r="E4432">
        <v>2999.99</v>
      </c>
      <c r="F4432">
        <v>0.05</v>
      </c>
    </row>
    <row r="4433" spans="1:6" x14ac:dyDescent="0.25">
      <c r="A4433">
        <v>1519</v>
      </c>
      <c r="B4433">
        <v>1</v>
      </c>
      <c r="C4433">
        <v>150</v>
      </c>
      <c r="D4433">
        <v>1</v>
      </c>
      <c r="E4433">
        <v>4499.99</v>
      </c>
      <c r="F4433">
        <v>0.2</v>
      </c>
    </row>
    <row r="4434" spans="1:6" x14ac:dyDescent="0.25">
      <c r="A4434">
        <v>1519</v>
      </c>
      <c r="B4434">
        <v>2</v>
      </c>
      <c r="C4434">
        <v>85</v>
      </c>
      <c r="D4434">
        <v>2</v>
      </c>
      <c r="E4434">
        <v>329.99</v>
      </c>
      <c r="F4434">
        <v>0.2</v>
      </c>
    </row>
    <row r="4435" spans="1:6" x14ac:dyDescent="0.25">
      <c r="A4435">
        <v>1519</v>
      </c>
      <c r="B4435">
        <v>3</v>
      </c>
      <c r="C4435">
        <v>124</v>
      </c>
      <c r="D4435">
        <v>2</v>
      </c>
      <c r="E4435">
        <v>1499</v>
      </c>
      <c r="F4435">
        <v>7.0000000000000007E-2</v>
      </c>
    </row>
    <row r="4436" spans="1:6" x14ac:dyDescent="0.25">
      <c r="A4436">
        <v>1519</v>
      </c>
      <c r="B4436">
        <v>4</v>
      </c>
      <c r="C4436">
        <v>65</v>
      </c>
      <c r="D4436">
        <v>1</v>
      </c>
      <c r="E4436">
        <v>346.99</v>
      </c>
      <c r="F4436">
        <v>0.2</v>
      </c>
    </row>
    <row r="4437" spans="1:6" x14ac:dyDescent="0.25">
      <c r="A4437">
        <v>1519</v>
      </c>
      <c r="B4437">
        <v>5</v>
      </c>
      <c r="C4437">
        <v>265</v>
      </c>
      <c r="D4437">
        <v>2</v>
      </c>
      <c r="E4437">
        <v>289.99</v>
      </c>
      <c r="F4437">
        <v>0.05</v>
      </c>
    </row>
    <row r="4438" spans="1:6" x14ac:dyDescent="0.25">
      <c r="A4438">
        <v>1520</v>
      </c>
      <c r="B4438">
        <v>1</v>
      </c>
      <c r="C4438">
        <v>186</v>
      </c>
      <c r="D4438">
        <v>1</v>
      </c>
      <c r="E4438">
        <v>4499.99</v>
      </c>
      <c r="F4438">
        <v>0.05</v>
      </c>
    </row>
    <row r="4439" spans="1:6" x14ac:dyDescent="0.25">
      <c r="A4439">
        <v>1520</v>
      </c>
      <c r="B4439">
        <v>2</v>
      </c>
      <c r="C4439">
        <v>188</v>
      </c>
      <c r="D4439">
        <v>2</v>
      </c>
      <c r="E4439">
        <v>3499.99</v>
      </c>
      <c r="F4439">
        <v>0.2</v>
      </c>
    </row>
    <row r="4440" spans="1:6" x14ac:dyDescent="0.25">
      <c r="A4440">
        <v>1520</v>
      </c>
      <c r="B4440">
        <v>3</v>
      </c>
      <c r="C4440">
        <v>310</v>
      </c>
      <c r="D4440">
        <v>2</v>
      </c>
      <c r="E4440">
        <v>899.99</v>
      </c>
      <c r="F4440">
        <v>7.0000000000000007E-2</v>
      </c>
    </row>
    <row r="4441" spans="1:6" x14ac:dyDescent="0.25">
      <c r="A4441">
        <v>1520</v>
      </c>
      <c r="B4441">
        <v>4</v>
      </c>
      <c r="C4441">
        <v>263</v>
      </c>
      <c r="D4441">
        <v>2</v>
      </c>
      <c r="E4441">
        <v>89.99</v>
      </c>
      <c r="F4441">
        <v>0.1</v>
      </c>
    </row>
    <row r="4442" spans="1:6" x14ac:dyDescent="0.25">
      <c r="A4442">
        <v>1521</v>
      </c>
      <c r="B4442">
        <v>1</v>
      </c>
      <c r="C4442">
        <v>100</v>
      </c>
      <c r="D4442">
        <v>1</v>
      </c>
      <c r="E4442">
        <v>489.99</v>
      </c>
      <c r="F4442">
        <v>0.2</v>
      </c>
    </row>
    <row r="4443" spans="1:6" x14ac:dyDescent="0.25">
      <c r="A4443">
        <v>1521</v>
      </c>
      <c r="B4443">
        <v>2</v>
      </c>
      <c r="C4443">
        <v>314</v>
      </c>
      <c r="D4443">
        <v>2</v>
      </c>
      <c r="E4443">
        <v>679.99</v>
      </c>
      <c r="F4443">
        <v>0.2</v>
      </c>
    </row>
    <row r="4444" spans="1:6" x14ac:dyDescent="0.25">
      <c r="A4444">
        <v>1521</v>
      </c>
      <c r="B4444">
        <v>3</v>
      </c>
      <c r="C4444">
        <v>123</v>
      </c>
      <c r="D4444">
        <v>1</v>
      </c>
      <c r="E4444">
        <v>999.99</v>
      </c>
      <c r="F4444">
        <v>0.1</v>
      </c>
    </row>
    <row r="4445" spans="1:6" x14ac:dyDescent="0.25">
      <c r="A4445">
        <v>1521</v>
      </c>
      <c r="B4445">
        <v>4</v>
      </c>
      <c r="C4445">
        <v>135</v>
      </c>
      <c r="D4445">
        <v>2</v>
      </c>
      <c r="E4445">
        <v>1499.99</v>
      </c>
      <c r="F4445">
        <v>0.2</v>
      </c>
    </row>
    <row r="4446" spans="1:6" x14ac:dyDescent="0.25">
      <c r="A4446">
        <v>1522</v>
      </c>
      <c r="B4446">
        <v>1</v>
      </c>
      <c r="C4446">
        <v>95</v>
      </c>
      <c r="D4446">
        <v>1</v>
      </c>
      <c r="E4446">
        <v>299.99</v>
      </c>
      <c r="F4446">
        <v>0.1</v>
      </c>
    </row>
    <row r="4447" spans="1:6" x14ac:dyDescent="0.25">
      <c r="A4447">
        <v>1522</v>
      </c>
      <c r="B4447">
        <v>2</v>
      </c>
      <c r="C4447">
        <v>141</v>
      </c>
      <c r="D4447">
        <v>1</v>
      </c>
      <c r="E4447">
        <v>1599.99</v>
      </c>
      <c r="F4447">
        <v>7.0000000000000007E-2</v>
      </c>
    </row>
    <row r="4448" spans="1:6" x14ac:dyDescent="0.25">
      <c r="A4448">
        <v>1522</v>
      </c>
      <c r="B4448">
        <v>3</v>
      </c>
      <c r="C4448">
        <v>117</v>
      </c>
      <c r="D4448">
        <v>1</v>
      </c>
      <c r="E4448">
        <v>1469.99</v>
      </c>
      <c r="F4448">
        <v>7.0000000000000007E-2</v>
      </c>
    </row>
    <row r="4449" spans="1:6" x14ac:dyDescent="0.25">
      <c r="A4449">
        <v>1523</v>
      </c>
      <c r="B4449">
        <v>1</v>
      </c>
      <c r="C4449">
        <v>311</v>
      </c>
      <c r="D4449">
        <v>2</v>
      </c>
      <c r="E4449">
        <v>749.99</v>
      </c>
      <c r="F4449">
        <v>0.2</v>
      </c>
    </row>
    <row r="4450" spans="1:6" x14ac:dyDescent="0.25">
      <c r="A4450">
        <v>1524</v>
      </c>
      <c r="B4450">
        <v>1</v>
      </c>
      <c r="C4450">
        <v>168</v>
      </c>
      <c r="D4450">
        <v>1</v>
      </c>
      <c r="E4450">
        <v>1549</v>
      </c>
      <c r="F4450">
        <v>0.1</v>
      </c>
    </row>
    <row r="4451" spans="1:6" x14ac:dyDescent="0.25">
      <c r="A4451">
        <v>1524</v>
      </c>
      <c r="B4451">
        <v>2</v>
      </c>
      <c r="C4451">
        <v>295</v>
      </c>
      <c r="D4451">
        <v>2</v>
      </c>
      <c r="E4451">
        <v>319.99</v>
      </c>
      <c r="F4451">
        <v>0.2</v>
      </c>
    </row>
    <row r="4452" spans="1:6" x14ac:dyDescent="0.25">
      <c r="A4452">
        <v>1524</v>
      </c>
      <c r="B4452">
        <v>3</v>
      </c>
      <c r="C4452">
        <v>313</v>
      </c>
      <c r="D4452">
        <v>1</v>
      </c>
      <c r="E4452">
        <v>449.99</v>
      </c>
      <c r="F4452">
        <v>0.2</v>
      </c>
    </row>
    <row r="4453" spans="1:6" x14ac:dyDescent="0.25">
      <c r="A4453">
        <v>1524</v>
      </c>
      <c r="B4453">
        <v>4</v>
      </c>
      <c r="C4453">
        <v>252</v>
      </c>
      <c r="D4453">
        <v>2</v>
      </c>
      <c r="E4453">
        <v>2999.99</v>
      </c>
      <c r="F4453">
        <v>0.2</v>
      </c>
    </row>
    <row r="4454" spans="1:6" x14ac:dyDescent="0.25">
      <c r="A4454">
        <v>1525</v>
      </c>
      <c r="B4454">
        <v>1</v>
      </c>
      <c r="C4454">
        <v>156</v>
      </c>
      <c r="D4454">
        <v>1</v>
      </c>
      <c r="E4454">
        <v>6499.99</v>
      </c>
      <c r="F4454">
        <v>0.1</v>
      </c>
    </row>
    <row r="4455" spans="1:6" x14ac:dyDescent="0.25">
      <c r="A4455">
        <v>1525</v>
      </c>
      <c r="B4455">
        <v>2</v>
      </c>
      <c r="C4455">
        <v>163</v>
      </c>
      <c r="D4455">
        <v>2</v>
      </c>
      <c r="E4455">
        <v>1349</v>
      </c>
      <c r="F4455">
        <v>7.0000000000000007E-2</v>
      </c>
    </row>
    <row r="4456" spans="1:6" x14ac:dyDescent="0.25">
      <c r="A4456">
        <v>1525</v>
      </c>
      <c r="B4456">
        <v>3</v>
      </c>
      <c r="C4456">
        <v>193</v>
      </c>
      <c r="D4456">
        <v>1</v>
      </c>
      <c r="E4456">
        <v>2799.99</v>
      </c>
      <c r="F4456">
        <v>7.0000000000000007E-2</v>
      </c>
    </row>
    <row r="4457" spans="1:6" x14ac:dyDescent="0.25">
      <c r="A4457">
        <v>1526</v>
      </c>
      <c r="B4457">
        <v>1</v>
      </c>
      <c r="C4457">
        <v>151</v>
      </c>
      <c r="D4457">
        <v>1</v>
      </c>
      <c r="E4457">
        <v>1549.99</v>
      </c>
      <c r="F4457">
        <v>7.0000000000000007E-2</v>
      </c>
    </row>
    <row r="4458" spans="1:6" x14ac:dyDescent="0.25">
      <c r="A4458">
        <v>1526</v>
      </c>
      <c r="B4458">
        <v>2</v>
      </c>
      <c r="C4458">
        <v>56</v>
      </c>
      <c r="D4458">
        <v>1</v>
      </c>
      <c r="E4458">
        <v>5499.99</v>
      </c>
      <c r="F4458">
        <v>0.1</v>
      </c>
    </row>
    <row r="4459" spans="1:6" x14ac:dyDescent="0.25">
      <c r="A4459">
        <v>1526</v>
      </c>
      <c r="B4459">
        <v>3</v>
      </c>
      <c r="C4459">
        <v>238</v>
      </c>
      <c r="D4459">
        <v>1</v>
      </c>
      <c r="E4459">
        <v>749.99</v>
      </c>
      <c r="F4459">
        <v>0.1</v>
      </c>
    </row>
    <row r="4460" spans="1:6" x14ac:dyDescent="0.25">
      <c r="A4460">
        <v>1526</v>
      </c>
      <c r="B4460">
        <v>4</v>
      </c>
      <c r="C4460">
        <v>243</v>
      </c>
      <c r="D4460">
        <v>1</v>
      </c>
      <c r="E4460">
        <v>679.99</v>
      </c>
      <c r="F4460">
        <v>0.05</v>
      </c>
    </row>
    <row r="4461" spans="1:6" x14ac:dyDescent="0.25">
      <c r="A4461">
        <v>1527</v>
      </c>
      <c r="B4461">
        <v>1</v>
      </c>
      <c r="C4461">
        <v>33</v>
      </c>
      <c r="D4461">
        <v>1</v>
      </c>
      <c r="E4461">
        <v>469.99</v>
      </c>
      <c r="F4461">
        <v>0.1</v>
      </c>
    </row>
    <row r="4462" spans="1:6" x14ac:dyDescent="0.25">
      <c r="A4462">
        <v>1527</v>
      </c>
      <c r="B4462">
        <v>2</v>
      </c>
      <c r="C4462">
        <v>103</v>
      </c>
      <c r="D4462">
        <v>1</v>
      </c>
      <c r="E4462">
        <v>551.99</v>
      </c>
      <c r="F4462">
        <v>0.05</v>
      </c>
    </row>
    <row r="4463" spans="1:6" x14ac:dyDescent="0.25">
      <c r="A4463">
        <v>1527</v>
      </c>
      <c r="B4463">
        <v>3</v>
      </c>
      <c r="C4463">
        <v>57</v>
      </c>
      <c r="D4463">
        <v>2</v>
      </c>
      <c r="E4463">
        <v>1999.99</v>
      </c>
      <c r="F4463">
        <v>0.05</v>
      </c>
    </row>
    <row r="4464" spans="1:6" x14ac:dyDescent="0.25">
      <c r="A4464">
        <v>1528</v>
      </c>
      <c r="B4464">
        <v>1</v>
      </c>
      <c r="C4464">
        <v>229</v>
      </c>
      <c r="D4464">
        <v>2</v>
      </c>
      <c r="E4464">
        <v>429.99</v>
      </c>
      <c r="F4464">
        <v>0.2</v>
      </c>
    </row>
    <row r="4465" spans="1:6" x14ac:dyDescent="0.25">
      <c r="A4465">
        <v>1529</v>
      </c>
      <c r="B4465">
        <v>1</v>
      </c>
      <c r="C4465">
        <v>23</v>
      </c>
      <c r="D4465">
        <v>1</v>
      </c>
      <c r="E4465">
        <v>299.99</v>
      </c>
      <c r="F4465">
        <v>0.05</v>
      </c>
    </row>
    <row r="4466" spans="1:6" x14ac:dyDescent="0.25">
      <c r="A4466">
        <v>1529</v>
      </c>
      <c r="B4466">
        <v>2</v>
      </c>
      <c r="C4466">
        <v>50</v>
      </c>
      <c r="D4466">
        <v>2</v>
      </c>
      <c r="E4466">
        <v>5999.99</v>
      </c>
      <c r="F4466">
        <v>0.1</v>
      </c>
    </row>
    <row r="4467" spans="1:6" x14ac:dyDescent="0.25">
      <c r="A4467">
        <v>1530</v>
      </c>
      <c r="B4467">
        <v>1</v>
      </c>
      <c r="C4467">
        <v>213</v>
      </c>
      <c r="D4467">
        <v>2</v>
      </c>
      <c r="E4467">
        <v>269.99</v>
      </c>
      <c r="F4467">
        <v>0.1</v>
      </c>
    </row>
    <row r="4468" spans="1:6" x14ac:dyDescent="0.25">
      <c r="A4468">
        <v>1530</v>
      </c>
      <c r="B4468">
        <v>2</v>
      </c>
      <c r="C4468">
        <v>116</v>
      </c>
      <c r="D4468">
        <v>1</v>
      </c>
      <c r="E4468">
        <v>749.99</v>
      </c>
      <c r="F4468">
        <v>0.1</v>
      </c>
    </row>
    <row r="4469" spans="1:6" x14ac:dyDescent="0.25">
      <c r="A4469">
        <v>1531</v>
      </c>
      <c r="B4469">
        <v>1</v>
      </c>
      <c r="C4469">
        <v>128</v>
      </c>
      <c r="D4469">
        <v>1</v>
      </c>
      <c r="E4469">
        <v>1899</v>
      </c>
      <c r="F4469">
        <v>0.1</v>
      </c>
    </row>
    <row r="4470" spans="1:6" x14ac:dyDescent="0.25">
      <c r="A4470">
        <v>1532</v>
      </c>
      <c r="B4470">
        <v>1</v>
      </c>
      <c r="C4470">
        <v>209</v>
      </c>
      <c r="D4470">
        <v>2</v>
      </c>
      <c r="E4470">
        <v>2999.99</v>
      </c>
      <c r="F4470">
        <v>7.0000000000000007E-2</v>
      </c>
    </row>
    <row r="4471" spans="1:6" x14ac:dyDescent="0.25">
      <c r="A4471">
        <v>1533</v>
      </c>
      <c r="B4471">
        <v>1</v>
      </c>
      <c r="C4471">
        <v>274</v>
      </c>
      <c r="D4471">
        <v>2</v>
      </c>
      <c r="E4471">
        <v>229.99</v>
      </c>
      <c r="F4471">
        <v>0.1</v>
      </c>
    </row>
    <row r="4472" spans="1:6" x14ac:dyDescent="0.25">
      <c r="A4472">
        <v>1533</v>
      </c>
      <c r="B4472">
        <v>2</v>
      </c>
      <c r="C4472">
        <v>78</v>
      </c>
      <c r="D4472">
        <v>1</v>
      </c>
      <c r="E4472">
        <v>647.99</v>
      </c>
      <c r="F4472">
        <v>0.1</v>
      </c>
    </row>
    <row r="4473" spans="1:6" x14ac:dyDescent="0.25">
      <c r="A4473">
        <v>1533</v>
      </c>
      <c r="B4473">
        <v>3</v>
      </c>
      <c r="C4473">
        <v>96</v>
      </c>
      <c r="D4473">
        <v>1</v>
      </c>
      <c r="E4473">
        <v>349.99</v>
      </c>
      <c r="F4473">
        <v>0.1</v>
      </c>
    </row>
    <row r="4474" spans="1:6" x14ac:dyDescent="0.25">
      <c r="A4474">
        <v>1533</v>
      </c>
      <c r="B4474">
        <v>4</v>
      </c>
      <c r="C4474">
        <v>235</v>
      </c>
      <c r="D4474">
        <v>2</v>
      </c>
      <c r="E4474">
        <v>899.99</v>
      </c>
      <c r="F4474">
        <v>0.1</v>
      </c>
    </row>
    <row r="4475" spans="1:6" x14ac:dyDescent="0.25">
      <c r="A4475">
        <v>1533</v>
      </c>
      <c r="B4475">
        <v>5</v>
      </c>
      <c r="C4475">
        <v>51</v>
      </c>
      <c r="D4475">
        <v>1</v>
      </c>
      <c r="E4475">
        <v>6499.99</v>
      </c>
      <c r="F4475">
        <v>0.1</v>
      </c>
    </row>
    <row r="4476" spans="1:6" x14ac:dyDescent="0.25">
      <c r="A4476">
        <v>1534</v>
      </c>
      <c r="B4476">
        <v>1</v>
      </c>
      <c r="C4476">
        <v>194</v>
      </c>
      <c r="D4476">
        <v>1</v>
      </c>
      <c r="E4476">
        <v>3499.99</v>
      </c>
      <c r="F4476">
        <v>0.1</v>
      </c>
    </row>
    <row r="4477" spans="1:6" x14ac:dyDescent="0.25">
      <c r="A4477">
        <v>1534</v>
      </c>
      <c r="B4477">
        <v>2</v>
      </c>
      <c r="C4477">
        <v>117</v>
      </c>
      <c r="D4477">
        <v>1</v>
      </c>
      <c r="E4477">
        <v>1469.99</v>
      </c>
      <c r="F4477">
        <v>0.05</v>
      </c>
    </row>
    <row r="4478" spans="1:6" x14ac:dyDescent="0.25">
      <c r="A4478">
        <v>1534</v>
      </c>
      <c r="B4478">
        <v>3</v>
      </c>
      <c r="C4478">
        <v>269</v>
      </c>
      <c r="D4478">
        <v>2</v>
      </c>
      <c r="E4478">
        <v>199.99</v>
      </c>
      <c r="F4478">
        <v>0.2</v>
      </c>
    </row>
    <row r="4479" spans="1:6" x14ac:dyDescent="0.25">
      <c r="A4479">
        <v>1534</v>
      </c>
      <c r="B4479">
        <v>4</v>
      </c>
      <c r="C4479">
        <v>172</v>
      </c>
      <c r="D4479">
        <v>2</v>
      </c>
      <c r="E4479">
        <v>3199.99</v>
      </c>
      <c r="F4479">
        <v>0.2</v>
      </c>
    </row>
    <row r="4480" spans="1:6" x14ac:dyDescent="0.25">
      <c r="A4480">
        <v>1535</v>
      </c>
      <c r="B4480">
        <v>1</v>
      </c>
      <c r="C4480">
        <v>92</v>
      </c>
      <c r="D4480">
        <v>1</v>
      </c>
      <c r="E4480">
        <v>209.99</v>
      </c>
      <c r="F4480">
        <v>0.05</v>
      </c>
    </row>
    <row r="4481" spans="1:6" x14ac:dyDescent="0.25">
      <c r="A4481">
        <v>1535</v>
      </c>
      <c r="B4481">
        <v>2</v>
      </c>
      <c r="C4481">
        <v>75</v>
      </c>
      <c r="D4481">
        <v>2</v>
      </c>
      <c r="E4481">
        <v>599.99</v>
      </c>
      <c r="F4481">
        <v>0.05</v>
      </c>
    </row>
    <row r="4482" spans="1:6" x14ac:dyDescent="0.25">
      <c r="A4482">
        <v>1536</v>
      </c>
      <c r="B4482">
        <v>1</v>
      </c>
      <c r="C4482">
        <v>183</v>
      </c>
      <c r="D4482">
        <v>1</v>
      </c>
      <c r="E4482">
        <v>2199.9899999999998</v>
      </c>
      <c r="F4482">
        <v>0.2</v>
      </c>
    </row>
    <row r="4483" spans="1:6" x14ac:dyDescent="0.25">
      <c r="A4483">
        <v>1536</v>
      </c>
      <c r="B4483">
        <v>2</v>
      </c>
      <c r="C4483">
        <v>185</v>
      </c>
      <c r="D4483">
        <v>2</v>
      </c>
      <c r="E4483">
        <v>2799.99</v>
      </c>
      <c r="F4483">
        <v>7.0000000000000007E-2</v>
      </c>
    </row>
    <row r="4484" spans="1:6" x14ac:dyDescent="0.25">
      <c r="A4484">
        <v>1536</v>
      </c>
      <c r="B4484">
        <v>3</v>
      </c>
      <c r="C4484">
        <v>196</v>
      </c>
      <c r="D4484">
        <v>2</v>
      </c>
      <c r="E4484">
        <v>2299.9899999999998</v>
      </c>
      <c r="F4484">
        <v>0.2</v>
      </c>
    </row>
    <row r="4485" spans="1:6" x14ac:dyDescent="0.25">
      <c r="A4485">
        <v>1537</v>
      </c>
      <c r="B4485">
        <v>1</v>
      </c>
      <c r="C4485">
        <v>237</v>
      </c>
      <c r="D4485">
        <v>2</v>
      </c>
      <c r="E4485">
        <v>849.99</v>
      </c>
      <c r="F4485">
        <v>0.05</v>
      </c>
    </row>
    <row r="4486" spans="1:6" x14ac:dyDescent="0.25">
      <c r="A4486">
        <v>1538</v>
      </c>
      <c r="B4486">
        <v>1</v>
      </c>
      <c r="C4486">
        <v>206</v>
      </c>
      <c r="D4486">
        <v>1</v>
      </c>
      <c r="E4486">
        <v>3299.99</v>
      </c>
      <c r="F4486">
        <v>7.0000000000000007E-2</v>
      </c>
    </row>
    <row r="4487" spans="1:6" x14ac:dyDescent="0.25">
      <c r="A4487">
        <v>1538</v>
      </c>
      <c r="B4487">
        <v>2</v>
      </c>
      <c r="C4487">
        <v>46</v>
      </c>
      <c r="D4487">
        <v>2</v>
      </c>
      <c r="E4487">
        <v>1409.99</v>
      </c>
      <c r="F4487">
        <v>7.0000000000000007E-2</v>
      </c>
    </row>
    <row r="4488" spans="1:6" x14ac:dyDescent="0.25">
      <c r="A4488">
        <v>1538</v>
      </c>
      <c r="B4488">
        <v>3</v>
      </c>
      <c r="C4488">
        <v>117</v>
      </c>
      <c r="D4488">
        <v>1</v>
      </c>
      <c r="E4488">
        <v>1469.99</v>
      </c>
      <c r="F4488">
        <v>7.0000000000000007E-2</v>
      </c>
    </row>
    <row r="4489" spans="1:6" x14ac:dyDescent="0.25">
      <c r="A4489">
        <v>1538</v>
      </c>
      <c r="B4489">
        <v>4</v>
      </c>
      <c r="C4489">
        <v>197</v>
      </c>
      <c r="D4489">
        <v>1</v>
      </c>
      <c r="E4489">
        <v>2299.9899999999998</v>
      </c>
      <c r="F4489">
        <v>0.2</v>
      </c>
    </row>
    <row r="4490" spans="1:6" x14ac:dyDescent="0.25">
      <c r="A4490">
        <v>1538</v>
      </c>
      <c r="B4490">
        <v>5</v>
      </c>
      <c r="C4490">
        <v>306</v>
      </c>
      <c r="D4490">
        <v>2</v>
      </c>
      <c r="E4490">
        <v>899.99</v>
      </c>
      <c r="F4490">
        <v>0.05</v>
      </c>
    </row>
    <row r="4491" spans="1:6" x14ac:dyDescent="0.25">
      <c r="A4491">
        <v>1539</v>
      </c>
      <c r="B4491">
        <v>1</v>
      </c>
      <c r="C4491">
        <v>6</v>
      </c>
      <c r="D4491">
        <v>2</v>
      </c>
      <c r="E4491">
        <v>469.99</v>
      </c>
      <c r="F4491">
        <v>0.05</v>
      </c>
    </row>
    <row r="4492" spans="1:6" x14ac:dyDescent="0.25">
      <c r="A4492">
        <v>1539</v>
      </c>
      <c r="B4492">
        <v>2</v>
      </c>
      <c r="C4492">
        <v>12</v>
      </c>
      <c r="D4492">
        <v>2</v>
      </c>
      <c r="E4492">
        <v>549.99</v>
      </c>
      <c r="F4492">
        <v>0.05</v>
      </c>
    </row>
    <row r="4493" spans="1:6" x14ac:dyDescent="0.25">
      <c r="A4493">
        <v>1540</v>
      </c>
      <c r="B4493">
        <v>1</v>
      </c>
      <c r="C4493">
        <v>71</v>
      </c>
      <c r="D4493">
        <v>2</v>
      </c>
      <c r="E4493">
        <v>416.99</v>
      </c>
      <c r="F4493">
        <v>0.05</v>
      </c>
    </row>
    <row r="4494" spans="1:6" x14ac:dyDescent="0.25">
      <c r="A4494">
        <v>1540</v>
      </c>
      <c r="B4494">
        <v>2</v>
      </c>
      <c r="C4494">
        <v>236</v>
      </c>
      <c r="D4494">
        <v>1</v>
      </c>
      <c r="E4494">
        <v>749.99</v>
      </c>
      <c r="F4494">
        <v>7.0000000000000007E-2</v>
      </c>
    </row>
    <row r="4495" spans="1:6" x14ac:dyDescent="0.25">
      <c r="A4495">
        <v>1540</v>
      </c>
      <c r="B4495">
        <v>3</v>
      </c>
      <c r="C4495">
        <v>224</v>
      </c>
      <c r="D4495">
        <v>1</v>
      </c>
      <c r="E4495">
        <v>479.99</v>
      </c>
      <c r="F4495">
        <v>0.05</v>
      </c>
    </row>
    <row r="4496" spans="1:6" x14ac:dyDescent="0.25">
      <c r="A4496">
        <v>1540</v>
      </c>
      <c r="B4496">
        <v>4</v>
      </c>
      <c r="C4496">
        <v>177</v>
      </c>
      <c r="D4496">
        <v>2</v>
      </c>
      <c r="E4496">
        <v>5499.99</v>
      </c>
      <c r="F4496">
        <v>0.05</v>
      </c>
    </row>
    <row r="4497" spans="1:6" x14ac:dyDescent="0.25">
      <c r="A4497">
        <v>1540</v>
      </c>
      <c r="B4497">
        <v>5</v>
      </c>
      <c r="C4497">
        <v>78</v>
      </c>
      <c r="D4497">
        <v>1</v>
      </c>
      <c r="E4497">
        <v>647.99</v>
      </c>
      <c r="F4497">
        <v>0.2</v>
      </c>
    </row>
    <row r="4498" spans="1:6" x14ac:dyDescent="0.25">
      <c r="A4498">
        <v>1541</v>
      </c>
      <c r="B4498">
        <v>1</v>
      </c>
      <c r="C4498">
        <v>155</v>
      </c>
      <c r="D4498">
        <v>2</v>
      </c>
      <c r="E4498">
        <v>11999.99</v>
      </c>
      <c r="F4498">
        <v>0.1</v>
      </c>
    </row>
    <row r="4499" spans="1:6" x14ac:dyDescent="0.25">
      <c r="A4499">
        <v>1541</v>
      </c>
      <c r="B4499">
        <v>2</v>
      </c>
      <c r="C4499">
        <v>248</v>
      </c>
      <c r="D4499">
        <v>2</v>
      </c>
      <c r="E4499">
        <v>599.99</v>
      </c>
      <c r="F4499">
        <v>7.0000000000000007E-2</v>
      </c>
    </row>
    <row r="4500" spans="1:6" x14ac:dyDescent="0.25">
      <c r="A4500">
        <v>1541</v>
      </c>
      <c r="B4500">
        <v>3</v>
      </c>
      <c r="C4500">
        <v>142</v>
      </c>
      <c r="D4500">
        <v>2</v>
      </c>
      <c r="E4500">
        <v>3199.99</v>
      </c>
      <c r="F4500">
        <v>0.1</v>
      </c>
    </row>
    <row r="4501" spans="1:6" x14ac:dyDescent="0.25">
      <c r="A4501">
        <v>1541</v>
      </c>
      <c r="B4501">
        <v>4</v>
      </c>
      <c r="C4501">
        <v>17</v>
      </c>
      <c r="D4501">
        <v>1</v>
      </c>
      <c r="E4501">
        <v>429</v>
      </c>
      <c r="F4501">
        <v>0.1</v>
      </c>
    </row>
    <row r="4502" spans="1:6" x14ac:dyDescent="0.25">
      <c r="A4502">
        <v>1541</v>
      </c>
      <c r="B4502">
        <v>5</v>
      </c>
      <c r="C4502">
        <v>86</v>
      </c>
      <c r="D4502">
        <v>2</v>
      </c>
      <c r="E4502">
        <v>149.99</v>
      </c>
      <c r="F4502">
        <v>0.05</v>
      </c>
    </row>
    <row r="4503" spans="1:6" x14ac:dyDescent="0.25">
      <c r="A4503">
        <v>1542</v>
      </c>
      <c r="B4503">
        <v>1</v>
      </c>
      <c r="C4503">
        <v>79</v>
      </c>
      <c r="D4503">
        <v>1</v>
      </c>
      <c r="E4503">
        <v>402.99</v>
      </c>
      <c r="F4503">
        <v>0.2</v>
      </c>
    </row>
    <row r="4504" spans="1:6" x14ac:dyDescent="0.25">
      <c r="A4504">
        <v>1542</v>
      </c>
      <c r="B4504">
        <v>2</v>
      </c>
      <c r="C4504">
        <v>122</v>
      </c>
      <c r="D4504">
        <v>2</v>
      </c>
      <c r="E4504">
        <v>2499.9899999999998</v>
      </c>
      <c r="F4504">
        <v>0.05</v>
      </c>
    </row>
    <row r="4505" spans="1:6" x14ac:dyDescent="0.25">
      <c r="A4505">
        <v>1542</v>
      </c>
      <c r="B4505">
        <v>3</v>
      </c>
      <c r="C4505">
        <v>184</v>
      </c>
      <c r="D4505">
        <v>2</v>
      </c>
      <c r="E4505">
        <v>3499.99</v>
      </c>
      <c r="F4505">
        <v>0.2</v>
      </c>
    </row>
    <row r="4506" spans="1:6" x14ac:dyDescent="0.25">
      <c r="A4506">
        <v>1542</v>
      </c>
      <c r="B4506">
        <v>4</v>
      </c>
      <c r="C4506">
        <v>37</v>
      </c>
      <c r="D4506">
        <v>2</v>
      </c>
      <c r="E4506">
        <v>379.99</v>
      </c>
      <c r="F4506">
        <v>0.1</v>
      </c>
    </row>
    <row r="4507" spans="1:6" x14ac:dyDescent="0.25">
      <c r="A4507">
        <v>1542</v>
      </c>
      <c r="B4507">
        <v>5</v>
      </c>
      <c r="C4507">
        <v>297</v>
      </c>
      <c r="D4507">
        <v>1</v>
      </c>
      <c r="E4507">
        <v>279.99</v>
      </c>
      <c r="F4507">
        <v>0.2</v>
      </c>
    </row>
    <row r="4508" spans="1:6" x14ac:dyDescent="0.25">
      <c r="A4508">
        <v>1543</v>
      </c>
      <c r="B4508">
        <v>1</v>
      </c>
      <c r="C4508">
        <v>108</v>
      </c>
      <c r="D4508">
        <v>2</v>
      </c>
      <c r="E4508">
        <v>449.99</v>
      </c>
      <c r="F4508">
        <v>0.1</v>
      </c>
    </row>
    <row r="4509" spans="1:6" x14ac:dyDescent="0.25">
      <c r="A4509">
        <v>1543</v>
      </c>
      <c r="B4509">
        <v>2</v>
      </c>
      <c r="C4509">
        <v>93</v>
      </c>
      <c r="D4509">
        <v>1</v>
      </c>
      <c r="E4509">
        <v>209.99</v>
      </c>
      <c r="F4509">
        <v>0.2</v>
      </c>
    </row>
    <row r="4510" spans="1:6" x14ac:dyDescent="0.25">
      <c r="A4510">
        <v>1543</v>
      </c>
      <c r="B4510">
        <v>3</v>
      </c>
      <c r="C4510">
        <v>158</v>
      </c>
      <c r="D4510">
        <v>2</v>
      </c>
      <c r="E4510">
        <v>959.99</v>
      </c>
      <c r="F4510">
        <v>7.0000000000000007E-2</v>
      </c>
    </row>
    <row r="4511" spans="1:6" x14ac:dyDescent="0.25">
      <c r="A4511">
        <v>1543</v>
      </c>
      <c r="B4511">
        <v>4</v>
      </c>
      <c r="C4511">
        <v>97</v>
      </c>
      <c r="D4511">
        <v>2</v>
      </c>
      <c r="E4511">
        <v>349.99</v>
      </c>
      <c r="F4511">
        <v>0.05</v>
      </c>
    </row>
    <row r="4512" spans="1:6" x14ac:dyDescent="0.25">
      <c r="A4512">
        <v>1543</v>
      </c>
      <c r="B4512">
        <v>5</v>
      </c>
      <c r="C4512">
        <v>136</v>
      </c>
      <c r="D4512">
        <v>1</v>
      </c>
      <c r="E4512">
        <v>1799.99</v>
      </c>
      <c r="F4512">
        <v>0.2</v>
      </c>
    </row>
    <row r="4513" spans="1:6" x14ac:dyDescent="0.25">
      <c r="A4513">
        <v>1544</v>
      </c>
      <c r="B4513">
        <v>1</v>
      </c>
      <c r="C4513">
        <v>194</v>
      </c>
      <c r="D4513">
        <v>2</v>
      </c>
      <c r="E4513">
        <v>3499.99</v>
      </c>
      <c r="F4513">
        <v>0.1</v>
      </c>
    </row>
    <row r="4514" spans="1:6" x14ac:dyDescent="0.25">
      <c r="A4514">
        <v>1544</v>
      </c>
      <c r="B4514">
        <v>2</v>
      </c>
      <c r="C4514">
        <v>107</v>
      </c>
      <c r="D4514">
        <v>2</v>
      </c>
      <c r="E4514">
        <v>416.99</v>
      </c>
      <c r="F4514">
        <v>0.2</v>
      </c>
    </row>
    <row r="4515" spans="1:6" x14ac:dyDescent="0.25">
      <c r="A4515">
        <v>1545</v>
      </c>
      <c r="B4515">
        <v>1</v>
      </c>
      <c r="C4515">
        <v>45</v>
      </c>
      <c r="D4515">
        <v>1</v>
      </c>
      <c r="E4515">
        <v>869.99</v>
      </c>
      <c r="F4515">
        <v>0.1</v>
      </c>
    </row>
    <row r="4516" spans="1:6" x14ac:dyDescent="0.25">
      <c r="A4516">
        <v>1546</v>
      </c>
      <c r="B4516">
        <v>1</v>
      </c>
      <c r="C4516">
        <v>156</v>
      </c>
      <c r="D4516">
        <v>1</v>
      </c>
      <c r="E4516">
        <v>6499.99</v>
      </c>
      <c r="F4516">
        <v>0.1</v>
      </c>
    </row>
    <row r="4517" spans="1:6" x14ac:dyDescent="0.25">
      <c r="A4517">
        <v>1546</v>
      </c>
      <c r="B4517">
        <v>2</v>
      </c>
      <c r="C4517">
        <v>185</v>
      </c>
      <c r="D4517">
        <v>2</v>
      </c>
      <c r="E4517">
        <v>2799.99</v>
      </c>
      <c r="F4517">
        <v>0.1</v>
      </c>
    </row>
    <row r="4518" spans="1:6" x14ac:dyDescent="0.25">
      <c r="A4518">
        <v>1546</v>
      </c>
      <c r="B4518">
        <v>3</v>
      </c>
      <c r="C4518">
        <v>215</v>
      </c>
      <c r="D4518">
        <v>1</v>
      </c>
      <c r="E4518">
        <v>749.99</v>
      </c>
      <c r="F4518">
        <v>0.1</v>
      </c>
    </row>
    <row r="4519" spans="1:6" x14ac:dyDescent="0.25">
      <c r="A4519">
        <v>1546</v>
      </c>
      <c r="B4519">
        <v>4</v>
      </c>
      <c r="C4519">
        <v>25</v>
      </c>
      <c r="D4519">
        <v>1</v>
      </c>
      <c r="E4519">
        <v>499.99</v>
      </c>
      <c r="F4519">
        <v>0.05</v>
      </c>
    </row>
    <row r="4520" spans="1:6" x14ac:dyDescent="0.25">
      <c r="A4520">
        <v>1547</v>
      </c>
      <c r="B4520">
        <v>1</v>
      </c>
      <c r="C4520">
        <v>106</v>
      </c>
      <c r="D4520">
        <v>2</v>
      </c>
      <c r="E4520">
        <v>449.99</v>
      </c>
      <c r="F4520">
        <v>0.2</v>
      </c>
    </row>
    <row r="4521" spans="1:6" x14ac:dyDescent="0.25">
      <c r="A4521">
        <v>1547</v>
      </c>
      <c r="B4521">
        <v>2</v>
      </c>
      <c r="C4521">
        <v>204</v>
      </c>
      <c r="D4521">
        <v>1</v>
      </c>
      <c r="E4521">
        <v>3599.99</v>
      </c>
      <c r="F4521">
        <v>0.2</v>
      </c>
    </row>
    <row r="4522" spans="1:6" x14ac:dyDescent="0.25">
      <c r="A4522">
        <v>1548</v>
      </c>
      <c r="B4522">
        <v>1</v>
      </c>
      <c r="C4522">
        <v>32</v>
      </c>
      <c r="D4522">
        <v>1</v>
      </c>
      <c r="E4522">
        <v>469.99</v>
      </c>
      <c r="F4522">
        <v>0.1</v>
      </c>
    </row>
    <row r="4523" spans="1:6" x14ac:dyDescent="0.25">
      <c r="A4523">
        <v>1548</v>
      </c>
      <c r="B4523">
        <v>2</v>
      </c>
      <c r="C4523">
        <v>202</v>
      </c>
      <c r="D4523">
        <v>1</v>
      </c>
      <c r="E4523">
        <v>3499.99</v>
      </c>
      <c r="F4523">
        <v>7.0000000000000007E-2</v>
      </c>
    </row>
    <row r="4524" spans="1:6" x14ac:dyDescent="0.25">
      <c r="A4524">
        <v>1548</v>
      </c>
      <c r="B4524">
        <v>3</v>
      </c>
      <c r="C4524">
        <v>62</v>
      </c>
      <c r="D4524">
        <v>2</v>
      </c>
      <c r="E4524">
        <v>3499.99</v>
      </c>
      <c r="F4524">
        <v>0.2</v>
      </c>
    </row>
    <row r="4525" spans="1:6" x14ac:dyDescent="0.25">
      <c r="A4525">
        <v>1549</v>
      </c>
      <c r="B4525">
        <v>1</v>
      </c>
      <c r="C4525">
        <v>158</v>
      </c>
      <c r="D4525">
        <v>1</v>
      </c>
      <c r="E4525">
        <v>959.99</v>
      </c>
      <c r="F4525">
        <v>0.2</v>
      </c>
    </row>
    <row r="4526" spans="1:6" x14ac:dyDescent="0.25">
      <c r="A4526">
        <v>1549</v>
      </c>
      <c r="B4526">
        <v>2</v>
      </c>
      <c r="C4526">
        <v>119</v>
      </c>
      <c r="D4526">
        <v>1</v>
      </c>
      <c r="E4526">
        <v>469.99</v>
      </c>
      <c r="F4526">
        <v>0.05</v>
      </c>
    </row>
    <row r="4527" spans="1:6" x14ac:dyDescent="0.25">
      <c r="A4527">
        <v>1549</v>
      </c>
      <c r="B4527">
        <v>3</v>
      </c>
      <c r="C4527">
        <v>249</v>
      </c>
      <c r="D4527">
        <v>2</v>
      </c>
      <c r="E4527">
        <v>749.99</v>
      </c>
      <c r="F4527">
        <v>0.05</v>
      </c>
    </row>
    <row r="4528" spans="1:6" x14ac:dyDescent="0.25">
      <c r="A4528">
        <v>1549</v>
      </c>
      <c r="B4528">
        <v>4</v>
      </c>
      <c r="C4528">
        <v>242</v>
      </c>
      <c r="D4528">
        <v>2</v>
      </c>
      <c r="E4528">
        <v>699.99</v>
      </c>
      <c r="F4528">
        <v>0.1</v>
      </c>
    </row>
    <row r="4529" spans="1:6" x14ac:dyDescent="0.25">
      <c r="A4529">
        <v>1550</v>
      </c>
      <c r="B4529">
        <v>1</v>
      </c>
      <c r="C4529">
        <v>315</v>
      </c>
      <c r="D4529">
        <v>2</v>
      </c>
      <c r="E4529">
        <v>559.99</v>
      </c>
      <c r="F4529">
        <v>0.05</v>
      </c>
    </row>
    <row r="4530" spans="1:6" x14ac:dyDescent="0.25">
      <c r="A4530">
        <v>1550</v>
      </c>
      <c r="B4530">
        <v>2</v>
      </c>
      <c r="C4530">
        <v>245</v>
      </c>
      <c r="D4530">
        <v>1</v>
      </c>
      <c r="E4530">
        <v>659.99</v>
      </c>
      <c r="F4530">
        <v>7.0000000000000007E-2</v>
      </c>
    </row>
    <row r="4531" spans="1:6" x14ac:dyDescent="0.25">
      <c r="A4531">
        <v>1550</v>
      </c>
      <c r="B4531">
        <v>3</v>
      </c>
      <c r="C4531">
        <v>185</v>
      </c>
      <c r="D4531">
        <v>2</v>
      </c>
      <c r="E4531">
        <v>2799.99</v>
      </c>
      <c r="F4531">
        <v>0.1</v>
      </c>
    </row>
    <row r="4532" spans="1:6" x14ac:dyDescent="0.25">
      <c r="A4532">
        <v>1550</v>
      </c>
      <c r="B4532">
        <v>4</v>
      </c>
      <c r="C4532">
        <v>148</v>
      </c>
      <c r="D4532">
        <v>1</v>
      </c>
      <c r="E4532">
        <v>5499.99</v>
      </c>
      <c r="F4532">
        <v>7.0000000000000007E-2</v>
      </c>
    </row>
    <row r="4533" spans="1:6" x14ac:dyDescent="0.25">
      <c r="A4533">
        <v>1550</v>
      </c>
      <c r="B4533">
        <v>5</v>
      </c>
      <c r="C4533">
        <v>86</v>
      </c>
      <c r="D4533">
        <v>2</v>
      </c>
      <c r="E4533">
        <v>149.99</v>
      </c>
      <c r="F4533">
        <v>0.05</v>
      </c>
    </row>
    <row r="4534" spans="1:6" x14ac:dyDescent="0.25">
      <c r="A4534">
        <v>1551</v>
      </c>
      <c r="B4534">
        <v>1</v>
      </c>
      <c r="C4534">
        <v>207</v>
      </c>
      <c r="D4534">
        <v>2</v>
      </c>
      <c r="E4534">
        <v>3999.99</v>
      </c>
      <c r="F4534">
        <v>0.2</v>
      </c>
    </row>
    <row r="4535" spans="1:6" x14ac:dyDescent="0.25">
      <c r="A4535">
        <v>1552</v>
      </c>
      <c r="B4535">
        <v>1</v>
      </c>
      <c r="C4535">
        <v>197</v>
      </c>
      <c r="D4535">
        <v>1</v>
      </c>
      <c r="E4535">
        <v>2299.9899999999998</v>
      </c>
      <c r="F4535">
        <v>0.1</v>
      </c>
    </row>
    <row r="4536" spans="1:6" x14ac:dyDescent="0.25">
      <c r="A4536">
        <v>1552</v>
      </c>
      <c r="B4536">
        <v>2</v>
      </c>
      <c r="C4536">
        <v>41</v>
      </c>
      <c r="D4536">
        <v>2</v>
      </c>
      <c r="E4536">
        <v>1469.99</v>
      </c>
      <c r="F4536">
        <v>0.05</v>
      </c>
    </row>
    <row r="4537" spans="1:6" x14ac:dyDescent="0.25">
      <c r="A4537">
        <v>1553</v>
      </c>
      <c r="B4537">
        <v>1</v>
      </c>
      <c r="C4537">
        <v>102</v>
      </c>
      <c r="D4537">
        <v>1</v>
      </c>
      <c r="E4537">
        <v>489.99</v>
      </c>
      <c r="F4537">
        <v>7.0000000000000007E-2</v>
      </c>
    </row>
    <row r="4538" spans="1:6" x14ac:dyDescent="0.25">
      <c r="A4538">
        <v>1553</v>
      </c>
      <c r="B4538">
        <v>2</v>
      </c>
      <c r="C4538">
        <v>12</v>
      </c>
      <c r="D4538">
        <v>1</v>
      </c>
      <c r="E4538">
        <v>549.99</v>
      </c>
      <c r="F4538">
        <v>0.1</v>
      </c>
    </row>
    <row r="4539" spans="1:6" x14ac:dyDescent="0.25">
      <c r="A4539">
        <v>1553</v>
      </c>
      <c r="B4539">
        <v>3</v>
      </c>
      <c r="C4539">
        <v>251</v>
      </c>
      <c r="D4539">
        <v>1</v>
      </c>
      <c r="E4539">
        <v>2999.99</v>
      </c>
      <c r="F4539">
        <v>0.05</v>
      </c>
    </row>
    <row r="4540" spans="1:6" x14ac:dyDescent="0.25">
      <c r="A4540">
        <v>1553</v>
      </c>
      <c r="B4540">
        <v>4</v>
      </c>
      <c r="C4540">
        <v>89</v>
      </c>
      <c r="D4540">
        <v>1</v>
      </c>
      <c r="E4540">
        <v>209.99</v>
      </c>
      <c r="F4540">
        <v>0.05</v>
      </c>
    </row>
    <row r="4541" spans="1:6" x14ac:dyDescent="0.25">
      <c r="A4541">
        <v>1554</v>
      </c>
      <c r="B4541">
        <v>1</v>
      </c>
      <c r="C4541">
        <v>166</v>
      </c>
      <c r="D4541">
        <v>1</v>
      </c>
      <c r="E4541">
        <v>749.99</v>
      </c>
      <c r="F4541">
        <v>0.05</v>
      </c>
    </row>
    <row r="4542" spans="1:6" x14ac:dyDescent="0.25">
      <c r="A4542">
        <v>1554</v>
      </c>
      <c r="B4542">
        <v>2</v>
      </c>
      <c r="C4542">
        <v>285</v>
      </c>
      <c r="D4542">
        <v>1</v>
      </c>
      <c r="E4542">
        <v>279.99</v>
      </c>
      <c r="F4542">
        <v>0.2</v>
      </c>
    </row>
    <row r="4543" spans="1:6" x14ac:dyDescent="0.25">
      <c r="A4543">
        <v>1555</v>
      </c>
      <c r="B4543">
        <v>1</v>
      </c>
      <c r="C4543">
        <v>24</v>
      </c>
      <c r="D4543">
        <v>2</v>
      </c>
      <c r="E4543">
        <v>549.99</v>
      </c>
      <c r="F4543">
        <v>0.1</v>
      </c>
    </row>
    <row r="4544" spans="1:6" x14ac:dyDescent="0.25">
      <c r="A4544">
        <v>1555</v>
      </c>
      <c r="B4544">
        <v>2</v>
      </c>
      <c r="C4544">
        <v>156</v>
      </c>
      <c r="D4544">
        <v>1</v>
      </c>
      <c r="E4544">
        <v>6499.99</v>
      </c>
      <c r="F4544">
        <v>0.1</v>
      </c>
    </row>
    <row r="4545" spans="1:6" x14ac:dyDescent="0.25">
      <c r="A4545">
        <v>1555</v>
      </c>
      <c r="B4545">
        <v>3</v>
      </c>
      <c r="C4545">
        <v>126</v>
      </c>
      <c r="D4545">
        <v>1</v>
      </c>
      <c r="E4545">
        <v>469.99</v>
      </c>
      <c r="F4545">
        <v>0.1</v>
      </c>
    </row>
    <row r="4546" spans="1:6" x14ac:dyDescent="0.25">
      <c r="A4546">
        <v>1555</v>
      </c>
      <c r="B4546">
        <v>4</v>
      </c>
      <c r="C4546">
        <v>128</v>
      </c>
      <c r="D4546">
        <v>2</v>
      </c>
      <c r="E4546">
        <v>1899</v>
      </c>
      <c r="F4546">
        <v>0.05</v>
      </c>
    </row>
    <row r="4547" spans="1:6" x14ac:dyDescent="0.25">
      <c r="A4547">
        <v>1555</v>
      </c>
      <c r="B4547">
        <v>5</v>
      </c>
      <c r="C4547">
        <v>174</v>
      </c>
      <c r="D4547">
        <v>1</v>
      </c>
      <c r="E4547">
        <v>3199.99</v>
      </c>
      <c r="F4547">
        <v>0.2</v>
      </c>
    </row>
    <row r="4548" spans="1:6" x14ac:dyDescent="0.25">
      <c r="A4548">
        <v>1556</v>
      </c>
      <c r="B4548">
        <v>1</v>
      </c>
      <c r="C4548">
        <v>49</v>
      </c>
      <c r="D4548">
        <v>2</v>
      </c>
      <c r="E4548">
        <v>3499.99</v>
      </c>
      <c r="F4548">
        <v>0.2</v>
      </c>
    </row>
    <row r="4549" spans="1:6" x14ac:dyDescent="0.25">
      <c r="A4549">
        <v>1556</v>
      </c>
      <c r="B4549">
        <v>2</v>
      </c>
      <c r="C4549">
        <v>82</v>
      </c>
      <c r="D4549">
        <v>1</v>
      </c>
      <c r="E4549">
        <v>659.99</v>
      </c>
      <c r="F4549">
        <v>7.0000000000000007E-2</v>
      </c>
    </row>
    <row r="4550" spans="1:6" x14ac:dyDescent="0.25">
      <c r="A4550">
        <v>1556</v>
      </c>
      <c r="B4550">
        <v>3</v>
      </c>
      <c r="C4550">
        <v>265</v>
      </c>
      <c r="D4550">
        <v>1</v>
      </c>
      <c r="E4550">
        <v>289.99</v>
      </c>
      <c r="F4550">
        <v>0.1</v>
      </c>
    </row>
    <row r="4551" spans="1:6" x14ac:dyDescent="0.25">
      <c r="A4551">
        <v>1556</v>
      </c>
      <c r="B4551">
        <v>4</v>
      </c>
      <c r="C4551">
        <v>119</v>
      </c>
      <c r="D4551">
        <v>2</v>
      </c>
      <c r="E4551">
        <v>469.99</v>
      </c>
      <c r="F4551">
        <v>0.05</v>
      </c>
    </row>
    <row r="4552" spans="1:6" x14ac:dyDescent="0.25">
      <c r="A4552">
        <v>1556</v>
      </c>
      <c r="B4552">
        <v>5</v>
      </c>
      <c r="C4552">
        <v>235</v>
      </c>
      <c r="D4552">
        <v>2</v>
      </c>
      <c r="E4552">
        <v>899.99</v>
      </c>
      <c r="F4552">
        <v>0.1</v>
      </c>
    </row>
    <row r="4553" spans="1:6" x14ac:dyDescent="0.25">
      <c r="A4553">
        <v>1557</v>
      </c>
      <c r="B4553">
        <v>1</v>
      </c>
      <c r="C4553">
        <v>163</v>
      </c>
      <c r="D4553">
        <v>2</v>
      </c>
      <c r="E4553">
        <v>1349</v>
      </c>
      <c r="F4553">
        <v>7.0000000000000007E-2</v>
      </c>
    </row>
    <row r="4554" spans="1:6" x14ac:dyDescent="0.25">
      <c r="A4554">
        <v>1558</v>
      </c>
      <c r="B4554">
        <v>1</v>
      </c>
      <c r="C4554">
        <v>46</v>
      </c>
      <c r="D4554">
        <v>2</v>
      </c>
      <c r="E4554">
        <v>1409.99</v>
      </c>
      <c r="F4554">
        <v>7.0000000000000007E-2</v>
      </c>
    </row>
    <row r="4555" spans="1:6" x14ac:dyDescent="0.25">
      <c r="A4555">
        <v>1558</v>
      </c>
      <c r="B4555">
        <v>2</v>
      </c>
      <c r="C4555">
        <v>123</v>
      </c>
      <c r="D4555">
        <v>1</v>
      </c>
      <c r="E4555">
        <v>999.99</v>
      </c>
      <c r="F4555">
        <v>7.0000000000000007E-2</v>
      </c>
    </row>
    <row r="4556" spans="1:6" x14ac:dyDescent="0.25">
      <c r="A4556">
        <v>1558</v>
      </c>
      <c r="B4556">
        <v>3</v>
      </c>
      <c r="C4556">
        <v>4</v>
      </c>
      <c r="D4556">
        <v>1</v>
      </c>
      <c r="E4556">
        <v>2899.99</v>
      </c>
      <c r="F4556">
        <v>0.05</v>
      </c>
    </row>
    <row r="4557" spans="1:6" x14ac:dyDescent="0.25">
      <c r="A4557">
        <v>1558</v>
      </c>
      <c r="B4557">
        <v>4</v>
      </c>
      <c r="C4557">
        <v>55</v>
      </c>
      <c r="D4557">
        <v>1</v>
      </c>
      <c r="E4557">
        <v>2699.99</v>
      </c>
      <c r="F4557">
        <v>0.2</v>
      </c>
    </row>
    <row r="4558" spans="1:6" x14ac:dyDescent="0.25">
      <c r="A4558">
        <v>1558</v>
      </c>
      <c r="B4558">
        <v>5</v>
      </c>
      <c r="C4558">
        <v>253</v>
      </c>
      <c r="D4558">
        <v>1</v>
      </c>
      <c r="E4558">
        <v>2599.9899999999998</v>
      </c>
      <c r="F4558">
        <v>7.0000000000000007E-2</v>
      </c>
    </row>
    <row r="4559" spans="1:6" x14ac:dyDescent="0.25">
      <c r="A4559">
        <v>1559</v>
      </c>
      <c r="B4559">
        <v>1</v>
      </c>
      <c r="C4559">
        <v>101</v>
      </c>
      <c r="D4559">
        <v>2</v>
      </c>
      <c r="E4559">
        <v>339.99</v>
      </c>
      <c r="F4559">
        <v>7.0000000000000007E-2</v>
      </c>
    </row>
    <row r="4560" spans="1:6" x14ac:dyDescent="0.25">
      <c r="A4560">
        <v>1559</v>
      </c>
      <c r="B4560">
        <v>2</v>
      </c>
      <c r="C4560">
        <v>18</v>
      </c>
      <c r="D4560">
        <v>1</v>
      </c>
      <c r="E4560">
        <v>449</v>
      </c>
      <c r="F4560">
        <v>0.1</v>
      </c>
    </row>
    <row r="4561" spans="1:6" x14ac:dyDescent="0.25">
      <c r="A4561">
        <v>1559</v>
      </c>
      <c r="B4561">
        <v>3</v>
      </c>
      <c r="C4561">
        <v>54</v>
      </c>
      <c r="D4561">
        <v>2</v>
      </c>
      <c r="E4561">
        <v>3199.99</v>
      </c>
      <c r="F4561">
        <v>0.1</v>
      </c>
    </row>
    <row r="4562" spans="1:6" x14ac:dyDescent="0.25">
      <c r="A4562">
        <v>1559</v>
      </c>
      <c r="B4562">
        <v>4</v>
      </c>
      <c r="C4562">
        <v>221</v>
      </c>
      <c r="D4562">
        <v>1</v>
      </c>
      <c r="E4562">
        <v>319.99</v>
      </c>
      <c r="F4562">
        <v>0.1</v>
      </c>
    </row>
    <row r="4563" spans="1:6" x14ac:dyDescent="0.25">
      <c r="A4563">
        <v>1560</v>
      </c>
      <c r="B4563">
        <v>1</v>
      </c>
      <c r="C4563">
        <v>118</v>
      </c>
      <c r="D4563">
        <v>2</v>
      </c>
      <c r="E4563">
        <v>999.99</v>
      </c>
      <c r="F4563">
        <v>0.2</v>
      </c>
    </row>
    <row r="4564" spans="1:6" x14ac:dyDescent="0.25">
      <c r="A4564">
        <v>1560</v>
      </c>
      <c r="B4564">
        <v>2</v>
      </c>
      <c r="C4564">
        <v>41</v>
      </c>
      <c r="D4564">
        <v>1</v>
      </c>
      <c r="E4564">
        <v>1469.99</v>
      </c>
      <c r="F4564">
        <v>0.2</v>
      </c>
    </row>
    <row r="4565" spans="1:6" x14ac:dyDescent="0.25">
      <c r="A4565">
        <v>1561</v>
      </c>
      <c r="B4565">
        <v>1</v>
      </c>
      <c r="C4565">
        <v>181</v>
      </c>
      <c r="D4565">
        <v>2</v>
      </c>
      <c r="E4565">
        <v>2199.9899999999998</v>
      </c>
      <c r="F4565">
        <v>7.0000000000000007E-2</v>
      </c>
    </row>
    <row r="4566" spans="1:6" x14ac:dyDescent="0.25">
      <c r="A4566">
        <v>1561</v>
      </c>
      <c r="B4566">
        <v>2</v>
      </c>
      <c r="C4566">
        <v>297</v>
      </c>
      <c r="D4566">
        <v>2</v>
      </c>
      <c r="E4566">
        <v>279.99</v>
      </c>
      <c r="F4566">
        <v>0.05</v>
      </c>
    </row>
    <row r="4567" spans="1:6" x14ac:dyDescent="0.25">
      <c r="A4567">
        <v>1562</v>
      </c>
      <c r="B4567">
        <v>1</v>
      </c>
      <c r="C4567">
        <v>54</v>
      </c>
      <c r="D4567">
        <v>1</v>
      </c>
      <c r="E4567">
        <v>3199.99</v>
      </c>
      <c r="F4567">
        <v>0.2</v>
      </c>
    </row>
    <row r="4568" spans="1:6" x14ac:dyDescent="0.25">
      <c r="A4568">
        <v>1562</v>
      </c>
      <c r="B4568">
        <v>2</v>
      </c>
      <c r="C4568">
        <v>66</v>
      </c>
      <c r="D4568">
        <v>1</v>
      </c>
      <c r="E4568">
        <v>250.99</v>
      </c>
      <c r="F4568">
        <v>0.2</v>
      </c>
    </row>
    <row r="4569" spans="1:6" x14ac:dyDescent="0.25">
      <c r="A4569">
        <v>1562</v>
      </c>
      <c r="B4569">
        <v>3</v>
      </c>
      <c r="C4569">
        <v>115</v>
      </c>
      <c r="D4569">
        <v>2</v>
      </c>
      <c r="E4569">
        <v>3199.99</v>
      </c>
      <c r="F4569">
        <v>7.0000000000000007E-2</v>
      </c>
    </row>
    <row r="4570" spans="1:6" x14ac:dyDescent="0.25">
      <c r="A4570">
        <v>1563</v>
      </c>
      <c r="B4570">
        <v>1</v>
      </c>
      <c r="C4570">
        <v>188</v>
      </c>
      <c r="D4570">
        <v>1</v>
      </c>
      <c r="E4570">
        <v>3499.99</v>
      </c>
      <c r="F4570">
        <v>7.0000000000000007E-2</v>
      </c>
    </row>
    <row r="4571" spans="1:6" x14ac:dyDescent="0.25">
      <c r="A4571">
        <v>1564</v>
      </c>
      <c r="B4571">
        <v>1</v>
      </c>
      <c r="C4571">
        <v>309</v>
      </c>
      <c r="D4571">
        <v>1</v>
      </c>
      <c r="E4571">
        <v>899.99</v>
      </c>
      <c r="F4571">
        <v>7.0000000000000007E-2</v>
      </c>
    </row>
    <row r="4572" spans="1:6" x14ac:dyDescent="0.25">
      <c r="A4572">
        <v>1564</v>
      </c>
      <c r="B4572">
        <v>2</v>
      </c>
      <c r="C4572">
        <v>14</v>
      </c>
      <c r="D4572">
        <v>1</v>
      </c>
      <c r="E4572">
        <v>269.99</v>
      </c>
      <c r="F4572">
        <v>0.1</v>
      </c>
    </row>
    <row r="4573" spans="1:6" x14ac:dyDescent="0.25">
      <c r="A4573">
        <v>1565</v>
      </c>
      <c r="B4573">
        <v>1</v>
      </c>
      <c r="C4573">
        <v>37</v>
      </c>
      <c r="D4573">
        <v>1</v>
      </c>
      <c r="E4573">
        <v>379.99</v>
      </c>
      <c r="F4573">
        <v>7.0000000000000007E-2</v>
      </c>
    </row>
    <row r="4574" spans="1:6" x14ac:dyDescent="0.25">
      <c r="A4574">
        <v>1565</v>
      </c>
      <c r="B4574">
        <v>2</v>
      </c>
      <c r="C4574">
        <v>92</v>
      </c>
      <c r="D4574">
        <v>1</v>
      </c>
      <c r="E4574">
        <v>209.99</v>
      </c>
      <c r="F4574">
        <v>0.1</v>
      </c>
    </row>
    <row r="4575" spans="1:6" x14ac:dyDescent="0.25">
      <c r="A4575">
        <v>1565</v>
      </c>
      <c r="B4575">
        <v>3</v>
      </c>
      <c r="C4575">
        <v>261</v>
      </c>
      <c r="D4575">
        <v>1</v>
      </c>
      <c r="E4575">
        <v>899.99</v>
      </c>
      <c r="F4575">
        <v>0.1</v>
      </c>
    </row>
    <row r="4576" spans="1:6" x14ac:dyDescent="0.25">
      <c r="A4576">
        <v>1565</v>
      </c>
      <c r="B4576">
        <v>4</v>
      </c>
      <c r="C4576">
        <v>95</v>
      </c>
      <c r="D4576">
        <v>1</v>
      </c>
      <c r="E4576">
        <v>299.99</v>
      </c>
      <c r="F4576">
        <v>7.0000000000000007E-2</v>
      </c>
    </row>
    <row r="4577" spans="1:6" x14ac:dyDescent="0.25">
      <c r="A4577">
        <v>1565</v>
      </c>
      <c r="B4577">
        <v>5</v>
      </c>
      <c r="C4577">
        <v>226</v>
      </c>
      <c r="D4577">
        <v>2</v>
      </c>
      <c r="E4577">
        <v>679.99</v>
      </c>
      <c r="F4577">
        <v>0.2</v>
      </c>
    </row>
    <row r="4578" spans="1:6" x14ac:dyDescent="0.25">
      <c r="A4578">
        <v>1566</v>
      </c>
      <c r="B4578">
        <v>1</v>
      </c>
      <c r="C4578">
        <v>179</v>
      </c>
      <c r="D4578">
        <v>1</v>
      </c>
      <c r="E4578">
        <v>919.99</v>
      </c>
      <c r="F4578">
        <v>0.05</v>
      </c>
    </row>
    <row r="4579" spans="1:6" x14ac:dyDescent="0.25">
      <c r="A4579">
        <v>1566</v>
      </c>
      <c r="B4579">
        <v>2</v>
      </c>
      <c r="C4579">
        <v>61</v>
      </c>
      <c r="D4579">
        <v>2</v>
      </c>
      <c r="E4579">
        <v>4999.99</v>
      </c>
      <c r="F4579">
        <v>0.05</v>
      </c>
    </row>
    <row r="4580" spans="1:6" x14ac:dyDescent="0.25">
      <c r="A4580">
        <v>1567</v>
      </c>
      <c r="B4580">
        <v>1</v>
      </c>
      <c r="C4580">
        <v>279</v>
      </c>
      <c r="D4580">
        <v>1</v>
      </c>
      <c r="E4580">
        <v>319.99</v>
      </c>
      <c r="F4580">
        <v>0.2</v>
      </c>
    </row>
    <row r="4581" spans="1:6" x14ac:dyDescent="0.25">
      <c r="A4581">
        <v>1568</v>
      </c>
      <c r="B4581">
        <v>1</v>
      </c>
      <c r="C4581">
        <v>146</v>
      </c>
      <c r="D4581">
        <v>1</v>
      </c>
      <c r="E4581">
        <v>4999.99</v>
      </c>
      <c r="F4581">
        <v>0.2</v>
      </c>
    </row>
    <row r="4582" spans="1:6" x14ac:dyDescent="0.25">
      <c r="A4582">
        <v>1568</v>
      </c>
      <c r="B4582">
        <v>2</v>
      </c>
      <c r="C4582">
        <v>105</v>
      </c>
      <c r="D4582">
        <v>1</v>
      </c>
      <c r="E4582">
        <v>533.99</v>
      </c>
      <c r="F4582">
        <v>7.0000000000000007E-2</v>
      </c>
    </row>
    <row r="4583" spans="1:6" x14ac:dyDescent="0.25">
      <c r="A4583">
        <v>1568</v>
      </c>
      <c r="B4583">
        <v>3</v>
      </c>
      <c r="C4583">
        <v>301</v>
      </c>
      <c r="D4583">
        <v>1</v>
      </c>
      <c r="E4583">
        <v>899.99</v>
      </c>
      <c r="F4583">
        <v>0.1</v>
      </c>
    </row>
    <row r="4584" spans="1:6" x14ac:dyDescent="0.25">
      <c r="A4584">
        <v>1569</v>
      </c>
      <c r="B4584">
        <v>1</v>
      </c>
      <c r="C4584">
        <v>252</v>
      </c>
      <c r="D4584">
        <v>1</v>
      </c>
      <c r="E4584">
        <v>2999.99</v>
      </c>
      <c r="F4584">
        <v>0.1</v>
      </c>
    </row>
    <row r="4585" spans="1:6" x14ac:dyDescent="0.25">
      <c r="A4585">
        <v>1570</v>
      </c>
      <c r="B4585">
        <v>1</v>
      </c>
      <c r="C4585">
        <v>155</v>
      </c>
      <c r="D4585">
        <v>1</v>
      </c>
      <c r="E4585">
        <v>11999.99</v>
      </c>
      <c r="F4585">
        <v>7.0000000000000007E-2</v>
      </c>
    </row>
    <row r="4586" spans="1:6" x14ac:dyDescent="0.25">
      <c r="A4586">
        <v>1571</v>
      </c>
      <c r="B4586">
        <v>1</v>
      </c>
      <c r="C4586">
        <v>312</v>
      </c>
      <c r="D4586">
        <v>2</v>
      </c>
      <c r="E4586">
        <v>699.99</v>
      </c>
      <c r="F4586">
        <v>0.1</v>
      </c>
    </row>
    <row r="4587" spans="1:6" x14ac:dyDescent="0.25">
      <c r="A4587">
        <v>1571</v>
      </c>
      <c r="B4587">
        <v>2</v>
      </c>
      <c r="C4587">
        <v>212</v>
      </c>
      <c r="D4587">
        <v>1</v>
      </c>
      <c r="E4587">
        <v>559.99</v>
      </c>
      <c r="F4587">
        <v>7.0000000000000007E-2</v>
      </c>
    </row>
    <row r="4588" spans="1:6" x14ac:dyDescent="0.25">
      <c r="A4588">
        <v>1571</v>
      </c>
      <c r="B4588">
        <v>3</v>
      </c>
      <c r="C4588">
        <v>20</v>
      </c>
      <c r="D4588">
        <v>2</v>
      </c>
      <c r="E4588">
        <v>599.99</v>
      </c>
      <c r="F4588">
        <v>0.2</v>
      </c>
    </row>
    <row r="4589" spans="1:6" x14ac:dyDescent="0.25">
      <c r="A4589">
        <v>1572</v>
      </c>
      <c r="B4589">
        <v>1</v>
      </c>
      <c r="C4589">
        <v>216</v>
      </c>
      <c r="D4589">
        <v>2</v>
      </c>
      <c r="E4589">
        <v>899.99</v>
      </c>
      <c r="F4589">
        <v>0.05</v>
      </c>
    </row>
    <row r="4590" spans="1:6" x14ac:dyDescent="0.25">
      <c r="A4590">
        <v>1572</v>
      </c>
      <c r="B4590">
        <v>2</v>
      </c>
      <c r="C4590">
        <v>198</v>
      </c>
      <c r="D4590">
        <v>1</v>
      </c>
      <c r="E4590">
        <v>2999.99</v>
      </c>
      <c r="F4590">
        <v>0.2</v>
      </c>
    </row>
    <row r="4591" spans="1:6" x14ac:dyDescent="0.25">
      <c r="A4591">
        <v>1572</v>
      </c>
      <c r="B4591">
        <v>3</v>
      </c>
      <c r="C4591">
        <v>115</v>
      </c>
      <c r="D4591">
        <v>1</v>
      </c>
      <c r="E4591">
        <v>3199.99</v>
      </c>
      <c r="F4591">
        <v>0.05</v>
      </c>
    </row>
    <row r="4592" spans="1:6" x14ac:dyDescent="0.25">
      <c r="A4592">
        <v>1572</v>
      </c>
      <c r="B4592">
        <v>4</v>
      </c>
      <c r="C4592">
        <v>304</v>
      </c>
      <c r="D4592">
        <v>2</v>
      </c>
      <c r="E4592">
        <v>679.99</v>
      </c>
      <c r="F4592">
        <v>0.2</v>
      </c>
    </row>
    <row r="4593" spans="1:6" x14ac:dyDescent="0.25">
      <c r="A4593">
        <v>1573</v>
      </c>
      <c r="B4593">
        <v>1</v>
      </c>
      <c r="C4593">
        <v>9</v>
      </c>
      <c r="D4593">
        <v>1</v>
      </c>
      <c r="E4593">
        <v>2999.99</v>
      </c>
      <c r="F4593">
        <v>0.05</v>
      </c>
    </row>
    <row r="4594" spans="1:6" x14ac:dyDescent="0.25">
      <c r="A4594">
        <v>1573</v>
      </c>
      <c r="B4594">
        <v>2</v>
      </c>
      <c r="C4594">
        <v>129</v>
      </c>
      <c r="D4594">
        <v>1</v>
      </c>
      <c r="E4594">
        <v>919.99</v>
      </c>
      <c r="F4594">
        <v>7.0000000000000007E-2</v>
      </c>
    </row>
    <row r="4595" spans="1:6" x14ac:dyDescent="0.25">
      <c r="A4595">
        <v>1573</v>
      </c>
      <c r="B4595">
        <v>3</v>
      </c>
      <c r="C4595">
        <v>15</v>
      </c>
      <c r="D4595">
        <v>2</v>
      </c>
      <c r="E4595">
        <v>529.99</v>
      </c>
      <c r="F4595">
        <v>0.1</v>
      </c>
    </row>
    <row r="4596" spans="1:6" x14ac:dyDescent="0.25">
      <c r="A4596">
        <v>1573</v>
      </c>
      <c r="B4596">
        <v>4</v>
      </c>
      <c r="C4596">
        <v>216</v>
      </c>
      <c r="D4596">
        <v>2</v>
      </c>
      <c r="E4596">
        <v>899.99</v>
      </c>
      <c r="F4596">
        <v>7.0000000000000007E-2</v>
      </c>
    </row>
    <row r="4597" spans="1:6" x14ac:dyDescent="0.25">
      <c r="A4597">
        <v>1573</v>
      </c>
      <c r="B4597">
        <v>5</v>
      </c>
      <c r="C4597">
        <v>263</v>
      </c>
      <c r="D4597">
        <v>2</v>
      </c>
      <c r="E4597">
        <v>89.99</v>
      </c>
      <c r="F4597">
        <v>0.1</v>
      </c>
    </row>
    <row r="4598" spans="1:6" x14ac:dyDescent="0.25">
      <c r="A4598">
        <v>1574</v>
      </c>
      <c r="B4598">
        <v>1</v>
      </c>
      <c r="C4598">
        <v>127</v>
      </c>
      <c r="D4598">
        <v>1</v>
      </c>
      <c r="E4598">
        <v>469.99</v>
      </c>
      <c r="F4598">
        <v>0.1</v>
      </c>
    </row>
    <row r="4599" spans="1:6" x14ac:dyDescent="0.25">
      <c r="A4599">
        <v>1575</v>
      </c>
      <c r="B4599">
        <v>1</v>
      </c>
      <c r="C4599">
        <v>44</v>
      </c>
      <c r="D4599">
        <v>1</v>
      </c>
      <c r="E4599">
        <v>539.99</v>
      </c>
      <c r="F4599">
        <v>7.0000000000000007E-2</v>
      </c>
    </row>
    <row r="4600" spans="1:6" x14ac:dyDescent="0.25">
      <c r="A4600">
        <v>1575</v>
      </c>
      <c r="B4600">
        <v>2</v>
      </c>
      <c r="C4600">
        <v>207</v>
      </c>
      <c r="D4600">
        <v>2</v>
      </c>
      <c r="E4600">
        <v>3999.99</v>
      </c>
      <c r="F4600">
        <v>0.1</v>
      </c>
    </row>
    <row r="4601" spans="1:6" x14ac:dyDescent="0.25">
      <c r="A4601">
        <v>1575</v>
      </c>
      <c r="B4601">
        <v>3</v>
      </c>
      <c r="C4601">
        <v>213</v>
      </c>
      <c r="D4601">
        <v>1</v>
      </c>
      <c r="E4601">
        <v>269.99</v>
      </c>
      <c r="F4601">
        <v>7.0000000000000007E-2</v>
      </c>
    </row>
    <row r="4602" spans="1:6" x14ac:dyDescent="0.25">
      <c r="A4602">
        <v>1575</v>
      </c>
      <c r="B4602">
        <v>4</v>
      </c>
      <c r="C4602">
        <v>126</v>
      </c>
      <c r="D4602">
        <v>2</v>
      </c>
      <c r="E4602">
        <v>469.99</v>
      </c>
      <c r="F4602">
        <v>0.05</v>
      </c>
    </row>
    <row r="4603" spans="1:6" x14ac:dyDescent="0.25">
      <c r="A4603">
        <v>1575</v>
      </c>
      <c r="B4603">
        <v>5</v>
      </c>
      <c r="C4603">
        <v>92</v>
      </c>
      <c r="D4603">
        <v>2</v>
      </c>
      <c r="E4603">
        <v>209.99</v>
      </c>
      <c r="F4603">
        <v>0.2</v>
      </c>
    </row>
    <row r="4604" spans="1:6" x14ac:dyDescent="0.25">
      <c r="A4604">
        <v>1576</v>
      </c>
      <c r="B4604">
        <v>1</v>
      </c>
      <c r="C4604">
        <v>69</v>
      </c>
      <c r="D4604">
        <v>1</v>
      </c>
      <c r="E4604">
        <v>416.99</v>
      </c>
      <c r="F4604">
        <v>0.05</v>
      </c>
    </row>
    <row r="4605" spans="1:6" x14ac:dyDescent="0.25">
      <c r="A4605">
        <v>1576</v>
      </c>
      <c r="B4605">
        <v>2</v>
      </c>
      <c r="C4605">
        <v>293</v>
      </c>
      <c r="D4605">
        <v>1</v>
      </c>
      <c r="E4605">
        <v>319.99</v>
      </c>
      <c r="F4605">
        <v>0.05</v>
      </c>
    </row>
    <row r="4606" spans="1:6" x14ac:dyDescent="0.25">
      <c r="A4606">
        <v>1576</v>
      </c>
      <c r="B4606">
        <v>3</v>
      </c>
      <c r="C4606">
        <v>202</v>
      </c>
      <c r="D4606">
        <v>2</v>
      </c>
      <c r="E4606">
        <v>3499.99</v>
      </c>
      <c r="F4606">
        <v>0.05</v>
      </c>
    </row>
    <row r="4607" spans="1:6" x14ac:dyDescent="0.25">
      <c r="A4607">
        <v>1577</v>
      </c>
      <c r="B4607">
        <v>1</v>
      </c>
      <c r="C4607">
        <v>298</v>
      </c>
      <c r="D4607">
        <v>2</v>
      </c>
      <c r="E4607">
        <v>279.99</v>
      </c>
      <c r="F4607">
        <v>0.05</v>
      </c>
    </row>
    <row r="4608" spans="1:6" x14ac:dyDescent="0.25">
      <c r="A4608">
        <v>1577</v>
      </c>
      <c r="B4608">
        <v>2</v>
      </c>
      <c r="C4608">
        <v>111</v>
      </c>
      <c r="D4608">
        <v>2</v>
      </c>
      <c r="E4608">
        <v>470.99</v>
      </c>
      <c r="F4608">
        <v>0.1</v>
      </c>
    </row>
    <row r="4609" spans="1:6" x14ac:dyDescent="0.25">
      <c r="A4609">
        <v>1577</v>
      </c>
      <c r="B4609">
        <v>3</v>
      </c>
      <c r="C4609">
        <v>300</v>
      </c>
      <c r="D4609">
        <v>2</v>
      </c>
      <c r="E4609">
        <v>799.99</v>
      </c>
      <c r="F4609">
        <v>0.2</v>
      </c>
    </row>
    <row r="4610" spans="1:6" x14ac:dyDescent="0.25">
      <c r="A4610">
        <v>1577</v>
      </c>
      <c r="B4610">
        <v>4</v>
      </c>
      <c r="C4610">
        <v>131</v>
      </c>
      <c r="D4610">
        <v>2</v>
      </c>
      <c r="E4610">
        <v>2599</v>
      </c>
      <c r="F4610">
        <v>7.0000000000000007E-2</v>
      </c>
    </row>
    <row r="4611" spans="1:6" x14ac:dyDescent="0.25">
      <c r="A4611">
        <v>1577</v>
      </c>
      <c r="B4611">
        <v>5</v>
      </c>
      <c r="C4611">
        <v>282</v>
      </c>
      <c r="D4611">
        <v>2</v>
      </c>
      <c r="E4611">
        <v>279.99</v>
      </c>
      <c r="F4611">
        <v>0.05</v>
      </c>
    </row>
    <row r="4612" spans="1:6" x14ac:dyDescent="0.25">
      <c r="A4612">
        <v>1578</v>
      </c>
      <c r="B4612">
        <v>1</v>
      </c>
      <c r="C4612">
        <v>204</v>
      </c>
      <c r="D4612">
        <v>2</v>
      </c>
      <c r="E4612">
        <v>3599.99</v>
      </c>
      <c r="F4612">
        <v>7.0000000000000007E-2</v>
      </c>
    </row>
    <row r="4613" spans="1:6" x14ac:dyDescent="0.25">
      <c r="A4613">
        <v>1578</v>
      </c>
      <c r="B4613">
        <v>2</v>
      </c>
      <c r="C4613">
        <v>310</v>
      </c>
      <c r="D4613">
        <v>1</v>
      </c>
      <c r="E4613">
        <v>899.99</v>
      </c>
      <c r="F4613">
        <v>0.05</v>
      </c>
    </row>
    <row r="4614" spans="1:6" x14ac:dyDescent="0.25">
      <c r="A4614">
        <v>1578</v>
      </c>
      <c r="B4614">
        <v>3</v>
      </c>
      <c r="C4614">
        <v>241</v>
      </c>
      <c r="D4614">
        <v>2</v>
      </c>
      <c r="E4614">
        <v>749.99</v>
      </c>
      <c r="F4614">
        <v>0.2</v>
      </c>
    </row>
    <row r="4615" spans="1:6" x14ac:dyDescent="0.25">
      <c r="A4615">
        <v>1579</v>
      </c>
      <c r="B4615">
        <v>1</v>
      </c>
      <c r="C4615">
        <v>49</v>
      </c>
      <c r="D4615">
        <v>1</v>
      </c>
      <c r="E4615">
        <v>3499.99</v>
      </c>
      <c r="F4615">
        <v>0.05</v>
      </c>
    </row>
    <row r="4616" spans="1:6" x14ac:dyDescent="0.25">
      <c r="A4616">
        <v>1579</v>
      </c>
      <c r="B4616">
        <v>2</v>
      </c>
      <c r="C4616">
        <v>214</v>
      </c>
      <c r="D4616">
        <v>1</v>
      </c>
      <c r="E4616">
        <v>899.99</v>
      </c>
      <c r="F4616">
        <v>0.1</v>
      </c>
    </row>
    <row r="4617" spans="1:6" x14ac:dyDescent="0.25">
      <c r="A4617">
        <v>1579</v>
      </c>
      <c r="B4617">
        <v>3</v>
      </c>
      <c r="C4617">
        <v>286</v>
      </c>
      <c r="D4617">
        <v>1</v>
      </c>
      <c r="E4617">
        <v>279.99</v>
      </c>
      <c r="F4617">
        <v>7.0000000000000007E-2</v>
      </c>
    </row>
    <row r="4618" spans="1:6" x14ac:dyDescent="0.25">
      <c r="A4618">
        <v>1579</v>
      </c>
      <c r="B4618">
        <v>4</v>
      </c>
      <c r="C4618">
        <v>65</v>
      </c>
      <c r="D4618">
        <v>2</v>
      </c>
      <c r="E4618">
        <v>346.99</v>
      </c>
      <c r="F4618">
        <v>0.1</v>
      </c>
    </row>
    <row r="4619" spans="1:6" x14ac:dyDescent="0.25">
      <c r="A4619">
        <v>1580</v>
      </c>
      <c r="B4619">
        <v>1</v>
      </c>
      <c r="C4619">
        <v>119</v>
      </c>
      <c r="D4619">
        <v>2</v>
      </c>
      <c r="E4619">
        <v>469.99</v>
      </c>
      <c r="F4619">
        <v>7.0000000000000007E-2</v>
      </c>
    </row>
    <row r="4620" spans="1:6" x14ac:dyDescent="0.25">
      <c r="A4620">
        <v>1580</v>
      </c>
      <c r="B4620">
        <v>2</v>
      </c>
      <c r="C4620">
        <v>86</v>
      </c>
      <c r="D4620">
        <v>2</v>
      </c>
      <c r="E4620">
        <v>149.99</v>
      </c>
      <c r="F4620">
        <v>0.2</v>
      </c>
    </row>
    <row r="4621" spans="1:6" x14ac:dyDescent="0.25">
      <c r="A4621">
        <v>1581</v>
      </c>
      <c r="B4621">
        <v>1</v>
      </c>
      <c r="C4621">
        <v>64</v>
      </c>
      <c r="D4621">
        <v>1</v>
      </c>
      <c r="E4621">
        <v>489.99</v>
      </c>
      <c r="F4621">
        <v>0.1</v>
      </c>
    </row>
    <row r="4622" spans="1:6" x14ac:dyDescent="0.25">
      <c r="A4622">
        <v>1581</v>
      </c>
      <c r="B4622">
        <v>2</v>
      </c>
      <c r="C4622">
        <v>272</v>
      </c>
      <c r="D4622">
        <v>1</v>
      </c>
      <c r="E4622">
        <v>289.99</v>
      </c>
      <c r="F4622">
        <v>0.2</v>
      </c>
    </row>
    <row r="4623" spans="1:6" x14ac:dyDescent="0.25">
      <c r="A4623">
        <v>1582</v>
      </c>
      <c r="B4623">
        <v>1</v>
      </c>
      <c r="C4623">
        <v>75</v>
      </c>
      <c r="D4623">
        <v>1</v>
      </c>
      <c r="E4623">
        <v>599.99</v>
      </c>
      <c r="F4623">
        <v>7.0000000000000007E-2</v>
      </c>
    </row>
    <row r="4624" spans="1:6" x14ac:dyDescent="0.25">
      <c r="A4624">
        <v>1582</v>
      </c>
      <c r="B4624">
        <v>2</v>
      </c>
      <c r="C4624">
        <v>133</v>
      </c>
      <c r="D4624">
        <v>2</v>
      </c>
      <c r="E4624">
        <v>1499.99</v>
      </c>
      <c r="F4624">
        <v>7.0000000000000007E-2</v>
      </c>
    </row>
    <row r="4625" spans="1:6" x14ac:dyDescent="0.25">
      <c r="A4625">
        <v>1583</v>
      </c>
      <c r="B4625">
        <v>1</v>
      </c>
      <c r="C4625">
        <v>15</v>
      </c>
      <c r="D4625">
        <v>1</v>
      </c>
      <c r="E4625">
        <v>529.99</v>
      </c>
      <c r="F4625">
        <v>0.05</v>
      </c>
    </row>
    <row r="4626" spans="1:6" x14ac:dyDescent="0.25">
      <c r="A4626">
        <v>1583</v>
      </c>
      <c r="B4626">
        <v>2</v>
      </c>
      <c r="C4626">
        <v>265</v>
      </c>
      <c r="D4626">
        <v>2</v>
      </c>
      <c r="E4626">
        <v>289.99</v>
      </c>
      <c r="F4626">
        <v>0.2</v>
      </c>
    </row>
    <row r="4627" spans="1:6" x14ac:dyDescent="0.25">
      <c r="A4627">
        <v>1584</v>
      </c>
      <c r="B4627">
        <v>1</v>
      </c>
      <c r="C4627">
        <v>45</v>
      </c>
      <c r="D4627">
        <v>2</v>
      </c>
      <c r="E4627">
        <v>869.99</v>
      </c>
      <c r="F4627">
        <v>0.1</v>
      </c>
    </row>
    <row r="4628" spans="1:6" x14ac:dyDescent="0.25">
      <c r="A4628">
        <v>1584</v>
      </c>
      <c r="B4628">
        <v>2</v>
      </c>
      <c r="C4628">
        <v>216</v>
      </c>
      <c r="D4628">
        <v>2</v>
      </c>
      <c r="E4628">
        <v>899.99</v>
      </c>
      <c r="F4628">
        <v>0.1</v>
      </c>
    </row>
    <row r="4629" spans="1:6" x14ac:dyDescent="0.25">
      <c r="A4629">
        <v>1584</v>
      </c>
      <c r="B4629">
        <v>3</v>
      </c>
      <c r="C4629">
        <v>43</v>
      </c>
      <c r="D4629">
        <v>1</v>
      </c>
      <c r="E4629">
        <v>5299.99</v>
      </c>
      <c r="F4629">
        <v>0.2</v>
      </c>
    </row>
    <row r="4630" spans="1:6" x14ac:dyDescent="0.25">
      <c r="A4630">
        <v>1584</v>
      </c>
      <c r="B4630">
        <v>4</v>
      </c>
      <c r="C4630">
        <v>187</v>
      </c>
      <c r="D4630">
        <v>1</v>
      </c>
      <c r="E4630">
        <v>2799.99</v>
      </c>
      <c r="F4630">
        <v>0.1</v>
      </c>
    </row>
    <row r="4631" spans="1:6" x14ac:dyDescent="0.25">
      <c r="A4631">
        <v>1584</v>
      </c>
      <c r="B4631">
        <v>5</v>
      </c>
      <c r="C4631">
        <v>147</v>
      </c>
      <c r="D4631">
        <v>2</v>
      </c>
      <c r="E4631">
        <v>1799.99</v>
      </c>
      <c r="F4631">
        <v>7.0000000000000007E-2</v>
      </c>
    </row>
    <row r="4632" spans="1:6" x14ac:dyDescent="0.25">
      <c r="A4632">
        <v>1585</v>
      </c>
      <c r="B4632">
        <v>1</v>
      </c>
      <c r="C4632">
        <v>313</v>
      </c>
      <c r="D4632">
        <v>1</v>
      </c>
      <c r="E4632">
        <v>449.99</v>
      </c>
      <c r="F4632">
        <v>0.1</v>
      </c>
    </row>
    <row r="4633" spans="1:6" x14ac:dyDescent="0.25">
      <c r="A4633">
        <v>1585</v>
      </c>
      <c r="B4633">
        <v>2</v>
      </c>
      <c r="C4633">
        <v>106</v>
      </c>
      <c r="D4633">
        <v>2</v>
      </c>
      <c r="E4633">
        <v>449.99</v>
      </c>
      <c r="F4633">
        <v>0.1</v>
      </c>
    </row>
    <row r="4634" spans="1:6" x14ac:dyDescent="0.25">
      <c r="A4634">
        <v>1585</v>
      </c>
      <c r="B4634">
        <v>3</v>
      </c>
      <c r="C4634">
        <v>207</v>
      </c>
      <c r="D4634">
        <v>2</v>
      </c>
      <c r="E4634">
        <v>3999.99</v>
      </c>
      <c r="F4634">
        <v>7.0000000000000007E-2</v>
      </c>
    </row>
    <row r="4635" spans="1:6" x14ac:dyDescent="0.25">
      <c r="A4635">
        <v>1585</v>
      </c>
      <c r="B4635">
        <v>4</v>
      </c>
      <c r="C4635">
        <v>95</v>
      </c>
      <c r="D4635">
        <v>1</v>
      </c>
      <c r="E4635">
        <v>299.99</v>
      </c>
      <c r="F4635">
        <v>0.1</v>
      </c>
    </row>
    <row r="4636" spans="1:6" x14ac:dyDescent="0.25">
      <c r="A4636">
        <v>1585</v>
      </c>
      <c r="B4636">
        <v>5</v>
      </c>
      <c r="C4636">
        <v>191</v>
      </c>
      <c r="D4636">
        <v>1</v>
      </c>
      <c r="E4636">
        <v>2799.99</v>
      </c>
      <c r="F4636">
        <v>0.1</v>
      </c>
    </row>
    <row r="4637" spans="1:6" x14ac:dyDescent="0.25">
      <c r="A4637">
        <v>1586</v>
      </c>
      <c r="B4637">
        <v>1</v>
      </c>
      <c r="C4637">
        <v>22</v>
      </c>
      <c r="D4637">
        <v>2</v>
      </c>
      <c r="E4637">
        <v>269.99</v>
      </c>
      <c r="F4637">
        <v>0.1</v>
      </c>
    </row>
    <row r="4638" spans="1:6" x14ac:dyDescent="0.25">
      <c r="A4638">
        <v>1586</v>
      </c>
      <c r="B4638">
        <v>2</v>
      </c>
      <c r="C4638">
        <v>277</v>
      </c>
      <c r="D4638">
        <v>1</v>
      </c>
      <c r="E4638">
        <v>369.99</v>
      </c>
      <c r="F4638">
        <v>7.0000000000000007E-2</v>
      </c>
    </row>
    <row r="4639" spans="1:6" x14ac:dyDescent="0.25">
      <c r="A4639">
        <v>1586</v>
      </c>
      <c r="B4639">
        <v>3</v>
      </c>
      <c r="C4639">
        <v>295</v>
      </c>
      <c r="D4639">
        <v>1</v>
      </c>
      <c r="E4639">
        <v>319.99</v>
      </c>
      <c r="F4639">
        <v>0.05</v>
      </c>
    </row>
    <row r="4640" spans="1:6" x14ac:dyDescent="0.25">
      <c r="A4640">
        <v>1586</v>
      </c>
      <c r="B4640">
        <v>4</v>
      </c>
      <c r="C4640">
        <v>173</v>
      </c>
      <c r="D4640">
        <v>1</v>
      </c>
      <c r="E4640">
        <v>3199.99</v>
      </c>
      <c r="F4640">
        <v>0.2</v>
      </c>
    </row>
    <row r="4641" spans="1:6" x14ac:dyDescent="0.25">
      <c r="A4641">
        <v>1586</v>
      </c>
      <c r="B4641">
        <v>5</v>
      </c>
      <c r="C4641">
        <v>36</v>
      </c>
      <c r="D4641">
        <v>1</v>
      </c>
      <c r="E4641">
        <v>832.99</v>
      </c>
      <c r="F4641">
        <v>0.1</v>
      </c>
    </row>
    <row r="4642" spans="1:6" x14ac:dyDescent="0.25">
      <c r="A4642">
        <v>1587</v>
      </c>
      <c r="B4642">
        <v>1</v>
      </c>
      <c r="C4642">
        <v>104</v>
      </c>
      <c r="D4642">
        <v>1</v>
      </c>
      <c r="E4642">
        <v>481.99</v>
      </c>
      <c r="F4642">
        <v>0.1</v>
      </c>
    </row>
    <row r="4643" spans="1:6" x14ac:dyDescent="0.25">
      <c r="A4643">
        <v>1587</v>
      </c>
      <c r="B4643">
        <v>2</v>
      </c>
      <c r="C4643">
        <v>63</v>
      </c>
      <c r="D4643">
        <v>2</v>
      </c>
      <c r="E4643">
        <v>3499.99</v>
      </c>
      <c r="F4643">
        <v>0.05</v>
      </c>
    </row>
    <row r="4644" spans="1:6" x14ac:dyDescent="0.25">
      <c r="A4644">
        <v>1587</v>
      </c>
      <c r="B4644">
        <v>3</v>
      </c>
      <c r="C4644">
        <v>78</v>
      </c>
      <c r="D4644">
        <v>2</v>
      </c>
      <c r="E4644">
        <v>647.99</v>
      </c>
      <c r="F4644">
        <v>0.05</v>
      </c>
    </row>
    <row r="4645" spans="1:6" x14ac:dyDescent="0.25">
      <c r="A4645">
        <v>1587</v>
      </c>
      <c r="B4645">
        <v>4</v>
      </c>
      <c r="C4645">
        <v>300</v>
      </c>
      <c r="D4645">
        <v>2</v>
      </c>
      <c r="E4645">
        <v>799.99</v>
      </c>
      <c r="F4645">
        <v>7.0000000000000007E-2</v>
      </c>
    </row>
    <row r="4646" spans="1:6" x14ac:dyDescent="0.25">
      <c r="A4646">
        <v>1588</v>
      </c>
      <c r="B4646">
        <v>1</v>
      </c>
      <c r="C4646">
        <v>93</v>
      </c>
      <c r="D4646">
        <v>2</v>
      </c>
      <c r="E4646">
        <v>209.99</v>
      </c>
      <c r="F4646">
        <v>7.0000000000000007E-2</v>
      </c>
    </row>
    <row r="4647" spans="1:6" x14ac:dyDescent="0.25">
      <c r="A4647">
        <v>1589</v>
      </c>
      <c r="B4647">
        <v>1</v>
      </c>
      <c r="C4647">
        <v>246</v>
      </c>
      <c r="D4647">
        <v>2</v>
      </c>
      <c r="E4647">
        <v>639.99</v>
      </c>
      <c r="F4647">
        <v>0.05</v>
      </c>
    </row>
    <row r="4648" spans="1:6" x14ac:dyDescent="0.25">
      <c r="A4648">
        <v>1589</v>
      </c>
      <c r="B4648">
        <v>2</v>
      </c>
      <c r="C4648">
        <v>260</v>
      </c>
      <c r="D4648">
        <v>1</v>
      </c>
      <c r="E4648">
        <v>799.99</v>
      </c>
      <c r="F4648">
        <v>0.2</v>
      </c>
    </row>
    <row r="4649" spans="1:6" x14ac:dyDescent="0.25">
      <c r="A4649">
        <v>1589</v>
      </c>
      <c r="B4649">
        <v>3</v>
      </c>
      <c r="C4649">
        <v>28</v>
      </c>
      <c r="D4649">
        <v>2</v>
      </c>
      <c r="E4649">
        <v>2499.9899999999998</v>
      </c>
      <c r="F4649">
        <v>0.1</v>
      </c>
    </row>
    <row r="4650" spans="1:6" x14ac:dyDescent="0.25">
      <c r="A4650">
        <v>1590</v>
      </c>
      <c r="B4650">
        <v>1</v>
      </c>
      <c r="C4650">
        <v>175</v>
      </c>
      <c r="D4650">
        <v>2</v>
      </c>
      <c r="E4650">
        <v>3199.99</v>
      </c>
      <c r="F4650">
        <v>7.0000000000000007E-2</v>
      </c>
    </row>
    <row r="4651" spans="1:6" x14ac:dyDescent="0.25">
      <c r="A4651">
        <v>1590</v>
      </c>
      <c r="B4651">
        <v>2</v>
      </c>
      <c r="C4651">
        <v>248</v>
      </c>
      <c r="D4651">
        <v>1</v>
      </c>
      <c r="E4651">
        <v>599.99</v>
      </c>
      <c r="F4651">
        <v>0.2</v>
      </c>
    </row>
    <row r="4652" spans="1:6" x14ac:dyDescent="0.25">
      <c r="A4652">
        <v>1590</v>
      </c>
      <c r="B4652">
        <v>3</v>
      </c>
      <c r="C4652">
        <v>23</v>
      </c>
      <c r="D4652">
        <v>1</v>
      </c>
      <c r="E4652">
        <v>299.99</v>
      </c>
      <c r="F4652">
        <v>7.0000000000000007E-2</v>
      </c>
    </row>
    <row r="4653" spans="1:6" x14ac:dyDescent="0.25">
      <c r="A4653">
        <v>1591</v>
      </c>
      <c r="B4653">
        <v>1</v>
      </c>
      <c r="C4653">
        <v>286</v>
      </c>
      <c r="D4653">
        <v>2</v>
      </c>
      <c r="E4653">
        <v>279.99</v>
      </c>
      <c r="F4653">
        <v>0.2</v>
      </c>
    </row>
    <row r="4654" spans="1:6" x14ac:dyDescent="0.25">
      <c r="A4654">
        <v>1591</v>
      </c>
      <c r="B4654">
        <v>2</v>
      </c>
      <c r="C4654">
        <v>126</v>
      </c>
      <c r="D4654">
        <v>2</v>
      </c>
      <c r="E4654">
        <v>469.99</v>
      </c>
      <c r="F4654">
        <v>0.2</v>
      </c>
    </row>
    <row r="4655" spans="1:6" x14ac:dyDescent="0.25">
      <c r="A4655">
        <v>1591</v>
      </c>
      <c r="B4655">
        <v>3</v>
      </c>
      <c r="C4655">
        <v>97</v>
      </c>
      <c r="D4655">
        <v>2</v>
      </c>
      <c r="E4655">
        <v>349.99</v>
      </c>
      <c r="F4655">
        <v>7.0000000000000007E-2</v>
      </c>
    </row>
    <row r="4656" spans="1:6" x14ac:dyDescent="0.25">
      <c r="A4656">
        <v>1591</v>
      </c>
      <c r="B4656">
        <v>4</v>
      </c>
      <c r="C4656">
        <v>138</v>
      </c>
      <c r="D4656">
        <v>2</v>
      </c>
      <c r="E4656">
        <v>2249.9899999999998</v>
      </c>
      <c r="F4656">
        <v>0.05</v>
      </c>
    </row>
    <row r="4657" spans="1:6" x14ac:dyDescent="0.25">
      <c r="A4657">
        <v>1591</v>
      </c>
      <c r="B4657">
        <v>5</v>
      </c>
      <c r="C4657">
        <v>265</v>
      </c>
      <c r="D4657">
        <v>1</v>
      </c>
      <c r="E4657">
        <v>289.99</v>
      </c>
      <c r="F4657">
        <v>0.2</v>
      </c>
    </row>
    <row r="4658" spans="1:6" x14ac:dyDescent="0.25">
      <c r="A4658">
        <v>1592</v>
      </c>
      <c r="B4658">
        <v>1</v>
      </c>
      <c r="C4658">
        <v>211</v>
      </c>
      <c r="D4658">
        <v>2</v>
      </c>
      <c r="E4658">
        <v>1549</v>
      </c>
      <c r="F4658">
        <v>0.05</v>
      </c>
    </row>
    <row r="4659" spans="1:6" x14ac:dyDescent="0.25">
      <c r="A4659">
        <v>1592</v>
      </c>
      <c r="B4659">
        <v>2</v>
      </c>
      <c r="C4659">
        <v>159</v>
      </c>
      <c r="D4659">
        <v>1</v>
      </c>
      <c r="E4659">
        <v>2299.9899999999998</v>
      </c>
      <c r="F4659">
        <v>7.0000000000000007E-2</v>
      </c>
    </row>
    <row r="4660" spans="1:6" x14ac:dyDescent="0.25">
      <c r="A4660">
        <v>1592</v>
      </c>
      <c r="B4660">
        <v>3</v>
      </c>
      <c r="C4660">
        <v>40</v>
      </c>
      <c r="D4660">
        <v>2</v>
      </c>
      <c r="E4660">
        <v>4999.99</v>
      </c>
      <c r="F4660">
        <v>7.0000000000000007E-2</v>
      </c>
    </row>
    <row r="4661" spans="1:6" x14ac:dyDescent="0.25">
      <c r="A4661">
        <v>1592</v>
      </c>
      <c r="B4661">
        <v>4</v>
      </c>
      <c r="C4661">
        <v>9</v>
      </c>
      <c r="D4661">
        <v>1</v>
      </c>
      <c r="E4661">
        <v>2999.99</v>
      </c>
      <c r="F4661">
        <v>0.2</v>
      </c>
    </row>
    <row r="4662" spans="1:6" x14ac:dyDescent="0.25">
      <c r="A4662">
        <v>1592</v>
      </c>
      <c r="B4662">
        <v>5</v>
      </c>
      <c r="C4662">
        <v>271</v>
      </c>
      <c r="D4662">
        <v>2</v>
      </c>
      <c r="E4662">
        <v>209.99</v>
      </c>
      <c r="F4662">
        <v>0.05</v>
      </c>
    </row>
    <row r="4663" spans="1:6" x14ac:dyDescent="0.25">
      <c r="A4663">
        <v>1593</v>
      </c>
      <c r="B4663">
        <v>1</v>
      </c>
      <c r="C4663">
        <v>97</v>
      </c>
      <c r="D4663">
        <v>2</v>
      </c>
      <c r="E4663">
        <v>349.99</v>
      </c>
      <c r="F4663">
        <v>0.2</v>
      </c>
    </row>
    <row r="4664" spans="1:6" x14ac:dyDescent="0.25">
      <c r="A4664">
        <v>1593</v>
      </c>
      <c r="B4664">
        <v>2</v>
      </c>
      <c r="C4664">
        <v>34</v>
      </c>
      <c r="D4664">
        <v>1</v>
      </c>
      <c r="E4664">
        <v>469.99</v>
      </c>
      <c r="F4664">
        <v>7.0000000000000007E-2</v>
      </c>
    </row>
    <row r="4665" spans="1:6" x14ac:dyDescent="0.25">
      <c r="A4665">
        <v>1593</v>
      </c>
      <c r="B4665">
        <v>3</v>
      </c>
      <c r="C4665">
        <v>190</v>
      </c>
      <c r="D4665">
        <v>2</v>
      </c>
      <c r="E4665">
        <v>2799.99</v>
      </c>
      <c r="F4665">
        <v>0.1</v>
      </c>
    </row>
    <row r="4666" spans="1:6" x14ac:dyDescent="0.25">
      <c r="A4666">
        <v>1593</v>
      </c>
      <c r="B4666">
        <v>4</v>
      </c>
      <c r="C4666">
        <v>107</v>
      </c>
      <c r="D4666">
        <v>1</v>
      </c>
      <c r="E4666">
        <v>416.99</v>
      </c>
      <c r="F4666">
        <v>0.05</v>
      </c>
    </row>
    <row r="4667" spans="1:6" x14ac:dyDescent="0.25">
      <c r="A4667">
        <v>1593</v>
      </c>
      <c r="B4667">
        <v>5</v>
      </c>
      <c r="C4667">
        <v>169</v>
      </c>
      <c r="D4667">
        <v>2</v>
      </c>
      <c r="E4667">
        <v>6499.99</v>
      </c>
      <c r="F4667">
        <v>7.0000000000000007E-2</v>
      </c>
    </row>
    <row r="4668" spans="1:6" x14ac:dyDescent="0.25">
      <c r="A4668">
        <v>1594</v>
      </c>
      <c r="B4668">
        <v>1</v>
      </c>
      <c r="C4668">
        <v>79</v>
      </c>
      <c r="D4668">
        <v>2</v>
      </c>
      <c r="E4668">
        <v>402.99</v>
      </c>
      <c r="F4668">
        <v>0.1</v>
      </c>
    </row>
    <row r="4669" spans="1:6" x14ac:dyDescent="0.25">
      <c r="A4669">
        <v>1594</v>
      </c>
      <c r="B4669">
        <v>2</v>
      </c>
      <c r="C4669">
        <v>105</v>
      </c>
      <c r="D4669">
        <v>1</v>
      </c>
      <c r="E4669">
        <v>533.99</v>
      </c>
      <c r="F4669">
        <v>0.1</v>
      </c>
    </row>
    <row r="4670" spans="1:6" x14ac:dyDescent="0.25">
      <c r="A4670">
        <v>1595</v>
      </c>
      <c r="B4670">
        <v>1</v>
      </c>
      <c r="C4670">
        <v>112</v>
      </c>
      <c r="D4670">
        <v>1</v>
      </c>
      <c r="E4670">
        <v>379.99</v>
      </c>
      <c r="F4670">
        <v>0.2</v>
      </c>
    </row>
    <row r="4671" spans="1:6" x14ac:dyDescent="0.25">
      <c r="A4671">
        <v>1596</v>
      </c>
      <c r="B4671">
        <v>1</v>
      </c>
      <c r="C4671">
        <v>91</v>
      </c>
      <c r="D4671">
        <v>1</v>
      </c>
      <c r="E4671">
        <v>349.99</v>
      </c>
      <c r="F4671">
        <v>0.05</v>
      </c>
    </row>
    <row r="4672" spans="1:6" x14ac:dyDescent="0.25">
      <c r="A4672">
        <v>1596</v>
      </c>
      <c r="B4672">
        <v>2</v>
      </c>
      <c r="C4672">
        <v>18</v>
      </c>
      <c r="D4672">
        <v>1</v>
      </c>
      <c r="E4672">
        <v>449</v>
      </c>
      <c r="F4672">
        <v>0.1</v>
      </c>
    </row>
    <row r="4673" spans="1:6" x14ac:dyDescent="0.25">
      <c r="A4673">
        <v>1597</v>
      </c>
      <c r="B4673">
        <v>1</v>
      </c>
      <c r="C4673">
        <v>176</v>
      </c>
      <c r="D4673">
        <v>1</v>
      </c>
      <c r="E4673">
        <v>3199.99</v>
      </c>
      <c r="F4673">
        <v>7.0000000000000007E-2</v>
      </c>
    </row>
    <row r="4674" spans="1:6" x14ac:dyDescent="0.25">
      <c r="A4674">
        <v>1597</v>
      </c>
      <c r="B4674">
        <v>2</v>
      </c>
      <c r="C4674">
        <v>59</v>
      </c>
      <c r="D4674">
        <v>1</v>
      </c>
      <c r="E4674">
        <v>2599.9899999999998</v>
      </c>
      <c r="F4674">
        <v>7.0000000000000007E-2</v>
      </c>
    </row>
    <row r="4675" spans="1:6" x14ac:dyDescent="0.25">
      <c r="A4675">
        <v>1598</v>
      </c>
      <c r="B4675">
        <v>1</v>
      </c>
      <c r="C4675">
        <v>247</v>
      </c>
      <c r="D4675">
        <v>1</v>
      </c>
      <c r="E4675">
        <v>599.99</v>
      </c>
      <c r="F4675">
        <v>0.2</v>
      </c>
    </row>
    <row r="4676" spans="1:6" x14ac:dyDescent="0.25">
      <c r="A4676">
        <v>1598</v>
      </c>
      <c r="B4676">
        <v>2</v>
      </c>
      <c r="C4676">
        <v>49</v>
      </c>
      <c r="D4676">
        <v>2</v>
      </c>
      <c r="E4676">
        <v>3499.99</v>
      </c>
      <c r="F4676">
        <v>7.0000000000000007E-2</v>
      </c>
    </row>
    <row r="4677" spans="1:6" x14ac:dyDescent="0.25">
      <c r="A4677">
        <v>1598</v>
      </c>
      <c r="B4677">
        <v>3</v>
      </c>
      <c r="C4677">
        <v>88</v>
      </c>
      <c r="D4677">
        <v>1</v>
      </c>
      <c r="E4677">
        <v>189.99</v>
      </c>
      <c r="F4677">
        <v>0.2</v>
      </c>
    </row>
    <row r="4678" spans="1:6" x14ac:dyDescent="0.25">
      <c r="A4678">
        <v>1599</v>
      </c>
      <c r="B4678">
        <v>1</v>
      </c>
      <c r="C4678">
        <v>104</v>
      </c>
      <c r="D4678">
        <v>2</v>
      </c>
      <c r="E4678">
        <v>481.99</v>
      </c>
      <c r="F4678">
        <v>0.2</v>
      </c>
    </row>
    <row r="4679" spans="1:6" x14ac:dyDescent="0.25">
      <c r="A4679">
        <v>1600</v>
      </c>
      <c r="B4679">
        <v>1</v>
      </c>
      <c r="C4679">
        <v>146</v>
      </c>
      <c r="D4679">
        <v>1</v>
      </c>
      <c r="E4679">
        <v>4999.99</v>
      </c>
      <c r="F4679">
        <v>0.1</v>
      </c>
    </row>
    <row r="4680" spans="1:6" x14ac:dyDescent="0.25">
      <c r="A4680">
        <v>1600</v>
      </c>
      <c r="B4680">
        <v>2</v>
      </c>
      <c r="C4680">
        <v>295</v>
      </c>
      <c r="D4680">
        <v>1</v>
      </c>
      <c r="E4680">
        <v>319.99</v>
      </c>
      <c r="F4680">
        <v>0.05</v>
      </c>
    </row>
    <row r="4681" spans="1:6" x14ac:dyDescent="0.25">
      <c r="A4681">
        <v>1600</v>
      </c>
      <c r="B4681">
        <v>3</v>
      </c>
      <c r="C4681">
        <v>36</v>
      </c>
      <c r="D4681">
        <v>1</v>
      </c>
      <c r="E4681">
        <v>832.99</v>
      </c>
      <c r="F4681">
        <v>0.2</v>
      </c>
    </row>
    <row r="4682" spans="1:6" x14ac:dyDescent="0.25">
      <c r="A4682">
        <v>1601</v>
      </c>
      <c r="B4682">
        <v>1</v>
      </c>
      <c r="C4682">
        <v>114</v>
      </c>
      <c r="D4682">
        <v>2</v>
      </c>
      <c r="E4682">
        <v>579.99</v>
      </c>
      <c r="F4682">
        <v>0.2</v>
      </c>
    </row>
    <row r="4683" spans="1:6" x14ac:dyDescent="0.25">
      <c r="A4683">
        <v>1601</v>
      </c>
      <c r="B4683">
        <v>2</v>
      </c>
      <c r="C4683">
        <v>10</v>
      </c>
      <c r="D4683">
        <v>1</v>
      </c>
      <c r="E4683">
        <v>1549</v>
      </c>
      <c r="F4683">
        <v>0.2</v>
      </c>
    </row>
    <row r="4684" spans="1:6" x14ac:dyDescent="0.25">
      <c r="A4684">
        <v>1601</v>
      </c>
      <c r="B4684">
        <v>3</v>
      </c>
      <c r="C4684">
        <v>220</v>
      </c>
      <c r="D4684">
        <v>2</v>
      </c>
      <c r="E4684">
        <v>269.99</v>
      </c>
      <c r="F4684">
        <v>7.0000000000000007E-2</v>
      </c>
    </row>
    <row r="4685" spans="1:6" x14ac:dyDescent="0.25">
      <c r="A4685">
        <v>1601</v>
      </c>
      <c r="B4685">
        <v>4</v>
      </c>
      <c r="C4685">
        <v>7</v>
      </c>
      <c r="D4685">
        <v>2</v>
      </c>
      <c r="E4685">
        <v>3999.99</v>
      </c>
      <c r="F4685">
        <v>7.0000000000000007E-2</v>
      </c>
    </row>
    <row r="4686" spans="1:6" x14ac:dyDescent="0.25">
      <c r="A4686">
        <v>1601</v>
      </c>
      <c r="B4686">
        <v>5</v>
      </c>
      <c r="C4686">
        <v>180</v>
      </c>
      <c r="D4686">
        <v>1</v>
      </c>
      <c r="E4686">
        <v>919.99</v>
      </c>
      <c r="F4686">
        <v>0.1</v>
      </c>
    </row>
    <row r="4687" spans="1:6" x14ac:dyDescent="0.25">
      <c r="A4687">
        <v>1602</v>
      </c>
      <c r="B4687">
        <v>1</v>
      </c>
      <c r="C4687">
        <v>71</v>
      </c>
      <c r="D4687">
        <v>2</v>
      </c>
      <c r="E4687">
        <v>416.99</v>
      </c>
      <c r="F4687">
        <v>0.05</v>
      </c>
    </row>
    <row r="4688" spans="1:6" x14ac:dyDescent="0.25">
      <c r="A4688">
        <v>1602</v>
      </c>
      <c r="B4688">
        <v>2</v>
      </c>
      <c r="C4688">
        <v>37</v>
      </c>
      <c r="D4688">
        <v>1</v>
      </c>
      <c r="E4688">
        <v>379.99</v>
      </c>
      <c r="F4688">
        <v>7.0000000000000007E-2</v>
      </c>
    </row>
    <row r="4689" spans="1:6" x14ac:dyDescent="0.25">
      <c r="A4689">
        <v>1602</v>
      </c>
      <c r="B4689">
        <v>3</v>
      </c>
      <c r="C4689">
        <v>275</v>
      </c>
      <c r="D4689">
        <v>2</v>
      </c>
      <c r="E4689">
        <v>229.99</v>
      </c>
      <c r="F4689">
        <v>0.2</v>
      </c>
    </row>
    <row r="4690" spans="1:6" x14ac:dyDescent="0.25">
      <c r="A4690">
        <v>1602</v>
      </c>
      <c r="B4690">
        <v>4</v>
      </c>
      <c r="C4690">
        <v>257</v>
      </c>
      <c r="D4690">
        <v>2</v>
      </c>
      <c r="E4690">
        <v>899.99</v>
      </c>
      <c r="F4690">
        <v>0.05</v>
      </c>
    </row>
    <row r="4691" spans="1:6" x14ac:dyDescent="0.25">
      <c r="A4691">
        <v>1603</v>
      </c>
      <c r="B4691">
        <v>1</v>
      </c>
      <c r="C4691">
        <v>275</v>
      </c>
      <c r="D4691">
        <v>2</v>
      </c>
      <c r="E4691">
        <v>229.99</v>
      </c>
      <c r="F4691">
        <v>0.05</v>
      </c>
    </row>
    <row r="4692" spans="1:6" x14ac:dyDescent="0.25">
      <c r="A4692">
        <v>1604</v>
      </c>
      <c r="B4692">
        <v>1</v>
      </c>
      <c r="C4692">
        <v>271</v>
      </c>
      <c r="D4692">
        <v>1</v>
      </c>
      <c r="E4692">
        <v>209.99</v>
      </c>
      <c r="F4692">
        <v>0.1</v>
      </c>
    </row>
    <row r="4693" spans="1:6" x14ac:dyDescent="0.25">
      <c r="A4693">
        <v>1605</v>
      </c>
      <c r="B4693">
        <v>1</v>
      </c>
      <c r="C4693">
        <v>72</v>
      </c>
      <c r="D4693">
        <v>1</v>
      </c>
      <c r="E4693">
        <v>619.99</v>
      </c>
      <c r="F4693">
        <v>0.1</v>
      </c>
    </row>
    <row r="4694" spans="1:6" x14ac:dyDescent="0.25">
      <c r="A4694">
        <v>1605</v>
      </c>
      <c r="B4694">
        <v>2</v>
      </c>
      <c r="C4694">
        <v>186</v>
      </c>
      <c r="D4694">
        <v>1</v>
      </c>
      <c r="E4694">
        <v>4499.99</v>
      </c>
      <c r="F4694">
        <v>0.2</v>
      </c>
    </row>
    <row r="4695" spans="1:6" x14ac:dyDescent="0.25">
      <c r="A4695">
        <v>1605</v>
      </c>
      <c r="B4695">
        <v>3</v>
      </c>
      <c r="C4695">
        <v>132</v>
      </c>
      <c r="D4695">
        <v>2</v>
      </c>
      <c r="E4695">
        <v>1499.99</v>
      </c>
      <c r="F4695">
        <v>0.1</v>
      </c>
    </row>
    <row r="4696" spans="1:6" x14ac:dyDescent="0.25">
      <c r="A4696">
        <v>1605</v>
      </c>
      <c r="B4696">
        <v>4</v>
      </c>
      <c r="C4696">
        <v>301</v>
      </c>
      <c r="D4696">
        <v>1</v>
      </c>
      <c r="E4696">
        <v>899.99</v>
      </c>
      <c r="F4696">
        <v>0.1</v>
      </c>
    </row>
    <row r="4697" spans="1:6" x14ac:dyDescent="0.25">
      <c r="A4697">
        <v>1605</v>
      </c>
      <c r="B4697">
        <v>5</v>
      </c>
      <c r="C4697">
        <v>29</v>
      </c>
      <c r="D4697">
        <v>1</v>
      </c>
      <c r="E4697">
        <v>999.99</v>
      </c>
      <c r="F4697">
        <v>7.0000000000000007E-2</v>
      </c>
    </row>
    <row r="4698" spans="1:6" x14ac:dyDescent="0.25">
      <c r="A4698">
        <v>1606</v>
      </c>
      <c r="B4698">
        <v>1</v>
      </c>
      <c r="C4698">
        <v>245</v>
      </c>
      <c r="D4698">
        <v>1</v>
      </c>
      <c r="E4698">
        <v>659.99</v>
      </c>
      <c r="F4698">
        <v>0.1</v>
      </c>
    </row>
    <row r="4699" spans="1:6" x14ac:dyDescent="0.25">
      <c r="A4699">
        <v>1606</v>
      </c>
      <c r="B4699">
        <v>2</v>
      </c>
      <c r="C4699">
        <v>271</v>
      </c>
      <c r="D4699">
        <v>1</v>
      </c>
      <c r="E4699">
        <v>209.99</v>
      </c>
      <c r="F4699">
        <v>0.1</v>
      </c>
    </row>
    <row r="4700" spans="1:6" x14ac:dyDescent="0.25">
      <c r="A4700">
        <v>1607</v>
      </c>
      <c r="B4700">
        <v>1</v>
      </c>
      <c r="C4700">
        <v>29</v>
      </c>
      <c r="D4700">
        <v>1</v>
      </c>
      <c r="E4700">
        <v>999.99</v>
      </c>
      <c r="F4700">
        <v>0.05</v>
      </c>
    </row>
    <row r="4701" spans="1:6" x14ac:dyDescent="0.25">
      <c r="A4701">
        <v>1608</v>
      </c>
      <c r="B4701">
        <v>1</v>
      </c>
      <c r="C4701">
        <v>231</v>
      </c>
      <c r="D4701">
        <v>2</v>
      </c>
      <c r="E4701">
        <v>529.99</v>
      </c>
      <c r="F4701">
        <v>0.05</v>
      </c>
    </row>
    <row r="4702" spans="1:6" x14ac:dyDescent="0.25">
      <c r="A4702">
        <v>1609</v>
      </c>
      <c r="B4702">
        <v>1</v>
      </c>
      <c r="C4702">
        <v>96</v>
      </c>
      <c r="D4702">
        <v>1</v>
      </c>
      <c r="E4702">
        <v>349.99</v>
      </c>
      <c r="F4702">
        <v>0.2</v>
      </c>
    </row>
    <row r="4703" spans="1:6" x14ac:dyDescent="0.25">
      <c r="A4703">
        <v>1609</v>
      </c>
      <c r="B4703">
        <v>2</v>
      </c>
      <c r="C4703">
        <v>238</v>
      </c>
      <c r="D4703">
        <v>2</v>
      </c>
      <c r="E4703">
        <v>749.99</v>
      </c>
      <c r="F4703">
        <v>0.2</v>
      </c>
    </row>
    <row r="4704" spans="1:6" x14ac:dyDescent="0.25">
      <c r="A4704">
        <v>1609</v>
      </c>
      <c r="B4704">
        <v>3</v>
      </c>
      <c r="C4704">
        <v>228</v>
      </c>
      <c r="D4704">
        <v>2</v>
      </c>
      <c r="E4704">
        <v>319.99</v>
      </c>
      <c r="F4704">
        <v>0.1</v>
      </c>
    </row>
    <row r="4705" spans="1:6" x14ac:dyDescent="0.25">
      <c r="A4705">
        <v>1609</v>
      </c>
      <c r="B4705">
        <v>4</v>
      </c>
      <c r="C4705">
        <v>105</v>
      </c>
      <c r="D4705">
        <v>1</v>
      </c>
      <c r="E4705">
        <v>533.99</v>
      </c>
      <c r="F4705">
        <v>0.2</v>
      </c>
    </row>
    <row r="4706" spans="1:6" x14ac:dyDescent="0.25">
      <c r="A4706">
        <v>1610</v>
      </c>
      <c r="B4706">
        <v>1</v>
      </c>
      <c r="C4706">
        <v>36</v>
      </c>
      <c r="D4706">
        <v>1</v>
      </c>
      <c r="E4706">
        <v>832.99</v>
      </c>
      <c r="F4706">
        <v>7.0000000000000007E-2</v>
      </c>
    </row>
    <row r="4707" spans="1:6" x14ac:dyDescent="0.25">
      <c r="A4707">
        <v>1610</v>
      </c>
      <c r="B4707">
        <v>2</v>
      </c>
      <c r="C4707">
        <v>173</v>
      </c>
      <c r="D4707">
        <v>2</v>
      </c>
      <c r="E4707">
        <v>3199.99</v>
      </c>
      <c r="F4707">
        <v>0.2</v>
      </c>
    </row>
    <row r="4708" spans="1:6" x14ac:dyDescent="0.25">
      <c r="A4708">
        <v>1611</v>
      </c>
      <c r="B4708">
        <v>1</v>
      </c>
      <c r="C4708">
        <v>191</v>
      </c>
      <c r="D4708">
        <v>1</v>
      </c>
      <c r="E4708">
        <v>2799.99</v>
      </c>
      <c r="F4708">
        <v>7.0000000000000007E-2</v>
      </c>
    </row>
    <row r="4709" spans="1:6" x14ac:dyDescent="0.25">
      <c r="A4709">
        <v>1611</v>
      </c>
      <c r="B4709">
        <v>2</v>
      </c>
      <c r="C4709">
        <v>171</v>
      </c>
      <c r="D4709">
        <v>2</v>
      </c>
      <c r="E4709">
        <v>3199.99</v>
      </c>
      <c r="F4709">
        <v>0.1</v>
      </c>
    </row>
    <row r="4710" spans="1:6" x14ac:dyDescent="0.25">
      <c r="A4710">
        <v>1611</v>
      </c>
      <c r="B4710">
        <v>3</v>
      </c>
      <c r="C4710">
        <v>236</v>
      </c>
      <c r="D4710">
        <v>1</v>
      </c>
      <c r="E4710">
        <v>749.99</v>
      </c>
      <c r="F4710">
        <v>0.2</v>
      </c>
    </row>
    <row r="4711" spans="1:6" x14ac:dyDescent="0.25">
      <c r="A4711">
        <v>1612</v>
      </c>
      <c r="B4711">
        <v>1</v>
      </c>
      <c r="C4711">
        <v>242</v>
      </c>
      <c r="D4711">
        <v>1</v>
      </c>
      <c r="E4711">
        <v>699.99</v>
      </c>
      <c r="F4711">
        <v>0.1</v>
      </c>
    </row>
    <row r="4712" spans="1:6" x14ac:dyDescent="0.25">
      <c r="A4712">
        <v>1612</v>
      </c>
      <c r="B4712">
        <v>2</v>
      </c>
      <c r="C4712">
        <v>289</v>
      </c>
      <c r="D4712">
        <v>2</v>
      </c>
      <c r="E4712">
        <v>319.99</v>
      </c>
      <c r="F4712">
        <v>0.05</v>
      </c>
    </row>
    <row r="4713" spans="1:6" x14ac:dyDescent="0.25">
      <c r="A4713">
        <v>1612</v>
      </c>
      <c r="B4713">
        <v>3</v>
      </c>
      <c r="C4713">
        <v>101</v>
      </c>
      <c r="D4713">
        <v>2</v>
      </c>
      <c r="E4713">
        <v>339.99</v>
      </c>
      <c r="F4713">
        <v>0.2</v>
      </c>
    </row>
    <row r="4714" spans="1:6" x14ac:dyDescent="0.25">
      <c r="A4714">
        <v>1612</v>
      </c>
      <c r="B4714">
        <v>4</v>
      </c>
      <c r="C4714">
        <v>293</v>
      </c>
      <c r="D4714">
        <v>2</v>
      </c>
      <c r="E4714">
        <v>319.99</v>
      </c>
      <c r="F4714">
        <v>7.0000000000000007E-2</v>
      </c>
    </row>
    <row r="4715" spans="1:6" x14ac:dyDescent="0.25">
      <c r="A4715">
        <v>1612</v>
      </c>
      <c r="B4715">
        <v>5</v>
      </c>
      <c r="C4715">
        <v>60</v>
      </c>
      <c r="D4715">
        <v>1</v>
      </c>
      <c r="E4715">
        <v>1559.99</v>
      </c>
      <c r="F4715">
        <v>0.1</v>
      </c>
    </row>
    <row r="4716" spans="1:6" x14ac:dyDescent="0.25">
      <c r="A4716">
        <v>1613</v>
      </c>
      <c r="B4716">
        <v>1</v>
      </c>
      <c r="C4716">
        <v>153</v>
      </c>
      <c r="D4716">
        <v>1</v>
      </c>
      <c r="E4716">
        <v>4999.99</v>
      </c>
      <c r="F4716">
        <v>7.0000000000000007E-2</v>
      </c>
    </row>
    <row r="4717" spans="1:6" x14ac:dyDescent="0.25">
      <c r="A4717">
        <v>1613</v>
      </c>
      <c r="B4717">
        <v>2</v>
      </c>
      <c r="C4717">
        <v>283</v>
      </c>
      <c r="D4717">
        <v>2</v>
      </c>
      <c r="E4717">
        <v>319.99</v>
      </c>
      <c r="F4717">
        <v>0.05</v>
      </c>
    </row>
    <row r="4718" spans="1:6" x14ac:dyDescent="0.25">
      <c r="A4718">
        <v>1614</v>
      </c>
      <c r="B4718">
        <v>1</v>
      </c>
      <c r="C4718">
        <v>124</v>
      </c>
      <c r="D4718">
        <v>1</v>
      </c>
      <c r="E4718">
        <v>1499</v>
      </c>
      <c r="F4718">
        <v>7.0000000000000007E-2</v>
      </c>
    </row>
    <row r="4719" spans="1:6" x14ac:dyDescent="0.25">
      <c r="A4719">
        <v>1614</v>
      </c>
      <c r="B4719">
        <v>2</v>
      </c>
      <c r="C4719">
        <v>159</v>
      </c>
      <c r="D4719">
        <v>2</v>
      </c>
      <c r="E4719">
        <v>2299.9899999999998</v>
      </c>
      <c r="F4719">
        <v>7.0000000000000007E-2</v>
      </c>
    </row>
    <row r="4720" spans="1:6" x14ac:dyDescent="0.25">
      <c r="A4720">
        <v>1614</v>
      </c>
      <c r="B4720">
        <v>3</v>
      </c>
      <c r="C4720">
        <v>213</v>
      </c>
      <c r="D4720">
        <v>2</v>
      </c>
      <c r="E4720">
        <v>269.99</v>
      </c>
      <c r="F4720">
        <v>0.2</v>
      </c>
    </row>
    <row r="4721" spans="1:6" x14ac:dyDescent="0.25">
      <c r="A4721">
        <v>1615</v>
      </c>
      <c r="B4721">
        <v>1</v>
      </c>
      <c r="C4721">
        <v>197</v>
      </c>
      <c r="D4721">
        <v>2</v>
      </c>
      <c r="E4721">
        <v>2299.9899999999998</v>
      </c>
      <c r="F4721">
        <v>0.2</v>
      </c>
    </row>
    <row r="4722" spans="1:6" x14ac:dyDescent="0.25">
      <c r="A4722">
        <v>1615</v>
      </c>
      <c r="B4722">
        <v>2</v>
      </c>
      <c r="C4722">
        <v>214</v>
      </c>
      <c r="D4722">
        <v>1</v>
      </c>
      <c r="E4722">
        <v>899.99</v>
      </c>
      <c r="F4722">
        <v>7.0000000000000007E-2</v>
      </c>
    </row>
    <row r="4723" spans="1:6" x14ac:dyDescent="0.25">
      <c r="A4723">
        <v>1615</v>
      </c>
      <c r="B4723">
        <v>3</v>
      </c>
      <c r="C4723">
        <v>182</v>
      </c>
      <c r="D4723">
        <v>1</v>
      </c>
      <c r="E4723">
        <v>2499.9899999999998</v>
      </c>
      <c r="F4723">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2"/>
  <sheetViews>
    <sheetView topLeftCell="A285" workbookViewId="0">
      <selection activeCell="K7" sqref="K7"/>
    </sheetView>
  </sheetViews>
  <sheetFormatPr defaultRowHeight="15" x14ac:dyDescent="0.25"/>
  <sheetData>
    <row r="1" spans="1:6" x14ac:dyDescent="0.25">
      <c r="A1" t="s">
        <v>75</v>
      </c>
      <c r="B1" t="s">
        <v>76</v>
      </c>
      <c r="C1" t="s">
        <v>77</v>
      </c>
      <c r="D1" t="s">
        <v>78</v>
      </c>
      <c r="E1" t="s">
        <v>79</v>
      </c>
      <c r="F1" t="s">
        <v>80</v>
      </c>
    </row>
    <row r="2" spans="1:6" x14ac:dyDescent="0.25">
      <c r="A2">
        <v>1</v>
      </c>
      <c r="B2" t="s">
        <v>81</v>
      </c>
      <c r="C2">
        <v>9</v>
      </c>
      <c r="D2">
        <v>6</v>
      </c>
      <c r="E2">
        <v>2016</v>
      </c>
      <c r="F2">
        <v>379.99</v>
      </c>
    </row>
    <row r="3" spans="1:6" x14ac:dyDescent="0.25">
      <c r="A3">
        <v>2</v>
      </c>
      <c r="B3" t="s">
        <v>82</v>
      </c>
      <c r="C3">
        <v>5</v>
      </c>
      <c r="D3">
        <v>6</v>
      </c>
      <c r="E3">
        <v>2016</v>
      </c>
      <c r="F3">
        <v>749.99</v>
      </c>
    </row>
    <row r="4" spans="1:6" x14ac:dyDescent="0.25">
      <c r="A4">
        <v>3</v>
      </c>
      <c r="B4" t="s">
        <v>83</v>
      </c>
      <c r="C4">
        <v>8</v>
      </c>
      <c r="D4">
        <v>6</v>
      </c>
      <c r="E4">
        <v>2016</v>
      </c>
      <c r="F4">
        <v>999.99</v>
      </c>
    </row>
    <row r="5" spans="1:6" x14ac:dyDescent="0.25">
      <c r="A5">
        <v>4</v>
      </c>
      <c r="B5" t="s">
        <v>84</v>
      </c>
      <c r="C5">
        <v>9</v>
      </c>
      <c r="D5">
        <v>6</v>
      </c>
      <c r="E5">
        <v>2016</v>
      </c>
      <c r="F5">
        <v>2899.99</v>
      </c>
    </row>
    <row r="6" spans="1:6" x14ac:dyDescent="0.25">
      <c r="A6">
        <v>5</v>
      </c>
      <c r="B6" t="s">
        <v>85</v>
      </c>
      <c r="C6">
        <v>3</v>
      </c>
      <c r="D6">
        <v>6</v>
      </c>
      <c r="E6">
        <v>2016</v>
      </c>
      <c r="F6">
        <v>1320.99</v>
      </c>
    </row>
    <row r="7" spans="1:6" x14ac:dyDescent="0.25">
      <c r="A7">
        <v>6</v>
      </c>
      <c r="B7" t="s">
        <v>86</v>
      </c>
      <c r="C7">
        <v>8</v>
      </c>
      <c r="D7">
        <v>6</v>
      </c>
      <c r="E7">
        <v>2016</v>
      </c>
      <c r="F7">
        <v>469.99</v>
      </c>
    </row>
    <row r="8" spans="1:6" x14ac:dyDescent="0.25">
      <c r="A8">
        <v>7</v>
      </c>
      <c r="B8" t="s">
        <v>87</v>
      </c>
      <c r="C8">
        <v>9</v>
      </c>
      <c r="D8">
        <v>6</v>
      </c>
      <c r="E8">
        <v>2016</v>
      </c>
      <c r="F8">
        <v>3999.99</v>
      </c>
    </row>
    <row r="9" spans="1:6" x14ac:dyDescent="0.25">
      <c r="A9">
        <v>8</v>
      </c>
      <c r="B9" t="s">
        <v>88</v>
      </c>
      <c r="C9">
        <v>9</v>
      </c>
      <c r="D9">
        <v>6</v>
      </c>
      <c r="E9">
        <v>2016</v>
      </c>
      <c r="F9">
        <v>1799.99</v>
      </c>
    </row>
    <row r="10" spans="1:6" x14ac:dyDescent="0.25">
      <c r="A10">
        <v>9</v>
      </c>
      <c r="B10" t="s">
        <v>89</v>
      </c>
      <c r="C10">
        <v>9</v>
      </c>
      <c r="D10">
        <v>5</v>
      </c>
      <c r="E10">
        <v>2016</v>
      </c>
      <c r="F10">
        <v>2999.99</v>
      </c>
    </row>
    <row r="11" spans="1:6" x14ac:dyDescent="0.25">
      <c r="A11">
        <v>10</v>
      </c>
      <c r="B11" t="s">
        <v>90</v>
      </c>
      <c r="C11">
        <v>8</v>
      </c>
      <c r="D11">
        <v>4</v>
      </c>
      <c r="E11">
        <v>2016</v>
      </c>
      <c r="F11">
        <v>1549</v>
      </c>
    </row>
    <row r="12" spans="1:6" x14ac:dyDescent="0.25">
      <c r="A12">
        <v>11</v>
      </c>
      <c r="B12" t="s">
        <v>91</v>
      </c>
      <c r="C12">
        <v>8</v>
      </c>
      <c r="D12">
        <v>4</v>
      </c>
      <c r="E12">
        <v>2016</v>
      </c>
      <c r="F12">
        <v>1680.99</v>
      </c>
    </row>
    <row r="13" spans="1:6" x14ac:dyDescent="0.25">
      <c r="A13">
        <v>12</v>
      </c>
      <c r="B13" t="s">
        <v>92</v>
      </c>
      <c r="C13">
        <v>1</v>
      </c>
      <c r="D13">
        <v>3</v>
      </c>
      <c r="E13">
        <v>2016</v>
      </c>
      <c r="F13">
        <v>549.99</v>
      </c>
    </row>
    <row r="14" spans="1:6" x14ac:dyDescent="0.25">
      <c r="A14">
        <v>13</v>
      </c>
      <c r="B14" t="s">
        <v>93</v>
      </c>
      <c r="C14">
        <v>1</v>
      </c>
      <c r="D14">
        <v>3</v>
      </c>
      <c r="E14">
        <v>2016</v>
      </c>
      <c r="F14">
        <v>269.99</v>
      </c>
    </row>
    <row r="15" spans="1:6" x14ac:dyDescent="0.25">
      <c r="A15">
        <v>14</v>
      </c>
      <c r="B15" t="s">
        <v>94</v>
      </c>
      <c r="C15">
        <v>1</v>
      </c>
      <c r="D15">
        <v>3</v>
      </c>
      <c r="E15">
        <v>2016</v>
      </c>
      <c r="F15">
        <v>269.99</v>
      </c>
    </row>
    <row r="16" spans="1:6" x14ac:dyDescent="0.25">
      <c r="A16">
        <v>15</v>
      </c>
      <c r="B16" t="s">
        <v>95</v>
      </c>
      <c r="C16">
        <v>1</v>
      </c>
      <c r="D16">
        <v>3</v>
      </c>
      <c r="E16">
        <v>2016</v>
      </c>
      <c r="F16">
        <v>529.99</v>
      </c>
    </row>
    <row r="17" spans="1:6" x14ac:dyDescent="0.25">
      <c r="A17">
        <v>16</v>
      </c>
      <c r="B17" t="s">
        <v>96</v>
      </c>
      <c r="C17">
        <v>1</v>
      </c>
      <c r="D17">
        <v>3</v>
      </c>
      <c r="E17">
        <v>2016</v>
      </c>
      <c r="F17">
        <v>599.99</v>
      </c>
    </row>
    <row r="18" spans="1:6" x14ac:dyDescent="0.25">
      <c r="A18">
        <v>17</v>
      </c>
      <c r="B18" t="s">
        <v>97</v>
      </c>
      <c r="C18">
        <v>4</v>
      </c>
      <c r="D18">
        <v>3</v>
      </c>
      <c r="E18">
        <v>2016</v>
      </c>
      <c r="F18">
        <v>429</v>
      </c>
    </row>
    <row r="19" spans="1:6" x14ac:dyDescent="0.25">
      <c r="A19">
        <v>18</v>
      </c>
      <c r="B19" t="s">
        <v>98</v>
      </c>
      <c r="C19">
        <v>4</v>
      </c>
      <c r="D19">
        <v>3</v>
      </c>
      <c r="E19">
        <v>2016</v>
      </c>
      <c r="F19">
        <v>449</v>
      </c>
    </row>
    <row r="20" spans="1:6" x14ac:dyDescent="0.25">
      <c r="A20">
        <v>19</v>
      </c>
      <c r="B20" t="s">
        <v>99</v>
      </c>
      <c r="C20">
        <v>4</v>
      </c>
      <c r="D20">
        <v>3</v>
      </c>
      <c r="E20">
        <v>2016</v>
      </c>
      <c r="F20">
        <v>449</v>
      </c>
    </row>
    <row r="21" spans="1:6" x14ac:dyDescent="0.25">
      <c r="A21">
        <v>20</v>
      </c>
      <c r="B21" t="s">
        <v>100</v>
      </c>
      <c r="C21">
        <v>1</v>
      </c>
      <c r="D21">
        <v>3</v>
      </c>
      <c r="E21">
        <v>2016</v>
      </c>
      <c r="F21">
        <v>599.99</v>
      </c>
    </row>
    <row r="22" spans="1:6" x14ac:dyDescent="0.25">
      <c r="A22">
        <v>21</v>
      </c>
      <c r="B22" t="s">
        <v>93</v>
      </c>
      <c r="C22">
        <v>1</v>
      </c>
      <c r="D22">
        <v>1</v>
      </c>
      <c r="E22">
        <v>2016</v>
      </c>
      <c r="F22">
        <v>269.99</v>
      </c>
    </row>
    <row r="23" spans="1:6" x14ac:dyDescent="0.25">
      <c r="A23">
        <v>22</v>
      </c>
      <c r="B23" t="s">
        <v>94</v>
      </c>
      <c r="C23">
        <v>1</v>
      </c>
      <c r="D23">
        <v>1</v>
      </c>
      <c r="E23">
        <v>2016</v>
      </c>
      <c r="F23">
        <v>269.99</v>
      </c>
    </row>
    <row r="24" spans="1:6" x14ac:dyDescent="0.25">
      <c r="A24">
        <v>23</v>
      </c>
      <c r="B24" t="s">
        <v>101</v>
      </c>
      <c r="C24">
        <v>1</v>
      </c>
      <c r="D24">
        <v>1</v>
      </c>
      <c r="E24">
        <v>2016</v>
      </c>
      <c r="F24">
        <v>299.99</v>
      </c>
    </row>
    <row r="25" spans="1:6" x14ac:dyDescent="0.25">
      <c r="A25">
        <v>24</v>
      </c>
      <c r="B25" t="s">
        <v>92</v>
      </c>
      <c r="C25">
        <v>1</v>
      </c>
      <c r="D25">
        <v>2</v>
      </c>
      <c r="E25">
        <v>2016</v>
      </c>
      <c r="F25">
        <v>549.99</v>
      </c>
    </row>
    <row r="26" spans="1:6" x14ac:dyDescent="0.25">
      <c r="A26">
        <v>25</v>
      </c>
      <c r="B26" t="s">
        <v>102</v>
      </c>
      <c r="C26">
        <v>1</v>
      </c>
      <c r="D26">
        <v>2</v>
      </c>
      <c r="E26">
        <v>2016</v>
      </c>
      <c r="F26">
        <v>499.99</v>
      </c>
    </row>
    <row r="27" spans="1:6" x14ac:dyDescent="0.25">
      <c r="A27">
        <v>26</v>
      </c>
      <c r="B27" t="s">
        <v>96</v>
      </c>
      <c r="C27">
        <v>1</v>
      </c>
      <c r="D27">
        <v>2</v>
      </c>
      <c r="E27">
        <v>2016</v>
      </c>
      <c r="F27">
        <v>599.99</v>
      </c>
    </row>
    <row r="28" spans="1:6" x14ac:dyDescent="0.25">
      <c r="A28">
        <v>27</v>
      </c>
      <c r="B28" t="s">
        <v>103</v>
      </c>
      <c r="C28">
        <v>8</v>
      </c>
      <c r="D28">
        <v>6</v>
      </c>
      <c r="E28">
        <v>2017</v>
      </c>
      <c r="F28">
        <v>999.99</v>
      </c>
    </row>
    <row r="29" spans="1:6" x14ac:dyDescent="0.25">
      <c r="A29">
        <v>28</v>
      </c>
      <c r="B29" t="s">
        <v>104</v>
      </c>
      <c r="C29">
        <v>8</v>
      </c>
      <c r="D29">
        <v>6</v>
      </c>
      <c r="E29">
        <v>2017</v>
      </c>
      <c r="F29">
        <v>2499.9899999999998</v>
      </c>
    </row>
    <row r="30" spans="1:6" x14ac:dyDescent="0.25">
      <c r="A30">
        <v>29</v>
      </c>
      <c r="B30" t="s">
        <v>105</v>
      </c>
      <c r="C30">
        <v>9</v>
      </c>
      <c r="D30">
        <v>6</v>
      </c>
      <c r="E30">
        <v>2017</v>
      </c>
      <c r="F30">
        <v>999.99</v>
      </c>
    </row>
    <row r="31" spans="1:6" x14ac:dyDescent="0.25">
      <c r="A31">
        <v>30</v>
      </c>
      <c r="B31" t="s">
        <v>106</v>
      </c>
      <c r="C31">
        <v>8</v>
      </c>
      <c r="D31">
        <v>6</v>
      </c>
      <c r="E31">
        <v>2017</v>
      </c>
      <c r="F31">
        <v>999.99</v>
      </c>
    </row>
    <row r="32" spans="1:6" x14ac:dyDescent="0.25">
      <c r="A32">
        <v>31</v>
      </c>
      <c r="B32" t="s">
        <v>107</v>
      </c>
      <c r="C32">
        <v>8</v>
      </c>
      <c r="D32">
        <v>6</v>
      </c>
      <c r="E32">
        <v>2017</v>
      </c>
      <c r="F32">
        <v>1632.99</v>
      </c>
    </row>
    <row r="33" spans="1:6" x14ac:dyDescent="0.25">
      <c r="A33">
        <v>32</v>
      </c>
      <c r="B33" t="s">
        <v>108</v>
      </c>
      <c r="C33">
        <v>9</v>
      </c>
      <c r="D33">
        <v>6</v>
      </c>
      <c r="E33">
        <v>2017</v>
      </c>
      <c r="F33">
        <v>469.99</v>
      </c>
    </row>
    <row r="34" spans="1:6" x14ac:dyDescent="0.25">
      <c r="A34">
        <v>33</v>
      </c>
      <c r="B34" t="s">
        <v>109</v>
      </c>
      <c r="C34">
        <v>8</v>
      </c>
      <c r="D34">
        <v>6</v>
      </c>
      <c r="E34">
        <v>2017</v>
      </c>
      <c r="F34">
        <v>469.99</v>
      </c>
    </row>
    <row r="35" spans="1:6" x14ac:dyDescent="0.25">
      <c r="A35">
        <v>34</v>
      </c>
      <c r="B35" t="s">
        <v>110</v>
      </c>
      <c r="C35">
        <v>9</v>
      </c>
      <c r="D35">
        <v>6</v>
      </c>
      <c r="E35">
        <v>2017</v>
      </c>
      <c r="F35">
        <v>469.99</v>
      </c>
    </row>
    <row r="36" spans="1:6" x14ac:dyDescent="0.25">
      <c r="A36">
        <v>35</v>
      </c>
      <c r="B36" t="s">
        <v>111</v>
      </c>
      <c r="C36">
        <v>7</v>
      </c>
      <c r="D36">
        <v>6</v>
      </c>
      <c r="E36">
        <v>2017</v>
      </c>
      <c r="F36">
        <v>832.99</v>
      </c>
    </row>
    <row r="37" spans="1:6" x14ac:dyDescent="0.25">
      <c r="A37">
        <v>36</v>
      </c>
      <c r="B37" t="s">
        <v>112</v>
      </c>
      <c r="C37">
        <v>8</v>
      </c>
      <c r="D37">
        <v>6</v>
      </c>
      <c r="E37">
        <v>2017</v>
      </c>
      <c r="F37">
        <v>832.99</v>
      </c>
    </row>
    <row r="38" spans="1:6" x14ac:dyDescent="0.25">
      <c r="A38">
        <v>37</v>
      </c>
      <c r="B38" t="s">
        <v>113</v>
      </c>
      <c r="C38">
        <v>2</v>
      </c>
      <c r="D38">
        <v>6</v>
      </c>
      <c r="E38">
        <v>2017</v>
      </c>
      <c r="F38">
        <v>379.99</v>
      </c>
    </row>
    <row r="39" spans="1:6" x14ac:dyDescent="0.25">
      <c r="A39">
        <v>38</v>
      </c>
      <c r="B39" t="s">
        <v>114</v>
      </c>
      <c r="C39">
        <v>2</v>
      </c>
      <c r="D39">
        <v>6</v>
      </c>
      <c r="E39">
        <v>2017</v>
      </c>
      <c r="F39">
        <v>549.99</v>
      </c>
    </row>
    <row r="40" spans="1:6" x14ac:dyDescent="0.25">
      <c r="A40">
        <v>39</v>
      </c>
      <c r="B40" t="s">
        <v>115</v>
      </c>
      <c r="C40">
        <v>9</v>
      </c>
      <c r="D40">
        <v>6</v>
      </c>
      <c r="E40">
        <v>2017</v>
      </c>
      <c r="F40">
        <v>1499.99</v>
      </c>
    </row>
    <row r="41" spans="1:6" x14ac:dyDescent="0.25">
      <c r="A41">
        <v>40</v>
      </c>
      <c r="B41" t="s">
        <v>116</v>
      </c>
      <c r="C41">
        <v>9</v>
      </c>
      <c r="D41">
        <v>6</v>
      </c>
      <c r="E41">
        <v>2017</v>
      </c>
      <c r="F41">
        <v>4999.99</v>
      </c>
    </row>
    <row r="42" spans="1:6" x14ac:dyDescent="0.25">
      <c r="A42">
        <v>41</v>
      </c>
      <c r="B42" t="s">
        <v>117</v>
      </c>
      <c r="C42">
        <v>2</v>
      </c>
      <c r="D42">
        <v>6</v>
      </c>
      <c r="E42">
        <v>2017</v>
      </c>
      <c r="F42">
        <v>1469.99</v>
      </c>
    </row>
    <row r="43" spans="1:6" x14ac:dyDescent="0.25">
      <c r="A43">
        <v>42</v>
      </c>
      <c r="B43" t="s">
        <v>118</v>
      </c>
      <c r="C43">
        <v>9</v>
      </c>
      <c r="D43">
        <v>6</v>
      </c>
      <c r="E43">
        <v>2017</v>
      </c>
      <c r="F43">
        <v>2299.9899999999998</v>
      </c>
    </row>
    <row r="44" spans="1:6" x14ac:dyDescent="0.25">
      <c r="A44">
        <v>43</v>
      </c>
      <c r="B44" t="s">
        <v>119</v>
      </c>
      <c r="C44">
        <v>9</v>
      </c>
      <c r="D44">
        <v>6</v>
      </c>
      <c r="E44">
        <v>2017</v>
      </c>
      <c r="F44">
        <v>5299.99</v>
      </c>
    </row>
    <row r="45" spans="1:6" x14ac:dyDescent="0.25">
      <c r="A45">
        <v>44</v>
      </c>
      <c r="B45" t="s">
        <v>120</v>
      </c>
      <c r="C45">
        <v>2</v>
      </c>
      <c r="D45">
        <v>6</v>
      </c>
      <c r="E45">
        <v>2017</v>
      </c>
      <c r="F45">
        <v>539.99</v>
      </c>
    </row>
    <row r="46" spans="1:6" x14ac:dyDescent="0.25">
      <c r="A46">
        <v>45</v>
      </c>
      <c r="B46" t="s">
        <v>121</v>
      </c>
      <c r="C46">
        <v>2</v>
      </c>
      <c r="D46">
        <v>6</v>
      </c>
      <c r="E46">
        <v>2017</v>
      </c>
      <c r="F46">
        <v>869.99</v>
      </c>
    </row>
    <row r="47" spans="1:6" x14ac:dyDescent="0.25">
      <c r="A47">
        <v>46</v>
      </c>
      <c r="B47" t="s">
        <v>122</v>
      </c>
      <c r="C47">
        <v>2</v>
      </c>
      <c r="D47">
        <v>6</v>
      </c>
      <c r="E47">
        <v>2017</v>
      </c>
      <c r="F47">
        <v>1409.99</v>
      </c>
    </row>
    <row r="48" spans="1:6" x14ac:dyDescent="0.25">
      <c r="A48">
        <v>47</v>
      </c>
      <c r="B48" t="s">
        <v>123</v>
      </c>
      <c r="C48">
        <v>9</v>
      </c>
      <c r="D48">
        <v>6</v>
      </c>
      <c r="E48">
        <v>2017</v>
      </c>
      <c r="F48">
        <v>5299.99</v>
      </c>
    </row>
    <row r="49" spans="1:6" x14ac:dyDescent="0.25">
      <c r="A49">
        <v>48</v>
      </c>
      <c r="B49" t="s">
        <v>124</v>
      </c>
      <c r="C49">
        <v>9</v>
      </c>
      <c r="D49">
        <v>7</v>
      </c>
      <c r="E49">
        <v>2017</v>
      </c>
      <c r="F49">
        <v>1499.99</v>
      </c>
    </row>
    <row r="50" spans="1:6" x14ac:dyDescent="0.25">
      <c r="A50">
        <v>49</v>
      </c>
      <c r="B50" t="s">
        <v>125</v>
      </c>
      <c r="C50">
        <v>9</v>
      </c>
      <c r="D50">
        <v>7</v>
      </c>
      <c r="E50">
        <v>2017</v>
      </c>
      <c r="F50">
        <v>3499.99</v>
      </c>
    </row>
    <row r="51" spans="1:6" x14ac:dyDescent="0.25">
      <c r="A51">
        <v>50</v>
      </c>
      <c r="B51" t="s">
        <v>126</v>
      </c>
      <c r="C51">
        <v>9</v>
      </c>
      <c r="D51">
        <v>7</v>
      </c>
      <c r="E51">
        <v>2017</v>
      </c>
      <c r="F51">
        <v>5999.99</v>
      </c>
    </row>
    <row r="52" spans="1:6" x14ac:dyDescent="0.25">
      <c r="A52">
        <v>51</v>
      </c>
      <c r="B52" t="s">
        <v>127</v>
      </c>
      <c r="C52">
        <v>9</v>
      </c>
      <c r="D52">
        <v>7</v>
      </c>
      <c r="E52">
        <v>2017</v>
      </c>
      <c r="F52">
        <v>6499.99</v>
      </c>
    </row>
    <row r="53" spans="1:6" x14ac:dyDescent="0.25">
      <c r="A53">
        <v>52</v>
      </c>
      <c r="B53" t="s">
        <v>128</v>
      </c>
      <c r="C53">
        <v>8</v>
      </c>
      <c r="D53">
        <v>7</v>
      </c>
      <c r="E53">
        <v>2017</v>
      </c>
      <c r="F53">
        <v>875.99</v>
      </c>
    </row>
    <row r="54" spans="1:6" x14ac:dyDescent="0.25">
      <c r="A54">
        <v>53</v>
      </c>
      <c r="B54" t="s">
        <v>129</v>
      </c>
      <c r="C54">
        <v>8</v>
      </c>
      <c r="D54">
        <v>7</v>
      </c>
      <c r="E54">
        <v>2017</v>
      </c>
      <c r="F54">
        <v>749.99</v>
      </c>
    </row>
    <row r="55" spans="1:6" x14ac:dyDescent="0.25">
      <c r="A55">
        <v>54</v>
      </c>
      <c r="B55" t="s">
        <v>130</v>
      </c>
      <c r="C55">
        <v>9</v>
      </c>
      <c r="D55">
        <v>7</v>
      </c>
      <c r="E55">
        <v>2017</v>
      </c>
      <c r="F55">
        <v>3199.99</v>
      </c>
    </row>
    <row r="56" spans="1:6" x14ac:dyDescent="0.25">
      <c r="A56">
        <v>55</v>
      </c>
      <c r="B56" t="s">
        <v>131</v>
      </c>
      <c r="C56">
        <v>9</v>
      </c>
      <c r="D56">
        <v>7</v>
      </c>
      <c r="E56">
        <v>2017</v>
      </c>
      <c r="F56">
        <v>2699.99</v>
      </c>
    </row>
    <row r="57" spans="1:6" x14ac:dyDescent="0.25">
      <c r="A57">
        <v>56</v>
      </c>
      <c r="B57" t="s">
        <v>132</v>
      </c>
      <c r="C57">
        <v>9</v>
      </c>
      <c r="D57">
        <v>7</v>
      </c>
      <c r="E57">
        <v>2017</v>
      </c>
      <c r="F57">
        <v>5499.99</v>
      </c>
    </row>
    <row r="58" spans="1:6" x14ac:dyDescent="0.25">
      <c r="A58">
        <v>57</v>
      </c>
      <c r="B58" t="s">
        <v>133</v>
      </c>
      <c r="C58">
        <v>9</v>
      </c>
      <c r="D58">
        <v>7</v>
      </c>
      <c r="E58">
        <v>2017</v>
      </c>
      <c r="F58">
        <v>1999.99</v>
      </c>
    </row>
    <row r="59" spans="1:6" x14ac:dyDescent="0.25">
      <c r="A59">
        <v>58</v>
      </c>
      <c r="B59" t="s">
        <v>134</v>
      </c>
      <c r="C59">
        <v>9</v>
      </c>
      <c r="D59">
        <v>7</v>
      </c>
      <c r="E59">
        <v>2017</v>
      </c>
      <c r="F59">
        <v>4999.99</v>
      </c>
    </row>
    <row r="60" spans="1:6" x14ac:dyDescent="0.25">
      <c r="A60">
        <v>59</v>
      </c>
      <c r="B60" t="s">
        <v>135</v>
      </c>
      <c r="C60">
        <v>9</v>
      </c>
      <c r="D60">
        <v>7</v>
      </c>
      <c r="E60">
        <v>2017</v>
      </c>
      <c r="F60">
        <v>2599.9899999999998</v>
      </c>
    </row>
    <row r="61" spans="1:6" x14ac:dyDescent="0.25">
      <c r="A61">
        <v>60</v>
      </c>
      <c r="B61" t="s">
        <v>136</v>
      </c>
      <c r="C61">
        <v>7</v>
      </c>
      <c r="D61">
        <v>5</v>
      </c>
      <c r="E61">
        <v>2017</v>
      </c>
      <c r="F61">
        <v>1559.99</v>
      </c>
    </row>
    <row r="62" spans="1:6" x14ac:dyDescent="0.25">
      <c r="A62">
        <v>61</v>
      </c>
      <c r="B62" t="s">
        <v>137</v>
      </c>
      <c r="C62">
        <v>9</v>
      </c>
      <c r="D62">
        <v>5</v>
      </c>
      <c r="E62">
        <v>2017</v>
      </c>
      <c r="F62">
        <v>4999.99</v>
      </c>
    </row>
    <row r="63" spans="1:6" x14ac:dyDescent="0.25">
      <c r="A63">
        <v>62</v>
      </c>
      <c r="B63" t="s">
        <v>138</v>
      </c>
      <c r="C63">
        <v>9</v>
      </c>
      <c r="D63">
        <v>4</v>
      </c>
      <c r="E63">
        <v>2017</v>
      </c>
      <c r="F63">
        <v>3499.99</v>
      </c>
    </row>
    <row r="64" spans="1:6" x14ac:dyDescent="0.25">
      <c r="A64">
        <v>63</v>
      </c>
      <c r="B64" t="s">
        <v>139</v>
      </c>
      <c r="C64">
        <v>9</v>
      </c>
      <c r="D64">
        <v>4</v>
      </c>
      <c r="E64">
        <v>2017</v>
      </c>
      <c r="F64">
        <v>3499.99</v>
      </c>
    </row>
    <row r="65" spans="1:6" x14ac:dyDescent="0.25">
      <c r="A65">
        <v>64</v>
      </c>
      <c r="B65" t="s">
        <v>140</v>
      </c>
      <c r="C65">
        <v>1</v>
      </c>
      <c r="D65">
        <v>3</v>
      </c>
      <c r="E65">
        <v>2017</v>
      </c>
      <c r="F65">
        <v>489.99</v>
      </c>
    </row>
    <row r="66" spans="1:6" x14ac:dyDescent="0.25">
      <c r="A66">
        <v>65</v>
      </c>
      <c r="B66" t="s">
        <v>141</v>
      </c>
      <c r="C66">
        <v>7</v>
      </c>
      <c r="D66">
        <v>3</v>
      </c>
      <c r="E66">
        <v>2017</v>
      </c>
      <c r="F66">
        <v>346.99</v>
      </c>
    </row>
    <row r="67" spans="1:6" x14ac:dyDescent="0.25">
      <c r="A67">
        <v>66</v>
      </c>
      <c r="B67" t="s">
        <v>142</v>
      </c>
      <c r="C67">
        <v>7</v>
      </c>
      <c r="D67">
        <v>3</v>
      </c>
      <c r="E67">
        <v>2017</v>
      </c>
      <c r="F67">
        <v>250.99</v>
      </c>
    </row>
    <row r="68" spans="1:6" x14ac:dyDescent="0.25">
      <c r="A68">
        <v>67</v>
      </c>
      <c r="B68" t="s">
        <v>143</v>
      </c>
      <c r="C68">
        <v>7</v>
      </c>
      <c r="D68">
        <v>3</v>
      </c>
      <c r="E68">
        <v>2017</v>
      </c>
      <c r="F68">
        <v>250.99</v>
      </c>
    </row>
    <row r="69" spans="1:6" x14ac:dyDescent="0.25">
      <c r="A69">
        <v>68</v>
      </c>
      <c r="B69" t="s">
        <v>144</v>
      </c>
      <c r="C69">
        <v>7</v>
      </c>
      <c r="D69">
        <v>3</v>
      </c>
      <c r="E69">
        <v>2017</v>
      </c>
      <c r="F69">
        <v>449.99</v>
      </c>
    </row>
    <row r="70" spans="1:6" x14ac:dyDescent="0.25">
      <c r="A70">
        <v>69</v>
      </c>
      <c r="B70" t="s">
        <v>145</v>
      </c>
      <c r="C70">
        <v>7</v>
      </c>
      <c r="D70">
        <v>3</v>
      </c>
      <c r="E70">
        <v>2017</v>
      </c>
      <c r="F70">
        <v>416.99</v>
      </c>
    </row>
    <row r="71" spans="1:6" x14ac:dyDescent="0.25">
      <c r="A71">
        <v>70</v>
      </c>
      <c r="B71" t="s">
        <v>146</v>
      </c>
      <c r="C71">
        <v>1</v>
      </c>
      <c r="D71">
        <v>3</v>
      </c>
      <c r="E71">
        <v>2017</v>
      </c>
      <c r="F71">
        <v>659.99</v>
      </c>
    </row>
    <row r="72" spans="1:6" x14ac:dyDescent="0.25">
      <c r="A72">
        <v>71</v>
      </c>
      <c r="B72" t="s">
        <v>147</v>
      </c>
      <c r="C72">
        <v>7</v>
      </c>
      <c r="D72">
        <v>3</v>
      </c>
      <c r="E72">
        <v>2017</v>
      </c>
      <c r="F72">
        <v>416.99</v>
      </c>
    </row>
    <row r="73" spans="1:6" x14ac:dyDescent="0.25">
      <c r="A73">
        <v>72</v>
      </c>
      <c r="B73" t="s">
        <v>148</v>
      </c>
      <c r="C73">
        <v>7</v>
      </c>
      <c r="D73">
        <v>3</v>
      </c>
      <c r="E73">
        <v>2017</v>
      </c>
      <c r="F73">
        <v>619.99</v>
      </c>
    </row>
    <row r="74" spans="1:6" x14ac:dyDescent="0.25">
      <c r="A74">
        <v>73</v>
      </c>
      <c r="B74" t="s">
        <v>149</v>
      </c>
      <c r="C74">
        <v>7</v>
      </c>
      <c r="D74">
        <v>3</v>
      </c>
      <c r="E74">
        <v>2017</v>
      </c>
      <c r="F74">
        <v>749.99</v>
      </c>
    </row>
    <row r="75" spans="1:6" x14ac:dyDescent="0.25">
      <c r="A75">
        <v>74</v>
      </c>
      <c r="B75" t="s">
        <v>150</v>
      </c>
      <c r="C75">
        <v>1</v>
      </c>
      <c r="D75">
        <v>3</v>
      </c>
      <c r="E75">
        <v>2017</v>
      </c>
      <c r="F75">
        <v>439.99</v>
      </c>
    </row>
    <row r="76" spans="1:6" x14ac:dyDescent="0.25">
      <c r="A76">
        <v>75</v>
      </c>
      <c r="B76" t="s">
        <v>151</v>
      </c>
      <c r="C76">
        <v>1</v>
      </c>
      <c r="D76">
        <v>3</v>
      </c>
      <c r="E76">
        <v>2017</v>
      </c>
      <c r="F76">
        <v>599.99</v>
      </c>
    </row>
    <row r="77" spans="1:6" x14ac:dyDescent="0.25">
      <c r="A77">
        <v>76</v>
      </c>
      <c r="B77" t="s">
        <v>152</v>
      </c>
      <c r="C77">
        <v>1</v>
      </c>
      <c r="D77">
        <v>3</v>
      </c>
      <c r="E77">
        <v>2017</v>
      </c>
      <c r="F77">
        <v>299.99</v>
      </c>
    </row>
    <row r="78" spans="1:6" x14ac:dyDescent="0.25">
      <c r="A78">
        <v>77</v>
      </c>
      <c r="B78" t="s">
        <v>153</v>
      </c>
      <c r="C78">
        <v>1</v>
      </c>
      <c r="D78">
        <v>3</v>
      </c>
      <c r="E78">
        <v>2017</v>
      </c>
      <c r="F78">
        <v>799.99</v>
      </c>
    </row>
    <row r="79" spans="1:6" x14ac:dyDescent="0.25">
      <c r="A79">
        <v>78</v>
      </c>
      <c r="B79" t="s">
        <v>154</v>
      </c>
      <c r="C79">
        <v>7</v>
      </c>
      <c r="D79">
        <v>3</v>
      </c>
      <c r="E79">
        <v>2017</v>
      </c>
      <c r="F79">
        <v>647.99</v>
      </c>
    </row>
    <row r="80" spans="1:6" x14ac:dyDescent="0.25">
      <c r="A80">
        <v>79</v>
      </c>
      <c r="B80" t="s">
        <v>155</v>
      </c>
      <c r="C80">
        <v>7</v>
      </c>
      <c r="D80">
        <v>3</v>
      </c>
      <c r="E80">
        <v>2017</v>
      </c>
      <c r="F80">
        <v>402.99</v>
      </c>
    </row>
    <row r="81" spans="1:6" x14ac:dyDescent="0.25">
      <c r="A81">
        <v>80</v>
      </c>
      <c r="B81" t="s">
        <v>156</v>
      </c>
      <c r="C81">
        <v>7</v>
      </c>
      <c r="D81">
        <v>3</v>
      </c>
      <c r="E81">
        <v>2017</v>
      </c>
      <c r="F81">
        <v>761.99</v>
      </c>
    </row>
    <row r="82" spans="1:6" x14ac:dyDescent="0.25">
      <c r="A82">
        <v>81</v>
      </c>
      <c r="B82" t="s">
        <v>157</v>
      </c>
      <c r="C82">
        <v>1</v>
      </c>
      <c r="D82">
        <v>3</v>
      </c>
      <c r="E82">
        <v>2017</v>
      </c>
      <c r="F82">
        <v>1099.99</v>
      </c>
    </row>
    <row r="83" spans="1:6" x14ac:dyDescent="0.25">
      <c r="A83">
        <v>82</v>
      </c>
      <c r="B83" t="s">
        <v>158</v>
      </c>
      <c r="C83">
        <v>1</v>
      </c>
      <c r="D83">
        <v>3</v>
      </c>
      <c r="E83">
        <v>2017</v>
      </c>
      <c r="F83">
        <v>659.99</v>
      </c>
    </row>
    <row r="84" spans="1:6" x14ac:dyDescent="0.25">
      <c r="A84">
        <v>83</v>
      </c>
      <c r="B84" t="s">
        <v>159</v>
      </c>
      <c r="C84">
        <v>9</v>
      </c>
      <c r="D84">
        <v>1</v>
      </c>
      <c r="E84">
        <v>2017</v>
      </c>
      <c r="F84">
        <v>149.99</v>
      </c>
    </row>
    <row r="85" spans="1:6" x14ac:dyDescent="0.25">
      <c r="A85">
        <v>84</v>
      </c>
      <c r="B85" t="s">
        <v>160</v>
      </c>
      <c r="C85">
        <v>7</v>
      </c>
      <c r="D85">
        <v>1</v>
      </c>
      <c r="E85">
        <v>2017</v>
      </c>
      <c r="F85">
        <v>109.99</v>
      </c>
    </row>
    <row r="86" spans="1:6" x14ac:dyDescent="0.25">
      <c r="A86">
        <v>85</v>
      </c>
      <c r="B86" t="s">
        <v>161</v>
      </c>
      <c r="C86">
        <v>2</v>
      </c>
      <c r="D86">
        <v>1</v>
      </c>
      <c r="E86">
        <v>2017</v>
      </c>
      <c r="F86">
        <v>329.99</v>
      </c>
    </row>
    <row r="87" spans="1:6" x14ac:dyDescent="0.25">
      <c r="A87">
        <v>86</v>
      </c>
      <c r="B87" t="s">
        <v>162</v>
      </c>
      <c r="C87">
        <v>9</v>
      </c>
      <c r="D87">
        <v>1</v>
      </c>
      <c r="E87">
        <v>2017</v>
      </c>
      <c r="F87">
        <v>149.99</v>
      </c>
    </row>
    <row r="88" spans="1:6" x14ac:dyDescent="0.25">
      <c r="A88">
        <v>87</v>
      </c>
      <c r="B88" t="s">
        <v>163</v>
      </c>
      <c r="C88">
        <v>9</v>
      </c>
      <c r="D88">
        <v>1</v>
      </c>
      <c r="E88">
        <v>2017</v>
      </c>
      <c r="F88">
        <v>189.99</v>
      </c>
    </row>
    <row r="89" spans="1:6" x14ac:dyDescent="0.25">
      <c r="A89">
        <v>88</v>
      </c>
      <c r="B89" t="s">
        <v>164</v>
      </c>
      <c r="C89">
        <v>9</v>
      </c>
      <c r="D89">
        <v>1</v>
      </c>
      <c r="E89">
        <v>2017</v>
      </c>
      <c r="F89">
        <v>189.99</v>
      </c>
    </row>
    <row r="90" spans="1:6" x14ac:dyDescent="0.25">
      <c r="A90">
        <v>89</v>
      </c>
      <c r="B90" t="s">
        <v>165</v>
      </c>
      <c r="C90">
        <v>9</v>
      </c>
      <c r="D90">
        <v>1</v>
      </c>
      <c r="E90">
        <v>2017</v>
      </c>
      <c r="F90">
        <v>209.99</v>
      </c>
    </row>
    <row r="91" spans="1:6" x14ac:dyDescent="0.25">
      <c r="A91">
        <v>90</v>
      </c>
      <c r="B91" t="s">
        <v>166</v>
      </c>
      <c r="C91">
        <v>9</v>
      </c>
      <c r="D91">
        <v>1</v>
      </c>
      <c r="E91">
        <v>2017</v>
      </c>
      <c r="F91">
        <v>209.99</v>
      </c>
    </row>
    <row r="92" spans="1:6" x14ac:dyDescent="0.25">
      <c r="A92">
        <v>91</v>
      </c>
      <c r="B92" t="s">
        <v>167</v>
      </c>
      <c r="C92">
        <v>9</v>
      </c>
      <c r="D92">
        <v>1</v>
      </c>
      <c r="E92">
        <v>2017</v>
      </c>
      <c r="F92">
        <v>349.99</v>
      </c>
    </row>
    <row r="93" spans="1:6" x14ac:dyDescent="0.25">
      <c r="A93">
        <v>92</v>
      </c>
      <c r="B93" t="s">
        <v>168</v>
      </c>
      <c r="C93">
        <v>2</v>
      </c>
      <c r="D93">
        <v>1</v>
      </c>
      <c r="E93">
        <v>2017</v>
      </c>
      <c r="F93">
        <v>209.99</v>
      </c>
    </row>
    <row r="94" spans="1:6" x14ac:dyDescent="0.25">
      <c r="A94">
        <v>93</v>
      </c>
      <c r="B94" t="s">
        <v>169</v>
      </c>
      <c r="C94">
        <v>2</v>
      </c>
      <c r="D94">
        <v>1</v>
      </c>
      <c r="E94">
        <v>2017</v>
      </c>
      <c r="F94">
        <v>209.99</v>
      </c>
    </row>
    <row r="95" spans="1:6" x14ac:dyDescent="0.25">
      <c r="A95">
        <v>94</v>
      </c>
      <c r="B95" t="s">
        <v>170</v>
      </c>
      <c r="C95">
        <v>2</v>
      </c>
      <c r="D95">
        <v>1</v>
      </c>
      <c r="E95">
        <v>2017</v>
      </c>
      <c r="F95">
        <v>249.99</v>
      </c>
    </row>
    <row r="96" spans="1:6" x14ac:dyDescent="0.25">
      <c r="A96">
        <v>95</v>
      </c>
      <c r="B96" t="s">
        <v>152</v>
      </c>
      <c r="C96">
        <v>1</v>
      </c>
      <c r="D96">
        <v>1</v>
      </c>
      <c r="E96">
        <v>2017</v>
      </c>
      <c r="F96">
        <v>299.99</v>
      </c>
    </row>
    <row r="97" spans="1:6" x14ac:dyDescent="0.25">
      <c r="A97">
        <v>96</v>
      </c>
      <c r="B97" t="s">
        <v>171</v>
      </c>
      <c r="C97">
        <v>1</v>
      </c>
      <c r="D97">
        <v>1</v>
      </c>
      <c r="E97">
        <v>2017</v>
      </c>
      <c r="F97">
        <v>349.99</v>
      </c>
    </row>
    <row r="98" spans="1:6" x14ac:dyDescent="0.25">
      <c r="A98">
        <v>97</v>
      </c>
      <c r="B98" t="s">
        <v>172</v>
      </c>
      <c r="C98">
        <v>1</v>
      </c>
      <c r="D98">
        <v>1</v>
      </c>
      <c r="E98">
        <v>2017</v>
      </c>
      <c r="F98">
        <v>349.99</v>
      </c>
    </row>
    <row r="99" spans="1:6" x14ac:dyDescent="0.25">
      <c r="A99">
        <v>98</v>
      </c>
      <c r="B99" t="s">
        <v>173</v>
      </c>
      <c r="C99">
        <v>1</v>
      </c>
      <c r="D99">
        <v>1</v>
      </c>
      <c r="E99">
        <v>2017</v>
      </c>
      <c r="F99">
        <v>489.99</v>
      </c>
    </row>
    <row r="100" spans="1:6" x14ac:dyDescent="0.25">
      <c r="A100">
        <v>99</v>
      </c>
      <c r="B100" t="s">
        <v>174</v>
      </c>
      <c r="C100">
        <v>1</v>
      </c>
      <c r="D100">
        <v>1</v>
      </c>
      <c r="E100">
        <v>2017</v>
      </c>
      <c r="F100">
        <v>299.99</v>
      </c>
    </row>
    <row r="101" spans="1:6" x14ac:dyDescent="0.25">
      <c r="A101">
        <v>100</v>
      </c>
      <c r="B101" t="s">
        <v>175</v>
      </c>
      <c r="C101">
        <v>1</v>
      </c>
      <c r="D101">
        <v>1</v>
      </c>
      <c r="E101">
        <v>2017</v>
      </c>
      <c r="F101">
        <v>489.99</v>
      </c>
    </row>
    <row r="102" spans="1:6" x14ac:dyDescent="0.25">
      <c r="A102">
        <v>101</v>
      </c>
      <c r="B102" t="s">
        <v>176</v>
      </c>
      <c r="C102">
        <v>1</v>
      </c>
      <c r="D102">
        <v>1</v>
      </c>
      <c r="E102">
        <v>2017</v>
      </c>
      <c r="F102">
        <v>339.99</v>
      </c>
    </row>
    <row r="103" spans="1:6" x14ac:dyDescent="0.25">
      <c r="A103">
        <v>102</v>
      </c>
      <c r="B103" t="s">
        <v>140</v>
      </c>
      <c r="C103">
        <v>1</v>
      </c>
      <c r="D103">
        <v>2</v>
      </c>
      <c r="E103">
        <v>2017</v>
      </c>
      <c r="F103">
        <v>489.99</v>
      </c>
    </row>
    <row r="104" spans="1:6" x14ac:dyDescent="0.25">
      <c r="A104">
        <v>103</v>
      </c>
      <c r="B104" t="s">
        <v>177</v>
      </c>
      <c r="C104">
        <v>7</v>
      </c>
      <c r="D104">
        <v>2</v>
      </c>
      <c r="E104">
        <v>2017</v>
      </c>
      <c r="F104">
        <v>551.99</v>
      </c>
    </row>
    <row r="105" spans="1:6" x14ac:dyDescent="0.25">
      <c r="A105">
        <v>104</v>
      </c>
      <c r="B105" t="s">
        <v>178</v>
      </c>
      <c r="C105">
        <v>7</v>
      </c>
      <c r="D105">
        <v>2</v>
      </c>
      <c r="E105">
        <v>2017</v>
      </c>
      <c r="F105">
        <v>481.99</v>
      </c>
    </row>
    <row r="106" spans="1:6" x14ac:dyDescent="0.25">
      <c r="A106">
        <v>105</v>
      </c>
      <c r="B106" t="s">
        <v>179</v>
      </c>
      <c r="C106">
        <v>7</v>
      </c>
      <c r="D106">
        <v>2</v>
      </c>
      <c r="E106">
        <v>2017</v>
      </c>
      <c r="F106">
        <v>533.99</v>
      </c>
    </row>
    <row r="107" spans="1:6" x14ac:dyDescent="0.25">
      <c r="A107">
        <v>106</v>
      </c>
      <c r="B107" t="s">
        <v>144</v>
      </c>
      <c r="C107">
        <v>7</v>
      </c>
      <c r="D107">
        <v>2</v>
      </c>
      <c r="E107">
        <v>2017</v>
      </c>
      <c r="F107">
        <v>449.99</v>
      </c>
    </row>
    <row r="108" spans="1:6" x14ac:dyDescent="0.25">
      <c r="A108">
        <v>107</v>
      </c>
      <c r="B108" t="s">
        <v>145</v>
      </c>
      <c r="C108">
        <v>7</v>
      </c>
      <c r="D108">
        <v>2</v>
      </c>
      <c r="E108">
        <v>2017</v>
      </c>
      <c r="F108">
        <v>416.99</v>
      </c>
    </row>
    <row r="109" spans="1:6" x14ac:dyDescent="0.25">
      <c r="A109">
        <v>108</v>
      </c>
      <c r="B109" t="s">
        <v>180</v>
      </c>
      <c r="C109">
        <v>7</v>
      </c>
      <c r="D109">
        <v>2</v>
      </c>
      <c r="E109">
        <v>2017</v>
      </c>
      <c r="F109">
        <v>449.99</v>
      </c>
    </row>
    <row r="110" spans="1:6" x14ac:dyDescent="0.25">
      <c r="A110">
        <v>109</v>
      </c>
      <c r="B110" t="s">
        <v>181</v>
      </c>
      <c r="C110">
        <v>7</v>
      </c>
      <c r="D110">
        <v>2</v>
      </c>
      <c r="E110">
        <v>2017</v>
      </c>
      <c r="F110">
        <v>416.99</v>
      </c>
    </row>
    <row r="111" spans="1:6" x14ac:dyDescent="0.25">
      <c r="A111">
        <v>110</v>
      </c>
      <c r="B111" t="s">
        <v>182</v>
      </c>
      <c r="C111">
        <v>7</v>
      </c>
      <c r="D111">
        <v>2</v>
      </c>
      <c r="E111">
        <v>2017</v>
      </c>
      <c r="F111">
        <v>470.99</v>
      </c>
    </row>
    <row r="112" spans="1:6" x14ac:dyDescent="0.25">
      <c r="A112">
        <v>111</v>
      </c>
      <c r="B112" t="s">
        <v>183</v>
      </c>
      <c r="C112">
        <v>7</v>
      </c>
      <c r="D112">
        <v>2</v>
      </c>
      <c r="E112">
        <v>2017</v>
      </c>
      <c r="F112">
        <v>470.99</v>
      </c>
    </row>
    <row r="113" spans="1:6" x14ac:dyDescent="0.25">
      <c r="A113">
        <v>112</v>
      </c>
      <c r="B113" t="s">
        <v>184</v>
      </c>
      <c r="C113">
        <v>9</v>
      </c>
      <c r="D113">
        <v>6</v>
      </c>
      <c r="E113">
        <v>2018</v>
      </c>
      <c r="F113">
        <v>379.99</v>
      </c>
    </row>
    <row r="114" spans="1:6" x14ac:dyDescent="0.25">
      <c r="A114">
        <v>113</v>
      </c>
      <c r="B114" t="s">
        <v>185</v>
      </c>
      <c r="C114">
        <v>9</v>
      </c>
      <c r="D114">
        <v>6</v>
      </c>
      <c r="E114">
        <v>2018</v>
      </c>
      <c r="F114">
        <v>489.99</v>
      </c>
    </row>
    <row r="115" spans="1:6" x14ac:dyDescent="0.25">
      <c r="A115">
        <v>114</v>
      </c>
      <c r="B115" t="s">
        <v>186</v>
      </c>
      <c r="C115">
        <v>9</v>
      </c>
      <c r="D115">
        <v>6</v>
      </c>
      <c r="E115">
        <v>2018</v>
      </c>
      <c r="F115">
        <v>579.99</v>
      </c>
    </row>
    <row r="116" spans="1:6" x14ac:dyDescent="0.25">
      <c r="A116">
        <v>115</v>
      </c>
      <c r="B116" t="s">
        <v>187</v>
      </c>
      <c r="C116">
        <v>9</v>
      </c>
      <c r="D116">
        <v>6</v>
      </c>
      <c r="E116">
        <v>2018</v>
      </c>
      <c r="F116">
        <v>3199.99</v>
      </c>
    </row>
    <row r="117" spans="1:6" x14ac:dyDescent="0.25">
      <c r="A117">
        <v>116</v>
      </c>
      <c r="B117" t="s">
        <v>188</v>
      </c>
      <c r="C117">
        <v>9</v>
      </c>
      <c r="D117">
        <v>6</v>
      </c>
      <c r="E117">
        <v>2018</v>
      </c>
      <c r="F117">
        <v>749.99</v>
      </c>
    </row>
    <row r="118" spans="1:6" x14ac:dyDescent="0.25">
      <c r="A118">
        <v>117</v>
      </c>
      <c r="B118" t="s">
        <v>189</v>
      </c>
      <c r="C118">
        <v>9</v>
      </c>
      <c r="D118">
        <v>6</v>
      </c>
      <c r="E118">
        <v>2018</v>
      </c>
      <c r="F118">
        <v>1469.99</v>
      </c>
    </row>
    <row r="119" spans="1:6" x14ac:dyDescent="0.25">
      <c r="A119">
        <v>118</v>
      </c>
      <c r="B119" t="s">
        <v>190</v>
      </c>
      <c r="C119">
        <v>9</v>
      </c>
      <c r="D119">
        <v>6</v>
      </c>
      <c r="E119">
        <v>2018</v>
      </c>
      <c r="F119">
        <v>999.99</v>
      </c>
    </row>
    <row r="120" spans="1:6" x14ac:dyDescent="0.25">
      <c r="A120">
        <v>119</v>
      </c>
      <c r="B120" t="s">
        <v>191</v>
      </c>
      <c r="C120">
        <v>9</v>
      </c>
      <c r="D120">
        <v>6</v>
      </c>
      <c r="E120">
        <v>2018</v>
      </c>
      <c r="F120">
        <v>469.99</v>
      </c>
    </row>
    <row r="121" spans="1:6" x14ac:dyDescent="0.25">
      <c r="A121">
        <v>120</v>
      </c>
      <c r="B121" t="s">
        <v>192</v>
      </c>
      <c r="C121">
        <v>9</v>
      </c>
      <c r="D121">
        <v>6</v>
      </c>
      <c r="E121">
        <v>2018</v>
      </c>
      <c r="F121">
        <v>2499.9899999999998</v>
      </c>
    </row>
    <row r="122" spans="1:6" x14ac:dyDescent="0.25">
      <c r="A122">
        <v>121</v>
      </c>
      <c r="B122" t="s">
        <v>193</v>
      </c>
      <c r="C122">
        <v>8</v>
      </c>
      <c r="D122">
        <v>6</v>
      </c>
      <c r="E122">
        <v>2018</v>
      </c>
      <c r="F122">
        <v>2499.9899999999998</v>
      </c>
    </row>
    <row r="123" spans="1:6" x14ac:dyDescent="0.25">
      <c r="A123">
        <v>122</v>
      </c>
      <c r="B123" t="s">
        <v>194</v>
      </c>
      <c r="C123">
        <v>8</v>
      </c>
      <c r="D123">
        <v>6</v>
      </c>
      <c r="E123">
        <v>2018</v>
      </c>
      <c r="F123">
        <v>2499.9899999999998</v>
      </c>
    </row>
    <row r="124" spans="1:6" x14ac:dyDescent="0.25">
      <c r="A124">
        <v>123</v>
      </c>
      <c r="B124" t="s">
        <v>195</v>
      </c>
      <c r="C124">
        <v>9</v>
      </c>
      <c r="D124">
        <v>6</v>
      </c>
      <c r="E124">
        <v>2018</v>
      </c>
      <c r="F124">
        <v>999.99</v>
      </c>
    </row>
    <row r="125" spans="1:6" x14ac:dyDescent="0.25">
      <c r="A125">
        <v>124</v>
      </c>
      <c r="B125" t="s">
        <v>196</v>
      </c>
      <c r="C125">
        <v>8</v>
      </c>
      <c r="D125">
        <v>6</v>
      </c>
      <c r="E125">
        <v>2018</v>
      </c>
      <c r="F125">
        <v>1499</v>
      </c>
    </row>
    <row r="126" spans="1:6" x14ac:dyDescent="0.25">
      <c r="A126">
        <v>125</v>
      </c>
      <c r="B126" t="s">
        <v>197</v>
      </c>
      <c r="C126">
        <v>9</v>
      </c>
      <c r="D126">
        <v>6</v>
      </c>
      <c r="E126">
        <v>2018</v>
      </c>
      <c r="F126">
        <v>469.99</v>
      </c>
    </row>
    <row r="127" spans="1:6" x14ac:dyDescent="0.25">
      <c r="A127">
        <v>126</v>
      </c>
      <c r="B127" t="s">
        <v>198</v>
      </c>
      <c r="C127">
        <v>8</v>
      </c>
      <c r="D127">
        <v>6</v>
      </c>
      <c r="E127">
        <v>2018</v>
      </c>
      <c r="F127">
        <v>469.99</v>
      </c>
    </row>
    <row r="128" spans="1:6" x14ac:dyDescent="0.25">
      <c r="A128">
        <v>127</v>
      </c>
      <c r="B128" t="s">
        <v>199</v>
      </c>
      <c r="C128">
        <v>8</v>
      </c>
      <c r="D128">
        <v>6</v>
      </c>
      <c r="E128">
        <v>2018</v>
      </c>
      <c r="F128">
        <v>469.99</v>
      </c>
    </row>
    <row r="129" spans="1:6" x14ac:dyDescent="0.25">
      <c r="A129">
        <v>128</v>
      </c>
      <c r="B129" t="s">
        <v>200</v>
      </c>
      <c r="C129">
        <v>8</v>
      </c>
      <c r="D129">
        <v>6</v>
      </c>
      <c r="E129">
        <v>2018</v>
      </c>
      <c r="F129">
        <v>1899</v>
      </c>
    </row>
    <row r="130" spans="1:6" x14ac:dyDescent="0.25">
      <c r="A130">
        <v>129</v>
      </c>
      <c r="B130" t="s">
        <v>201</v>
      </c>
      <c r="C130">
        <v>9</v>
      </c>
      <c r="D130">
        <v>6</v>
      </c>
      <c r="E130">
        <v>2018</v>
      </c>
      <c r="F130">
        <v>919.99</v>
      </c>
    </row>
    <row r="131" spans="1:6" x14ac:dyDescent="0.25">
      <c r="A131">
        <v>130</v>
      </c>
      <c r="B131" t="s">
        <v>202</v>
      </c>
      <c r="C131">
        <v>9</v>
      </c>
      <c r="D131">
        <v>6</v>
      </c>
      <c r="E131">
        <v>2018</v>
      </c>
      <c r="F131">
        <v>919.99</v>
      </c>
    </row>
    <row r="132" spans="1:6" x14ac:dyDescent="0.25">
      <c r="A132">
        <v>131</v>
      </c>
      <c r="B132" t="s">
        <v>203</v>
      </c>
      <c r="C132">
        <v>3</v>
      </c>
      <c r="D132">
        <v>6</v>
      </c>
      <c r="E132">
        <v>2018</v>
      </c>
      <c r="F132">
        <v>2599</v>
      </c>
    </row>
    <row r="133" spans="1:6" x14ac:dyDescent="0.25">
      <c r="A133">
        <v>132</v>
      </c>
      <c r="B133" t="s">
        <v>204</v>
      </c>
      <c r="C133">
        <v>9</v>
      </c>
      <c r="D133">
        <v>6</v>
      </c>
      <c r="E133">
        <v>2018</v>
      </c>
      <c r="F133">
        <v>1499.99</v>
      </c>
    </row>
    <row r="134" spans="1:6" x14ac:dyDescent="0.25">
      <c r="A134">
        <v>133</v>
      </c>
      <c r="B134" t="s">
        <v>205</v>
      </c>
      <c r="C134">
        <v>9</v>
      </c>
      <c r="D134">
        <v>6</v>
      </c>
      <c r="E134">
        <v>2018</v>
      </c>
      <c r="F134">
        <v>1499.99</v>
      </c>
    </row>
    <row r="135" spans="1:6" x14ac:dyDescent="0.25">
      <c r="A135">
        <v>134</v>
      </c>
      <c r="B135" t="s">
        <v>206</v>
      </c>
      <c r="C135">
        <v>9</v>
      </c>
      <c r="D135">
        <v>6</v>
      </c>
      <c r="E135">
        <v>2018</v>
      </c>
      <c r="F135">
        <v>1499.99</v>
      </c>
    </row>
    <row r="136" spans="1:6" x14ac:dyDescent="0.25">
      <c r="A136">
        <v>135</v>
      </c>
      <c r="B136" t="s">
        <v>207</v>
      </c>
      <c r="C136">
        <v>9</v>
      </c>
      <c r="D136">
        <v>6</v>
      </c>
      <c r="E136">
        <v>2018</v>
      </c>
      <c r="F136">
        <v>1499.99</v>
      </c>
    </row>
    <row r="137" spans="1:6" x14ac:dyDescent="0.25">
      <c r="A137">
        <v>136</v>
      </c>
      <c r="B137" t="s">
        <v>208</v>
      </c>
      <c r="C137">
        <v>9</v>
      </c>
      <c r="D137">
        <v>6</v>
      </c>
      <c r="E137">
        <v>2018</v>
      </c>
      <c r="F137">
        <v>1799.99</v>
      </c>
    </row>
    <row r="138" spans="1:6" x14ac:dyDescent="0.25">
      <c r="A138">
        <v>137</v>
      </c>
      <c r="B138" t="s">
        <v>209</v>
      </c>
      <c r="C138">
        <v>3</v>
      </c>
      <c r="D138">
        <v>6</v>
      </c>
      <c r="E138">
        <v>2018</v>
      </c>
      <c r="F138">
        <v>2599</v>
      </c>
    </row>
    <row r="139" spans="1:6" x14ac:dyDescent="0.25">
      <c r="A139">
        <v>138</v>
      </c>
      <c r="B139" t="s">
        <v>210</v>
      </c>
      <c r="C139">
        <v>9</v>
      </c>
      <c r="D139">
        <v>6</v>
      </c>
      <c r="E139">
        <v>2018</v>
      </c>
      <c r="F139">
        <v>2249.9899999999998</v>
      </c>
    </row>
    <row r="140" spans="1:6" x14ac:dyDescent="0.25">
      <c r="A140">
        <v>139</v>
      </c>
      <c r="B140" t="s">
        <v>211</v>
      </c>
      <c r="C140">
        <v>9</v>
      </c>
      <c r="D140">
        <v>6</v>
      </c>
      <c r="E140">
        <v>2018</v>
      </c>
      <c r="F140">
        <v>2999.99</v>
      </c>
    </row>
    <row r="141" spans="1:6" x14ac:dyDescent="0.25">
      <c r="A141">
        <v>140</v>
      </c>
      <c r="B141" t="s">
        <v>212</v>
      </c>
      <c r="C141">
        <v>9</v>
      </c>
      <c r="D141">
        <v>6</v>
      </c>
      <c r="E141">
        <v>2018</v>
      </c>
      <c r="F141">
        <v>4999.99</v>
      </c>
    </row>
    <row r="142" spans="1:6" x14ac:dyDescent="0.25">
      <c r="A142">
        <v>141</v>
      </c>
      <c r="B142" t="s">
        <v>213</v>
      </c>
      <c r="C142">
        <v>9</v>
      </c>
      <c r="D142">
        <v>6</v>
      </c>
      <c r="E142">
        <v>2018</v>
      </c>
      <c r="F142">
        <v>1599.99</v>
      </c>
    </row>
    <row r="143" spans="1:6" x14ac:dyDescent="0.25">
      <c r="A143">
        <v>142</v>
      </c>
      <c r="B143" t="s">
        <v>214</v>
      </c>
      <c r="C143">
        <v>9</v>
      </c>
      <c r="D143">
        <v>6</v>
      </c>
      <c r="E143">
        <v>2018</v>
      </c>
      <c r="F143">
        <v>3199.99</v>
      </c>
    </row>
    <row r="144" spans="1:6" x14ac:dyDescent="0.25">
      <c r="A144">
        <v>143</v>
      </c>
      <c r="B144" t="s">
        <v>215</v>
      </c>
      <c r="C144">
        <v>9</v>
      </c>
      <c r="D144">
        <v>7</v>
      </c>
      <c r="E144">
        <v>2018</v>
      </c>
      <c r="F144">
        <v>1099.99</v>
      </c>
    </row>
    <row r="145" spans="1:6" x14ac:dyDescent="0.25">
      <c r="A145">
        <v>144</v>
      </c>
      <c r="B145" t="s">
        <v>216</v>
      </c>
      <c r="C145">
        <v>9</v>
      </c>
      <c r="D145">
        <v>7</v>
      </c>
      <c r="E145">
        <v>2018</v>
      </c>
      <c r="F145">
        <v>1549.99</v>
      </c>
    </row>
    <row r="146" spans="1:6" x14ac:dyDescent="0.25">
      <c r="A146">
        <v>145</v>
      </c>
      <c r="B146" t="s">
        <v>217</v>
      </c>
      <c r="C146">
        <v>9</v>
      </c>
      <c r="D146">
        <v>7</v>
      </c>
      <c r="E146">
        <v>2018</v>
      </c>
      <c r="F146">
        <v>1799.99</v>
      </c>
    </row>
    <row r="147" spans="1:6" x14ac:dyDescent="0.25">
      <c r="A147">
        <v>146</v>
      </c>
      <c r="B147" t="s">
        <v>218</v>
      </c>
      <c r="C147">
        <v>9</v>
      </c>
      <c r="D147">
        <v>7</v>
      </c>
      <c r="E147">
        <v>2018</v>
      </c>
      <c r="F147">
        <v>4999.99</v>
      </c>
    </row>
    <row r="148" spans="1:6" x14ac:dyDescent="0.25">
      <c r="A148">
        <v>147</v>
      </c>
      <c r="B148" t="s">
        <v>219</v>
      </c>
      <c r="C148">
        <v>9</v>
      </c>
      <c r="D148">
        <v>7</v>
      </c>
      <c r="E148">
        <v>2018</v>
      </c>
      <c r="F148">
        <v>1799.99</v>
      </c>
    </row>
    <row r="149" spans="1:6" x14ac:dyDescent="0.25">
      <c r="A149">
        <v>148</v>
      </c>
      <c r="B149" t="s">
        <v>220</v>
      </c>
      <c r="C149">
        <v>9</v>
      </c>
      <c r="D149">
        <v>7</v>
      </c>
      <c r="E149">
        <v>2018</v>
      </c>
      <c r="F149">
        <v>5499.99</v>
      </c>
    </row>
    <row r="150" spans="1:6" x14ac:dyDescent="0.25">
      <c r="A150">
        <v>149</v>
      </c>
      <c r="B150" t="s">
        <v>221</v>
      </c>
      <c r="C150">
        <v>9</v>
      </c>
      <c r="D150">
        <v>7</v>
      </c>
      <c r="E150">
        <v>2018</v>
      </c>
      <c r="F150">
        <v>7499.99</v>
      </c>
    </row>
    <row r="151" spans="1:6" x14ac:dyDescent="0.25">
      <c r="A151">
        <v>150</v>
      </c>
      <c r="B151" t="s">
        <v>222</v>
      </c>
      <c r="C151">
        <v>9</v>
      </c>
      <c r="D151">
        <v>7</v>
      </c>
      <c r="E151">
        <v>2018</v>
      </c>
      <c r="F151">
        <v>4499.99</v>
      </c>
    </row>
    <row r="152" spans="1:6" x14ac:dyDescent="0.25">
      <c r="A152">
        <v>151</v>
      </c>
      <c r="B152" t="s">
        <v>223</v>
      </c>
      <c r="C152">
        <v>9</v>
      </c>
      <c r="D152">
        <v>7</v>
      </c>
      <c r="E152">
        <v>2018</v>
      </c>
      <c r="F152">
        <v>1549.99</v>
      </c>
    </row>
    <row r="153" spans="1:6" x14ac:dyDescent="0.25">
      <c r="A153">
        <v>152</v>
      </c>
      <c r="B153" t="s">
        <v>224</v>
      </c>
      <c r="C153">
        <v>9</v>
      </c>
      <c r="D153">
        <v>7</v>
      </c>
      <c r="E153">
        <v>2018</v>
      </c>
      <c r="F153">
        <v>2499.9899999999998</v>
      </c>
    </row>
    <row r="154" spans="1:6" x14ac:dyDescent="0.25">
      <c r="A154">
        <v>153</v>
      </c>
      <c r="B154" t="s">
        <v>225</v>
      </c>
      <c r="C154">
        <v>9</v>
      </c>
      <c r="D154">
        <v>7</v>
      </c>
      <c r="E154">
        <v>2018</v>
      </c>
      <c r="F154">
        <v>4999.99</v>
      </c>
    </row>
    <row r="155" spans="1:6" x14ac:dyDescent="0.25">
      <c r="A155">
        <v>154</v>
      </c>
      <c r="B155" t="s">
        <v>226</v>
      </c>
      <c r="C155">
        <v>9</v>
      </c>
      <c r="D155">
        <v>7</v>
      </c>
      <c r="E155">
        <v>2018</v>
      </c>
      <c r="F155">
        <v>5499.99</v>
      </c>
    </row>
    <row r="156" spans="1:6" x14ac:dyDescent="0.25">
      <c r="A156">
        <v>155</v>
      </c>
      <c r="B156" t="s">
        <v>227</v>
      </c>
      <c r="C156">
        <v>9</v>
      </c>
      <c r="D156">
        <v>7</v>
      </c>
      <c r="E156">
        <v>2018</v>
      </c>
      <c r="F156">
        <v>11999.99</v>
      </c>
    </row>
    <row r="157" spans="1:6" x14ac:dyDescent="0.25">
      <c r="A157">
        <v>156</v>
      </c>
      <c r="B157" t="s">
        <v>228</v>
      </c>
      <c r="C157">
        <v>9</v>
      </c>
      <c r="D157">
        <v>7</v>
      </c>
      <c r="E157">
        <v>2018</v>
      </c>
      <c r="F157">
        <v>6499.99</v>
      </c>
    </row>
    <row r="158" spans="1:6" x14ac:dyDescent="0.25">
      <c r="A158">
        <v>157</v>
      </c>
      <c r="B158" t="s">
        <v>229</v>
      </c>
      <c r="C158">
        <v>9</v>
      </c>
      <c r="D158">
        <v>7</v>
      </c>
      <c r="E158">
        <v>2018</v>
      </c>
      <c r="F158">
        <v>6499.99</v>
      </c>
    </row>
    <row r="159" spans="1:6" x14ac:dyDescent="0.25">
      <c r="A159">
        <v>158</v>
      </c>
      <c r="B159" t="s">
        <v>230</v>
      </c>
      <c r="C159">
        <v>9</v>
      </c>
      <c r="D159">
        <v>7</v>
      </c>
      <c r="E159">
        <v>2018</v>
      </c>
      <c r="F159">
        <v>959.99</v>
      </c>
    </row>
    <row r="160" spans="1:6" x14ac:dyDescent="0.25">
      <c r="A160">
        <v>159</v>
      </c>
      <c r="B160" t="s">
        <v>231</v>
      </c>
      <c r="C160">
        <v>9</v>
      </c>
      <c r="D160">
        <v>7</v>
      </c>
      <c r="E160">
        <v>2018</v>
      </c>
      <c r="F160">
        <v>2299.9899999999998</v>
      </c>
    </row>
    <row r="161" spans="1:6" x14ac:dyDescent="0.25">
      <c r="A161">
        <v>160</v>
      </c>
      <c r="B161" t="s">
        <v>232</v>
      </c>
      <c r="C161">
        <v>9</v>
      </c>
      <c r="D161">
        <v>7</v>
      </c>
      <c r="E161">
        <v>2018</v>
      </c>
      <c r="F161">
        <v>4499.99</v>
      </c>
    </row>
    <row r="162" spans="1:6" x14ac:dyDescent="0.25">
      <c r="A162">
        <v>161</v>
      </c>
      <c r="B162" t="s">
        <v>233</v>
      </c>
      <c r="C162">
        <v>8</v>
      </c>
      <c r="D162">
        <v>7</v>
      </c>
      <c r="E162">
        <v>2018</v>
      </c>
      <c r="F162">
        <v>1899</v>
      </c>
    </row>
    <row r="163" spans="1:6" x14ac:dyDescent="0.25">
      <c r="A163">
        <v>162</v>
      </c>
      <c r="B163" t="s">
        <v>234</v>
      </c>
      <c r="C163">
        <v>9</v>
      </c>
      <c r="D163">
        <v>7</v>
      </c>
      <c r="E163">
        <v>2018</v>
      </c>
      <c r="F163">
        <v>2999.99</v>
      </c>
    </row>
    <row r="164" spans="1:6" x14ac:dyDescent="0.25">
      <c r="A164">
        <v>163</v>
      </c>
      <c r="B164" t="s">
        <v>235</v>
      </c>
      <c r="C164">
        <v>8</v>
      </c>
      <c r="D164">
        <v>7</v>
      </c>
      <c r="E164">
        <v>2018</v>
      </c>
      <c r="F164">
        <v>1349</v>
      </c>
    </row>
    <row r="165" spans="1:6" x14ac:dyDescent="0.25">
      <c r="A165">
        <v>164</v>
      </c>
      <c r="B165" t="s">
        <v>236</v>
      </c>
      <c r="C165">
        <v>8</v>
      </c>
      <c r="D165">
        <v>7</v>
      </c>
      <c r="E165">
        <v>2018</v>
      </c>
      <c r="F165">
        <v>1549</v>
      </c>
    </row>
    <row r="166" spans="1:6" x14ac:dyDescent="0.25">
      <c r="A166">
        <v>165</v>
      </c>
      <c r="B166" t="s">
        <v>237</v>
      </c>
      <c r="C166">
        <v>9</v>
      </c>
      <c r="D166">
        <v>7</v>
      </c>
      <c r="E166">
        <v>2018</v>
      </c>
      <c r="F166">
        <v>2499.9899999999998</v>
      </c>
    </row>
    <row r="167" spans="1:6" x14ac:dyDescent="0.25">
      <c r="A167">
        <v>166</v>
      </c>
      <c r="B167" t="s">
        <v>238</v>
      </c>
      <c r="C167">
        <v>9</v>
      </c>
      <c r="D167">
        <v>7</v>
      </c>
      <c r="E167">
        <v>2018</v>
      </c>
      <c r="F167">
        <v>749.99</v>
      </c>
    </row>
    <row r="168" spans="1:6" x14ac:dyDescent="0.25">
      <c r="A168">
        <v>167</v>
      </c>
      <c r="B168" t="s">
        <v>239</v>
      </c>
      <c r="C168">
        <v>8</v>
      </c>
      <c r="D168">
        <v>7</v>
      </c>
      <c r="E168">
        <v>2018</v>
      </c>
      <c r="F168">
        <v>749.99</v>
      </c>
    </row>
    <row r="169" spans="1:6" x14ac:dyDescent="0.25">
      <c r="A169">
        <v>168</v>
      </c>
      <c r="B169" t="s">
        <v>240</v>
      </c>
      <c r="C169">
        <v>8</v>
      </c>
      <c r="D169">
        <v>7</v>
      </c>
      <c r="E169">
        <v>2018</v>
      </c>
      <c r="F169">
        <v>1549</v>
      </c>
    </row>
    <row r="170" spans="1:6" x14ac:dyDescent="0.25">
      <c r="A170">
        <v>169</v>
      </c>
      <c r="B170" t="s">
        <v>241</v>
      </c>
      <c r="C170">
        <v>9</v>
      </c>
      <c r="D170">
        <v>7</v>
      </c>
      <c r="E170">
        <v>2018</v>
      </c>
      <c r="F170">
        <v>6499.99</v>
      </c>
    </row>
    <row r="171" spans="1:6" x14ac:dyDescent="0.25">
      <c r="A171">
        <v>170</v>
      </c>
      <c r="B171" t="s">
        <v>242</v>
      </c>
      <c r="C171">
        <v>9</v>
      </c>
      <c r="D171">
        <v>7</v>
      </c>
      <c r="E171">
        <v>2018</v>
      </c>
      <c r="F171">
        <v>1299.99</v>
      </c>
    </row>
    <row r="172" spans="1:6" x14ac:dyDescent="0.25">
      <c r="A172">
        <v>171</v>
      </c>
      <c r="B172" t="s">
        <v>243</v>
      </c>
      <c r="C172">
        <v>9</v>
      </c>
      <c r="D172">
        <v>7</v>
      </c>
      <c r="E172">
        <v>2018</v>
      </c>
      <c r="F172">
        <v>3199.99</v>
      </c>
    </row>
    <row r="173" spans="1:6" x14ac:dyDescent="0.25">
      <c r="A173">
        <v>172</v>
      </c>
      <c r="B173" t="s">
        <v>244</v>
      </c>
      <c r="C173">
        <v>9</v>
      </c>
      <c r="D173">
        <v>7</v>
      </c>
      <c r="E173">
        <v>2018</v>
      </c>
      <c r="F173">
        <v>3199.99</v>
      </c>
    </row>
    <row r="174" spans="1:6" x14ac:dyDescent="0.25">
      <c r="A174">
        <v>173</v>
      </c>
      <c r="B174" t="s">
        <v>245</v>
      </c>
      <c r="C174">
        <v>9</v>
      </c>
      <c r="D174">
        <v>7</v>
      </c>
      <c r="E174">
        <v>2018</v>
      </c>
      <c r="F174">
        <v>3199.99</v>
      </c>
    </row>
    <row r="175" spans="1:6" x14ac:dyDescent="0.25">
      <c r="A175">
        <v>174</v>
      </c>
      <c r="B175" t="s">
        <v>246</v>
      </c>
      <c r="C175">
        <v>9</v>
      </c>
      <c r="D175">
        <v>7</v>
      </c>
      <c r="E175">
        <v>2018</v>
      </c>
      <c r="F175">
        <v>3199.99</v>
      </c>
    </row>
    <row r="176" spans="1:6" x14ac:dyDescent="0.25">
      <c r="A176">
        <v>175</v>
      </c>
      <c r="B176" t="s">
        <v>247</v>
      </c>
      <c r="C176">
        <v>9</v>
      </c>
      <c r="D176">
        <v>7</v>
      </c>
      <c r="E176">
        <v>2018</v>
      </c>
      <c r="F176">
        <v>3199.99</v>
      </c>
    </row>
    <row r="177" spans="1:6" x14ac:dyDescent="0.25">
      <c r="A177">
        <v>176</v>
      </c>
      <c r="B177" t="s">
        <v>248</v>
      </c>
      <c r="C177">
        <v>9</v>
      </c>
      <c r="D177">
        <v>7</v>
      </c>
      <c r="E177">
        <v>2018</v>
      </c>
      <c r="F177">
        <v>3199.99</v>
      </c>
    </row>
    <row r="178" spans="1:6" x14ac:dyDescent="0.25">
      <c r="A178">
        <v>177</v>
      </c>
      <c r="B178" t="s">
        <v>249</v>
      </c>
      <c r="C178">
        <v>9</v>
      </c>
      <c r="D178">
        <v>7</v>
      </c>
      <c r="E178">
        <v>2018</v>
      </c>
      <c r="F178">
        <v>5499.99</v>
      </c>
    </row>
    <row r="179" spans="1:6" x14ac:dyDescent="0.25">
      <c r="A179">
        <v>178</v>
      </c>
      <c r="B179" t="s">
        <v>250</v>
      </c>
      <c r="C179">
        <v>9</v>
      </c>
      <c r="D179">
        <v>7</v>
      </c>
      <c r="E179">
        <v>2018</v>
      </c>
      <c r="F179">
        <v>749.99</v>
      </c>
    </row>
    <row r="180" spans="1:6" x14ac:dyDescent="0.25">
      <c r="A180">
        <v>179</v>
      </c>
      <c r="B180" t="s">
        <v>251</v>
      </c>
      <c r="C180">
        <v>9</v>
      </c>
      <c r="D180">
        <v>7</v>
      </c>
      <c r="E180">
        <v>2018</v>
      </c>
      <c r="F180">
        <v>919.99</v>
      </c>
    </row>
    <row r="181" spans="1:6" x14ac:dyDescent="0.25">
      <c r="A181">
        <v>180</v>
      </c>
      <c r="B181" t="s">
        <v>252</v>
      </c>
      <c r="C181">
        <v>9</v>
      </c>
      <c r="D181">
        <v>7</v>
      </c>
      <c r="E181">
        <v>2018</v>
      </c>
      <c r="F181">
        <v>919.99</v>
      </c>
    </row>
    <row r="182" spans="1:6" x14ac:dyDescent="0.25">
      <c r="A182">
        <v>181</v>
      </c>
      <c r="B182" t="s">
        <v>253</v>
      </c>
      <c r="C182">
        <v>9</v>
      </c>
      <c r="D182">
        <v>7</v>
      </c>
      <c r="E182">
        <v>2018</v>
      </c>
      <c r="F182">
        <v>2199.9899999999998</v>
      </c>
    </row>
    <row r="183" spans="1:6" x14ac:dyDescent="0.25">
      <c r="A183">
        <v>182</v>
      </c>
      <c r="B183" t="s">
        <v>254</v>
      </c>
      <c r="C183">
        <v>9</v>
      </c>
      <c r="D183">
        <v>7</v>
      </c>
      <c r="E183">
        <v>2018</v>
      </c>
      <c r="F183">
        <v>2499.9899999999998</v>
      </c>
    </row>
    <row r="184" spans="1:6" x14ac:dyDescent="0.25">
      <c r="A184">
        <v>183</v>
      </c>
      <c r="B184" t="s">
        <v>255</v>
      </c>
      <c r="C184">
        <v>9</v>
      </c>
      <c r="D184">
        <v>7</v>
      </c>
      <c r="E184">
        <v>2018</v>
      </c>
      <c r="F184">
        <v>2199.9899999999998</v>
      </c>
    </row>
    <row r="185" spans="1:6" x14ac:dyDescent="0.25">
      <c r="A185">
        <v>184</v>
      </c>
      <c r="B185" t="s">
        <v>256</v>
      </c>
      <c r="C185">
        <v>9</v>
      </c>
      <c r="D185">
        <v>7</v>
      </c>
      <c r="E185">
        <v>2018</v>
      </c>
      <c r="F185">
        <v>3499.99</v>
      </c>
    </row>
    <row r="186" spans="1:6" x14ac:dyDescent="0.25">
      <c r="A186">
        <v>185</v>
      </c>
      <c r="B186" t="s">
        <v>257</v>
      </c>
      <c r="C186">
        <v>9</v>
      </c>
      <c r="D186">
        <v>5</v>
      </c>
      <c r="E186">
        <v>2018</v>
      </c>
      <c r="F186">
        <v>2799.99</v>
      </c>
    </row>
    <row r="187" spans="1:6" x14ac:dyDescent="0.25">
      <c r="A187">
        <v>186</v>
      </c>
      <c r="B187" t="s">
        <v>258</v>
      </c>
      <c r="C187">
        <v>9</v>
      </c>
      <c r="D187">
        <v>5</v>
      </c>
      <c r="E187">
        <v>2018</v>
      </c>
      <c r="F187">
        <v>4499.99</v>
      </c>
    </row>
    <row r="188" spans="1:6" x14ac:dyDescent="0.25">
      <c r="A188">
        <v>187</v>
      </c>
      <c r="B188" t="s">
        <v>259</v>
      </c>
      <c r="C188">
        <v>9</v>
      </c>
      <c r="D188">
        <v>5</v>
      </c>
      <c r="E188">
        <v>2018</v>
      </c>
      <c r="F188">
        <v>2799.99</v>
      </c>
    </row>
    <row r="189" spans="1:6" x14ac:dyDescent="0.25">
      <c r="A189">
        <v>188</v>
      </c>
      <c r="B189" t="s">
        <v>260</v>
      </c>
      <c r="C189">
        <v>9</v>
      </c>
      <c r="D189">
        <v>5</v>
      </c>
      <c r="E189">
        <v>2018</v>
      </c>
      <c r="F189">
        <v>3499.99</v>
      </c>
    </row>
    <row r="190" spans="1:6" x14ac:dyDescent="0.25">
      <c r="A190">
        <v>189</v>
      </c>
      <c r="B190" t="s">
        <v>261</v>
      </c>
      <c r="C190">
        <v>9</v>
      </c>
      <c r="D190">
        <v>5</v>
      </c>
      <c r="E190">
        <v>2018</v>
      </c>
      <c r="F190">
        <v>2799.99</v>
      </c>
    </row>
    <row r="191" spans="1:6" x14ac:dyDescent="0.25">
      <c r="A191">
        <v>190</v>
      </c>
      <c r="B191" t="s">
        <v>262</v>
      </c>
      <c r="C191">
        <v>9</v>
      </c>
      <c r="D191">
        <v>5</v>
      </c>
      <c r="E191">
        <v>2018</v>
      </c>
      <c r="F191">
        <v>2799.99</v>
      </c>
    </row>
    <row r="192" spans="1:6" x14ac:dyDescent="0.25">
      <c r="A192">
        <v>191</v>
      </c>
      <c r="B192" t="s">
        <v>263</v>
      </c>
      <c r="C192">
        <v>1</v>
      </c>
      <c r="D192">
        <v>5</v>
      </c>
      <c r="E192">
        <v>2018</v>
      </c>
      <c r="F192">
        <v>2799.99</v>
      </c>
    </row>
    <row r="193" spans="1:6" x14ac:dyDescent="0.25">
      <c r="A193">
        <v>192</v>
      </c>
      <c r="B193" t="s">
        <v>264</v>
      </c>
      <c r="C193">
        <v>1</v>
      </c>
      <c r="D193">
        <v>5</v>
      </c>
      <c r="E193">
        <v>2018</v>
      </c>
      <c r="F193">
        <v>2599.9899999999998</v>
      </c>
    </row>
    <row r="194" spans="1:6" x14ac:dyDescent="0.25">
      <c r="A194">
        <v>193</v>
      </c>
      <c r="B194" t="s">
        <v>265</v>
      </c>
      <c r="C194">
        <v>9</v>
      </c>
      <c r="D194">
        <v>5</v>
      </c>
      <c r="E194">
        <v>2018</v>
      </c>
      <c r="F194">
        <v>2799.99</v>
      </c>
    </row>
    <row r="195" spans="1:6" x14ac:dyDescent="0.25">
      <c r="A195">
        <v>194</v>
      </c>
      <c r="B195" t="s">
        <v>266</v>
      </c>
      <c r="C195">
        <v>9</v>
      </c>
      <c r="D195">
        <v>5</v>
      </c>
      <c r="E195">
        <v>2018</v>
      </c>
      <c r="F195">
        <v>3499.99</v>
      </c>
    </row>
    <row r="196" spans="1:6" x14ac:dyDescent="0.25">
      <c r="A196">
        <v>195</v>
      </c>
      <c r="B196" t="s">
        <v>267</v>
      </c>
      <c r="C196">
        <v>1</v>
      </c>
      <c r="D196">
        <v>5</v>
      </c>
      <c r="E196">
        <v>2018</v>
      </c>
      <c r="F196">
        <v>2599.9899999999998</v>
      </c>
    </row>
    <row r="197" spans="1:6" x14ac:dyDescent="0.25">
      <c r="A197">
        <v>196</v>
      </c>
      <c r="B197" t="s">
        <v>268</v>
      </c>
      <c r="C197">
        <v>9</v>
      </c>
      <c r="D197">
        <v>5</v>
      </c>
      <c r="E197">
        <v>2018</v>
      </c>
      <c r="F197">
        <v>2299.9899999999998</v>
      </c>
    </row>
    <row r="198" spans="1:6" x14ac:dyDescent="0.25">
      <c r="A198">
        <v>197</v>
      </c>
      <c r="B198" t="s">
        <v>269</v>
      </c>
      <c r="C198">
        <v>9</v>
      </c>
      <c r="D198">
        <v>5</v>
      </c>
      <c r="E198">
        <v>2018</v>
      </c>
      <c r="F198">
        <v>2299.9899999999998</v>
      </c>
    </row>
    <row r="199" spans="1:6" x14ac:dyDescent="0.25">
      <c r="A199">
        <v>198</v>
      </c>
      <c r="B199" t="s">
        <v>270</v>
      </c>
      <c r="C199">
        <v>1</v>
      </c>
      <c r="D199">
        <v>5</v>
      </c>
      <c r="E199">
        <v>2018</v>
      </c>
      <c r="F199">
        <v>2999.99</v>
      </c>
    </row>
    <row r="200" spans="1:6" x14ac:dyDescent="0.25">
      <c r="A200">
        <v>199</v>
      </c>
      <c r="B200" t="s">
        <v>271</v>
      </c>
      <c r="C200">
        <v>1</v>
      </c>
      <c r="D200">
        <v>5</v>
      </c>
      <c r="E200">
        <v>2018</v>
      </c>
      <c r="F200">
        <v>2999.99</v>
      </c>
    </row>
    <row r="201" spans="1:6" x14ac:dyDescent="0.25">
      <c r="A201">
        <v>200</v>
      </c>
      <c r="B201" t="s">
        <v>272</v>
      </c>
      <c r="C201">
        <v>9</v>
      </c>
      <c r="D201">
        <v>5</v>
      </c>
      <c r="E201">
        <v>2018</v>
      </c>
      <c r="F201">
        <v>3499.99</v>
      </c>
    </row>
    <row r="202" spans="1:6" x14ac:dyDescent="0.25">
      <c r="A202">
        <v>201</v>
      </c>
      <c r="B202" t="s">
        <v>273</v>
      </c>
      <c r="C202">
        <v>9</v>
      </c>
      <c r="D202">
        <v>5</v>
      </c>
      <c r="E202">
        <v>2018</v>
      </c>
      <c r="F202">
        <v>4499.99</v>
      </c>
    </row>
    <row r="203" spans="1:6" x14ac:dyDescent="0.25">
      <c r="A203">
        <v>202</v>
      </c>
      <c r="B203" t="s">
        <v>274</v>
      </c>
      <c r="C203">
        <v>9</v>
      </c>
      <c r="D203">
        <v>5</v>
      </c>
      <c r="E203">
        <v>2018</v>
      </c>
      <c r="F203">
        <v>3499.99</v>
      </c>
    </row>
    <row r="204" spans="1:6" x14ac:dyDescent="0.25">
      <c r="A204">
        <v>203</v>
      </c>
      <c r="B204" t="s">
        <v>275</v>
      </c>
      <c r="C204">
        <v>9</v>
      </c>
      <c r="D204">
        <v>5</v>
      </c>
      <c r="E204">
        <v>2018</v>
      </c>
      <c r="F204">
        <v>4999.99</v>
      </c>
    </row>
    <row r="205" spans="1:6" x14ac:dyDescent="0.25">
      <c r="A205">
        <v>204</v>
      </c>
      <c r="B205" t="s">
        <v>276</v>
      </c>
      <c r="C205">
        <v>9</v>
      </c>
      <c r="D205">
        <v>5</v>
      </c>
      <c r="E205">
        <v>2018</v>
      </c>
      <c r="F205">
        <v>3599.99</v>
      </c>
    </row>
    <row r="206" spans="1:6" x14ac:dyDescent="0.25">
      <c r="A206">
        <v>205</v>
      </c>
      <c r="B206" t="s">
        <v>277</v>
      </c>
      <c r="C206">
        <v>9</v>
      </c>
      <c r="D206">
        <v>5</v>
      </c>
      <c r="E206">
        <v>2018</v>
      </c>
      <c r="F206">
        <v>4999.99</v>
      </c>
    </row>
    <row r="207" spans="1:6" x14ac:dyDescent="0.25">
      <c r="A207">
        <v>206</v>
      </c>
      <c r="B207" t="s">
        <v>278</v>
      </c>
      <c r="C207">
        <v>9</v>
      </c>
      <c r="D207">
        <v>4</v>
      </c>
      <c r="E207">
        <v>2018</v>
      </c>
      <c r="F207">
        <v>3299.99</v>
      </c>
    </row>
    <row r="208" spans="1:6" x14ac:dyDescent="0.25">
      <c r="A208">
        <v>207</v>
      </c>
      <c r="B208" t="s">
        <v>279</v>
      </c>
      <c r="C208">
        <v>9</v>
      </c>
      <c r="D208">
        <v>4</v>
      </c>
      <c r="E208">
        <v>2018</v>
      </c>
      <c r="F208">
        <v>3999.99</v>
      </c>
    </row>
    <row r="209" spans="1:6" x14ac:dyDescent="0.25">
      <c r="A209">
        <v>208</v>
      </c>
      <c r="B209" t="s">
        <v>280</v>
      </c>
      <c r="C209">
        <v>9</v>
      </c>
      <c r="D209">
        <v>4</v>
      </c>
      <c r="E209">
        <v>2018</v>
      </c>
      <c r="F209">
        <v>1799.99</v>
      </c>
    </row>
    <row r="210" spans="1:6" x14ac:dyDescent="0.25">
      <c r="A210">
        <v>209</v>
      </c>
      <c r="B210" t="s">
        <v>281</v>
      </c>
      <c r="C210">
        <v>9</v>
      </c>
      <c r="D210">
        <v>4</v>
      </c>
      <c r="E210">
        <v>2018</v>
      </c>
      <c r="F210">
        <v>2999.99</v>
      </c>
    </row>
    <row r="211" spans="1:6" x14ac:dyDescent="0.25">
      <c r="A211">
        <v>210</v>
      </c>
      <c r="B211" t="s">
        <v>240</v>
      </c>
      <c r="C211">
        <v>8</v>
      </c>
      <c r="D211">
        <v>4</v>
      </c>
      <c r="E211">
        <v>2018</v>
      </c>
      <c r="F211">
        <v>1549</v>
      </c>
    </row>
    <row r="212" spans="1:6" x14ac:dyDescent="0.25">
      <c r="A212">
        <v>211</v>
      </c>
      <c r="B212" t="s">
        <v>236</v>
      </c>
      <c r="C212">
        <v>8</v>
      </c>
      <c r="D212">
        <v>4</v>
      </c>
      <c r="E212">
        <v>2018</v>
      </c>
      <c r="F212">
        <v>1549</v>
      </c>
    </row>
    <row r="213" spans="1:6" x14ac:dyDescent="0.25">
      <c r="A213">
        <v>212</v>
      </c>
      <c r="B213" t="s">
        <v>282</v>
      </c>
      <c r="C213">
        <v>1</v>
      </c>
      <c r="D213">
        <v>3</v>
      </c>
      <c r="E213">
        <v>2018</v>
      </c>
      <c r="F213">
        <v>559.99</v>
      </c>
    </row>
    <row r="214" spans="1:6" x14ac:dyDescent="0.25">
      <c r="A214">
        <v>213</v>
      </c>
      <c r="B214" t="s">
        <v>283</v>
      </c>
      <c r="C214">
        <v>1</v>
      </c>
      <c r="D214">
        <v>3</v>
      </c>
      <c r="E214">
        <v>2018</v>
      </c>
      <c r="F214">
        <v>269.99</v>
      </c>
    </row>
    <row r="215" spans="1:6" x14ac:dyDescent="0.25">
      <c r="A215">
        <v>214</v>
      </c>
      <c r="B215" t="s">
        <v>284</v>
      </c>
      <c r="C215">
        <v>1</v>
      </c>
      <c r="D215">
        <v>3</v>
      </c>
      <c r="E215">
        <v>2018</v>
      </c>
      <c r="F215">
        <v>899.99</v>
      </c>
    </row>
    <row r="216" spans="1:6" x14ac:dyDescent="0.25">
      <c r="A216">
        <v>215</v>
      </c>
      <c r="B216" t="s">
        <v>285</v>
      </c>
      <c r="C216">
        <v>1</v>
      </c>
      <c r="D216">
        <v>3</v>
      </c>
      <c r="E216">
        <v>2018</v>
      </c>
      <c r="F216">
        <v>749.99</v>
      </c>
    </row>
    <row r="217" spans="1:6" x14ac:dyDescent="0.25">
      <c r="A217">
        <v>216</v>
      </c>
      <c r="B217" t="s">
        <v>286</v>
      </c>
      <c r="C217">
        <v>1</v>
      </c>
      <c r="D217">
        <v>3</v>
      </c>
      <c r="E217">
        <v>2018</v>
      </c>
      <c r="F217">
        <v>899.99</v>
      </c>
    </row>
    <row r="218" spans="1:6" x14ac:dyDescent="0.25">
      <c r="A218">
        <v>217</v>
      </c>
      <c r="B218" t="s">
        <v>287</v>
      </c>
      <c r="C218">
        <v>1</v>
      </c>
      <c r="D218">
        <v>3</v>
      </c>
      <c r="E218">
        <v>2018</v>
      </c>
      <c r="F218">
        <v>909.99</v>
      </c>
    </row>
    <row r="219" spans="1:6" x14ac:dyDescent="0.25">
      <c r="A219">
        <v>218</v>
      </c>
      <c r="B219" t="s">
        <v>288</v>
      </c>
      <c r="C219">
        <v>1</v>
      </c>
      <c r="D219">
        <v>3</v>
      </c>
      <c r="E219">
        <v>2018</v>
      </c>
      <c r="F219">
        <v>319.99</v>
      </c>
    </row>
    <row r="220" spans="1:6" x14ac:dyDescent="0.25">
      <c r="A220">
        <v>219</v>
      </c>
      <c r="B220" t="s">
        <v>289</v>
      </c>
      <c r="C220">
        <v>1</v>
      </c>
      <c r="D220">
        <v>3</v>
      </c>
      <c r="E220">
        <v>2018</v>
      </c>
      <c r="F220">
        <v>639.99</v>
      </c>
    </row>
    <row r="221" spans="1:6" x14ac:dyDescent="0.25">
      <c r="A221">
        <v>220</v>
      </c>
      <c r="B221" t="s">
        <v>290</v>
      </c>
      <c r="C221">
        <v>1</v>
      </c>
      <c r="D221">
        <v>3</v>
      </c>
      <c r="E221">
        <v>2018</v>
      </c>
      <c r="F221">
        <v>269.99</v>
      </c>
    </row>
    <row r="222" spans="1:6" x14ac:dyDescent="0.25">
      <c r="A222">
        <v>221</v>
      </c>
      <c r="B222" t="s">
        <v>291</v>
      </c>
      <c r="C222">
        <v>1</v>
      </c>
      <c r="D222">
        <v>3</v>
      </c>
      <c r="E222">
        <v>2018</v>
      </c>
      <c r="F222">
        <v>319.99</v>
      </c>
    </row>
    <row r="223" spans="1:6" x14ac:dyDescent="0.25">
      <c r="A223">
        <v>222</v>
      </c>
      <c r="B223" t="s">
        <v>292</v>
      </c>
      <c r="C223">
        <v>1</v>
      </c>
      <c r="D223">
        <v>3</v>
      </c>
      <c r="E223">
        <v>2018</v>
      </c>
      <c r="F223">
        <v>269.99</v>
      </c>
    </row>
    <row r="224" spans="1:6" x14ac:dyDescent="0.25">
      <c r="A224">
        <v>223</v>
      </c>
      <c r="B224" t="s">
        <v>293</v>
      </c>
      <c r="C224">
        <v>1</v>
      </c>
      <c r="D224">
        <v>3</v>
      </c>
      <c r="E224">
        <v>2018</v>
      </c>
      <c r="F224">
        <v>529.99</v>
      </c>
    </row>
    <row r="225" spans="1:6" x14ac:dyDescent="0.25">
      <c r="A225">
        <v>224</v>
      </c>
      <c r="B225" t="s">
        <v>294</v>
      </c>
      <c r="C225">
        <v>1</v>
      </c>
      <c r="D225">
        <v>3</v>
      </c>
      <c r="E225">
        <v>2018</v>
      </c>
      <c r="F225">
        <v>479.99</v>
      </c>
    </row>
    <row r="226" spans="1:6" x14ac:dyDescent="0.25">
      <c r="A226">
        <v>225</v>
      </c>
      <c r="B226" t="s">
        <v>295</v>
      </c>
      <c r="C226">
        <v>1</v>
      </c>
      <c r="D226">
        <v>3</v>
      </c>
      <c r="E226">
        <v>2018</v>
      </c>
      <c r="F226">
        <v>959.99</v>
      </c>
    </row>
    <row r="227" spans="1:6" x14ac:dyDescent="0.25">
      <c r="A227">
        <v>226</v>
      </c>
      <c r="B227" t="s">
        <v>296</v>
      </c>
      <c r="C227">
        <v>1</v>
      </c>
      <c r="D227">
        <v>3</v>
      </c>
      <c r="E227">
        <v>2018</v>
      </c>
      <c r="F227">
        <v>679.99</v>
      </c>
    </row>
    <row r="228" spans="1:6" x14ac:dyDescent="0.25">
      <c r="A228">
        <v>227</v>
      </c>
      <c r="B228" t="s">
        <v>297</v>
      </c>
      <c r="C228">
        <v>1</v>
      </c>
      <c r="D228">
        <v>3</v>
      </c>
      <c r="E228">
        <v>2018</v>
      </c>
      <c r="F228">
        <v>319.99</v>
      </c>
    </row>
    <row r="229" spans="1:6" x14ac:dyDescent="0.25">
      <c r="A229">
        <v>228</v>
      </c>
      <c r="B229" t="s">
        <v>298</v>
      </c>
      <c r="C229">
        <v>1</v>
      </c>
      <c r="D229">
        <v>3</v>
      </c>
      <c r="E229">
        <v>2018</v>
      </c>
      <c r="F229">
        <v>319.99</v>
      </c>
    </row>
    <row r="230" spans="1:6" x14ac:dyDescent="0.25">
      <c r="A230">
        <v>229</v>
      </c>
      <c r="B230" t="s">
        <v>299</v>
      </c>
      <c r="C230">
        <v>1</v>
      </c>
      <c r="D230">
        <v>3</v>
      </c>
      <c r="E230">
        <v>2018</v>
      </c>
      <c r="F230">
        <v>429.99</v>
      </c>
    </row>
    <row r="231" spans="1:6" x14ac:dyDescent="0.25">
      <c r="A231">
        <v>230</v>
      </c>
      <c r="B231" t="s">
        <v>300</v>
      </c>
      <c r="C231">
        <v>1</v>
      </c>
      <c r="D231">
        <v>3</v>
      </c>
      <c r="E231">
        <v>2018</v>
      </c>
      <c r="F231">
        <v>429.99</v>
      </c>
    </row>
    <row r="232" spans="1:6" x14ac:dyDescent="0.25">
      <c r="A232">
        <v>231</v>
      </c>
      <c r="B232" t="s">
        <v>301</v>
      </c>
      <c r="C232">
        <v>1</v>
      </c>
      <c r="D232">
        <v>3</v>
      </c>
      <c r="E232">
        <v>2018</v>
      </c>
      <c r="F232">
        <v>529.99</v>
      </c>
    </row>
    <row r="233" spans="1:6" x14ac:dyDescent="0.25">
      <c r="A233">
        <v>232</v>
      </c>
      <c r="B233" t="s">
        <v>302</v>
      </c>
      <c r="C233">
        <v>1</v>
      </c>
      <c r="D233">
        <v>3</v>
      </c>
      <c r="E233">
        <v>2018</v>
      </c>
      <c r="F233">
        <v>479.99</v>
      </c>
    </row>
    <row r="234" spans="1:6" x14ac:dyDescent="0.25">
      <c r="A234">
        <v>233</v>
      </c>
      <c r="B234" t="s">
        <v>303</v>
      </c>
      <c r="C234">
        <v>1</v>
      </c>
      <c r="D234">
        <v>3</v>
      </c>
      <c r="E234">
        <v>2018</v>
      </c>
      <c r="F234">
        <v>639.99</v>
      </c>
    </row>
    <row r="235" spans="1:6" x14ac:dyDescent="0.25">
      <c r="A235">
        <v>234</v>
      </c>
      <c r="B235" t="s">
        <v>304</v>
      </c>
      <c r="C235">
        <v>1</v>
      </c>
      <c r="D235">
        <v>3</v>
      </c>
      <c r="E235">
        <v>2018</v>
      </c>
      <c r="F235">
        <v>899.99</v>
      </c>
    </row>
    <row r="236" spans="1:6" x14ac:dyDescent="0.25">
      <c r="A236">
        <v>235</v>
      </c>
      <c r="B236" t="s">
        <v>305</v>
      </c>
      <c r="C236">
        <v>1</v>
      </c>
      <c r="D236">
        <v>3</v>
      </c>
      <c r="E236">
        <v>2018</v>
      </c>
      <c r="F236">
        <v>899.99</v>
      </c>
    </row>
    <row r="237" spans="1:6" x14ac:dyDescent="0.25">
      <c r="A237">
        <v>236</v>
      </c>
      <c r="B237" t="s">
        <v>306</v>
      </c>
      <c r="C237">
        <v>1</v>
      </c>
      <c r="D237">
        <v>3</v>
      </c>
      <c r="E237">
        <v>2018</v>
      </c>
      <c r="F237">
        <v>749.99</v>
      </c>
    </row>
    <row r="238" spans="1:6" x14ac:dyDescent="0.25">
      <c r="A238">
        <v>237</v>
      </c>
      <c r="B238" t="s">
        <v>307</v>
      </c>
      <c r="C238">
        <v>1</v>
      </c>
      <c r="D238">
        <v>3</v>
      </c>
      <c r="E238">
        <v>2018</v>
      </c>
      <c r="F238">
        <v>849.99</v>
      </c>
    </row>
    <row r="239" spans="1:6" x14ac:dyDescent="0.25">
      <c r="A239">
        <v>238</v>
      </c>
      <c r="B239" t="s">
        <v>308</v>
      </c>
      <c r="C239">
        <v>1</v>
      </c>
      <c r="D239">
        <v>3</v>
      </c>
      <c r="E239">
        <v>2018</v>
      </c>
      <c r="F239">
        <v>749.99</v>
      </c>
    </row>
    <row r="240" spans="1:6" x14ac:dyDescent="0.25">
      <c r="A240">
        <v>239</v>
      </c>
      <c r="B240" t="s">
        <v>309</v>
      </c>
      <c r="C240">
        <v>1</v>
      </c>
      <c r="D240">
        <v>3</v>
      </c>
      <c r="E240">
        <v>2018</v>
      </c>
      <c r="F240">
        <v>749.99</v>
      </c>
    </row>
    <row r="241" spans="1:6" x14ac:dyDescent="0.25">
      <c r="A241">
        <v>240</v>
      </c>
      <c r="B241" t="s">
        <v>310</v>
      </c>
      <c r="C241">
        <v>1</v>
      </c>
      <c r="D241">
        <v>3</v>
      </c>
      <c r="E241">
        <v>2018</v>
      </c>
      <c r="F241">
        <v>899.99</v>
      </c>
    </row>
    <row r="242" spans="1:6" x14ac:dyDescent="0.25">
      <c r="A242">
        <v>241</v>
      </c>
      <c r="B242" t="s">
        <v>311</v>
      </c>
      <c r="C242">
        <v>1</v>
      </c>
      <c r="D242">
        <v>3</v>
      </c>
      <c r="E242">
        <v>2018</v>
      </c>
      <c r="F242">
        <v>749.99</v>
      </c>
    </row>
    <row r="243" spans="1:6" x14ac:dyDescent="0.25">
      <c r="A243">
        <v>242</v>
      </c>
      <c r="B243" t="s">
        <v>312</v>
      </c>
      <c r="C243">
        <v>1</v>
      </c>
      <c r="D243">
        <v>3</v>
      </c>
      <c r="E243">
        <v>2018</v>
      </c>
      <c r="F243">
        <v>699.99</v>
      </c>
    </row>
    <row r="244" spans="1:6" x14ac:dyDescent="0.25">
      <c r="A244">
        <v>243</v>
      </c>
      <c r="B244" t="s">
        <v>313</v>
      </c>
      <c r="C244">
        <v>1</v>
      </c>
      <c r="D244">
        <v>3</v>
      </c>
      <c r="E244">
        <v>2018</v>
      </c>
      <c r="F244">
        <v>679.99</v>
      </c>
    </row>
    <row r="245" spans="1:6" x14ac:dyDescent="0.25">
      <c r="A245">
        <v>244</v>
      </c>
      <c r="B245" t="s">
        <v>314</v>
      </c>
      <c r="C245">
        <v>1</v>
      </c>
      <c r="D245">
        <v>3</v>
      </c>
      <c r="E245">
        <v>2018</v>
      </c>
      <c r="F245">
        <v>559.99</v>
      </c>
    </row>
    <row r="246" spans="1:6" x14ac:dyDescent="0.25">
      <c r="A246">
        <v>245</v>
      </c>
      <c r="B246" t="s">
        <v>315</v>
      </c>
      <c r="C246">
        <v>1</v>
      </c>
      <c r="D246">
        <v>3</v>
      </c>
      <c r="E246">
        <v>2018</v>
      </c>
      <c r="F246">
        <v>659.99</v>
      </c>
    </row>
    <row r="247" spans="1:6" x14ac:dyDescent="0.25">
      <c r="A247">
        <v>246</v>
      </c>
      <c r="B247" t="s">
        <v>316</v>
      </c>
      <c r="C247">
        <v>1</v>
      </c>
      <c r="D247">
        <v>3</v>
      </c>
      <c r="E247">
        <v>2018</v>
      </c>
      <c r="F247">
        <v>639.99</v>
      </c>
    </row>
    <row r="248" spans="1:6" x14ac:dyDescent="0.25">
      <c r="A248">
        <v>247</v>
      </c>
      <c r="B248" t="s">
        <v>317</v>
      </c>
      <c r="C248">
        <v>1</v>
      </c>
      <c r="D248">
        <v>3</v>
      </c>
      <c r="E248">
        <v>2018</v>
      </c>
      <c r="F248">
        <v>599.99</v>
      </c>
    </row>
    <row r="249" spans="1:6" x14ac:dyDescent="0.25">
      <c r="A249">
        <v>248</v>
      </c>
      <c r="B249" t="s">
        <v>318</v>
      </c>
      <c r="C249">
        <v>1</v>
      </c>
      <c r="D249">
        <v>3</v>
      </c>
      <c r="E249">
        <v>2018</v>
      </c>
      <c r="F249">
        <v>599.99</v>
      </c>
    </row>
    <row r="250" spans="1:6" x14ac:dyDescent="0.25">
      <c r="A250">
        <v>249</v>
      </c>
      <c r="B250" t="s">
        <v>319</v>
      </c>
      <c r="C250">
        <v>1</v>
      </c>
      <c r="D250">
        <v>3</v>
      </c>
      <c r="E250">
        <v>2018</v>
      </c>
      <c r="F250">
        <v>749.99</v>
      </c>
    </row>
    <row r="251" spans="1:6" x14ac:dyDescent="0.25">
      <c r="A251">
        <v>250</v>
      </c>
      <c r="B251" t="s">
        <v>264</v>
      </c>
      <c r="C251">
        <v>1</v>
      </c>
      <c r="D251">
        <v>3</v>
      </c>
      <c r="E251">
        <v>2018</v>
      </c>
      <c r="F251">
        <v>2599.9899999999998</v>
      </c>
    </row>
    <row r="252" spans="1:6" x14ac:dyDescent="0.25">
      <c r="A252">
        <v>251</v>
      </c>
      <c r="B252" t="s">
        <v>270</v>
      </c>
      <c r="C252">
        <v>1</v>
      </c>
      <c r="D252">
        <v>3</v>
      </c>
      <c r="E252">
        <v>2018</v>
      </c>
      <c r="F252">
        <v>2999.99</v>
      </c>
    </row>
    <row r="253" spans="1:6" x14ac:dyDescent="0.25">
      <c r="A253">
        <v>252</v>
      </c>
      <c r="B253" t="s">
        <v>271</v>
      </c>
      <c r="C253">
        <v>1</v>
      </c>
      <c r="D253">
        <v>3</v>
      </c>
      <c r="E253">
        <v>2018</v>
      </c>
      <c r="F253">
        <v>2999.99</v>
      </c>
    </row>
    <row r="254" spans="1:6" x14ac:dyDescent="0.25">
      <c r="A254">
        <v>253</v>
      </c>
      <c r="B254" t="s">
        <v>267</v>
      </c>
      <c r="C254">
        <v>1</v>
      </c>
      <c r="D254">
        <v>3</v>
      </c>
      <c r="E254">
        <v>2018</v>
      </c>
      <c r="F254">
        <v>2599.9899999999998</v>
      </c>
    </row>
    <row r="255" spans="1:6" x14ac:dyDescent="0.25">
      <c r="A255">
        <v>254</v>
      </c>
      <c r="B255" t="s">
        <v>320</v>
      </c>
      <c r="C255">
        <v>1</v>
      </c>
      <c r="D255">
        <v>3</v>
      </c>
      <c r="E255">
        <v>2018</v>
      </c>
      <c r="F255">
        <v>749.99</v>
      </c>
    </row>
    <row r="256" spans="1:6" x14ac:dyDescent="0.25">
      <c r="A256">
        <v>255</v>
      </c>
      <c r="B256" t="s">
        <v>321</v>
      </c>
      <c r="C256">
        <v>1</v>
      </c>
      <c r="D256">
        <v>3</v>
      </c>
      <c r="E256">
        <v>2018</v>
      </c>
      <c r="F256">
        <v>899.99</v>
      </c>
    </row>
    <row r="257" spans="1:6" x14ac:dyDescent="0.25">
      <c r="A257">
        <v>256</v>
      </c>
      <c r="B257" t="s">
        <v>322</v>
      </c>
      <c r="C257">
        <v>1</v>
      </c>
      <c r="D257">
        <v>3</v>
      </c>
      <c r="E257">
        <v>2018</v>
      </c>
      <c r="F257">
        <v>899.99</v>
      </c>
    </row>
    <row r="258" spans="1:6" x14ac:dyDescent="0.25">
      <c r="A258">
        <v>257</v>
      </c>
      <c r="B258" t="s">
        <v>323</v>
      </c>
      <c r="C258">
        <v>1</v>
      </c>
      <c r="D258">
        <v>3</v>
      </c>
      <c r="E258">
        <v>2018</v>
      </c>
      <c r="F258">
        <v>899.99</v>
      </c>
    </row>
    <row r="259" spans="1:6" x14ac:dyDescent="0.25">
      <c r="A259">
        <v>258</v>
      </c>
      <c r="B259" t="s">
        <v>324</v>
      </c>
      <c r="C259">
        <v>1</v>
      </c>
      <c r="D259">
        <v>3</v>
      </c>
      <c r="E259">
        <v>2018</v>
      </c>
      <c r="F259">
        <v>1259.9000000000001</v>
      </c>
    </row>
    <row r="260" spans="1:6" x14ac:dyDescent="0.25">
      <c r="A260">
        <v>259</v>
      </c>
      <c r="B260" t="s">
        <v>325</v>
      </c>
      <c r="C260">
        <v>1</v>
      </c>
      <c r="D260">
        <v>3</v>
      </c>
      <c r="E260">
        <v>2018</v>
      </c>
      <c r="F260">
        <v>1199.99</v>
      </c>
    </row>
    <row r="261" spans="1:6" x14ac:dyDescent="0.25">
      <c r="A261">
        <v>260</v>
      </c>
      <c r="B261" t="s">
        <v>326</v>
      </c>
      <c r="C261">
        <v>1</v>
      </c>
      <c r="D261">
        <v>3</v>
      </c>
      <c r="E261">
        <v>2018</v>
      </c>
      <c r="F261">
        <v>799.99</v>
      </c>
    </row>
    <row r="262" spans="1:6" x14ac:dyDescent="0.25">
      <c r="A262">
        <v>261</v>
      </c>
      <c r="B262" t="s">
        <v>327</v>
      </c>
      <c r="C262">
        <v>1</v>
      </c>
      <c r="D262">
        <v>3</v>
      </c>
      <c r="E262">
        <v>2018</v>
      </c>
      <c r="F262">
        <v>899.99</v>
      </c>
    </row>
    <row r="263" spans="1:6" x14ac:dyDescent="0.25">
      <c r="A263">
        <v>262</v>
      </c>
      <c r="B263" t="s">
        <v>328</v>
      </c>
      <c r="C263">
        <v>9</v>
      </c>
      <c r="D263">
        <v>1</v>
      </c>
      <c r="E263">
        <v>2018</v>
      </c>
      <c r="F263">
        <v>249.99</v>
      </c>
    </row>
    <row r="264" spans="1:6" x14ac:dyDescent="0.25">
      <c r="A264">
        <v>263</v>
      </c>
      <c r="B264" t="s">
        <v>329</v>
      </c>
      <c r="C264">
        <v>6</v>
      </c>
      <c r="D264">
        <v>1</v>
      </c>
      <c r="E264">
        <v>2018</v>
      </c>
      <c r="F264">
        <v>89.99</v>
      </c>
    </row>
    <row r="265" spans="1:6" x14ac:dyDescent="0.25">
      <c r="A265">
        <v>264</v>
      </c>
      <c r="B265" t="s">
        <v>330</v>
      </c>
      <c r="C265">
        <v>6</v>
      </c>
      <c r="D265">
        <v>1</v>
      </c>
      <c r="E265">
        <v>2018</v>
      </c>
      <c r="F265">
        <v>249.99</v>
      </c>
    </row>
    <row r="266" spans="1:6" x14ac:dyDescent="0.25">
      <c r="A266">
        <v>265</v>
      </c>
      <c r="B266" t="s">
        <v>331</v>
      </c>
      <c r="C266">
        <v>6</v>
      </c>
      <c r="D266">
        <v>1</v>
      </c>
      <c r="E266">
        <v>2018</v>
      </c>
      <c r="F266">
        <v>289.99</v>
      </c>
    </row>
    <row r="267" spans="1:6" x14ac:dyDescent="0.25">
      <c r="A267">
        <v>266</v>
      </c>
      <c r="B267" t="s">
        <v>332</v>
      </c>
      <c r="C267">
        <v>9</v>
      </c>
      <c r="D267">
        <v>1</v>
      </c>
      <c r="E267">
        <v>2018</v>
      </c>
      <c r="F267">
        <v>399.99</v>
      </c>
    </row>
    <row r="268" spans="1:6" x14ac:dyDescent="0.25">
      <c r="A268">
        <v>267</v>
      </c>
      <c r="B268" t="s">
        <v>333</v>
      </c>
      <c r="C268">
        <v>9</v>
      </c>
      <c r="D268">
        <v>1</v>
      </c>
      <c r="E268">
        <v>2018</v>
      </c>
      <c r="F268">
        <v>199.99</v>
      </c>
    </row>
    <row r="269" spans="1:6" x14ac:dyDescent="0.25">
      <c r="A269">
        <v>268</v>
      </c>
      <c r="B269" t="s">
        <v>334</v>
      </c>
      <c r="C269">
        <v>9</v>
      </c>
      <c r="D269">
        <v>1</v>
      </c>
      <c r="E269">
        <v>2018</v>
      </c>
      <c r="F269">
        <v>159.99</v>
      </c>
    </row>
    <row r="270" spans="1:6" x14ac:dyDescent="0.25">
      <c r="A270">
        <v>269</v>
      </c>
      <c r="B270" t="s">
        <v>335</v>
      </c>
      <c r="C270">
        <v>9</v>
      </c>
      <c r="D270">
        <v>1</v>
      </c>
      <c r="E270">
        <v>2018</v>
      </c>
      <c r="F270">
        <v>199.99</v>
      </c>
    </row>
    <row r="271" spans="1:6" x14ac:dyDescent="0.25">
      <c r="A271">
        <v>270</v>
      </c>
      <c r="B271" t="s">
        <v>336</v>
      </c>
      <c r="C271">
        <v>9</v>
      </c>
      <c r="D271">
        <v>1</v>
      </c>
      <c r="E271">
        <v>2018</v>
      </c>
      <c r="F271">
        <v>209.99</v>
      </c>
    </row>
    <row r="272" spans="1:6" x14ac:dyDescent="0.25">
      <c r="A272">
        <v>271</v>
      </c>
      <c r="B272" t="s">
        <v>337</v>
      </c>
      <c r="C272">
        <v>9</v>
      </c>
      <c r="D272">
        <v>1</v>
      </c>
      <c r="E272">
        <v>2018</v>
      </c>
      <c r="F272">
        <v>209.99</v>
      </c>
    </row>
    <row r="273" spans="1:6" x14ac:dyDescent="0.25">
      <c r="A273">
        <v>272</v>
      </c>
      <c r="B273" t="s">
        <v>338</v>
      </c>
      <c r="C273">
        <v>9</v>
      </c>
      <c r="D273">
        <v>1</v>
      </c>
      <c r="E273">
        <v>2018</v>
      </c>
      <c r="F273">
        <v>289.99</v>
      </c>
    </row>
    <row r="274" spans="1:6" x14ac:dyDescent="0.25">
      <c r="A274">
        <v>273</v>
      </c>
      <c r="B274" t="s">
        <v>339</v>
      </c>
      <c r="C274">
        <v>9</v>
      </c>
      <c r="D274">
        <v>1</v>
      </c>
      <c r="E274">
        <v>2018</v>
      </c>
      <c r="F274">
        <v>289.99</v>
      </c>
    </row>
    <row r="275" spans="1:6" x14ac:dyDescent="0.25">
      <c r="A275">
        <v>274</v>
      </c>
      <c r="B275" t="s">
        <v>340</v>
      </c>
      <c r="C275">
        <v>9</v>
      </c>
      <c r="D275">
        <v>1</v>
      </c>
      <c r="E275">
        <v>2018</v>
      </c>
      <c r="F275">
        <v>229.99</v>
      </c>
    </row>
    <row r="276" spans="1:6" x14ac:dyDescent="0.25">
      <c r="A276">
        <v>275</v>
      </c>
      <c r="B276" t="s">
        <v>341</v>
      </c>
      <c r="C276">
        <v>9</v>
      </c>
      <c r="D276">
        <v>1</v>
      </c>
      <c r="E276">
        <v>2018</v>
      </c>
      <c r="F276">
        <v>229.99</v>
      </c>
    </row>
    <row r="277" spans="1:6" x14ac:dyDescent="0.25">
      <c r="A277">
        <v>276</v>
      </c>
      <c r="B277" t="s">
        <v>342</v>
      </c>
      <c r="C277">
        <v>9</v>
      </c>
      <c r="D277">
        <v>1</v>
      </c>
      <c r="E277">
        <v>2018</v>
      </c>
      <c r="F277">
        <v>319.99</v>
      </c>
    </row>
    <row r="278" spans="1:6" x14ac:dyDescent="0.25">
      <c r="A278">
        <v>277</v>
      </c>
      <c r="B278" t="s">
        <v>343</v>
      </c>
      <c r="C278">
        <v>9</v>
      </c>
      <c r="D278">
        <v>1</v>
      </c>
      <c r="E278">
        <v>2018</v>
      </c>
      <c r="F278">
        <v>369.99</v>
      </c>
    </row>
    <row r="279" spans="1:6" x14ac:dyDescent="0.25">
      <c r="A279">
        <v>278</v>
      </c>
      <c r="B279" t="s">
        <v>344</v>
      </c>
      <c r="C279">
        <v>9</v>
      </c>
      <c r="D279">
        <v>1</v>
      </c>
      <c r="E279">
        <v>2018</v>
      </c>
      <c r="F279">
        <v>369.99</v>
      </c>
    </row>
    <row r="280" spans="1:6" x14ac:dyDescent="0.25">
      <c r="A280">
        <v>279</v>
      </c>
      <c r="B280" t="s">
        <v>345</v>
      </c>
      <c r="C280">
        <v>9</v>
      </c>
      <c r="D280">
        <v>1</v>
      </c>
      <c r="E280">
        <v>2018</v>
      </c>
      <c r="F280">
        <v>319.99</v>
      </c>
    </row>
    <row r="281" spans="1:6" x14ac:dyDescent="0.25">
      <c r="A281">
        <v>280</v>
      </c>
      <c r="B281" t="s">
        <v>346</v>
      </c>
      <c r="C281">
        <v>9</v>
      </c>
      <c r="D281">
        <v>1</v>
      </c>
      <c r="E281">
        <v>2018</v>
      </c>
      <c r="F281">
        <v>489.99</v>
      </c>
    </row>
    <row r="282" spans="1:6" x14ac:dyDescent="0.25">
      <c r="A282">
        <v>281</v>
      </c>
      <c r="B282" t="s">
        <v>297</v>
      </c>
      <c r="C282">
        <v>1</v>
      </c>
      <c r="D282">
        <v>1</v>
      </c>
      <c r="E282">
        <v>2018</v>
      </c>
      <c r="F282">
        <v>319.99</v>
      </c>
    </row>
    <row r="283" spans="1:6" x14ac:dyDescent="0.25">
      <c r="A283">
        <v>282</v>
      </c>
      <c r="B283" t="s">
        <v>347</v>
      </c>
      <c r="C283">
        <v>1</v>
      </c>
      <c r="D283">
        <v>1</v>
      </c>
      <c r="E283">
        <v>2018</v>
      </c>
      <c r="F283">
        <v>279.99</v>
      </c>
    </row>
    <row r="284" spans="1:6" x14ac:dyDescent="0.25">
      <c r="A284">
        <v>283</v>
      </c>
      <c r="B284" t="s">
        <v>348</v>
      </c>
      <c r="C284">
        <v>1</v>
      </c>
      <c r="D284">
        <v>1</v>
      </c>
      <c r="E284">
        <v>2018</v>
      </c>
      <c r="F284">
        <v>319.99</v>
      </c>
    </row>
    <row r="285" spans="1:6" x14ac:dyDescent="0.25">
      <c r="A285">
        <v>284</v>
      </c>
      <c r="B285" t="s">
        <v>349</v>
      </c>
      <c r="C285">
        <v>1</v>
      </c>
      <c r="D285">
        <v>1</v>
      </c>
      <c r="E285">
        <v>2018</v>
      </c>
      <c r="F285">
        <v>319.99</v>
      </c>
    </row>
    <row r="286" spans="1:6" x14ac:dyDescent="0.25">
      <c r="A286">
        <v>285</v>
      </c>
      <c r="B286" t="s">
        <v>350</v>
      </c>
      <c r="C286">
        <v>1</v>
      </c>
      <c r="D286">
        <v>1</v>
      </c>
      <c r="E286">
        <v>2018</v>
      </c>
      <c r="F286">
        <v>279.99</v>
      </c>
    </row>
    <row r="287" spans="1:6" x14ac:dyDescent="0.25">
      <c r="A287">
        <v>286</v>
      </c>
      <c r="B287" t="s">
        <v>351</v>
      </c>
      <c r="C287">
        <v>1</v>
      </c>
      <c r="D287">
        <v>1</v>
      </c>
      <c r="E287">
        <v>2018</v>
      </c>
      <c r="F287">
        <v>279.99</v>
      </c>
    </row>
    <row r="288" spans="1:6" x14ac:dyDescent="0.25">
      <c r="A288">
        <v>287</v>
      </c>
      <c r="B288" t="s">
        <v>352</v>
      </c>
      <c r="C288">
        <v>1</v>
      </c>
      <c r="D288">
        <v>1</v>
      </c>
      <c r="E288">
        <v>2018</v>
      </c>
      <c r="F288">
        <v>279.99</v>
      </c>
    </row>
    <row r="289" spans="1:6" x14ac:dyDescent="0.25">
      <c r="A289">
        <v>288</v>
      </c>
      <c r="B289" t="s">
        <v>353</v>
      </c>
      <c r="C289">
        <v>1</v>
      </c>
      <c r="D289">
        <v>1</v>
      </c>
      <c r="E289">
        <v>2018</v>
      </c>
      <c r="F289">
        <v>389.99</v>
      </c>
    </row>
    <row r="290" spans="1:6" x14ac:dyDescent="0.25">
      <c r="A290">
        <v>289</v>
      </c>
      <c r="B290" t="s">
        <v>354</v>
      </c>
      <c r="C290">
        <v>1</v>
      </c>
      <c r="D290">
        <v>1</v>
      </c>
      <c r="E290">
        <v>2018</v>
      </c>
      <c r="F290">
        <v>319.99</v>
      </c>
    </row>
    <row r="291" spans="1:6" x14ac:dyDescent="0.25">
      <c r="A291">
        <v>290</v>
      </c>
      <c r="B291" t="s">
        <v>355</v>
      </c>
      <c r="C291">
        <v>1</v>
      </c>
      <c r="D291">
        <v>1</v>
      </c>
      <c r="E291">
        <v>2018</v>
      </c>
      <c r="F291">
        <v>369.99</v>
      </c>
    </row>
    <row r="292" spans="1:6" x14ac:dyDescent="0.25">
      <c r="A292">
        <v>291</v>
      </c>
      <c r="B292" t="s">
        <v>356</v>
      </c>
      <c r="C292">
        <v>1</v>
      </c>
      <c r="D292">
        <v>1</v>
      </c>
      <c r="E292">
        <v>2018</v>
      </c>
      <c r="F292">
        <v>319.99</v>
      </c>
    </row>
    <row r="293" spans="1:6" x14ac:dyDescent="0.25">
      <c r="A293">
        <v>292</v>
      </c>
      <c r="B293" t="s">
        <v>357</v>
      </c>
      <c r="C293">
        <v>1</v>
      </c>
      <c r="D293">
        <v>1</v>
      </c>
      <c r="E293">
        <v>2018</v>
      </c>
      <c r="F293">
        <v>369.99</v>
      </c>
    </row>
    <row r="294" spans="1:6" x14ac:dyDescent="0.25">
      <c r="A294">
        <v>293</v>
      </c>
      <c r="B294" t="s">
        <v>358</v>
      </c>
      <c r="C294">
        <v>1</v>
      </c>
      <c r="D294">
        <v>1</v>
      </c>
      <c r="E294">
        <v>2018</v>
      </c>
      <c r="F294">
        <v>319.99</v>
      </c>
    </row>
    <row r="295" spans="1:6" x14ac:dyDescent="0.25">
      <c r="A295">
        <v>294</v>
      </c>
      <c r="B295" t="s">
        <v>359</v>
      </c>
      <c r="C295">
        <v>1</v>
      </c>
      <c r="D295">
        <v>1</v>
      </c>
      <c r="E295">
        <v>2018</v>
      </c>
      <c r="F295">
        <v>369.99</v>
      </c>
    </row>
    <row r="296" spans="1:6" x14ac:dyDescent="0.25">
      <c r="A296">
        <v>295</v>
      </c>
      <c r="B296" t="s">
        <v>360</v>
      </c>
      <c r="C296">
        <v>1</v>
      </c>
      <c r="D296">
        <v>1</v>
      </c>
      <c r="E296">
        <v>2018</v>
      </c>
      <c r="F296">
        <v>319.99</v>
      </c>
    </row>
    <row r="297" spans="1:6" x14ac:dyDescent="0.25">
      <c r="A297">
        <v>296</v>
      </c>
      <c r="B297" t="s">
        <v>361</v>
      </c>
      <c r="C297">
        <v>1</v>
      </c>
      <c r="D297">
        <v>1</v>
      </c>
      <c r="E297">
        <v>2018</v>
      </c>
      <c r="F297">
        <v>369.99</v>
      </c>
    </row>
    <row r="298" spans="1:6" x14ac:dyDescent="0.25">
      <c r="A298">
        <v>297</v>
      </c>
      <c r="B298" t="s">
        <v>362</v>
      </c>
      <c r="C298">
        <v>1</v>
      </c>
      <c r="D298">
        <v>1</v>
      </c>
      <c r="E298">
        <v>2018</v>
      </c>
      <c r="F298">
        <v>279.99</v>
      </c>
    </row>
    <row r="299" spans="1:6" x14ac:dyDescent="0.25">
      <c r="A299">
        <v>298</v>
      </c>
      <c r="B299" t="s">
        <v>363</v>
      </c>
      <c r="C299">
        <v>1</v>
      </c>
      <c r="D299">
        <v>1</v>
      </c>
      <c r="E299">
        <v>2018</v>
      </c>
      <c r="F299">
        <v>279.99</v>
      </c>
    </row>
    <row r="300" spans="1:6" x14ac:dyDescent="0.25">
      <c r="A300">
        <v>299</v>
      </c>
      <c r="B300" t="s">
        <v>282</v>
      </c>
      <c r="C300">
        <v>1</v>
      </c>
      <c r="D300">
        <v>2</v>
      </c>
      <c r="E300">
        <v>2018</v>
      </c>
      <c r="F300">
        <v>559.99</v>
      </c>
    </row>
    <row r="301" spans="1:6" x14ac:dyDescent="0.25">
      <c r="A301">
        <v>300</v>
      </c>
      <c r="B301" t="s">
        <v>326</v>
      </c>
      <c r="C301">
        <v>1</v>
      </c>
      <c r="D301">
        <v>2</v>
      </c>
      <c r="E301">
        <v>2018</v>
      </c>
      <c r="F301">
        <v>799.99</v>
      </c>
    </row>
    <row r="302" spans="1:6" x14ac:dyDescent="0.25">
      <c r="A302">
        <v>301</v>
      </c>
      <c r="B302" t="s">
        <v>327</v>
      </c>
      <c r="C302">
        <v>1</v>
      </c>
      <c r="D302">
        <v>2</v>
      </c>
      <c r="E302">
        <v>2018</v>
      </c>
      <c r="F302">
        <v>899.99</v>
      </c>
    </row>
    <row r="303" spans="1:6" x14ac:dyDescent="0.25">
      <c r="A303">
        <v>302</v>
      </c>
      <c r="B303" t="s">
        <v>364</v>
      </c>
      <c r="C303">
        <v>1</v>
      </c>
      <c r="D303">
        <v>2</v>
      </c>
      <c r="E303">
        <v>2018</v>
      </c>
      <c r="F303">
        <v>449.99</v>
      </c>
    </row>
    <row r="304" spans="1:6" x14ac:dyDescent="0.25">
      <c r="A304">
        <v>303</v>
      </c>
      <c r="B304" t="s">
        <v>264</v>
      </c>
      <c r="C304">
        <v>1</v>
      </c>
      <c r="D304">
        <v>2</v>
      </c>
      <c r="E304">
        <v>2018</v>
      </c>
      <c r="F304">
        <v>2599.9899999999998</v>
      </c>
    </row>
    <row r="305" spans="1:6" x14ac:dyDescent="0.25">
      <c r="A305">
        <v>304</v>
      </c>
      <c r="B305" t="s">
        <v>296</v>
      </c>
      <c r="C305">
        <v>1</v>
      </c>
      <c r="D305">
        <v>2</v>
      </c>
      <c r="E305">
        <v>2018</v>
      </c>
      <c r="F305">
        <v>679.99</v>
      </c>
    </row>
    <row r="306" spans="1:6" x14ac:dyDescent="0.25">
      <c r="A306">
        <v>305</v>
      </c>
      <c r="B306" t="s">
        <v>320</v>
      </c>
      <c r="C306">
        <v>1</v>
      </c>
      <c r="D306">
        <v>2</v>
      </c>
      <c r="E306">
        <v>2018</v>
      </c>
      <c r="F306">
        <v>749.99</v>
      </c>
    </row>
    <row r="307" spans="1:6" x14ac:dyDescent="0.25">
      <c r="A307">
        <v>306</v>
      </c>
      <c r="B307" t="s">
        <v>321</v>
      </c>
      <c r="C307">
        <v>1</v>
      </c>
      <c r="D307">
        <v>2</v>
      </c>
      <c r="E307">
        <v>2018</v>
      </c>
      <c r="F307">
        <v>899.99</v>
      </c>
    </row>
    <row r="308" spans="1:6" x14ac:dyDescent="0.25">
      <c r="A308">
        <v>307</v>
      </c>
      <c r="B308" t="s">
        <v>308</v>
      </c>
      <c r="C308">
        <v>1</v>
      </c>
      <c r="D308">
        <v>2</v>
      </c>
      <c r="E308">
        <v>2018</v>
      </c>
      <c r="F308">
        <v>749.99</v>
      </c>
    </row>
    <row r="309" spans="1:6" x14ac:dyDescent="0.25">
      <c r="A309">
        <v>308</v>
      </c>
      <c r="B309" t="s">
        <v>309</v>
      </c>
      <c r="C309">
        <v>1</v>
      </c>
      <c r="D309">
        <v>2</v>
      </c>
      <c r="E309">
        <v>2018</v>
      </c>
      <c r="F309">
        <v>749.99</v>
      </c>
    </row>
    <row r="310" spans="1:6" x14ac:dyDescent="0.25">
      <c r="A310">
        <v>309</v>
      </c>
      <c r="B310" t="s">
        <v>322</v>
      </c>
      <c r="C310">
        <v>1</v>
      </c>
      <c r="D310">
        <v>2</v>
      </c>
      <c r="E310">
        <v>2018</v>
      </c>
      <c r="F310">
        <v>899.99</v>
      </c>
    </row>
    <row r="311" spans="1:6" x14ac:dyDescent="0.25">
      <c r="A311">
        <v>310</v>
      </c>
      <c r="B311" t="s">
        <v>310</v>
      </c>
      <c r="C311">
        <v>1</v>
      </c>
      <c r="D311">
        <v>2</v>
      </c>
      <c r="E311">
        <v>2018</v>
      </c>
      <c r="F311">
        <v>899.99</v>
      </c>
    </row>
    <row r="312" spans="1:6" x14ac:dyDescent="0.25">
      <c r="A312">
        <v>311</v>
      </c>
      <c r="B312" t="s">
        <v>311</v>
      </c>
      <c r="C312">
        <v>1</v>
      </c>
      <c r="D312">
        <v>2</v>
      </c>
      <c r="E312">
        <v>2018</v>
      </c>
      <c r="F312">
        <v>749.99</v>
      </c>
    </row>
    <row r="313" spans="1:6" x14ac:dyDescent="0.25">
      <c r="A313">
        <v>312</v>
      </c>
      <c r="B313" t="s">
        <v>312</v>
      </c>
      <c r="C313">
        <v>1</v>
      </c>
      <c r="D313">
        <v>2</v>
      </c>
      <c r="E313">
        <v>2018</v>
      </c>
      <c r="F313">
        <v>699.99</v>
      </c>
    </row>
    <row r="314" spans="1:6" x14ac:dyDescent="0.25">
      <c r="A314">
        <v>313</v>
      </c>
      <c r="B314" t="s">
        <v>365</v>
      </c>
      <c r="C314">
        <v>1</v>
      </c>
      <c r="D314">
        <v>2</v>
      </c>
      <c r="E314">
        <v>2018</v>
      </c>
      <c r="F314">
        <v>449.99</v>
      </c>
    </row>
    <row r="315" spans="1:6" x14ac:dyDescent="0.25">
      <c r="A315">
        <v>314</v>
      </c>
      <c r="B315" t="s">
        <v>313</v>
      </c>
      <c r="C315">
        <v>1</v>
      </c>
      <c r="D315">
        <v>2</v>
      </c>
      <c r="E315">
        <v>2018</v>
      </c>
      <c r="F315">
        <v>679.99</v>
      </c>
    </row>
    <row r="316" spans="1:6" x14ac:dyDescent="0.25">
      <c r="A316">
        <v>315</v>
      </c>
      <c r="B316" t="s">
        <v>314</v>
      </c>
      <c r="C316">
        <v>1</v>
      </c>
      <c r="D316">
        <v>2</v>
      </c>
      <c r="E316">
        <v>2018</v>
      </c>
      <c r="F316">
        <v>559.99</v>
      </c>
    </row>
    <row r="317" spans="1:6" x14ac:dyDescent="0.25">
      <c r="A317">
        <v>316</v>
      </c>
      <c r="B317" t="s">
        <v>366</v>
      </c>
      <c r="C317">
        <v>9</v>
      </c>
      <c r="D317">
        <v>7</v>
      </c>
      <c r="E317">
        <v>2019</v>
      </c>
      <c r="F317">
        <v>1699.99</v>
      </c>
    </row>
    <row r="318" spans="1:6" x14ac:dyDescent="0.25">
      <c r="A318">
        <v>317</v>
      </c>
      <c r="B318" t="s">
        <v>367</v>
      </c>
      <c r="C318">
        <v>9</v>
      </c>
      <c r="D318">
        <v>7</v>
      </c>
      <c r="E318">
        <v>2019</v>
      </c>
      <c r="F318">
        <v>1999.99</v>
      </c>
    </row>
    <row r="319" spans="1:6" x14ac:dyDescent="0.25">
      <c r="A319">
        <v>318</v>
      </c>
      <c r="B319" t="s">
        <v>368</v>
      </c>
      <c r="C319">
        <v>9</v>
      </c>
      <c r="D319">
        <v>7</v>
      </c>
      <c r="E319">
        <v>2019</v>
      </c>
      <c r="F319">
        <v>1999.99</v>
      </c>
    </row>
    <row r="320" spans="1:6" x14ac:dyDescent="0.25">
      <c r="A320">
        <v>319</v>
      </c>
      <c r="B320" t="s">
        <v>369</v>
      </c>
      <c r="C320">
        <v>9</v>
      </c>
      <c r="D320">
        <v>7</v>
      </c>
      <c r="E320">
        <v>2019</v>
      </c>
      <c r="F320">
        <v>2799.99</v>
      </c>
    </row>
    <row r="321" spans="1:6" x14ac:dyDescent="0.25">
      <c r="A321">
        <v>320</v>
      </c>
      <c r="B321" t="s">
        <v>370</v>
      </c>
      <c r="C321">
        <v>9</v>
      </c>
      <c r="D321">
        <v>7</v>
      </c>
      <c r="E321">
        <v>2019</v>
      </c>
      <c r="F321">
        <v>3799.99</v>
      </c>
    </row>
    <row r="322" spans="1:6" x14ac:dyDescent="0.25">
      <c r="A322">
        <v>321</v>
      </c>
      <c r="B322" t="s">
        <v>371</v>
      </c>
      <c r="C322">
        <v>9</v>
      </c>
      <c r="D322">
        <v>7</v>
      </c>
      <c r="E322">
        <v>2019</v>
      </c>
      <c r="F322">
        <v>3199.99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L33" sqref="L33"/>
    </sheetView>
  </sheetViews>
  <sheetFormatPr defaultRowHeight="15" x14ac:dyDescent="0.25"/>
  <sheetData>
    <row r="1" spans="1:2" x14ac:dyDescent="0.25">
      <c r="A1" t="s">
        <v>78</v>
      </c>
      <c r="B1" t="s">
        <v>1056</v>
      </c>
    </row>
    <row r="2" spans="1:2" x14ac:dyDescent="0.25">
      <c r="A2">
        <v>1</v>
      </c>
      <c r="B2" t="s">
        <v>1057</v>
      </c>
    </row>
    <row r="3" spans="1:2" x14ac:dyDescent="0.25">
      <c r="A3">
        <v>2</v>
      </c>
      <c r="B3" t="s">
        <v>1058</v>
      </c>
    </row>
    <row r="4" spans="1:2" x14ac:dyDescent="0.25">
      <c r="A4">
        <v>3</v>
      </c>
      <c r="B4" t="s">
        <v>1059</v>
      </c>
    </row>
    <row r="5" spans="1:2" x14ac:dyDescent="0.25">
      <c r="A5">
        <v>4</v>
      </c>
      <c r="B5" t="s">
        <v>1060</v>
      </c>
    </row>
    <row r="6" spans="1:2" x14ac:dyDescent="0.25">
      <c r="A6">
        <v>5</v>
      </c>
      <c r="B6" t="s">
        <v>1061</v>
      </c>
    </row>
    <row r="7" spans="1:2" x14ac:dyDescent="0.25">
      <c r="A7">
        <v>6</v>
      </c>
      <c r="B7" t="s">
        <v>1062</v>
      </c>
    </row>
    <row r="8" spans="1:2" x14ac:dyDescent="0.25">
      <c r="A8">
        <v>7</v>
      </c>
      <c r="B8" t="s">
        <v>1063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46"/>
  <sheetViews>
    <sheetView workbookViewId="0">
      <selection sqref="A1:I1446"/>
    </sheetView>
  </sheetViews>
  <sheetFormatPr defaultRowHeight="15" x14ac:dyDescent="0.25"/>
  <sheetData>
    <row r="1" spans="1:9" x14ac:dyDescent="0.25">
      <c r="A1" t="s">
        <v>373</v>
      </c>
      <c r="B1" t="s">
        <v>27</v>
      </c>
      <c r="C1" t="s">
        <v>28</v>
      </c>
      <c r="D1" t="s">
        <v>2</v>
      </c>
      <c r="E1" t="s">
        <v>3</v>
      </c>
      <c r="F1" t="s">
        <v>4</v>
      </c>
      <c r="G1" t="s">
        <v>5</v>
      </c>
      <c r="H1" t="s">
        <v>6</v>
      </c>
      <c r="I1" t="s">
        <v>7</v>
      </c>
    </row>
    <row r="2" spans="1:9" x14ac:dyDescent="0.25">
      <c r="A2">
        <v>1</v>
      </c>
      <c r="B2" t="s">
        <v>1064</v>
      </c>
      <c r="C2" t="s">
        <v>1065</v>
      </c>
      <c r="D2" t="s">
        <v>35</v>
      </c>
      <c r="E2" t="s">
        <v>1066</v>
      </c>
      <c r="F2" t="s">
        <v>1067</v>
      </c>
      <c r="G2" t="s">
        <v>1068</v>
      </c>
      <c r="H2" t="s">
        <v>19</v>
      </c>
      <c r="I2">
        <v>14127</v>
      </c>
    </row>
    <row r="3" spans="1:9" x14ac:dyDescent="0.25">
      <c r="A3">
        <v>2</v>
      </c>
      <c r="B3" t="s">
        <v>1069</v>
      </c>
      <c r="C3" t="s">
        <v>1070</v>
      </c>
      <c r="D3" t="s">
        <v>35</v>
      </c>
      <c r="E3" t="s">
        <v>1071</v>
      </c>
      <c r="F3" t="s">
        <v>1072</v>
      </c>
      <c r="G3" t="s">
        <v>1073</v>
      </c>
      <c r="H3" t="s">
        <v>13</v>
      </c>
      <c r="I3">
        <v>95008</v>
      </c>
    </row>
    <row r="4" spans="1:9" x14ac:dyDescent="0.25">
      <c r="A4">
        <v>3</v>
      </c>
      <c r="B4" t="s">
        <v>1074</v>
      </c>
      <c r="C4" t="s">
        <v>1075</v>
      </c>
      <c r="D4" t="s">
        <v>35</v>
      </c>
      <c r="E4" t="s">
        <v>1076</v>
      </c>
      <c r="F4" t="s">
        <v>1077</v>
      </c>
      <c r="G4" t="s">
        <v>1078</v>
      </c>
      <c r="H4" t="s">
        <v>13</v>
      </c>
      <c r="I4">
        <v>90278</v>
      </c>
    </row>
    <row r="5" spans="1:9" x14ac:dyDescent="0.25">
      <c r="A5">
        <v>4</v>
      </c>
      <c r="B5" t="s">
        <v>1079</v>
      </c>
      <c r="C5" t="s">
        <v>1080</v>
      </c>
      <c r="D5" t="s">
        <v>35</v>
      </c>
      <c r="E5" t="s">
        <v>1081</v>
      </c>
      <c r="F5" t="s">
        <v>1082</v>
      </c>
      <c r="G5" t="s">
        <v>1083</v>
      </c>
      <c r="H5" t="s">
        <v>19</v>
      </c>
      <c r="I5">
        <v>11553</v>
      </c>
    </row>
    <row r="6" spans="1:9" x14ac:dyDescent="0.25">
      <c r="A6">
        <v>5</v>
      </c>
      <c r="B6" t="s">
        <v>1084</v>
      </c>
      <c r="C6" t="s">
        <v>1085</v>
      </c>
      <c r="D6" t="s">
        <v>1086</v>
      </c>
      <c r="E6" t="s">
        <v>1087</v>
      </c>
      <c r="F6" t="s">
        <v>1088</v>
      </c>
      <c r="G6" t="s">
        <v>1089</v>
      </c>
      <c r="H6" t="s">
        <v>13</v>
      </c>
      <c r="I6">
        <v>95820</v>
      </c>
    </row>
    <row r="7" spans="1:9" x14ac:dyDescent="0.25">
      <c r="A7">
        <v>6</v>
      </c>
      <c r="B7" t="s">
        <v>1090</v>
      </c>
      <c r="C7" t="s">
        <v>1091</v>
      </c>
      <c r="D7" t="s">
        <v>35</v>
      </c>
      <c r="E7" t="s">
        <v>1092</v>
      </c>
      <c r="F7" t="s">
        <v>1093</v>
      </c>
      <c r="G7" t="s">
        <v>1094</v>
      </c>
      <c r="H7" t="s">
        <v>19</v>
      </c>
      <c r="I7">
        <v>14450</v>
      </c>
    </row>
    <row r="8" spans="1:9" x14ac:dyDescent="0.25">
      <c r="A8">
        <v>7</v>
      </c>
      <c r="B8" t="s">
        <v>1095</v>
      </c>
      <c r="C8" t="s">
        <v>1096</v>
      </c>
      <c r="D8" t="s">
        <v>1097</v>
      </c>
      <c r="E8" t="s">
        <v>1098</v>
      </c>
      <c r="F8" t="s">
        <v>1099</v>
      </c>
      <c r="G8" t="s">
        <v>1100</v>
      </c>
      <c r="H8" t="s">
        <v>19</v>
      </c>
      <c r="I8">
        <v>14215</v>
      </c>
    </row>
    <row r="9" spans="1:9" x14ac:dyDescent="0.25">
      <c r="A9">
        <v>8</v>
      </c>
      <c r="B9" t="s">
        <v>1101</v>
      </c>
      <c r="C9" t="s">
        <v>1102</v>
      </c>
      <c r="D9" t="s">
        <v>35</v>
      </c>
      <c r="E9" t="s">
        <v>1103</v>
      </c>
      <c r="F9" t="s">
        <v>1104</v>
      </c>
      <c r="G9" t="s">
        <v>1105</v>
      </c>
      <c r="H9" t="s">
        <v>19</v>
      </c>
      <c r="I9">
        <v>11372</v>
      </c>
    </row>
    <row r="10" spans="1:9" x14ac:dyDescent="0.25">
      <c r="A10">
        <v>9</v>
      </c>
      <c r="B10" t="s">
        <v>1106</v>
      </c>
      <c r="C10" t="s">
        <v>18</v>
      </c>
      <c r="D10" t="s">
        <v>35</v>
      </c>
      <c r="E10" t="s">
        <v>1107</v>
      </c>
      <c r="F10" t="s">
        <v>1108</v>
      </c>
      <c r="G10" t="s">
        <v>1109</v>
      </c>
      <c r="H10" t="s">
        <v>19</v>
      </c>
      <c r="I10">
        <v>11050</v>
      </c>
    </row>
    <row r="11" spans="1:9" x14ac:dyDescent="0.25">
      <c r="A11">
        <v>10</v>
      </c>
      <c r="B11" t="s">
        <v>1110</v>
      </c>
      <c r="C11" t="s">
        <v>1111</v>
      </c>
      <c r="D11" t="s">
        <v>35</v>
      </c>
      <c r="E11" t="s">
        <v>1112</v>
      </c>
      <c r="F11" t="s">
        <v>1113</v>
      </c>
      <c r="G11" t="s">
        <v>1114</v>
      </c>
      <c r="H11" t="s">
        <v>19</v>
      </c>
      <c r="I11">
        <v>10950</v>
      </c>
    </row>
    <row r="12" spans="1:9" x14ac:dyDescent="0.25">
      <c r="A12">
        <v>11</v>
      </c>
      <c r="B12" t="s">
        <v>1115</v>
      </c>
      <c r="C12" t="s">
        <v>1116</v>
      </c>
      <c r="D12" t="s">
        <v>35</v>
      </c>
      <c r="E12" t="s">
        <v>1117</v>
      </c>
      <c r="F12" t="s">
        <v>1118</v>
      </c>
      <c r="G12" t="s">
        <v>1119</v>
      </c>
      <c r="H12" t="s">
        <v>19</v>
      </c>
      <c r="I12">
        <v>10952</v>
      </c>
    </row>
    <row r="13" spans="1:9" x14ac:dyDescent="0.25">
      <c r="A13">
        <v>12</v>
      </c>
      <c r="B13" t="s">
        <v>1120</v>
      </c>
      <c r="C13" t="s">
        <v>1121</v>
      </c>
      <c r="D13" t="s">
        <v>1122</v>
      </c>
      <c r="E13" t="s">
        <v>1123</v>
      </c>
      <c r="F13" t="s">
        <v>1124</v>
      </c>
      <c r="G13" t="s">
        <v>1125</v>
      </c>
      <c r="H13" t="s">
        <v>19</v>
      </c>
      <c r="I13">
        <v>11550</v>
      </c>
    </row>
    <row r="14" spans="1:9" x14ac:dyDescent="0.25">
      <c r="A14">
        <v>13</v>
      </c>
      <c r="B14" t="s">
        <v>1126</v>
      </c>
      <c r="C14" t="s">
        <v>1127</v>
      </c>
      <c r="D14" t="s">
        <v>35</v>
      </c>
      <c r="E14" t="s">
        <v>1128</v>
      </c>
      <c r="F14" t="s">
        <v>1129</v>
      </c>
      <c r="G14" t="s">
        <v>1130</v>
      </c>
      <c r="H14" t="s">
        <v>25</v>
      </c>
      <c r="I14">
        <v>75604</v>
      </c>
    </row>
    <row r="15" spans="1:9" x14ac:dyDescent="0.25">
      <c r="A15">
        <v>14</v>
      </c>
      <c r="B15" t="s">
        <v>1131</v>
      </c>
      <c r="C15" t="s">
        <v>1132</v>
      </c>
      <c r="D15" t="s">
        <v>35</v>
      </c>
      <c r="E15" t="s">
        <v>1133</v>
      </c>
      <c r="F15" t="s">
        <v>1134</v>
      </c>
      <c r="G15" t="s">
        <v>1135</v>
      </c>
      <c r="H15" t="s">
        <v>25</v>
      </c>
      <c r="I15">
        <v>75126</v>
      </c>
    </row>
    <row r="16" spans="1:9" x14ac:dyDescent="0.25">
      <c r="A16">
        <v>15</v>
      </c>
      <c r="B16" t="s">
        <v>1136</v>
      </c>
      <c r="C16" t="s">
        <v>1137</v>
      </c>
      <c r="D16" t="s">
        <v>35</v>
      </c>
      <c r="E16" t="s">
        <v>1138</v>
      </c>
      <c r="F16" t="s">
        <v>1139</v>
      </c>
      <c r="G16" t="s">
        <v>1140</v>
      </c>
      <c r="H16" t="s">
        <v>19</v>
      </c>
      <c r="I16">
        <v>12901</v>
      </c>
    </row>
    <row r="17" spans="1:9" x14ac:dyDescent="0.25">
      <c r="A17">
        <v>16</v>
      </c>
      <c r="B17" t="s">
        <v>1141</v>
      </c>
      <c r="C17" t="s">
        <v>1142</v>
      </c>
      <c r="D17" t="s">
        <v>1143</v>
      </c>
      <c r="E17" t="s">
        <v>1144</v>
      </c>
      <c r="F17" t="s">
        <v>1145</v>
      </c>
      <c r="G17" t="s">
        <v>1146</v>
      </c>
      <c r="H17" t="s">
        <v>19</v>
      </c>
      <c r="I17">
        <v>10002</v>
      </c>
    </row>
    <row r="18" spans="1:9" x14ac:dyDescent="0.25">
      <c r="A18">
        <v>17</v>
      </c>
      <c r="B18" t="s">
        <v>1147</v>
      </c>
      <c r="C18" t="s">
        <v>1148</v>
      </c>
      <c r="D18" t="s">
        <v>35</v>
      </c>
      <c r="E18" t="s">
        <v>1149</v>
      </c>
      <c r="F18" t="s">
        <v>1150</v>
      </c>
      <c r="G18" t="s">
        <v>1151</v>
      </c>
      <c r="H18" t="s">
        <v>19</v>
      </c>
      <c r="I18">
        <v>10583</v>
      </c>
    </row>
    <row r="19" spans="1:9" x14ac:dyDescent="0.25">
      <c r="A19">
        <v>18</v>
      </c>
      <c r="B19" t="s">
        <v>1152</v>
      </c>
      <c r="C19" t="s">
        <v>1153</v>
      </c>
      <c r="D19" t="s">
        <v>35</v>
      </c>
      <c r="E19" t="s">
        <v>1154</v>
      </c>
      <c r="F19" t="s">
        <v>1155</v>
      </c>
      <c r="G19" t="s">
        <v>1156</v>
      </c>
      <c r="H19" t="s">
        <v>19</v>
      </c>
      <c r="I19">
        <v>14424</v>
      </c>
    </row>
    <row r="20" spans="1:9" x14ac:dyDescent="0.25">
      <c r="A20">
        <v>19</v>
      </c>
      <c r="B20" t="s">
        <v>1157</v>
      </c>
      <c r="C20" t="s">
        <v>1158</v>
      </c>
      <c r="D20" t="s">
        <v>35</v>
      </c>
      <c r="E20" t="s">
        <v>1159</v>
      </c>
      <c r="F20" t="s">
        <v>1160</v>
      </c>
      <c r="G20" t="s">
        <v>1068</v>
      </c>
      <c r="H20" t="s">
        <v>19</v>
      </c>
      <c r="I20">
        <v>14127</v>
      </c>
    </row>
    <row r="21" spans="1:9" x14ac:dyDescent="0.25">
      <c r="A21">
        <v>20</v>
      </c>
      <c r="B21" t="s">
        <v>1161</v>
      </c>
      <c r="C21" t="s">
        <v>1162</v>
      </c>
      <c r="D21" t="s">
        <v>35</v>
      </c>
      <c r="E21" t="s">
        <v>1163</v>
      </c>
      <c r="F21" t="s">
        <v>1164</v>
      </c>
      <c r="G21" t="s">
        <v>1165</v>
      </c>
      <c r="H21" t="s">
        <v>25</v>
      </c>
      <c r="I21">
        <v>77478</v>
      </c>
    </row>
    <row r="22" spans="1:9" x14ac:dyDescent="0.25">
      <c r="A22">
        <v>21</v>
      </c>
      <c r="B22" t="s">
        <v>1166</v>
      </c>
      <c r="C22" t="s">
        <v>1167</v>
      </c>
      <c r="D22" t="s">
        <v>35</v>
      </c>
      <c r="E22" t="s">
        <v>1168</v>
      </c>
      <c r="F22" t="s">
        <v>1169</v>
      </c>
      <c r="G22" t="s">
        <v>1170</v>
      </c>
      <c r="H22" t="s">
        <v>25</v>
      </c>
      <c r="I22">
        <v>77904</v>
      </c>
    </row>
    <row r="23" spans="1:9" x14ac:dyDescent="0.25">
      <c r="A23">
        <v>22</v>
      </c>
      <c r="B23" t="s">
        <v>1171</v>
      </c>
      <c r="C23" t="s">
        <v>1172</v>
      </c>
      <c r="D23" t="s">
        <v>35</v>
      </c>
      <c r="E23" t="s">
        <v>1173</v>
      </c>
      <c r="F23" t="s">
        <v>1174</v>
      </c>
      <c r="G23" t="s">
        <v>1175</v>
      </c>
      <c r="H23" t="s">
        <v>19</v>
      </c>
      <c r="I23">
        <v>11731</v>
      </c>
    </row>
    <row r="24" spans="1:9" x14ac:dyDescent="0.25">
      <c r="A24">
        <v>23</v>
      </c>
      <c r="B24" t="s">
        <v>1176</v>
      </c>
      <c r="C24" t="s">
        <v>1177</v>
      </c>
      <c r="D24" t="s">
        <v>35</v>
      </c>
      <c r="E24" t="s">
        <v>1178</v>
      </c>
      <c r="F24" t="s">
        <v>1179</v>
      </c>
      <c r="G24" t="s">
        <v>1180</v>
      </c>
      <c r="H24" t="s">
        <v>19</v>
      </c>
      <c r="I24">
        <v>11423</v>
      </c>
    </row>
    <row r="25" spans="1:9" x14ac:dyDescent="0.25">
      <c r="A25">
        <v>24</v>
      </c>
      <c r="B25" t="s">
        <v>1181</v>
      </c>
      <c r="C25" t="s">
        <v>1182</v>
      </c>
      <c r="D25" t="s">
        <v>35</v>
      </c>
      <c r="E25" t="s">
        <v>1183</v>
      </c>
      <c r="F25" t="s">
        <v>1184</v>
      </c>
      <c r="G25" t="s">
        <v>1185</v>
      </c>
      <c r="H25" t="s">
        <v>13</v>
      </c>
      <c r="I25">
        <v>95301</v>
      </c>
    </row>
    <row r="26" spans="1:9" x14ac:dyDescent="0.25">
      <c r="A26">
        <v>25</v>
      </c>
      <c r="B26" t="s">
        <v>1186</v>
      </c>
      <c r="C26" t="s">
        <v>1187</v>
      </c>
      <c r="D26" t="s">
        <v>35</v>
      </c>
      <c r="E26" t="s">
        <v>1188</v>
      </c>
      <c r="F26" t="s">
        <v>1189</v>
      </c>
      <c r="G26" t="s">
        <v>1190</v>
      </c>
      <c r="H26" t="s">
        <v>19</v>
      </c>
      <c r="I26">
        <v>10541</v>
      </c>
    </row>
    <row r="27" spans="1:9" x14ac:dyDescent="0.25">
      <c r="A27">
        <v>26</v>
      </c>
      <c r="B27" t="s">
        <v>1191</v>
      </c>
      <c r="C27" t="s">
        <v>1192</v>
      </c>
      <c r="D27" t="s">
        <v>1193</v>
      </c>
      <c r="E27" t="s">
        <v>1194</v>
      </c>
      <c r="F27" t="s">
        <v>1195</v>
      </c>
      <c r="G27" t="s">
        <v>1196</v>
      </c>
      <c r="H27" t="s">
        <v>19</v>
      </c>
      <c r="I27">
        <v>11561</v>
      </c>
    </row>
    <row r="28" spans="1:9" x14ac:dyDescent="0.25">
      <c r="A28">
        <v>27</v>
      </c>
      <c r="B28" t="s">
        <v>1197</v>
      </c>
      <c r="C28" t="s">
        <v>1198</v>
      </c>
      <c r="D28" t="s">
        <v>35</v>
      </c>
      <c r="E28" t="s">
        <v>1199</v>
      </c>
      <c r="F28" t="s">
        <v>1200</v>
      </c>
      <c r="G28" t="s">
        <v>1201</v>
      </c>
      <c r="H28" t="s">
        <v>19</v>
      </c>
      <c r="I28">
        <v>11104</v>
      </c>
    </row>
    <row r="29" spans="1:9" x14ac:dyDescent="0.25">
      <c r="A29">
        <v>28</v>
      </c>
      <c r="B29" t="s">
        <v>1202</v>
      </c>
      <c r="C29" t="s">
        <v>1203</v>
      </c>
      <c r="D29" t="s">
        <v>35</v>
      </c>
      <c r="E29" t="s">
        <v>1204</v>
      </c>
      <c r="F29" t="s">
        <v>1205</v>
      </c>
      <c r="G29" t="s">
        <v>1206</v>
      </c>
      <c r="H29" t="s">
        <v>19</v>
      </c>
      <c r="I29">
        <v>10562</v>
      </c>
    </row>
    <row r="30" spans="1:9" x14ac:dyDescent="0.25">
      <c r="A30">
        <v>29</v>
      </c>
      <c r="B30" t="s">
        <v>1207</v>
      </c>
      <c r="C30" t="s">
        <v>1208</v>
      </c>
      <c r="D30" t="s">
        <v>35</v>
      </c>
      <c r="E30" t="s">
        <v>1209</v>
      </c>
      <c r="F30" t="s">
        <v>1210</v>
      </c>
      <c r="G30" t="s">
        <v>1190</v>
      </c>
      <c r="H30" t="s">
        <v>19</v>
      </c>
      <c r="I30">
        <v>10541</v>
      </c>
    </row>
    <row r="31" spans="1:9" x14ac:dyDescent="0.25">
      <c r="A31">
        <v>30</v>
      </c>
      <c r="B31" t="s">
        <v>1211</v>
      </c>
      <c r="C31" t="s">
        <v>1212</v>
      </c>
      <c r="D31" t="s">
        <v>35</v>
      </c>
      <c r="E31" t="s">
        <v>1213</v>
      </c>
      <c r="F31" t="s">
        <v>1214</v>
      </c>
      <c r="G31" t="s">
        <v>1215</v>
      </c>
      <c r="H31" t="s">
        <v>13</v>
      </c>
      <c r="I31">
        <v>90505</v>
      </c>
    </row>
    <row r="32" spans="1:9" x14ac:dyDescent="0.25">
      <c r="A32">
        <v>31</v>
      </c>
      <c r="B32" t="s">
        <v>1216</v>
      </c>
      <c r="C32" t="s">
        <v>1217</v>
      </c>
      <c r="D32" t="s">
        <v>1218</v>
      </c>
      <c r="E32" t="s">
        <v>1219</v>
      </c>
      <c r="F32" t="s">
        <v>1220</v>
      </c>
      <c r="G32" t="s">
        <v>1221</v>
      </c>
      <c r="H32" t="s">
        <v>13</v>
      </c>
      <c r="I32">
        <v>94603</v>
      </c>
    </row>
    <row r="33" spans="1:9" x14ac:dyDescent="0.25">
      <c r="A33">
        <v>32</v>
      </c>
      <c r="B33" t="s">
        <v>1222</v>
      </c>
      <c r="C33" t="s">
        <v>1223</v>
      </c>
      <c r="D33" t="s">
        <v>35</v>
      </c>
      <c r="E33" t="s">
        <v>1224</v>
      </c>
      <c r="F33" t="s">
        <v>1225</v>
      </c>
      <c r="G33" t="s">
        <v>1226</v>
      </c>
      <c r="H33" t="s">
        <v>13</v>
      </c>
      <c r="I33">
        <v>92831</v>
      </c>
    </row>
    <row r="34" spans="1:9" x14ac:dyDescent="0.25">
      <c r="A34">
        <v>33</v>
      </c>
      <c r="B34" t="s">
        <v>1227</v>
      </c>
      <c r="C34" t="s">
        <v>1228</v>
      </c>
      <c r="D34" t="s">
        <v>35</v>
      </c>
      <c r="E34" t="s">
        <v>1229</v>
      </c>
      <c r="F34" t="s">
        <v>1230</v>
      </c>
      <c r="G34" t="s">
        <v>1231</v>
      </c>
      <c r="H34" t="s">
        <v>13</v>
      </c>
      <c r="I34">
        <v>90274</v>
      </c>
    </row>
    <row r="35" spans="1:9" x14ac:dyDescent="0.25">
      <c r="A35">
        <v>34</v>
      </c>
      <c r="B35" t="s">
        <v>1232</v>
      </c>
      <c r="C35" t="s">
        <v>1233</v>
      </c>
      <c r="D35" t="s">
        <v>35</v>
      </c>
      <c r="E35" t="s">
        <v>1234</v>
      </c>
      <c r="F35" t="s">
        <v>1235</v>
      </c>
      <c r="G35" t="s">
        <v>1175</v>
      </c>
      <c r="H35" t="s">
        <v>19</v>
      </c>
      <c r="I35">
        <v>11731</v>
      </c>
    </row>
    <row r="36" spans="1:9" x14ac:dyDescent="0.25">
      <c r="A36">
        <v>35</v>
      </c>
      <c r="B36" t="s">
        <v>1236</v>
      </c>
      <c r="C36" t="s">
        <v>1237</v>
      </c>
      <c r="D36" t="s">
        <v>35</v>
      </c>
      <c r="E36" t="s">
        <v>1238</v>
      </c>
      <c r="F36" t="s">
        <v>1239</v>
      </c>
      <c r="G36" t="s">
        <v>1240</v>
      </c>
      <c r="H36" t="s">
        <v>19</v>
      </c>
      <c r="I36">
        <v>13027</v>
      </c>
    </row>
    <row r="37" spans="1:9" x14ac:dyDescent="0.25">
      <c r="A37">
        <v>36</v>
      </c>
      <c r="B37" t="s">
        <v>1241</v>
      </c>
      <c r="C37" t="s">
        <v>1242</v>
      </c>
      <c r="D37" t="s">
        <v>35</v>
      </c>
      <c r="E37" t="s">
        <v>1243</v>
      </c>
      <c r="F37" t="s">
        <v>1244</v>
      </c>
      <c r="G37" t="s">
        <v>1245</v>
      </c>
      <c r="H37" t="s">
        <v>19</v>
      </c>
      <c r="I37">
        <v>13090</v>
      </c>
    </row>
    <row r="38" spans="1:9" x14ac:dyDescent="0.25">
      <c r="A38">
        <v>37</v>
      </c>
      <c r="B38" t="s">
        <v>1246</v>
      </c>
      <c r="C38" t="s">
        <v>1247</v>
      </c>
      <c r="D38" t="s">
        <v>35</v>
      </c>
      <c r="E38" t="s">
        <v>1248</v>
      </c>
      <c r="F38" t="s">
        <v>1249</v>
      </c>
      <c r="G38" t="s">
        <v>1250</v>
      </c>
      <c r="H38" t="s">
        <v>19</v>
      </c>
      <c r="I38">
        <v>11378</v>
      </c>
    </row>
    <row r="39" spans="1:9" x14ac:dyDescent="0.25">
      <c r="A39">
        <v>38</v>
      </c>
      <c r="B39" t="s">
        <v>1251</v>
      </c>
      <c r="C39" t="s">
        <v>1252</v>
      </c>
      <c r="D39" t="s">
        <v>35</v>
      </c>
      <c r="E39" t="s">
        <v>1253</v>
      </c>
      <c r="F39" t="s">
        <v>1254</v>
      </c>
      <c r="G39" t="s">
        <v>1255</v>
      </c>
      <c r="H39" t="s">
        <v>19</v>
      </c>
      <c r="I39">
        <v>11102</v>
      </c>
    </row>
    <row r="40" spans="1:9" x14ac:dyDescent="0.25">
      <c r="A40">
        <v>39</v>
      </c>
      <c r="B40" t="s">
        <v>1256</v>
      </c>
      <c r="C40" t="s">
        <v>1257</v>
      </c>
      <c r="D40" t="s">
        <v>1258</v>
      </c>
      <c r="E40" t="s">
        <v>1259</v>
      </c>
      <c r="F40" t="s">
        <v>1260</v>
      </c>
      <c r="G40" t="s">
        <v>1261</v>
      </c>
      <c r="H40" t="s">
        <v>19</v>
      </c>
      <c r="I40">
        <v>14086</v>
      </c>
    </row>
    <row r="41" spans="1:9" x14ac:dyDescent="0.25">
      <c r="A41">
        <v>40</v>
      </c>
      <c r="B41" t="s">
        <v>1262</v>
      </c>
      <c r="C41" t="s">
        <v>1263</v>
      </c>
      <c r="D41" t="s">
        <v>35</v>
      </c>
      <c r="E41" t="s">
        <v>1264</v>
      </c>
      <c r="F41" t="s">
        <v>1265</v>
      </c>
      <c r="G41" t="s">
        <v>1266</v>
      </c>
      <c r="H41" t="s">
        <v>13</v>
      </c>
      <c r="I41">
        <v>91316</v>
      </c>
    </row>
    <row r="42" spans="1:9" x14ac:dyDescent="0.25">
      <c r="A42">
        <v>41</v>
      </c>
      <c r="B42" t="s">
        <v>1267</v>
      </c>
      <c r="C42" t="s">
        <v>1268</v>
      </c>
      <c r="D42" t="s">
        <v>35</v>
      </c>
      <c r="E42" t="s">
        <v>1269</v>
      </c>
      <c r="F42" t="s">
        <v>1270</v>
      </c>
      <c r="G42" t="s">
        <v>1271</v>
      </c>
      <c r="H42" t="s">
        <v>19</v>
      </c>
      <c r="I42">
        <v>12804</v>
      </c>
    </row>
    <row r="43" spans="1:9" x14ac:dyDescent="0.25">
      <c r="A43">
        <v>42</v>
      </c>
      <c r="B43" t="s">
        <v>1272</v>
      </c>
      <c r="C43" t="s">
        <v>1273</v>
      </c>
      <c r="D43" t="s">
        <v>35</v>
      </c>
      <c r="E43" t="s">
        <v>1274</v>
      </c>
      <c r="F43" t="s">
        <v>1275</v>
      </c>
      <c r="G43" t="s">
        <v>1276</v>
      </c>
      <c r="H43" t="s">
        <v>19</v>
      </c>
      <c r="I43">
        <v>11418</v>
      </c>
    </row>
    <row r="44" spans="1:9" x14ac:dyDescent="0.25">
      <c r="A44">
        <v>43</v>
      </c>
      <c r="B44" t="s">
        <v>1277</v>
      </c>
      <c r="C44" t="s">
        <v>1278</v>
      </c>
      <c r="D44" t="s">
        <v>1279</v>
      </c>
      <c r="E44" t="s">
        <v>1280</v>
      </c>
      <c r="F44" t="s">
        <v>1281</v>
      </c>
      <c r="G44" t="s">
        <v>72</v>
      </c>
      <c r="H44" t="s">
        <v>25</v>
      </c>
      <c r="I44">
        <v>77016</v>
      </c>
    </row>
    <row r="45" spans="1:9" x14ac:dyDescent="0.25">
      <c r="A45">
        <v>44</v>
      </c>
      <c r="B45" t="s">
        <v>1282</v>
      </c>
      <c r="C45" t="s">
        <v>1283</v>
      </c>
      <c r="D45" t="s">
        <v>35</v>
      </c>
      <c r="E45" t="s">
        <v>1284</v>
      </c>
      <c r="F45" t="s">
        <v>1285</v>
      </c>
      <c r="G45" t="s">
        <v>1286</v>
      </c>
      <c r="H45" t="s">
        <v>19</v>
      </c>
      <c r="I45">
        <v>11003</v>
      </c>
    </row>
    <row r="46" spans="1:9" x14ac:dyDescent="0.25">
      <c r="A46">
        <v>45</v>
      </c>
      <c r="B46" t="s">
        <v>1287</v>
      </c>
      <c r="C46" t="s">
        <v>1288</v>
      </c>
      <c r="D46" t="s">
        <v>35</v>
      </c>
      <c r="E46" t="s">
        <v>1289</v>
      </c>
      <c r="F46" t="s">
        <v>1290</v>
      </c>
      <c r="G46" t="s">
        <v>1291</v>
      </c>
      <c r="H46" t="s">
        <v>19</v>
      </c>
      <c r="I46">
        <v>11714</v>
      </c>
    </row>
    <row r="47" spans="1:9" x14ac:dyDescent="0.25">
      <c r="A47">
        <v>46</v>
      </c>
      <c r="B47" t="s">
        <v>1292</v>
      </c>
      <c r="C47" t="s">
        <v>1293</v>
      </c>
      <c r="D47" t="s">
        <v>35</v>
      </c>
      <c r="E47" t="s">
        <v>1294</v>
      </c>
      <c r="F47" t="s">
        <v>1295</v>
      </c>
      <c r="G47" t="s">
        <v>1266</v>
      </c>
      <c r="H47" t="s">
        <v>13</v>
      </c>
      <c r="I47">
        <v>91316</v>
      </c>
    </row>
    <row r="48" spans="1:9" x14ac:dyDescent="0.25">
      <c r="A48">
        <v>47</v>
      </c>
      <c r="B48" t="s">
        <v>1296</v>
      </c>
      <c r="C48" t="s">
        <v>1297</v>
      </c>
      <c r="D48" t="s">
        <v>35</v>
      </c>
      <c r="E48" t="s">
        <v>1298</v>
      </c>
      <c r="F48" t="s">
        <v>1299</v>
      </c>
      <c r="G48" t="s">
        <v>1300</v>
      </c>
      <c r="H48" t="s">
        <v>13</v>
      </c>
      <c r="I48">
        <v>94580</v>
      </c>
    </row>
    <row r="49" spans="1:9" x14ac:dyDescent="0.25">
      <c r="A49">
        <v>48</v>
      </c>
      <c r="B49" t="s">
        <v>1301</v>
      </c>
      <c r="C49" t="s">
        <v>32</v>
      </c>
      <c r="D49" t="s">
        <v>35</v>
      </c>
      <c r="E49" t="s">
        <v>1302</v>
      </c>
      <c r="F49" t="s">
        <v>1303</v>
      </c>
      <c r="G49" t="s">
        <v>1245</v>
      </c>
      <c r="H49" t="s">
        <v>19</v>
      </c>
      <c r="I49">
        <v>13090</v>
      </c>
    </row>
    <row r="50" spans="1:9" x14ac:dyDescent="0.25">
      <c r="A50">
        <v>49</v>
      </c>
      <c r="B50" t="s">
        <v>1304</v>
      </c>
      <c r="C50" t="s">
        <v>1096</v>
      </c>
      <c r="D50" t="s">
        <v>35</v>
      </c>
      <c r="E50" t="s">
        <v>1305</v>
      </c>
      <c r="F50" t="s">
        <v>1306</v>
      </c>
      <c r="G50" t="s">
        <v>1094</v>
      </c>
      <c r="H50" t="s">
        <v>19</v>
      </c>
      <c r="I50">
        <v>14450</v>
      </c>
    </row>
    <row r="51" spans="1:9" x14ac:dyDescent="0.25">
      <c r="A51">
        <v>50</v>
      </c>
      <c r="B51" t="s">
        <v>1307</v>
      </c>
      <c r="C51" t="s">
        <v>1308</v>
      </c>
      <c r="D51" t="s">
        <v>35</v>
      </c>
      <c r="E51" t="s">
        <v>1309</v>
      </c>
      <c r="F51" t="s">
        <v>1310</v>
      </c>
      <c r="G51" t="s">
        <v>1165</v>
      </c>
      <c r="H51" t="s">
        <v>25</v>
      </c>
      <c r="I51">
        <v>77478</v>
      </c>
    </row>
    <row r="52" spans="1:9" x14ac:dyDescent="0.25">
      <c r="A52">
        <v>51</v>
      </c>
      <c r="B52" t="s">
        <v>1311</v>
      </c>
      <c r="C52" t="s">
        <v>1312</v>
      </c>
      <c r="D52" t="s">
        <v>35</v>
      </c>
      <c r="E52" t="s">
        <v>1313</v>
      </c>
      <c r="F52" t="s">
        <v>1314</v>
      </c>
      <c r="G52" t="s">
        <v>1315</v>
      </c>
      <c r="H52" t="s">
        <v>19</v>
      </c>
      <c r="I52">
        <v>11566</v>
      </c>
    </row>
    <row r="53" spans="1:9" x14ac:dyDescent="0.25">
      <c r="A53">
        <v>52</v>
      </c>
      <c r="B53" t="s">
        <v>1316</v>
      </c>
      <c r="C53" t="s">
        <v>1317</v>
      </c>
      <c r="D53" t="s">
        <v>35</v>
      </c>
      <c r="E53" t="s">
        <v>1318</v>
      </c>
      <c r="F53" t="s">
        <v>1319</v>
      </c>
      <c r="G53" t="s">
        <v>1320</v>
      </c>
      <c r="H53" t="s">
        <v>19</v>
      </c>
      <c r="I53">
        <v>11369</v>
      </c>
    </row>
    <row r="54" spans="1:9" x14ac:dyDescent="0.25">
      <c r="A54">
        <v>53</v>
      </c>
      <c r="B54" t="s">
        <v>1321</v>
      </c>
      <c r="C54" t="s">
        <v>1322</v>
      </c>
      <c r="D54" t="s">
        <v>35</v>
      </c>
      <c r="E54" t="s">
        <v>1323</v>
      </c>
      <c r="F54" t="s">
        <v>1324</v>
      </c>
      <c r="G54" t="s">
        <v>1325</v>
      </c>
      <c r="H54" t="s">
        <v>13</v>
      </c>
      <c r="I54">
        <v>91740</v>
      </c>
    </row>
    <row r="55" spans="1:9" x14ac:dyDescent="0.25">
      <c r="A55">
        <v>54</v>
      </c>
      <c r="B55" t="s">
        <v>1326</v>
      </c>
      <c r="C55" t="s">
        <v>1327</v>
      </c>
      <c r="D55" t="s">
        <v>35</v>
      </c>
      <c r="E55" t="s">
        <v>1328</v>
      </c>
      <c r="F55" t="s">
        <v>1329</v>
      </c>
      <c r="G55" t="s">
        <v>1330</v>
      </c>
      <c r="H55" t="s">
        <v>19</v>
      </c>
      <c r="I55">
        <v>13501</v>
      </c>
    </row>
    <row r="56" spans="1:9" x14ac:dyDescent="0.25">
      <c r="A56">
        <v>55</v>
      </c>
      <c r="B56" t="s">
        <v>1331</v>
      </c>
      <c r="C56" t="s">
        <v>1297</v>
      </c>
      <c r="D56" t="s">
        <v>35</v>
      </c>
      <c r="E56" t="s">
        <v>1332</v>
      </c>
      <c r="F56" t="s">
        <v>1333</v>
      </c>
      <c r="G56" t="s">
        <v>1315</v>
      </c>
      <c r="H56" t="s">
        <v>19</v>
      </c>
      <c r="I56">
        <v>11566</v>
      </c>
    </row>
    <row r="57" spans="1:9" x14ac:dyDescent="0.25">
      <c r="A57">
        <v>56</v>
      </c>
      <c r="B57" t="s">
        <v>1334</v>
      </c>
      <c r="C57" t="s">
        <v>1335</v>
      </c>
      <c r="D57" t="s">
        <v>1336</v>
      </c>
      <c r="E57" t="s">
        <v>1337</v>
      </c>
      <c r="F57" t="s">
        <v>1338</v>
      </c>
      <c r="G57" t="s">
        <v>72</v>
      </c>
      <c r="H57" t="s">
        <v>25</v>
      </c>
      <c r="I57">
        <v>77016</v>
      </c>
    </row>
    <row r="58" spans="1:9" x14ac:dyDescent="0.25">
      <c r="A58">
        <v>57</v>
      </c>
      <c r="B58" t="s">
        <v>1339</v>
      </c>
      <c r="C58" t="s">
        <v>1340</v>
      </c>
      <c r="D58" t="s">
        <v>35</v>
      </c>
      <c r="E58" t="s">
        <v>1341</v>
      </c>
      <c r="F58" t="s">
        <v>1342</v>
      </c>
      <c r="G58" t="s">
        <v>1343</v>
      </c>
      <c r="H58" t="s">
        <v>19</v>
      </c>
      <c r="I58">
        <v>10451</v>
      </c>
    </row>
    <row r="59" spans="1:9" x14ac:dyDescent="0.25">
      <c r="A59">
        <v>58</v>
      </c>
      <c r="B59" t="s">
        <v>1344</v>
      </c>
      <c r="C59" t="s">
        <v>1345</v>
      </c>
      <c r="D59" t="s">
        <v>35</v>
      </c>
      <c r="E59" t="s">
        <v>1346</v>
      </c>
      <c r="F59" t="s">
        <v>1347</v>
      </c>
      <c r="G59" t="s">
        <v>1348</v>
      </c>
      <c r="H59" t="s">
        <v>19</v>
      </c>
      <c r="I59">
        <v>11722</v>
      </c>
    </row>
    <row r="60" spans="1:9" x14ac:dyDescent="0.25">
      <c r="A60">
        <v>59</v>
      </c>
      <c r="B60" t="s">
        <v>1095</v>
      </c>
      <c r="C60" t="s">
        <v>1349</v>
      </c>
      <c r="D60" t="s">
        <v>35</v>
      </c>
      <c r="E60" t="s">
        <v>1350</v>
      </c>
      <c r="F60" t="s">
        <v>1351</v>
      </c>
      <c r="G60" t="s">
        <v>1352</v>
      </c>
      <c r="H60" t="s">
        <v>19</v>
      </c>
      <c r="I60">
        <v>11570</v>
      </c>
    </row>
    <row r="61" spans="1:9" x14ac:dyDescent="0.25">
      <c r="A61">
        <v>60</v>
      </c>
      <c r="B61" t="s">
        <v>1353</v>
      </c>
      <c r="C61" t="s">
        <v>1354</v>
      </c>
      <c r="D61" t="s">
        <v>35</v>
      </c>
      <c r="E61" t="s">
        <v>1355</v>
      </c>
      <c r="F61" t="s">
        <v>1356</v>
      </c>
      <c r="G61" t="s">
        <v>1357</v>
      </c>
      <c r="H61" t="s">
        <v>13</v>
      </c>
      <c r="I61">
        <v>94070</v>
      </c>
    </row>
    <row r="62" spans="1:9" x14ac:dyDescent="0.25">
      <c r="A62">
        <v>61</v>
      </c>
      <c r="B62" t="s">
        <v>1358</v>
      </c>
      <c r="C62" t="s">
        <v>1359</v>
      </c>
      <c r="D62" t="s">
        <v>35</v>
      </c>
      <c r="E62" t="s">
        <v>1360</v>
      </c>
      <c r="F62" t="s">
        <v>1361</v>
      </c>
      <c r="G62" t="s">
        <v>1362</v>
      </c>
      <c r="H62" t="s">
        <v>25</v>
      </c>
      <c r="I62">
        <v>76901</v>
      </c>
    </row>
    <row r="63" spans="1:9" x14ac:dyDescent="0.25">
      <c r="A63">
        <v>62</v>
      </c>
      <c r="B63" t="s">
        <v>1363</v>
      </c>
      <c r="C63" t="s">
        <v>1364</v>
      </c>
      <c r="D63" t="s">
        <v>35</v>
      </c>
      <c r="E63" t="s">
        <v>1365</v>
      </c>
      <c r="F63" t="s">
        <v>1366</v>
      </c>
      <c r="G63" t="s">
        <v>1320</v>
      </c>
      <c r="H63" t="s">
        <v>19</v>
      </c>
      <c r="I63">
        <v>11369</v>
      </c>
    </row>
    <row r="64" spans="1:9" x14ac:dyDescent="0.25">
      <c r="A64">
        <v>63</v>
      </c>
      <c r="B64" t="s">
        <v>1367</v>
      </c>
      <c r="C64" t="s">
        <v>1368</v>
      </c>
      <c r="D64" t="s">
        <v>35</v>
      </c>
      <c r="E64" t="s">
        <v>1369</v>
      </c>
      <c r="F64" t="s">
        <v>1370</v>
      </c>
      <c r="G64" t="s">
        <v>1371</v>
      </c>
      <c r="H64" t="s">
        <v>19</v>
      </c>
      <c r="I64">
        <v>11701</v>
      </c>
    </row>
    <row r="65" spans="1:9" x14ac:dyDescent="0.25">
      <c r="A65">
        <v>64</v>
      </c>
      <c r="B65" t="s">
        <v>1372</v>
      </c>
      <c r="C65" t="s">
        <v>1373</v>
      </c>
      <c r="D65" t="s">
        <v>35</v>
      </c>
      <c r="E65" t="s">
        <v>1374</v>
      </c>
      <c r="F65" t="s">
        <v>1375</v>
      </c>
      <c r="G65" t="s">
        <v>1376</v>
      </c>
      <c r="H65" t="s">
        <v>25</v>
      </c>
      <c r="I65">
        <v>75115</v>
      </c>
    </row>
    <row r="66" spans="1:9" x14ac:dyDescent="0.25">
      <c r="A66">
        <v>65</v>
      </c>
      <c r="B66" t="s">
        <v>1377</v>
      </c>
      <c r="C66" t="s">
        <v>1378</v>
      </c>
      <c r="D66" t="s">
        <v>35</v>
      </c>
      <c r="E66" t="s">
        <v>1379</v>
      </c>
      <c r="F66" t="s">
        <v>1380</v>
      </c>
      <c r="G66" t="s">
        <v>1381</v>
      </c>
      <c r="H66" t="s">
        <v>19</v>
      </c>
      <c r="I66">
        <v>13440</v>
      </c>
    </row>
    <row r="67" spans="1:9" x14ac:dyDescent="0.25">
      <c r="A67">
        <v>66</v>
      </c>
      <c r="B67" t="s">
        <v>1382</v>
      </c>
      <c r="C67" t="s">
        <v>1383</v>
      </c>
      <c r="D67" t="s">
        <v>35</v>
      </c>
      <c r="E67" t="s">
        <v>1384</v>
      </c>
      <c r="F67" t="s">
        <v>1385</v>
      </c>
      <c r="G67" t="s">
        <v>1386</v>
      </c>
      <c r="H67" t="s">
        <v>25</v>
      </c>
      <c r="I67">
        <v>75043</v>
      </c>
    </row>
    <row r="68" spans="1:9" x14ac:dyDescent="0.25">
      <c r="A68">
        <v>67</v>
      </c>
      <c r="B68" t="s">
        <v>1387</v>
      </c>
      <c r="C68" t="s">
        <v>1388</v>
      </c>
      <c r="D68" t="s">
        <v>1389</v>
      </c>
      <c r="E68" t="s">
        <v>1390</v>
      </c>
      <c r="F68" t="s">
        <v>1391</v>
      </c>
      <c r="G68" t="s">
        <v>1089</v>
      </c>
      <c r="H68" t="s">
        <v>13</v>
      </c>
      <c r="I68">
        <v>95820</v>
      </c>
    </row>
    <row r="69" spans="1:9" x14ac:dyDescent="0.25">
      <c r="A69">
        <v>68</v>
      </c>
      <c r="B69" t="s">
        <v>1392</v>
      </c>
      <c r="C69" t="s">
        <v>1393</v>
      </c>
      <c r="D69" t="s">
        <v>35</v>
      </c>
      <c r="E69" t="s">
        <v>1394</v>
      </c>
      <c r="F69" t="s">
        <v>1395</v>
      </c>
      <c r="G69" t="s">
        <v>24</v>
      </c>
      <c r="H69" t="s">
        <v>25</v>
      </c>
      <c r="I69">
        <v>75088</v>
      </c>
    </row>
    <row r="70" spans="1:9" x14ac:dyDescent="0.25">
      <c r="A70">
        <v>69</v>
      </c>
      <c r="B70" t="s">
        <v>1396</v>
      </c>
      <c r="C70" t="s">
        <v>1397</v>
      </c>
      <c r="D70" t="s">
        <v>35</v>
      </c>
      <c r="E70" t="s">
        <v>1398</v>
      </c>
      <c r="F70" t="s">
        <v>1399</v>
      </c>
      <c r="G70" t="s">
        <v>1400</v>
      </c>
      <c r="H70" t="s">
        <v>13</v>
      </c>
      <c r="I70">
        <v>95677</v>
      </c>
    </row>
    <row r="71" spans="1:9" x14ac:dyDescent="0.25">
      <c r="A71">
        <v>70</v>
      </c>
      <c r="B71" t="s">
        <v>1401</v>
      </c>
      <c r="C71" t="s">
        <v>1402</v>
      </c>
      <c r="D71" t="s">
        <v>35</v>
      </c>
      <c r="E71" t="s">
        <v>1403</v>
      </c>
      <c r="F71" t="s">
        <v>1404</v>
      </c>
      <c r="G71" t="s">
        <v>1320</v>
      </c>
      <c r="H71" t="s">
        <v>19</v>
      </c>
      <c r="I71">
        <v>11369</v>
      </c>
    </row>
    <row r="72" spans="1:9" x14ac:dyDescent="0.25">
      <c r="A72">
        <v>71</v>
      </c>
      <c r="B72" t="s">
        <v>1405</v>
      </c>
      <c r="C72" t="s">
        <v>1406</v>
      </c>
      <c r="D72" t="s">
        <v>35</v>
      </c>
      <c r="E72" t="s">
        <v>1407</v>
      </c>
      <c r="F72" t="s">
        <v>1408</v>
      </c>
      <c r="G72" t="s">
        <v>1343</v>
      </c>
      <c r="H72" t="s">
        <v>19</v>
      </c>
      <c r="I72">
        <v>10451</v>
      </c>
    </row>
    <row r="73" spans="1:9" x14ac:dyDescent="0.25">
      <c r="A73">
        <v>72</v>
      </c>
      <c r="B73" t="s">
        <v>1409</v>
      </c>
      <c r="C73" t="s">
        <v>1410</v>
      </c>
      <c r="D73" t="s">
        <v>35</v>
      </c>
      <c r="E73" t="s">
        <v>1411</v>
      </c>
      <c r="F73" t="s">
        <v>1412</v>
      </c>
      <c r="G73" t="s">
        <v>1413</v>
      </c>
      <c r="H73" t="s">
        <v>13</v>
      </c>
      <c r="I73">
        <v>91733</v>
      </c>
    </row>
    <row r="74" spans="1:9" x14ac:dyDescent="0.25">
      <c r="A74">
        <v>73</v>
      </c>
      <c r="B74" t="s">
        <v>1414</v>
      </c>
      <c r="C74" t="s">
        <v>1415</v>
      </c>
      <c r="D74" t="s">
        <v>35</v>
      </c>
      <c r="E74" t="s">
        <v>1416</v>
      </c>
      <c r="F74" t="s">
        <v>1417</v>
      </c>
      <c r="G74" t="s">
        <v>1245</v>
      </c>
      <c r="H74" t="s">
        <v>19</v>
      </c>
      <c r="I74">
        <v>13090</v>
      </c>
    </row>
    <row r="75" spans="1:9" x14ac:dyDescent="0.25">
      <c r="A75">
        <v>74</v>
      </c>
      <c r="B75" t="s">
        <v>1418</v>
      </c>
      <c r="C75" t="s">
        <v>1419</v>
      </c>
      <c r="D75" t="s">
        <v>35</v>
      </c>
      <c r="E75" t="s">
        <v>1420</v>
      </c>
      <c r="F75" t="s">
        <v>1421</v>
      </c>
      <c r="G75" t="s">
        <v>1422</v>
      </c>
      <c r="H75" t="s">
        <v>19</v>
      </c>
      <c r="I75">
        <v>14120</v>
      </c>
    </row>
    <row r="76" spans="1:9" x14ac:dyDescent="0.25">
      <c r="A76">
        <v>75</v>
      </c>
      <c r="B76" t="s">
        <v>1423</v>
      </c>
      <c r="C76" t="s">
        <v>1424</v>
      </c>
      <c r="D76" t="s">
        <v>35</v>
      </c>
      <c r="E76" t="s">
        <v>1425</v>
      </c>
      <c r="F76" t="s">
        <v>1426</v>
      </c>
      <c r="G76" t="s">
        <v>1371</v>
      </c>
      <c r="H76" t="s">
        <v>19</v>
      </c>
      <c r="I76">
        <v>11701</v>
      </c>
    </row>
    <row r="77" spans="1:9" x14ac:dyDescent="0.25">
      <c r="A77">
        <v>76</v>
      </c>
      <c r="B77" t="s">
        <v>1427</v>
      </c>
      <c r="C77" t="s">
        <v>1428</v>
      </c>
      <c r="D77" t="s">
        <v>35</v>
      </c>
      <c r="E77" t="s">
        <v>1429</v>
      </c>
      <c r="F77" t="s">
        <v>1430</v>
      </c>
      <c r="G77" t="s">
        <v>1431</v>
      </c>
      <c r="H77" t="s">
        <v>19</v>
      </c>
      <c r="I77">
        <v>11776</v>
      </c>
    </row>
    <row r="78" spans="1:9" x14ac:dyDescent="0.25">
      <c r="A78">
        <v>77</v>
      </c>
      <c r="B78" t="s">
        <v>1432</v>
      </c>
      <c r="C78" t="s">
        <v>1433</v>
      </c>
      <c r="D78" t="s">
        <v>35</v>
      </c>
      <c r="E78" t="s">
        <v>1434</v>
      </c>
      <c r="F78" t="s">
        <v>1435</v>
      </c>
      <c r="G78" t="s">
        <v>1436</v>
      </c>
      <c r="H78" t="s">
        <v>25</v>
      </c>
      <c r="I78">
        <v>75080</v>
      </c>
    </row>
    <row r="79" spans="1:9" x14ac:dyDescent="0.25">
      <c r="A79">
        <v>78</v>
      </c>
      <c r="B79" t="s">
        <v>1437</v>
      </c>
      <c r="C79" t="s">
        <v>1438</v>
      </c>
      <c r="D79" t="s">
        <v>35</v>
      </c>
      <c r="E79" t="s">
        <v>1439</v>
      </c>
      <c r="F79" t="s">
        <v>1440</v>
      </c>
      <c r="G79" t="s">
        <v>1231</v>
      </c>
      <c r="H79" t="s">
        <v>13</v>
      </c>
      <c r="I79">
        <v>90274</v>
      </c>
    </row>
    <row r="80" spans="1:9" x14ac:dyDescent="0.25">
      <c r="A80">
        <v>79</v>
      </c>
      <c r="B80" t="s">
        <v>1441</v>
      </c>
      <c r="C80" t="s">
        <v>1442</v>
      </c>
      <c r="D80" t="s">
        <v>35</v>
      </c>
      <c r="E80" t="s">
        <v>1443</v>
      </c>
      <c r="F80" t="s">
        <v>1444</v>
      </c>
      <c r="G80" t="s">
        <v>18</v>
      </c>
      <c r="H80" t="s">
        <v>19</v>
      </c>
      <c r="I80">
        <v>11510</v>
      </c>
    </row>
    <row r="81" spans="1:9" x14ac:dyDescent="0.25">
      <c r="A81">
        <v>80</v>
      </c>
      <c r="B81" t="s">
        <v>1445</v>
      </c>
      <c r="C81" t="s">
        <v>1446</v>
      </c>
      <c r="D81" t="s">
        <v>1447</v>
      </c>
      <c r="E81" t="s">
        <v>1448</v>
      </c>
      <c r="F81" t="s">
        <v>1449</v>
      </c>
      <c r="G81" t="s">
        <v>1100</v>
      </c>
      <c r="H81" t="s">
        <v>19</v>
      </c>
      <c r="I81">
        <v>14215</v>
      </c>
    </row>
    <row r="82" spans="1:9" x14ac:dyDescent="0.25">
      <c r="A82">
        <v>81</v>
      </c>
      <c r="B82" t="s">
        <v>1450</v>
      </c>
      <c r="C82" t="s">
        <v>1451</v>
      </c>
      <c r="D82" t="s">
        <v>35</v>
      </c>
      <c r="E82" t="s">
        <v>1452</v>
      </c>
      <c r="F82" t="s">
        <v>1453</v>
      </c>
      <c r="G82" t="s">
        <v>1300</v>
      </c>
      <c r="H82" t="s">
        <v>13</v>
      </c>
      <c r="I82">
        <v>94580</v>
      </c>
    </row>
    <row r="83" spans="1:9" x14ac:dyDescent="0.25">
      <c r="A83">
        <v>82</v>
      </c>
      <c r="B83" t="s">
        <v>1454</v>
      </c>
      <c r="C83" t="s">
        <v>1455</v>
      </c>
      <c r="D83" t="s">
        <v>35</v>
      </c>
      <c r="E83" t="s">
        <v>1456</v>
      </c>
      <c r="F83" t="s">
        <v>1457</v>
      </c>
      <c r="G83" t="s">
        <v>1458</v>
      </c>
      <c r="H83" t="s">
        <v>13</v>
      </c>
      <c r="I83">
        <v>92236</v>
      </c>
    </row>
    <row r="84" spans="1:9" x14ac:dyDescent="0.25">
      <c r="A84">
        <v>83</v>
      </c>
      <c r="B84" t="s">
        <v>1459</v>
      </c>
      <c r="C84" t="s">
        <v>60</v>
      </c>
      <c r="D84" t="s">
        <v>35</v>
      </c>
      <c r="E84" t="s">
        <v>1460</v>
      </c>
      <c r="F84" t="s">
        <v>1461</v>
      </c>
      <c r="G84" t="s">
        <v>1151</v>
      </c>
      <c r="H84" t="s">
        <v>19</v>
      </c>
      <c r="I84">
        <v>10583</v>
      </c>
    </row>
    <row r="85" spans="1:9" x14ac:dyDescent="0.25">
      <c r="A85">
        <v>84</v>
      </c>
      <c r="B85" t="s">
        <v>1462</v>
      </c>
      <c r="C85" t="s">
        <v>1463</v>
      </c>
      <c r="D85" t="s">
        <v>35</v>
      </c>
      <c r="E85" t="s">
        <v>1464</v>
      </c>
      <c r="F85" t="s">
        <v>1465</v>
      </c>
      <c r="G85" t="s">
        <v>1466</v>
      </c>
      <c r="H85" t="s">
        <v>19</v>
      </c>
      <c r="I85">
        <v>11757</v>
      </c>
    </row>
    <row r="86" spans="1:9" x14ac:dyDescent="0.25">
      <c r="A86">
        <v>85</v>
      </c>
      <c r="B86" t="s">
        <v>1467</v>
      </c>
      <c r="C86" t="s">
        <v>1468</v>
      </c>
      <c r="D86" t="s">
        <v>35</v>
      </c>
      <c r="E86" t="s">
        <v>1469</v>
      </c>
      <c r="F86" t="s">
        <v>1470</v>
      </c>
      <c r="G86" t="s">
        <v>1471</v>
      </c>
      <c r="H86" t="s">
        <v>19</v>
      </c>
      <c r="I86">
        <v>11746</v>
      </c>
    </row>
    <row r="87" spans="1:9" x14ac:dyDescent="0.25">
      <c r="A87">
        <v>86</v>
      </c>
      <c r="B87" t="s">
        <v>1472</v>
      </c>
      <c r="C87" t="s">
        <v>64</v>
      </c>
      <c r="D87" t="s">
        <v>35</v>
      </c>
      <c r="E87" t="s">
        <v>1473</v>
      </c>
      <c r="F87" t="s">
        <v>1474</v>
      </c>
      <c r="G87" t="s">
        <v>1475</v>
      </c>
      <c r="H87" t="s">
        <v>19</v>
      </c>
      <c r="I87">
        <v>13126</v>
      </c>
    </row>
    <row r="88" spans="1:9" x14ac:dyDescent="0.25">
      <c r="A88">
        <v>87</v>
      </c>
      <c r="B88" t="s">
        <v>1476</v>
      </c>
      <c r="C88" t="s">
        <v>1477</v>
      </c>
      <c r="D88" t="s">
        <v>35</v>
      </c>
      <c r="E88" t="s">
        <v>1478</v>
      </c>
      <c r="F88" t="s">
        <v>1479</v>
      </c>
      <c r="G88" t="s">
        <v>1480</v>
      </c>
      <c r="H88" t="s">
        <v>13</v>
      </c>
      <c r="I88">
        <v>91010</v>
      </c>
    </row>
    <row r="89" spans="1:9" x14ac:dyDescent="0.25">
      <c r="A89">
        <v>88</v>
      </c>
      <c r="B89" t="s">
        <v>1481</v>
      </c>
      <c r="C89" t="s">
        <v>1482</v>
      </c>
      <c r="D89" t="s">
        <v>35</v>
      </c>
      <c r="E89" t="s">
        <v>1483</v>
      </c>
      <c r="F89" t="s">
        <v>1484</v>
      </c>
      <c r="G89" t="s">
        <v>1180</v>
      </c>
      <c r="H89" t="s">
        <v>19</v>
      </c>
      <c r="I89">
        <v>11423</v>
      </c>
    </row>
    <row r="90" spans="1:9" x14ac:dyDescent="0.25">
      <c r="A90">
        <v>89</v>
      </c>
      <c r="B90" t="s">
        <v>1485</v>
      </c>
      <c r="C90" t="s">
        <v>1486</v>
      </c>
      <c r="D90" t="s">
        <v>35</v>
      </c>
      <c r="E90" t="s">
        <v>1487</v>
      </c>
      <c r="F90" t="s">
        <v>1488</v>
      </c>
      <c r="G90" t="s">
        <v>1489</v>
      </c>
      <c r="H90" t="s">
        <v>13</v>
      </c>
      <c r="I90">
        <v>91784</v>
      </c>
    </row>
    <row r="91" spans="1:9" x14ac:dyDescent="0.25">
      <c r="A91">
        <v>90</v>
      </c>
      <c r="B91" t="s">
        <v>1490</v>
      </c>
      <c r="C91" t="s">
        <v>1491</v>
      </c>
      <c r="D91" t="s">
        <v>35</v>
      </c>
      <c r="E91" t="s">
        <v>1492</v>
      </c>
      <c r="F91" t="s">
        <v>1493</v>
      </c>
      <c r="G91" t="s">
        <v>1494</v>
      </c>
      <c r="H91" t="s">
        <v>19</v>
      </c>
      <c r="I91">
        <v>11010</v>
      </c>
    </row>
    <row r="92" spans="1:9" x14ac:dyDescent="0.25">
      <c r="A92">
        <v>91</v>
      </c>
      <c r="B92" t="s">
        <v>1495</v>
      </c>
      <c r="C92" t="s">
        <v>1496</v>
      </c>
      <c r="D92" t="s">
        <v>1497</v>
      </c>
      <c r="E92" t="s">
        <v>1498</v>
      </c>
      <c r="F92" t="s">
        <v>1499</v>
      </c>
      <c r="G92" t="s">
        <v>1500</v>
      </c>
      <c r="H92" t="s">
        <v>13</v>
      </c>
      <c r="I92">
        <v>92111</v>
      </c>
    </row>
    <row r="93" spans="1:9" x14ac:dyDescent="0.25">
      <c r="A93">
        <v>92</v>
      </c>
      <c r="B93" t="s">
        <v>1501</v>
      </c>
      <c r="C93" t="s">
        <v>1502</v>
      </c>
      <c r="D93" t="s">
        <v>35</v>
      </c>
      <c r="E93" t="s">
        <v>1503</v>
      </c>
      <c r="F93" t="s">
        <v>1504</v>
      </c>
      <c r="G93" t="s">
        <v>1505</v>
      </c>
      <c r="H93" t="s">
        <v>19</v>
      </c>
      <c r="I93">
        <v>11735</v>
      </c>
    </row>
    <row r="94" spans="1:9" x14ac:dyDescent="0.25">
      <c r="A94">
        <v>93</v>
      </c>
      <c r="B94" t="s">
        <v>1506</v>
      </c>
      <c r="C94" t="s">
        <v>1507</v>
      </c>
      <c r="D94" t="s">
        <v>1508</v>
      </c>
      <c r="E94" t="s">
        <v>1509</v>
      </c>
      <c r="F94" t="s">
        <v>1510</v>
      </c>
      <c r="G94" t="s">
        <v>1511</v>
      </c>
      <c r="H94" t="s">
        <v>19</v>
      </c>
      <c r="I94">
        <v>12180</v>
      </c>
    </row>
    <row r="95" spans="1:9" x14ac:dyDescent="0.25">
      <c r="A95">
        <v>94</v>
      </c>
      <c r="B95" t="s">
        <v>1512</v>
      </c>
      <c r="C95" t="s">
        <v>1513</v>
      </c>
      <c r="D95" t="s">
        <v>35</v>
      </c>
      <c r="E95" t="s">
        <v>1514</v>
      </c>
      <c r="F95" t="s">
        <v>1515</v>
      </c>
      <c r="G95" t="s">
        <v>1240</v>
      </c>
      <c r="H95" t="s">
        <v>19</v>
      </c>
      <c r="I95">
        <v>13027</v>
      </c>
    </row>
    <row r="96" spans="1:9" x14ac:dyDescent="0.25">
      <c r="A96">
        <v>95</v>
      </c>
      <c r="B96" t="s">
        <v>1516</v>
      </c>
      <c r="C96" t="s">
        <v>1517</v>
      </c>
      <c r="D96" t="s">
        <v>35</v>
      </c>
      <c r="E96" t="s">
        <v>1518</v>
      </c>
      <c r="F96" t="s">
        <v>1519</v>
      </c>
      <c r="G96" t="s">
        <v>1520</v>
      </c>
      <c r="H96" t="s">
        <v>19</v>
      </c>
      <c r="I96">
        <v>12866</v>
      </c>
    </row>
    <row r="97" spans="1:9" x14ac:dyDescent="0.25">
      <c r="A97">
        <v>96</v>
      </c>
      <c r="B97" t="s">
        <v>1521</v>
      </c>
      <c r="C97" t="s">
        <v>1522</v>
      </c>
      <c r="D97" t="s">
        <v>35</v>
      </c>
      <c r="E97" t="s">
        <v>1523</v>
      </c>
      <c r="F97" t="s">
        <v>1524</v>
      </c>
      <c r="G97" t="s">
        <v>1525</v>
      </c>
      <c r="H97" t="s">
        <v>19</v>
      </c>
      <c r="I97">
        <v>11361</v>
      </c>
    </row>
    <row r="98" spans="1:9" x14ac:dyDescent="0.25">
      <c r="A98">
        <v>97</v>
      </c>
      <c r="B98" t="s">
        <v>1526</v>
      </c>
      <c r="C98" t="s">
        <v>1527</v>
      </c>
      <c r="D98" t="s">
        <v>35</v>
      </c>
      <c r="E98" t="s">
        <v>1528</v>
      </c>
      <c r="F98" t="s">
        <v>1529</v>
      </c>
      <c r="G98" t="s">
        <v>1530</v>
      </c>
      <c r="H98" t="s">
        <v>13</v>
      </c>
      <c r="I98">
        <v>95993</v>
      </c>
    </row>
    <row r="99" spans="1:9" x14ac:dyDescent="0.25">
      <c r="A99">
        <v>98</v>
      </c>
      <c r="B99" t="s">
        <v>1531</v>
      </c>
      <c r="C99" t="s">
        <v>1532</v>
      </c>
      <c r="D99" t="s">
        <v>35</v>
      </c>
      <c r="E99" t="s">
        <v>1533</v>
      </c>
      <c r="F99" t="s">
        <v>1534</v>
      </c>
      <c r="G99" t="s">
        <v>1140</v>
      </c>
      <c r="H99" t="s">
        <v>19</v>
      </c>
      <c r="I99">
        <v>12901</v>
      </c>
    </row>
    <row r="100" spans="1:9" x14ac:dyDescent="0.25">
      <c r="A100">
        <v>99</v>
      </c>
      <c r="B100" t="s">
        <v>1535</v>
      </c>
      <c r="C100" t="s">
        <v>1536</v>
      </c>
      <c r="D100" t="s">
        <v>35</v>
      </c>
      <c r="E100" t="s">
        <v>1537</v>
      </c>
      <c r="F100" t="s">
        <v>1538</v>
      </c>
      <c r="G100" t="s">
        <v>1114</v>
      </c>
      <c r="H100" t="s">
        <v>19</v>
      </c>
      <c r="I100">
        <v>10950</v>
      </c>
    </row>
    <row r="101" spans="1:9" x14ac:dyDescent="0.25">
      <c r="A101">
        <v>100</v>
      </c>
      <c r="B101" t="s">
        <v>1539</v>
      </c>
      <c r="C101" t="s">
        <v>1517</v>
      </c>
      <c r="D101" t="s">
        <v>35</v>
      </c>
      <c r="E101" t="s">
        <v>1540</v>
      </c>
      <c r="F101" t="s">
        <v>1541</v>
      </c>
      <c r="G101" t="s">
        <v>1542</v>
      </c>
      <c r="H101" t="s">
        <v>19</v>
      </c>
      <c r="I101">
        <v>11725</v>
      </c>
    </row>
    <row r="102" spans="1:9" x14ac:dyDescent="0.25">
      <c r="A102">
        <v>101</v>
      </c>
      <c r="B102" t="s">
        <v>1543</v>
      </c>
      <c r="C102" t="s">
        <v>1544</v>
      </c>
      <c r="D102" t="s">
        <v>35</v>
      </c>
      <c r="E102" t="s">
        <v>1545</v>
      </c>
      <c r="F102" t="s">
        <v>1546</v>
      </c>
      <c r="G102" t="s">
        <v>1151</v>
      </c>
      <c r="H102" t="s">
        <v>19</v>
      </c>
      <c r="I102">
        <v>10583</v>
      </c>
    </row>
    <row r="103" spans="1:9" x14ac:dyDescent="0.25">
      <c r="A103">
        <v>102</v>
      </c>
      <c r="B103" t="s">
        <v>1547</v>
      </c>
      <c r="C103" t="s">
        <v>1548</v>
      </c>
      <c r="D103" t="s">
        <v>35</v>
      </c>
      <c r="E103" t="s">
        <v>1549</v>
      </c>
      <c r="F103" t="s">
        <v>1550</v>
      </c>
      <c r="G103" t="s">
        <v>1156</v>
      </c>
      <c r="H103" t="s">
        <v>19</v>
      </c>
      <c r="I103">
        <v>14424</v>
      </c>
    </row>
    <row r="104" spans="1:9" x14ac:dyDescent="0.25">
      <c r="A104">
        <v>103</v>
      </c>
      <c r="B104" t="s">
        <v>1551</v>
      </c>
      <c r="C104" t="s">
        <v>1552</v>
      </c>
      <c r="D104" t="s">
        <v>35</v>
      </c>
      <c r="E104" t="s">
        <v>1553</v>
      </c>
      <c r="F104" t="s">
        <v>1554</v>
      </c>
      <c r="G104" t="s">
        <v>1555</v>
      </c>
      <c r="H104" t="s">
        <v>19</v>
      </c>
      <c r="I104">
        <v>11791</v>
      </c>
    </row>
    <row r="105" spans="1:9" x14ac:dyDescent="0.25">
      <c r="A105">
        <v>104</v>
      </c>
      <c r="B105" t="s">
        <v>1556</v>
      </c>
      <c r="C105" t="s">
        <v>1557</v>
      </c>
      <c r="D105" t="s">
        <v>35</v>
      </c>
      <c r="E105" t="s">
        <v>1558</v>
      </c>
      <c r="F105" t="s">
        <v>1559</v>
      </c>
      <c r="G105" t="s">
        <v>1073</v>
      </c>
      <c r="H105" t="s">
        <v>13</v>
      </c>
      <c r="I105">
        <v>95008</v>
      </c>
    </row>
    <row r="106" spans="1:9" x14ac:dyDescent="0.25">
      <c r="A106">
        <v>105</v>
      </c>
      <c r="B106" t="s">
        <v>1560</v>
      </c>
      <c r="C106" t="s">
        <v>1561</v>
      </c>
      <c r="D106" t="s">
        <v>35</v>
      </c>
      <c r="E106" t="s">
        <v>1562</v>
      </c>
      <c r="F106" t="s">
        <v>1563</v>
      </c>
      <c r="G106" t="s">
        <v>1564</v>
      </c>
      <c r="H106" t="s">
        <v>19</v>
      </c>
      <c r="I106">
        <v>11421</v>
      </c>
    </row>
    <row r="107" spans="1:9" x14ac:dyDescent="0.25">
      <c r="A107">
        <v>106</v>
      </c>
      <c r="B107" t="s">
        <v>1565</v>
      </c>
      <c r="C107" t="s">
        <v>1566</v>
      </c>
      <c r="D107" t="s">
        <v>35</v>
      </c>
      <c r="E107" t="s">
        <v>1567</v>
      </c>
      <c r="F107" t="s">
        <v>1568</v>
      </c>
      <c r="G107" t="s">
        <v>1569</v>
      </c>
      <c r="H107" t="s">
        <v>19</v>
      </c>
      <c r="I107">
        <v>11373</v>
      </c>
    </row>
    <row r="108" spans="1:9" x14ac:dyDescent="0.25">
      <c r="A108">
        <v>107</v>
      </c>
      <c r="B108" t="s">
        <v>1570</v>
      </c>
      <c r="C108" t="s">
        <v>1571</v>
      </c>
      <c r="D108" t="s">
        <v>35</v>
      </c>
      <c r="E108" t="s">
        <v>1572</v>
      </c>
      <c r="F108" t="s">
        <v>1573</v>
      </c>
      <c r="G108" t="s">
        <v>1348</v>
      </c>
      <c r="H108" t="s">
        <v>19</v>
      </c>
      <c r="I108">
        <v>11722</v>
      </c>
    </row>
    <row r="109" spans="1:9" x14ac:dyDescent="0.25">
      <c r="A109">
        <v>108</v>
      </c>
      <c r="B109" t="s">
        <v>1574</v>
      </c>
      <c r="C109" t="s">
        <v>1575</v>
      </c>
      <c r="D109" t="s">
        <v>35</v>
      </c>
      <c r="E109" t="s">
        <v>1576</v>
      </c>
      <c r="F109" t="s">
        <v>1577</v>
      </c>
      <c r="G109" t="s">
        <v>1578</v>
      </c>
      <c r="H109" t="s">
        <v>19</v>
      </c>
      <c r="I109">
        <v>11001</v>
      </c>
    </row>
    <row r="110" spans="1:9" x14ac:dyDescent="0.25">
      <c r="A110">
        <v>109</v>
      </c>
      <c r="B110" t="s">
        <v>1579</v>
      </c>
      <c r="C110" t="s">
        <v>1580</v>
      </c>
      <c r="D110" t="s">
        <v>1581</v>
      </c>
      <c r="E110" t="s">
        <v>1582</v>
      </c>
      <c r="F110" t="s">
        <v>1583</v>
      </c>
      <c r="G110" t="s">
        <v>1584</v>
      </c>
      <c r="H110" t="s">
        <v>13</v>
      </c>
      <c r="I110">
        <v>95127</v>
      </c>
    </row>
    <row r="111" spans="1:9" x14ac:dyDescent="0.25">
      <c r="A111">
        <v>110</v>
      </c>
      <c r="B111" t="s">
        <v>1585</v>
      </c>
      <c r="C111" t="s">
        <v>1586</v>
      </c>
      <c r="D111" t="s">
        <v>1587</v>
      </c>
      <c r="E111" t="s">
        <v>1588</v>
      </c>
      <c r="F111" t="s">
        <v>1589</v>
      </c>
      <c r="G111" t="s">
        <v>1590</v>
      </c>
      <c r="H111" t="s">
        <v>13</v>
      </c>
      <c r="I111">
        <v>92806</v>
      </c>
    </row>
    <row r="112" spans="1:9" x14ac:dyDescent="0.25">
      <c r="A112">
        <v>111</v>
      </c>
      <c r="B112" t="s">
        <v>1591</v>
      </c>
      <c r="C112" t="s">
        <v>1592</v>
      </c>
      <c r="D112" t="s">
        <v>35</v>
      </c>
      <c r="E112" t="s">
        <v>1593</v>
      </c>
      <c r="F112" t="s">
        <v>1594</v>
      </c>
      <c r="G112" t="s">
        <v>1068</v>
      </c>
      <c r="H112" t="s">
        <v>19</v>
      </c>
      <c r="I112">
        <v>14127</v>
      </c>
    </row>
    <row r="113" spans="1:9" x14ac:dyDescent="0.25">
      <c r="A113">
        <v>112</v>
      </c>
      <c r="B113" t="s">
        <v>1595</v>
      </c>
      <c r="C113" t="s">
        <v>1378</v>
      </c>
      <c r="D113" t="s">
        <v>35</v>
      </c>
      <c r="E113" t="s">
        <v>1596</v>
      </c>
      <c r="F113" t="s">
        <v>1597</v>
      </c>
      <c r="G113" t="s">
        <v>1598</v>
      </c>
      <c r="H113" t="s">
        <v>19</v>
      </c>
      <c r="I113">
        <v>11552</v>
      </c>
    </row>
    <row r="114" spans="1:9" x14ac:dyDescent="0.25">
      <c r="A114">
        <v>113</v>
      </c>
      <c r="B114" t="s">
        <v>1599</v>
      </c>
      <c r="C114" t="s">
        <v>1600</v>
      </c>
      <c r="D114" t="s">
        <v>35</v>
      </c>
      <c r="E114" t="s">
        <v>1601</v>
      </c>
      <c r="F114" t="s">
        <v>1602</v>
      </c>
      <c r="G114" t="s">
        <v>1505</v>
      </c>
      <c r="H114" t="s">
        <v>19</v>
      </c>
      <c r="I114">
        <v>11735</v>
      </c>
    </row>
    <row r="115" spans="1:9" x14ac:dyDescent="0.25">
      <c r="A115">
        <v>114</v>
      </c>
      <c r="B115" t="s">
        <v>1603</v>
      </c>
      <c r="C115" t="s">
        <v>1604</v>
      </c>
      <c r="D115" t="s">
        <v>35</v>
      </c>
      <c r="E115" t="s">
        <v>1605</v>
      </c>
      <c r="F115" t="s">
        <v>1606</v>
      </c>
      <c r="G115" t="s">
        <v>1371</v>
      </c>
      <c r="H115" t="s">
        <v>19</v>
      </c>
      <c r="I115">
        <v>11701</v>
      </c>
    </row>
    <row r="116" spans="1:9" x14ac:dyDescent="0.25">
      <c r="A116">
        <v>115</v>
      </c>
      <c r="B116" t="s">
        <v>1607</v>
      </c>
      <c r="C116" t="s">
        <v>1608</v>
      </c>
      <c r="D116" t="s">
        <v>35</v>
      </c>
      <c r="E116" t="s">
        <v>1609</v>
      </c>
      <c r="F116" t="s">
        <v>1610</v>
      </c>
      <c r="G116" t="s">
        <v>1114</v>
      </c>
      <c r="H116" t="s">
        <v>19</v>
      </c>
      <c r="I116">
        <v>10950</v>
      </c>
    </row>
    <row r="117" spans="1:9" x14ac:dyDescent="0.25">
      <c r="A117">
        <v>116</v>
      </c>
      <c r="B117" t="s">
        <v>1611</v>
      </c>
      <c r="C117" t="s">
        <v>1612</v>
      </c>
      <c r="D117" t="s">
        <v>35</v>
      </c>
      <c r="E117" t="s">
        <v>1613</v>
      </c>
      <c r="F117" t="s">
        <v>1614</v>
      </c>
      <c r="G117" t="s">
        <v>1615</v>
      </c>
      <c r="H117" t="s">
        <v>25</v>
      </c>
      <c r="I117">
        <v>76039</v>
      </c>
    </row>
    <row r="118" spans="1:9" x14ac:dyDescent="0.25">
      <c r="A118">
        <v>117</v>
      </c>
      <c r="B118" t="s">
        <v>1616</v>
      </c>
      <c r="C118" t="s">
        <v>1617</v>
      </c>
      <c r="D118" t="s">
        <v>35</v>
      </c>
      <c r="E118" t="s">
        <v>1618</v>
      </c>
      <c r="F118" t="s">
        <v>1619</v>
      </c>
      <c r="G118" t="s">
        <v>1165</v>
      </c>
      <c r="H118" t="s">
        <v>25</v>
      </c>
      <c r="I118">
        <v>77478</v>
      </c>
    </row>
    <row r="119" spans="1:9" x14ac:dyDescent="0.25">
      <c r="A119">
        <v>118</v>
      </c>
      <c r="B119" t="s">
        <v>1620</v>
      </c>
      <c r="C119" t="s">
        <v>1621</v>
      </c>
      <c r="D119" t="s">
        <v>35</v>
      </c>
      <c r="E119" t="s">
        <v>1622</v>
      </c>
      <c r="F119" t="s">
        <v>1623</v>
      </c>
      <c r="G119" t="s">
        <v>1624</v>
      </c>
      <c r="H119" t="s">
        <v>19</v>
      </c>
      <c r="I119">
        <v>14534</v>
      </c>
    </row>
    <row r="120" spans="1:9" x14ac:dyDescent="0.25">
      <c r="A120">
        <v>119</v>
      </c>
      <c r="B120" t="s">
        <v>1603</v>
      </c>
      <c r="C120" t="s">
        <v>1625</v>
      </c>
      <c r="D120" t="s">
        <v>35</v>
      </c>
      <c r="E120" t="s">
        <v>1626</v>
      </c>
      <c r="F120" t="s">
        <v>1627</v>
      </c>
      <c r="G120" t="s">
        <v>1362</v>
      </c>
      <c r="H120" t="s">
        <v>25</v>
      </c>
      <c r="I120">
        <v>76901</v>
      </c>
    </row>
    <row r="121" spans="1:9" x14ac:dyDescent="0.25">
      <c r="A121">
        <v>120</v>
      </c>
      <c r="B121" t="s">
        <v>1628</v>
      </c>
      <c r="C121" t="s">
        <v>1629</v>
      </c>
      <c r="D121" t="s">
        <v>1630</v>
      </c>
      <c r="E121" t="s">
        <v>1631</v>
      </c>
      <c r="F121" t="s">
        <v>1632</v>
      </c>
      <c r="G121" t="s">
        <v>1633</v>
      </c>
      <c r="H121" t="s">
        <v>13</v>
      </c>
      <c r="I121">
        <v>93706</v>
      </c>
    </row>
    <row r="122" spans="1:9" x14ac:dyDescent="0.25">
      <c r="A122">
        <v>121</v>
      </c>
      <c r="B122" t="s">
        <v>1634</v>
      </c>
      <c r="C122" t="s">
        <v>1635</v>
      </c>
      <c r="D122" t="s">
        <v>35</v>
      </c>
      <c r="E122" t="s">
        <v>1636</v>
      </c>
      <c r="F122" t="s">
        <v>1637</v>
      </c>
      <c r="G122" t="s">
        <v>1231</v>
      </c>
      <c r="H122" t="s">
        <v>13</v>
      </c>
      <c r="I122">
        <v>90274</v>
      </c>
    </row>
    <row r="123" spans="1:9" x14ac:dyDescent="0.25">
      <c r="A123">
        <v>122</v>
      </c>
      <c r="B123" t="s">
        <v>1638</v>
      </c>
      <c r="C123" t="s">
        <v>1278</v>
      </c>
      <c r="D123" t="s">
        <v>35</v>
      </c>
      <c r="E123" t="s">
        <v>1639</v>
      </c>
      <c r="F123" t="s">
        <v>1640</v>
      </c>
      <c r="G123" t="s">
        <v>1641</v>
      </c>
      <c r="H123" t="s">
        <v>19</v>
      </c>
      <c r="I123">
        <v>11414</v>
      </c>
    </row>
    <row r="124" spans="1:9" x14ac:dyDescent="0.25">
      <c r="A124">
        <v>123</v>
      </c>
      <c r="B124" t="s">
        <v>1642</v>
      </c>
      <c r="C124" t="s">
        <v>1643</v>
      </c>
      <c r="D124" t="s">
        <v>1644</v>
      </c>
      <c r="E124" t="s">
        <v>1645</v>
      </c>
      <c r="F124" t="s">
        <v>1646</v>
      </c>
      <c r="G124" t="s">
        <v>1647</v>
      </c>
      <c r="H124" t="s">
        <v>25</v>
      </c>
      <c r="I124">
        <v>78418</v>
      </c>
    </row>
    <row r="125" spans="1:9" x14ac:dyDescent="0.25">
      <c r="A125">
        <v>124</v>
      </c>
      <c r="B125" t="s">
        <v>1648</v>
      </c>
      <c r="C125" t="s">
        <v>1649</v>
      </c>
      <c r="D125" t="s">
        <v>35</v>
      </c>
      <c r="E125" t="s">
        <v>1650</v>
      </c>
      <c r="F125" t="s">
        <v>1651</v>
      </c>
      <c r="G125" t="s">
        <v>1413</v>
      </c>
      <c r="H125" t="s">
        <v>13</v>
      </c>
      <c r="I125">
        <v>91733</v>
      </c>
    </row>
    <row r="126" spans="1:9" x14ac:dyDescent="0.25">
      <c r="A126">
        <v>125</v>
      </c>
      <c r="B126" t="s">
        <v>1652</v>
      </c>
      <c r="C126" t="s">
        <v>1653</v>
      </c>
      <c r="D126" t="s">
        <v>35</v>
      </c>
      <c r="E126" t="s">
        <v>1654</v>
      </c>
      <c r="F126" t="s">
        <v>1655</v>
      </c>
      <c r="G126" t="s">
        <v>1156</v>
      </c>
      <c r="H126" t="s">
        <v>19</v>
      </c>
      <c r="I126">
        <v>14424</v>
      </c>
    </row>
    <row r="127" spans="1:9" x14ac:dyDescent="0.25">
      <c r="A127">
        <v>126</v>
      </c>
      <c r="B127" t="s">
        <v>1656</v>
      </c>
      <c r="C127" t="s">
        <v>1657</v>
      </c>
      <c r="D127" t="s">
        <v>35</v>
      </c>
      <c r="E127" t="s">
        <v>1658</v>
      </c>
      <c r="F127" t="s">
        <v>1659</v>
      </c>
      <c r="G127" t="s">
        <v>1660</v>
      </c>
      <c r="H127" t="s">
        <v>19</v>
      </c>
      <c r="I127">
        <v>12550</v>
      </c>
    </row>
    <row r="128" spans="1:9" x14ac:dyDescent="0.25">
      <c r="A128">
        <v>127</v>
      </c>
      <c r="B128" t="s">
        <v>1661</v>
      </c>
      <c r="C128" t="s">
        <v>1662</v>
      </c>
      <c r="D128" t="s">
        <v>35</v>
      </c>
      <c r="E128" t="s">
        <v>1663</v>
      </c>
      <c r="F128" t="s">
        <v>1664</v>
      </c>
      <c r="G128" t="s">
        <v>1250</v>
      </c>
      <c r="H128" t="s">
        <v>19</v>
      </c>
      <c r="I128">
        <v>11378</v>
      </c>
    </row>
    <row r="129" spans="1:9" x14ac:dyDescent="0.25">
      <c r="A129">
        <v>128</v>
      </c>
      <c r="B129" t="s">
        <v>1665</v>
      </c>
      <c r="C129" t="s">
        <v>1666</v>
      </c>
      <c r="D129" t="s">
        <v>35</v>
      </c>
      <c r="E129" t="s">
        <v>1667</v>
      </c>
      <c r="F129" t="s">
        <v>1668</v>
      </c>
      <c r="G129" t="s">
        <v>1140</v>
      </c>
      <c r="H129" t="s">
        <v>19</v>
      </c>
      <c r="I129">
        <v>12901</v>
      </c>
    </row>
    <row r="130" spans="1:9" x14ac:dyDescent="0.25">
      <c r="A130">
        <v>129</v>
      </c>
      <c r="B130" t="s">
        <v>1669</v>
      </c>
      <c r="C130" t="s">
        <v>1657</v>
      </c>
      <c r="D130" t="s">
        <v>35</v>
      </c>
      <c r="E130" t="s">
        <v>1670</v>
      </c>
      <c r="F130" t="s">
        <v>1671</v>
      </c>
      <c r="G130" t="s">
        <v>1672</v>
      </c>
      <c r="H130" t="s">
        <v>19</v>
      </c>
      <c r="I130">
        <v>14094</v>
      </c>
    </row>
    <row r="131" spans="1:9" x14ac:dyDescent="0.25">
      <c r="A131">
        <v>130</v>
      </c>
      <c r="B131" t="s">
        <v>1673</v>
      </c>
      <c r="C131" t="s">
        <v>1674</v>
      </c>
      <c r="D131" t="s">
        <v>1675</v>
      </c>
      <c r="E131" t="s">
        <v>1676</v>
      </c>
      <c r="F131" t="s">
        <v>1677</v>
      </c>
      <c r="G131" t="s">
        <v>1511</v>
      </c>
      <c r="H131" t="s">
        <v>19</v>
      </c>
      <c r="I131">
        <v>12180</v>
      </c>
    </row>
    <row r="132" spans="1:9" x14ac:dyDescent="0.25">
      <c r="A132">
        <v>131</v>
      </c>
      <c r="B132" t="s">
        <v>1678</v>
      </c>
      <c r="C132" t="s">
        <v>1679</v>
      </c>
      <c r="D132" t="s">
        <v>35</v>
      </c>
      <c r="E132" t="s">
        <v>1680</v>
      </c>
      <c r="F132" t="s">
        <v>1681</v>
      </c>
      <c r="G132" t="s">
        <v>1555</v>
      </c>
      <c r="H132" t="s">
        <v>19</v>
      </c>
      <c r="I132">
        <v>11791</v>
      </c>
    </row>
    <row r="133" spans="1:9" x14ac:dyDescent="0.25">
      <c r="A133">
        <v>132</v>
      </c>
      <c r="B133" t="s">
        <v>1682</v>
      </c>
      <c r="C133" t="s">
        <v>1683</v>
      </c>
      <c r="D133" t="s">
        <v>35</v>
      </c>
      <c r="E133" t="s">
        <v>1684</v>
      </c>
      <c r="F133" t="s">
        <v>1685</v>
      </c>
      <c r="G133" t="s">
        <v>1686</v>
      </c>
      <c r="H133" t="s">
        <v>19</v>
      </c>
      <c r="I133">
        <v>14075</v>
      </c>
    </row>
    <row r="134" spans="1:9" x14ac:dyDescent="0.25">
      <c r="A134">
        <v>133</v>
      </c>
      <c r="B134" t="s">
        <v>1687</v>
      </c>
      <c r="C134" t="s">
        <v>1688</v>
      </c>
      <c r="D134" t="s">
        <v>35</v>
      </c>
      <c r="E134" t="s">
        <v>1689</v>
      </c>
      <c r="F134" t="s">
        <v>1690</v>
      </c>
      <c r="G134" t="s">
        <v>1691</v>
      </c>
      <c r="H134" t="s">
        <v>19</v>
      </c>
      <c r="I134">
        <v>11727</v>
      </c>
    </row>
    <row r="135" spans="1:9" x14ac:dyDescent="0.25">
      <c r="A135">
        <v>134</v>
      </c>
      <c r="B135" t="s">
        <v>1692</v>
      </c>
      <c r="C135" t="s">
        <v>1693</v>
      </c>
      <c r="D135" t="s">
        <v>1694</v>
      </c>
      <c r="E135" t="s">
        <v>1695</v>
      </c>
      <c r="F135" t="s">
        <v>1696</v>
      </c>
      <c r="G135" t="s">
        <v>1125</v>
      </c>
      <c r="H135" t="s">
        <v>19</v>
      </c>
      <c r="I135">
        <v>11550</v>
      </c>
    </row>
    <row r="136" spans="1:9" x14ac:dyDescent="0.25">
      <c r="A136">
        <v>135</v>
      </c>
      <c r="B136" t="s">
        <v>1697</v>
      </c>
      <c r="C136" t="s">
        <v>32</v>
      </c>
      <c r="D136" t="s">
        <v>1698</v>
      </c>
      <c r="E136" t="s">
        <v>1699</v>
      </c>
      <c r="F136" t="s">
        <v>1700</v>
      </c>
      <c r="G136" t="s">
        <v>72</v>
      </c>
      <c r="H136" t="s">
        <v>25</v>
      </c>
      <c r="I136">
        <v>77016</v>
      </c>
    </row>
    <row r="137" spans="1:9" x14ac:dyDescent="0.25">
      <c r="A137">
        <v>136</v>
      </c>
      <c r="B137" t="s">
        <v>1701</v>
      </c>
      <c r="C137" t="s">
        <v>1442</v>
      </c>
      <c r="D137" t="s">
        <v>35</v>
      </c>
      <c r="E137" t="s">
        <v>1702</v>
      </c>
      <c r="F137" t="s">
        <v>1703</v>
      </c>
      <c r="G137" t="s">
        <v>1135</v>
      </c>
      <c r="H137" t="s">
        <v>25</v>
      </c>
      <c r="I137">
        <v>75126</v>
      </c>
    </row>
    <row r="138" spans="1:9" x14ac:dyDescent="0.25">
      <c r="A138">
        <v>137</v>
      </c>
      <c r="B138" t="s">
        <v>1704</v>
      </c>
      <c r="C138" t="s">
        <v>1705</v>
      </c>
      <c r="D138" t="s">
        <v>35</v>
      </c>
      <c r="E138" t="s">
        <v>1706</v>
      </c>
      <c r="F138" t="s">
        <v>1707</v>
      </c>
      <c r="G138" t="s">
        <v>1708</v>
      </c>
      <c r="H138" t="s">
        <v>19</v>
      </c>
      <c r="I138">
        <v>11758</v>
      </c>
    </row>
    <row r="139" spans="1:9" x14ac:dyDescent="0.25">
      <c r="A139">
        <v>138</v>
      </c>
      <c r="B139" t="s">
        <v>1709</v>
      </c>
      <c r="C139" t="s">
        <v>1710</v>
      </c>
      <c r="D139" t="s">
        <v>1711</v>
      </c>
      <c r="E139" t="s">
        <v>1712</v>
      </c>
      <c r="F139" t="s">
        <v>1713</v>
      </c>
      <c r="G139" t="s">
        <v>1590</v>
      </c>
      <c r="H139" t="s">
        <v>13</v>
      </c>
      <c r="I139">
        <v>92806</v>
      </c>
    </row>
    <row r="140" spans="1:9" x14ac:dyDescent="0.25">
      <c r="A140">
        <v>139</v>
      </c>
      <c r="B140" t="s">
        <v>1714</v>
      </c>
      <c r="C140" t="s">
        <v>1715</v>
      </c>
      <c r="D140" t="s">
        <v>35</v>
      </c>
      <c r="E140" t="s">
        <v>1716</v>
      </c>
      <c r="F140" t="s">
        <v>1717</v>
      </c>
      <c r="G140" t="s">
        <v>1718</v>
      </c>
      <c r="H140" t="s">
        <v>19</v>
      </c>
      <c r="I140">
        <v>10977</v>
      </c>
    </row>
    <row r="141" spans="1:9" x14ac:dyDescent="0.25">
      <c r="A141">
        <v>140</v>
      </c>
      <c r="B141" t="s">
        <v>1719</v>
      </c>
      <c r="C141" t="s">
        <v>1720</v>
      </c>
      <c r="D141" t="s">
        <v>35</v>
      </c>
      <c r="E141" t="s">
        <v>1721</v>
      </c>
      <c r="F141" t="s">
        <v>1722</v>
      </c>
      <c r="G141" t="s">
        <v>1320</v>
      </c>
      <c r="H141" t="s">
        <v>19</v>
      </c>
      <c r="I141">
        <v>11369</v>
      </c>
    </row>
    <row r="142" spans="1:9" x14ac:dyDescent="0.25">
      <c r="A142">
        <v>141</v>
      </c>
      <c r="B142" t="s">
        <v>1723</v>
      </c>
      <c r="C142" t="s">
        <v>1724</v>
      </c>
      <c r="D142" t="s">
        <v>35</v>
      </c>
      <c r="E142" t="s">
        <v>1725</v>
      </c>
      <c r="F142" t="s">
        <v>1726</v>
      </c>
      <c r="G142" t="s">
        <v>1727</v>
      </c>
      <c r="H142" t="s">
        <v>19</v>
      </c>
      <c r="I142">
        <v>11412</v>
      </c>
    </row>
    <row r="143" spans="1:9" x14ac:dyDescent="0.25">
      <c r="A143">
        <v>142</v>
      </c>
      <c r="B143" t="s">
        <v>1728</v>
      </c>
      <c r="C143" t="s">
        <v>1729</v>
      </c>
      <c r="D143" t="s">
        <v>35</v>
      </c>
      <c r="E143" t="s">
        <v>1730</v>
      </c>
      <c r="F143" t="s">
        <v>1731</v>
      </c>
      <c r="G143" t="s">
        <v>1598</v>
      </c>
      <c r="H143" t="s">
        <v>19</v>
      </c>
      <c r="I143">
        <v>11552</v>
      </c>
    </row>
    <row r="144" spans="1:9" x14ac:dyDescent="0.25">
      <c r="A144">
        <v>143</v>
      </c>
      <c r="B144" t="s">
        <v>1732</v>
      </c>
      <c r="C144" t="s">
        <v>1733</v>
      </c>
      <c r="D144" t="s">
        <v>35</v>
      </c>
      <c r="E144" t="s">
        <v>1734</v>
      </c>
      <c r="F144" t="s">
        <v>1735</v>
      </c>
      <c r="G144" t="s">
        <v>1105</v>
      </c>
      <c r="H144" t="s">
        <v>19</v>
      </c>
      <c r="I144">
        <v>11372</v>
      </c>
    </row>
    <row r="145" spans="1:9" x14ac:dyDescent="0.25">
      <c r="A145">
        <v>144</v>
      </c>
      <c r="B145" t="s">
        <v>1736</v>
      </c>
      <c r="C145" t="s">
        <v>1737</v>
      </c>
      <c r="D145" t="s">
        <v>35</v>
      </c>
      <c r="E145" t="s">
        <v>1738</v>
      </c>
      <c r="F145" t="s">
        <v>1739</v>
      </c>
      <c r="G145" t="s">
        <v>1740</v>
      </c>
      <c r="H145" t="s">
        <v>19</v>
      </c>
      <c r="I145">
        <v>10573</v>
      </c>
    </row>
    <row r="146" spans="1:9" x14ac:dyDescent="0.25">
      <c r="A146">
        <v>145</v>
      </c>
      <c r="B146" t="s">
        <v>1741</v>
      </c>
      <c r="C146" t="s">
        <v>1742</v>
      </c>
      <c r="D146" t="s">
        <v>35</v>
      </c>
      <c r="E146" t="s">
        <v>1743</v>
      </c>
      <c r="F146" t="s">
        <v>1744</v>
      </c>
      <c r="G146" t="s">
        <v>1745</v>
      </c>
      <c r="H146" t="s">
        <v>19</v>
      </c>
      <c r="I146">
        <v>10301</v>
      </c>
    </row>
    <row r="147" spans="1:9" x14ac:dyDescent="0.25">
      <c r="A147">
        <v>146</v>
      </c>
      <c r="B147" t="s">
        <v>1746</v>
      </c>
      <c r="C147" t="s">
        <v>1747</v>
      </c>
      <c r="D147" t="s">
        <v>35</v>
      </c>
      <c r="E147" t="s">
        <v>1748</v>
      </c>
      <c r="F147" t="s">
        <v>1749</v>
      </c>
      <c r="G147" t="s">
        <v>1520</v>
      </c>
      <c r="H147" t="s">
        <v>19</v>
      </c>
      <c r="I147">
        <v>12866</v>
      </c>
    </row>
    <row r="148" spans="1:9" x14ac:dyDescent="0.25">
      <c r="A148">
        <v>147</v>
      </c>
      <c r="B148" t="s">
        <v>1750</v>
      </c>
      <c r="C148" t="s">
        <v>1751</v>
      </c>
      <c r="D148" t="s">
        <v>35</v>
      </c>
      <c r="E148" t="s">
        <v>1752</v>
      </c>
      <c r="F148" t="s">
        <v>1753</v>
      </c>
      <c r="G148" t="s">
        <v>1754</v>
      </c>
      <c r="H148" t="s">
        <v>19</v>
      </c>
      <c r="I148">
        <v>11787</v>
      </c>
    </row>
    <row r="149" spans="1:9" x14ac:dyDescent="0.25">
      <c r="A149">
        <v>148</v>
      </c>
      <c r="B149" t="s">
        <v>1755</v>
      </c>
      <c r="C149" t="s">
        <v>1756</v>
      </c>
      <c r="D149" t="s">
        <v>35</v>
      </c>
      <c r="E149" t="s">
        <v>1757</v>
      </c>
      <c r="F149" t="s">
        <v>1758</v>
      </c>
      <c r="G149" t="s">
        <v>1276</v>
      </c>
      <c r="H149" t="s">
        <v>19</v>
      </c>
      <c r="I149">
        <v>11418</v>
      </c>
    </row>
    <row r="150" spans="1:9" x14ac:dyDescent="0.25">
      <c r="A150">
        <v>149</v>
      </c>
      <c r="B150" t="s">
        <v>1759</v>
      </c>
      <c r="C150" t="s">
        <v>1760</v>
      </c>
      <c r="D150" t="s">
        <v>35</v>
      </c>
      <c r="E150" t="s">
        <v>1761</v>
      </c>
      <c r="F150" t="s">
        <v>1762</v>
      </c>
      <c r="G150" t="s">
        <v>1718</v>
      </c>
      <c r="H150" t="s">
        <v>19</v>
      </c>
      <c r="I150">
        <v>10977</v>
      </c>
    </row>
    <row r="151" spans="1:9" x14ac:dyDescent="0.25">
      <c r="A151">
        <v>150</v>
      </c>
      <c r="B151" t="s">
        <v>1763</v>
      </c>
      <c r="C151" t="s">
        <v>1764</v>
      </c>
      <c r="D151" t="s">
        <v>35</v>
      </c>
      <c r="E151" t="s">
        <v>1765</v>
      </c>
      <c r="F151" t="s">
        <v>1766</v>
      </c>
      <c r="G151" t="s">
        <v>1767</v>
      </c>
      <c r="H151" t="s">
        <v>19</v>
      </c>
      <c r="I151">
        <v>11743</v>
      </c>
    </row>
    <row r="152" spans="1:9" x14ac:dyDescent="0.25">
      <c r="A152">
        <v>151</v>
      </c>
      <c r="B152" t="s">
        <v>1768</v>
      </c>
      <c r="C152" t="s">
        <v>1769</v>
      </c>
      <c r="D152" t="s">
        <v>35</v>
      </c>
      <c r="E152" t="s">
        <v>1770</v>
      </c>
      <c r="F152" t="s">
        <v>1771</v>
      </c>
      <c r="G152" t="s">
        <v>1185</v>
      </c>
      <c r="H152" t="s">
        <v>13</v>
      </c>
      <c r="I152">
        <v>95301</v>
      </c>
    </row>
    <row r="153" spans="1:9" x14ac:dyDescent="0.25">
      <c r="A153">
        <v>152</v>
      </c>
      <c r="B153" t="s">
        <v>1772</v>
      </c>
      <c r="C153" t="s">
        <v>1773</v>
      </c>
      <c r="D153" t="s">
        <v>35</v>
      </c>
      <c r="E153" t="s">
        <v>1774</v>
      </c>
      <c r="F153" t="s">
        <v>1775</v>
      </c>
      <c r="G153" t="s">
        <v>1776</v>
      </c>
      <c r="H153" t="s">
        <v>19</v>
      </c>
      <c r="I153">
        <v>11803</v>
      </c>
    </row>
    <row r="154" spans="1:9" x14ac:dyDescent="0.25">
      <c r="A154">
        <v>153</v>
      </c>
      <c r="B154" t="s">
        <v>1777</v>
      </c>
      <c r="C154" t="s">
        <v>1778</v>
      </c>
      <c r="D154" t="s">
        <v>35</v>
      </c>
      <c r="E154" t="s">
        <v>1779</v>
      </c>
      <c r="F154" t="s">
        <v>1780</v>
      </c>
      <c r="G154" t="s">
        <v>1362</v>
      </c>
      <c r="H154" t="s">
        <v>25</v>
      </c>
      <c r="I154">
        <v>76901</v>
      </c>
    </row>
    <row r="155" spans="1:9" x14ac:dyDescent="0.25">
      <c r="A155">
        <v>154</v>
      </c>
      <c r="B155" t="s">
        <v>1781</v>
      </c>
      <c r="C155" t="s">
        <v>1782</v>
      </c>
      <c r="D155" t="s">
        <v>35</v>
      </c>
      <c r="E155" t="s">
        <v>1783</v>
      </c>
      <c r="F155" t="s">
        <v>1784</v>
      </c>
      <c r="G155" t="s">
        <v>1785</v>
      </c>
      <c r="H155" t="s">
        <v>25</v>
      </c>
      <c r="I155">
        <v>78023</v>
      </c>
    </row>
    <row r="156" spans="1:9" x14ac:dyDescent="0.25">
      <c r="A156">
        <v>155</v>
      </c>
      <c r="B156" t="s">
        <v>1786</v>
      </c>
      <c r="C156" t="s">
        <v>1787</v>
      </c>
      <c r="D156" t="s">
        <v>35</v>
      </c>
      <c r="E156" t="s">
        <v>1788</v>
      </c>
      <c r="F156" t="s">
        <v>1789</v>
      </c>
      <c r="G156" t="s">
        <v>1790</v>
      </c>
      <c r="H156" t="s">
        <v>19</v>
      </c>
      <c r="I156">
        <v>11706</v>
      </c>
    </row>
    <row r="157" spans="1:9" x14ac:dyDescent="0.25">
      <c r="A157">
        <v>156</v>
      </c>
      <c r="B157" t="s">
        <v>1791</v>
      </c>
      <c r="C157" t="s">
        <v>1792</v>
      </c>
      <c r="D157" t="s">
        <v>35</v>
      </c>
      <c r="E157" t="s">
        <v>1793</v>
      </c>
      <c r="F157" t="s">
        <v>1794</v>
      </c>
      <c r="G157" t="s">
        <v>1795</v>
      </c>
      <c r="H157" t="s">
        <v>19</v>
      </c>
      <c r="I157">
        <v>11795</v>
      </c>
    </row>
    <row r="158" spans="1:9" x14ac:dyDescent="0.25">
      <c r="A158">
        <v>157</v>
      </c>
      <c r="B158" t="s">
        <v>1796</v>
      </c>
      <c r="C158" t="s">
        <v>1797</v>
      </c>
      <c r="D158" t="s">
        <v>35</v>
      </c>
      <c r="E158" t="s">
        <v>1798</v>
      </c>
      <c r="F158" t="s">
        <v>1799</v>
      </c>
      <c r="G158" t="s">
        <v>1800</v>
      </c>
      <c r="H158" t="s">
        <v>13</v>
      </c>
      <c r="I158">
        <v>92220</v>
      </c>
    </row>
    <row r="159" spans="1:9" x14ac:dyDescent="0.25">
      <c r="A159">
        <v>158</v>
      </c>
      <c r="B159" t="s">
        <v>1801</v>
      </c>
      <c r="C159" t="s">
        <v>1397</v>
      </c>
      <c r="D159" t="s">
        <v>35</v>
      </c>
      <c r="E159" t="s">
        <v>1802</v>
      </c>
      <c r="F159" t="s">
        <v>1803</v>
      </c>
      <c r="G159" t="s">
        <v>1718</v>
      </c>
      <c r="H159" t="s">
        <v>19</v>
      </c>
      <c r="I159">
        <v>10977</v>
      </c>
    </row>
    <row r="160" spans="1:9" x14ac:dyDescent="0.25">
      <c r="A160">
        <v>159</v>
      </c>
      <c r="B160" t="s">
        <v>1804</v>
      </c>
      <c r="C160" t="s">
        <v>1805</v>
      </c>
      <c r="D160" t="s">
        <v>35</v>
      </c>
      <c r="E160" t="s">
        <v>1806</v>
      </c>
      <c r="F160" t="s">
        <v>1807</v>
      </c>
      <c r="G160" t="s">
        <v>1386</v>
      </c>
      <c r="H160" t="s">
        <v>25</v>
      </c>
      <c r="I160">
        <v>75043</v>
      </c>
    </row>
    <row r="161" spans="1:9" x14ac:dyDescent="0.25">
      <c r="A161">
        <v>160</v>
      </c>
      <c r="B161" t="s">
        <v>1808</v>
      </c>
      <c r="C161" t="s">
        <v>1809</v>
      </c>
      <c r="D161" t="s">
        <v>35</v>
      </c>
      <c r="E161" t="s">
        <v>1810</v>
      </c>
      <c r="F161" t="s">
        <v>1811</v>
      </c>
      <c r="G161" t="s">
        <v>24</v>
      </c>
      <c r="H161" t="s">
        <v>25</v>
      </c>
      <c r="I161">
        <v>75088</v>
      </c>
    </row>
    <row r="162" spans="1:9" x14ac:dyDescent="0.25">
      <c r="A162">
        <v>161</v>
      </c>
      <c r="B162" t="s">
        <v>1812</v>
      </c>
      <c r="C162" t="s">
        <v>1813</v>
      </c>
      <c r="D162" t="s">
        <v>35</v>
      </c>
      <c r="E162" t="s">
        <v>1814</v>
      </c>
      <c r="F162" t="s">
        <v>1815</v>
      </c>
      <c r="G162" t="s">
        <v>1754</v>
      </c>
      <c r="H162" t="s">
        <v>19</v>
      </c>
      <c r="I162">
        <v>11787</v>
      </c>
    </row>
    <row r="163" spans="1:9" x14ac:dyDescent="0.25">
      <c r="A163">
        <v>162</v>
      </c>
      <c r="B163" t="s">
        <v>1816</v>
      </c>
      <c r="C163" t="s">
        <v>1817</v>
      </c>
      <c r="D163" t="s">
        <v>35</v>
      </c>
      <c r="E163" t="s">
        <v>1818</v>
      </c>
      <c r="F163" t="s">
        <v>1819</v>
      </c>
      <c r="G163" t="s">
        <v>1660</v>
      </c>
      <c r="H163" t="s">
        <v>19</v>
      </c>
      <c r="I163">
        <v>12550</v>
      </c>
    </row>
    <row r="164" spans="1:9" x14ac:dyDescent="0.25">
      <c r="A164">
        <v>163</v>
      </c>
      <c r="B164" t="s">
        <v>1820</v>
      </c>
      <c r="C164" t="s">
        <v>1821</v>
      </c>
      <c r="D164" t="s">
        <v>35</v>
      </c>
      <c r="E164" t="s">
        <v>1822</v>
      </c>
      <c r="F164" t="s">
        <v>1823</v>
      </c>
      <c r="G164" t="s">
        <v>1381</v>
      </c>
      <c r="H164" t="s">
        <v>19</v>
      </c>
      <c r="I164">
        <v>13440</v>
      </c>
    </row>
    <row r="165" spans="1:9" x14ac:dyDescent="0.25">
      <c r="A165">
        <v>164</v>
      </c>
      <c r="B165" t="s">
        <v>1824</v>
      </c>
      <c r="C165" t="s">
        <v>1825</v>
      </c>
      <c r="D165" t="s">
        <v>35</v>
      </c>
      <c r="E165" t="s">
        <v>1826</v>
      </c>
      <c r="F165" t="s">
        <v>1827</v>
      </c>
      <c r="G165" t="s">
        <v>1828</v>
      </c>
      <c r="H165" t="s">
        <v>19</v>
      </c>
      <c r="I165">
        <v>11377</v>
      </c>
    </row>
    <row r="166" spans="1:9" x14ac:dyDescent="0.25">
      <c r="A166">
        <v>165</v>
      </c>
      <c r="B166" t="s">
        <v>1829</v>
      </c>
      <c r="C166" t="s">
        <v>1830</v>
      </c>
      <c r="D166" t="s">
        <v>1831</v>
      </c>
      <c r="E166" t="s">
        <v>1832</v>
      </c>
      <c r="F166" t="s">
        <v>1833</v>
      </c>
      <c r="G166" t="s">
        <v>1584</v>
      </c>
      <c r="H166" t="s">
        <v>13</v>
      </c>
      <c r="I166">
        <v>95127</v>
      </c>
    </row>
    <row r="167" spans="1:9" x14ac:dyDescent="0.25">
      <c r="A167">
        <v>166</v>
      </c>
      <c r="B167" t="s">
        <v>1834</v>
      </c>
      <c r="C167" t="s">
        <v>1835</v>
      </c>
      <c r="D167" t="s">
        <v>35</v>
      </c>
      <c r="E167" t="s">
        <v>1836</v>
      </c>
      <c r="F167" t="s">
        <v>1837</v>
      </c>
      <c r="G167" t="s">
        <v>1564</v>
      </c>
      <c r="H167" t="s">
        <v>19</v>
      </c>
      <c r="I167">
        <v>11421</v>
      </c>
    </row>
    <row r="168" spans="1:9" x14ac:dyDescent="0.25">
      <c r="A168">
        <v>167</v>
      </c>
      <c r="B168" t="s">
        <v>1838</v>
      </c>
      <c r="C168" t="s">
        <v>1839</v>
      </c>
      <c r="D168" t="s">
        <v>35</v>
      </c>
      <c r="E168" t="s">
        <v>1840</v>
      </c>
      <c r="F168" t="s">
        <v>1841</v>
      </c>
      <c r="G168" t="s">
        <v>1718</v>
      </c>
      <c r="H168" t="s">
        <v>19</v>
      </c>
      <c r="I168">
        <v>10977</v>
      </c>
    </row>
    <row r="169" spans="1:9" x14ac:dyDescent="0.25">
      <c r="A169">
        <v>168</v>
      </c>
      <c r="B169" t="s">
        <v>1842</v>
      </c>
      <c r="C169" t="s">
        <v>1242</v>
      </c>
      <c r="D169" t="s">
        <v>35</v>
      </c>
      <c r="E169" t="s">
        <v>1843</v>
      </c>
      <c r="F169" t="s">
        <v>1844</v>
      </c>
      <c r="G169" t="s">
        <v>1845</v>
      </c>
      <c r="H169" t="s">
        <v>19</v>
      </c>
      <c r="I169">
        <v>11420</v>
      </c>
    </row>
    <row r="170" spans="1:9" x14ac:dyDescent="0.25">
      <c r="A170">
        <v>169</v>
      </c>
      <c r="B170" t="s">
        <v>1846</v>
      </c>
      <c r="C170" t="s">
        <v>1847</v>
      </c>
      <c r="D170" t="s">
        <v>35</v>
      </c>
      <c r="E170" t="s">
        <v>1848</v>
      </c>
      <c r="F170" t="s">
        <v>1849</v>
      </c>
      <c r="G170" t="s">
        <v>1231</v>
      </c>
      <c r="H170" t="s">
        <v>13</v>
      </c>
      <c r="I170">
        <v>90274</v>
      </c>
    </row>
    <row r="171" spans="1:9" x14ac:dyDescent="0.25">
      <c r="A171">
        <v>170</v>
      </c>
      <c r="B171" t="s">
        <v>1850</v>
      </c>
      <c r="C171" t="s">
        <v>1851</v>
      </c>
      <c r="D171" t="s">
        <v>1852</v>
      </c>
      <c r="E171" t="s">
        <v>1853</v>
      </c>
      <c r="F171" t="s">
        <v>1854</v>
      </c>
      <c r="G171" t="s">
        <v>1855</v>
      </c>
      <c r="H171" t="s">
        <v>13</v>
      </c>
      <c r="I171">
        <v>93035</v>
      </c>
    </row>
    <row r="172" spans="1:9" x14ac:dyDescent="0.25">
      <c r="A172">
        <v>171</v>
      </c>
      <c r="B172" t="s">
        <v>1856</v>
      </c>
      <c r="C172" t="s">
        <v>1857</v>
      </c>
      <c r="D172" t="s">
        <v>35</v>
      </c>
      <c r="E172" t="s">
        <v>1858</v>
      </c>
      <c r="F172" t="s">
        <v>1859</v>
      </c>
      <c r="G172" t="s">
        <v>1083</v>
      </c>
      <c r="H172" t="s">
        <v>19</v>
      </c>
      <c r="I172">
        <v>11553</v>
      </c>
    </row>
    <row r="173" spans="1:9" x14ac:dyDescent="0.25">
      <c r="A173">
        <v>172</v>
      </c>
      <c r="B173" t="s">
        <v>1860</v>
      </c>
      <c r="C173" t="s">
        <v>1393</v>
      </c>
      <c r="D173" t="s">
        <v>35</v>
      </c>
      <c r="E173" t="s">
        <v>1861</v>
      </c>
      <c r="F173" t="s">
        <v>1862</v>
      </c>
      <c r="G173" t="s">
        <v>1863</v>
      </c>
      <c r="H173" t="s">
        <v>13</v>
      </c>
      <c r="I173">
        <v>95050</v>
      </c>
    </row>
    <row r="174" spans="1:9" x14ac:dyDescent="0.25">
      <c r="A174">
        <v>173</v>
      </c>
      <c r="B174" t="s">
        <v>1864</v>
      </c>
      <c r="C174" t="s">
        <v>1865</v>
      </c>
      <c r="D174" t="s">
        <v>35</v>
      </c>
      <c r="E174" t="s">
        <v>1866</v>
      </c>
      <c r="F174" t="s">
        <v>1867</v>
      </c>
      <c r="G174" t="s">
        <v>1386</v>
      </c>
      <c r="H174" t="s">
        <v>25</v>
      </c>
      <c r="I174">
        <v>75043</v>
      </c>
    </row>
    <row r="175" spans="1:9" x14ac:dyDescent="0.25">
      <c r="A175">
        <v>174</v>
      </c>
      <c r="B175" t="s">
        <v>1868</v>
      </c>
      <c r="C175" t="s">
        <v>1869</v>
      </c>
      <c r="D175" t="s">
        <v>35</v>
      </c>
      <c r="E175" t="s">
        <v>1870</v>
      </c>
      <c r="F175" t="s">
        <v>1871</v>
      </c>
      <c r="G175" t="s">
        <v>1151</v>
      </c>
      <c r="H175" t="s">
        <v>19</v>
      </c>
      <c r="I175">
        <v>10583</v>
      </c>
    </row>
    <row r="176" spans="1:9" x14ac:dyDescent="0.25">
      <c r="A176">
        <v>175</v>
      </c>
      <c r="B176" t="s">
        <v>1872</v>
      </c>
      <c r="C176" t="s">
        <v>1873</v>
      </c>
      <c r="D176" t="s">
        <v>35</v>
      </c>
      <c r="E176" t="s">
        <v>1874</v>
      </c>
      <c r="F176" t="s">
        <v>1875</v>
      </c>
      <c r="G176" t="s">
        <v>1480</v>
      </c>
      <c r="H176" t="s">
        <v>13</v>
      </c>
      <c r="I176">
        <v>91010</v>
      </c>
    </row>
    <row r="177" spans="1:9" x14ac:dyDescent="0.25">
      <c r="A177">
        <v>176</v>
      </c>
      <c r="B177" t="s">
        <v>1876</v>
      </c>
      <c r="C177" t="s">
        <v>1877</v>
      </c>
      <c r="D177" t="s">
        <v>35</v>
      </c>
      <c r="E177" t="s">
        <v>1878</v>
      </c>
      <c r="F177" t="s">
        <v>1879</v>
      </c>
      <c r="G177" t="s">
        <v>1413</v>
      </c>
      <c r="H177" t="s">
        <v>13</v>
      </c>
      <c r="I177">
        <v>91733</v>
      </c>
    </row>
    <row r="178" spans="1:9" x14ac:dyDescent="0.25">
      <c r="A178">
        <v>177</v>
      </c>
      <c r="B178" t="s">
        <v>1880</v>
      </c>
      <c r="C178" t="s">
        <v>1881</v>
      </c>
      <c r="D178" t="s">
        <v>35</v>
      </c>
      <c r="E178" t="s">
        <v>1882</v>
      </c>
      <c r="F178" t="s">
        <v>1883</v>
      </c>
      <c r="G178" t="s">
        <v>1250</v>
      </c>
      <c r="H178" t="s">
        <v>19</v>
      </c>
      <c r="I178">
        <v>11378</v>
      </c>
    </row>
    <row r="179" spans="1:9" x14ac:dyDescent="0.25">
      <c r="A179">
        <v>178</v>
      </c>
      <c r="B179" t="s">
        <v>1106</v>
      </c>
      <c r="C179" t="s">
        <v>1884</v>
      </c>
      <c r="D179" t="s">
        <v>1885</v>
      </c>
      <c r="E179" t="s">
        <v>1886</v>
      </c>
      <c r="F179" t="s">
        <v>1887</v>
      </c>
      <c r="G179" t="s">
        <v>1146</v>
      </c>
      <c r="H179" t="s">
        <v>19</v>
      </c>
      <c r="I179">
        <v>10002</v>
      </c>
    </row>
    <row r="180" spans="1:9" x14ac:dyDescent="0.25">
      <c r="A180">
        <v>179</v>
      </c>
      <c r="B180" t="s">
        <v>1888</v>
      </c>
      <c r="C180" t="s">
        <v>1580</v>
      </c>
      <c r="D180" t="s">
        <v>35</v>
      </c>
      <c r="E180" t="s">
        <v>1889</v>
      </c>
      <c r="F180" t="s">
        <v>1890</v>
      </c>
      <c r="G180" t="s">
        <v>1624</v>
      </c>
      <c r="H180" t="s">
        <v>19</v>
      </c>
      <c r="I180">
        <v>14534</v>
      </c>
    </row>
    <row r="181" spans="1:9" x14ac:dyDescent="0.25">
      <c r="A181">
        <v>180</v>
      </c>
      <c r="B181" t="s">
        <v>1891</v>
      </c>
      <c r="C181" t="s">
        <v>1892</v>
      </c>
      <c r="D181" t="s">
        <v>35</v>
      </c>
      <c r="E181" t="s">
        <v>1893</v>
      </c>
      <c r="F181" t="s">
        <v>1894</v>
      </c>
      <c r="G181" t="s">
        <v>1505</v>
      </c>
      <c r="H181" t="s">
        <v>19</v>
      </c>
      <c r="I181">
        <v>11735</v>
      </c>
    </row>
    <row r="182" spans="1:9" x14ac:dyDescent="0.25">
      <c r="A182">
        <v>181</v>
      </c>
      <c r="B182" t="s">
        <v>1895</v>
      </c>
      <c r="C182" t="s">
        <v>1896</v>
      </c>
      <c r="D182" t="s">
        <v>35</v>
      </c>
      <c r="E182" t="s">
        <v>1897</v>
      </c>
      <c r="F182" t="s">
        <v>1898</v>
      </c>
      <c r="G182" t="s">
        <v>1078</v>
      </c>
      <c r="H182" t="s">
        <v>13</v>
      </c>
      <c r="I182">
        <v>90278</v>
      </c>
    </row>
    <row r="183" spans="1:9" x14ac:dyDescent="0.25">
      <c r="A183">
        <v>182</v>
      </c>
      <c r="B183" t="s">
        <v>1899</v>
      </c>
      <c r="C183" t="s">
        <v>1482</v>
      </c>
      <c r="D183" t="s">
        <v>35</v>
      </c>
      <c r="E183" t="s">
        <v>1900</v>
      </c>
      <c r="F183" t="s">
        <v>1901</v>
      </c>
      <c r="G183" t="s">
        <v>1790</v>
      </c>
      <c r="H183" t="s">
        <v>19</v>
      </c>
      <c r="I183">
        <v>11706</v>
      </c>
    </row>
    <row r="184" spans="1:9" x14ac:dyDescent="0.25">
      <c r="A184">
        <v>183</v>
      </c>
      <c r="B184" t="s">
        <v>1902</v>
      </c>
      <c r="C184" t="s">
        <v>1903</v>
      </c>
      <c r="D184" t="s">
        <v>35</v>
      </c>
      <c r="E184" t="s">
        <v>1904</v>
      </c>
      <c r="F184" t="s">
        <v>1905</v>
      </c>
      <c r="G184" t="s">
        <v>1578</v>
      </c>
      <c r="H184" t="s">
        <v>19</v>
      </c>
      <c r="I184">
        <v>11001</v>
      </c>
    </row>
    <row r="185" spans="1:9" x14ac:dyDescent="0.25">
      <c r="A185">
        <v>184</v>
      </c>
      <c r="B185" t="s">
        <v>1906</v>
      </c>
      <c r="C185" t="s">
        <v>1349</v>
      </c>
      <c r="D185" t="s">
        <v>35</v>
      </c>
      <c r="E185" t="s">
        <v>1907</v>
      </c>
      <c r="F185" t="s">
        <v>1908</v>
      </c>
      <c r="G185" t="s">
        <v>1909</v>
      </c>
      <c r="H185" t="s">
        <v>19</v>
      </c>
      <c r="I185">
        <v>14580</v>
      </c>
    </row>
    <row r="186" spans="1:9" x14ac:dyDescent="0.25">
      <c r="A186">
        <v>185</v>
      </c>
      <c r="B186" t="s">
        <v>1910</v>
      </c>
      <c r="C186" t="s">
        <v>1911</v>
      </c>
      <c r="D186" t="s">
        <v>35</v>
      </c>
      <c r="E186" t="s">
        <v>1912</v>
      </c>
      <c r="F186" t="s">
        <v>1913</v>
      </c>
      <c r="G186" t="s">
        <v>1362</v>
      </c>
      <c r="H186" t="s">
        <v>25</v>
      </c>
      <c r="I186">
        <v>76901</v>
      </c>
    </row>
    <row r="187" spans="1:9" x14ac:dyDescent="0.25">
      <c r="A187">
        <v>186</v>
      </c>
      <c r="B187" t="s">
        <v>1914</v>
      </c>
      <c r="C187" t="s">
        <v>1915</v>
      </c>
      <c r="D187" t="s">
        <v>35</v>
      </c>
      <c r="E187" t="s">
        <v>1916</v>
      </c>
      <c r="F187" t="s">
        <v>1917</v>
      </c>
      <c r="G187" t="s">
        <v>1119</v>
      </c>
      <c r="H187" t="s">
        <v>19</v>
      </c>
      <c r="I187">
        <v>10952</v>
      </c>
    </row>
    <row r="188" spans="1:9" x14ac:dyDescent="0.25">
      <c r="A188">
        <v>187</v>
      </c>
      <c r="B188" t="s">
        <v>1918</v>
      </c>
      <c r="C188" t="s">
        <v>1919</v>
      </c>
      <c r="D188" t="s">
        <v>35</v>
      </c>
      <c r="E188" t="s">
        <v>1920</v>
      </c>
      <c r="F188" t="s">
        <v>1921</v>
      </c>
      <c r="G188" t="s">
        <v>1922</v>
      </c>
      <c r="H188" t="s">
        <v>13</v>
      </c>
      <c r="I188">
        <v>92307</v>
      </c>
    </row>
    <row r="189" spans="1:9" x14ac:dyDescent="0.25">
      <c r="A189">
        <v>188</v>
      </c>
      <c r="B189" t="s">
        <v>1923</v>
      </c>
      <c r="C189" t="s">
        <v>1924</v>
      </c>
      <c r="D189" t="s">
        <v>1925</v>
      </c>
      <c r="E189" t="s">
        <v>1926</v>
      </c>
      <c r="F189" t="s">
        <v>1927</v>
      </c>
      <c r="G189" t="s">
        <v>1855</v>
      </c>
      <c r="H189" t="s">
        <v>13</v>
      </c>
      <c r="I189">
        <v>93035</v>
      </c>
    </row>
    <row r="190" spans="1:9" x14ac:dyDescent="0.25">
      <c r="A190">
        <v>189</v>
      </c>
      <c r="B190" t="s">
        <v>1928</v>
      </c>
      <c r="C190" t="s">
        <v>1865</v>
      </c>
      <c r="D190" t="s">
        <v>35</v>
      </c>
      <c r="E190" t="s">
        <v>1929</v>
      </c>
      <c r="F190" t="s">
        <v>1930</v>
      </c>
      <c r="G190" t="s">
        <v>1245</v>
      </c>
      <c r="H190" t="s">
        <v>19</v>
      </c>
      <c r="I190">
        <v>13090</v>
      </c>
    </row>
    <row r="191" spans="1:9" x14ac:dyDescent="0.25">
      <c r="A191">
        <v>190</v>
      </c>
      <c r="B191" t="s">
        <v>1931</v>
      </c>
      <c r="C191" t="s">
        <v>1932</v>
      </c>
      <c r="D191" t="s">
        <v>1933</v>
      </c>
      <c r="E191" t="s">
        <v>1934</v>
      </c>
      <c r="F191" t="s">
        <v>1935</v>
      </c>
      <c r="G191" t="s">
        <v>1196</v>
      </c>
      <c r="H191" t="s">
        <v>19</v>
      </c>
      <c r="I191">
        <v>11561</v>
      </c>
    </row>
    <row r="192" spans="1:9" x14ac:dyDescent="0.25">
      <c r="A192">
        <v>191</v>
      </c>
      <c r="B192" t="s">
        <v>1936</v>
      </c>
      <c r="C192" t="s">
        <v>1937</v>
      </c>
      <c r="D192" t="s">
        <v>1938</v>
      </c>
      <c r="E192" t="s">
        <v>1939</v>
      </c>
      <c r="F192" t="s">
        <v>1940</v>
      </c>
      <c r="G192" t="s">
        <v>1855</v>
      </c>
      <c r="H192" t="s">
        <v>13</v>
      </c>
      <c r="I192">
        <v>93035</v>
      </c>
    </row>
    <row r="193" spans="1:9" x14ac:dyDescent="0.25">
      <c r="A193">
        <v>192</v>
      </c>
      <c r="B193" t="s">
        <v>1941</v>
      </c>
      <c r="C193" t="s">
        <v>1942</v>
      </c>
      <c r="D193" t="s">
        <v>35</v>
      </c>
      <c r="E193" t="s">
        <v>1943</v>
      </c>
      <c r="F193" t="s">
        <v>1944</v>
      </c>
      <c r="G193" t="s">
        <v>1215</v>
      </c>
      <c r="H193" t="s">
        <v>13</v>
      </c>
      <c r="I193">
        <v>90505</v>
      </c>
    </row>
    <row r="194" spans="1:9" x14ac:dyDescent="0.25">
      <c r="A194">
        <v>193</v>
      </c>
      <c r="B194" t="s">
        <v>1945</v>
      </c>
      <c r="C194" t="s">
        <v>1312</v>
      </c>
      <c r="D194" t="s">
        <v>35</v>
      </c>
      <c r="E194" t="s">
        <v>1946</v>
      </c>
      <c r="F194" t="s">
        <v>1947</v>
      </c>
      <c r="G194" t="s">
        <v>1948</v>
      </c>
      <c r="H194" t="s">
        <v>19</v>
      </c>
      <c r="I194">
        <v>11801</v>
      </c>
    </row>
    <row r="195" spans="1:9" x14ac:dyDescent="0.25">
      <c r="A195">
        <v>194</v>
      </c>
      <c r="B195" t="s">
        <v>1949</v>
      </c>
      <c r="C195" t="s">
        <v>1950</v>
      </c>
      <c r="D195" t="s">
        <v>35</v>
      </c>
      <c r="E195" t="s">
        <v>1951</v>
      </c>
      <c r="F195" t="s">
        <v>1952</v>
      </c>
      <c r="G195" t="s">
        <v>12</v>
      </c>
      <c r="H195" t="s">
        <v>13</v>
      </c>
      <c r="I195">
        <v>95060</v>
      </c>
    </row>
    <row r="196" spans="1:9" x14ac:dyDescent="0.25">
      <c r="A196">
        <v>195</v>
      </c>
      <c r="B196" t="s">
        <v>1953</v>
      </c>
      <c r="C196" t="s">
        <v>1954</v>
      </c>
      <c r="D196" t="s">
        <v>35</v>
      </c>
      <c r="E196" t="s">
        <v>1955</v>
      </c>
      <c r="F196" t="s">
        <v>1956</v>
      </c>
      <c r="G196" t="s">
        <v>1494</v>
      </c>
      <c r="H196" t="s">
        <v>19</v>
      </c>
      <c r="I196">
        <v>11010</v>
      </c>
    </row>
    <row r="197" spans="1:9" x14ac:dyDescent="0.25">
      <c r="A197">
        <v>196</v>
      </c>
      <c r="B197" t="s">
        <v>1957</v>
      </c>
      <c r="C197" t="s">
        <v>1198</v>
      </c>
      <c r="D197" t="s">
        <v>35</v>
      </c>
      <c r="E197" t="s">
        <v>1958</v>
      </c>
      <c r="F197" t="s">
        <v>1959</v>
      </c>
      <c r="G197" t="s">
        <v>1422</v>
      </c>
      <c r="H197" t="s">
        <v>19</v>
      </c>
      <c r="I197">
        <v>14120</v>
      </c>
    </row>
    <row r="198" spans="1:9" x14ac:dyDescent="0.25">
      <c r="A198">
        <v>197</v>
      </c>
      <c r="B198" t="s">
        <v>1960</v>
      </c>
      <c r="C198" t="s">
        <v>1961</v>
      </c>
      <c r="D198" t="s">
        <v>35</v>
      </c>
      <c r="E198" t="s">
        <v>1962</v>
      </c>
      <c r="F198" t="s">
        <v>1963</v>
      </c>
      <c r="G198" t="s">
        <v>1964</v>
      </c>
      <c r="H198" t="s">
        <v>19</v>
      </c>
      <c r="I198">
        <v>11374</v>
      </c>
    </row>
    <row r="199" spans="1:9" x14ac:dyDescent="0.25">
      <c r="A199">
        <v>198</v>
      </c>
      <c r="B199" t="s">
        <v>1965</v>
      </c>
      <c r="C199" t="s">
        <v>1884</v>
      </c>
      <c r="D199" t="s">
        <v>35</v>
      </c>
      <c r="E199" t="s">
        <v>1966</v>
      </c>
      <c r="F199" t="s">
        <v>1967</v>
      </c>
      <c r="G199" t="s">
        <v>1968</v>
      </c>
      <c r="H199" t="s">
        <v>25</v>
      </c>
      <c r="I199">
        <v>79106</v>
      </c>
    </row>
    <row r="200" spans="1:9" x14ac:dyDescent="0.25">
      <c r="A200">
        <v>199</v>
      </c>
      <c r="B200" t="s">
        <v>1969</v>
      </c>
      <c r="C200" t="s">
        <v>1970</v>
      </c>
      <c r="D200" t="s">
        <v>35</v>
      </c>
      <c r="E200" t="s">
        <v>1971</v>
      </c>
      <c r="F200" t="s">
        <v>1972</v>
      </c>
      <c r="G200" t="s">
        <v>1973</v>
      </c>
      <c r="H200" t="s">
        <v>19</v>
      </c>
      <c r="I200">
        <v>12553</v>
      </c>
    </row>
    <row r="201" spans="1:9" x14ac:dyDescent="0.25">
      <c r="A201">
        <v>200</v>
      </c>
      <c r="B201" t="s">
        <v>1974</v>
      </c>
      <c r="C201" t="s">
        <v>1975</v>
      </c>
      <c r="D201" t="s">
        <v>35</v>
      </c>
      <c r="E201" t="s">
        <v>1976</v>
      </c>
      <c r="F201" t="s">
        <v>1977</v>
      </c>
      <c r="G201" t="s">
        <v>1505</v>
      </c>
      <c r="H201" t="s">
        <v>19</v>
      </c>
      <c r="I201">
        <v>11735</v>
      </c>
    </row>
    <row r="202" spans="1:9" x14ac:dyDescent="0.25">
      <c r="A202">
        <v>201</v>
      </c>
      <c r="B202" t="s">
        <v>1978</v>
      </c>
      <c r="C202" t="s">
        <v>1979</v>
      </c>
      <c r="D202" t="s">
        <v>35</v>
      </c>
      <c r="E202" t="s">
        <v>1980</v>
      </c>
      <c r="F202" t="s">
        <v>1981</v>
      </c>
      <c r="G202" t="s">
        <v>1982</v>
      </c>
      <c r="H202" t="s">
        <v>19</v>
      </c>
      <c r="I202">
        <v>12020</v>
      </c>
    </row>
    <row r="203" spans="1:9" x14ac:dyDescent="0.25">
      <c r="A203">
        <v>202</v>
      </c>
      <c r="B203" t="s">
        <v>1983</v>
      </c>
      <c r="C203" t="s">
        <v>1984</v>
      </c>
      <c r="D203" t="s">
        <v>1985</v>
      </c>
      <c r="E203" t="s">
        <v>1986</v>
      </c>
      <c r="F203" t="s">
        <v>1987</v>
      </c>
      <c r="G203" t="s">
        <v>1261</v>
      </c>
      <c r="H203" t="s">
        <v>19</v>
      </c>
      <c r="I203">
        <v>14086</v>
      </c>
    </row>
    <row r="204" spans="1:9" x14ac:dyDescent="0.25">
      <c r="A204">
        <v>203</v>
      </c>
      <c r="B204" t="s">
        <v>1988</v>
      </c>
      <c r="C204" t="s">
        <v>1989</v>
      </c>
      <c r="D204" t="s">
        <v>1990</v>
      </c>
      <c r="E204" t="s">
        <v>1991</v>
      </c>
      <c r="F204" t="s">
        <v>1992</v>
      </c>
      <c r="G204" t="s">
        <v>72</v>
      </c>
      <c r="H204" t="s">
        <v>25</v>
      </c>
      <c r="I204">
        <v>77016</v>
      </c>
    </row>
    <row r="205" spans="1:9" x14ac:dyDescent="0.25">
      <c r="A205">
        <v>204</v>
      </c>
      <c r="B205" t="s">
        <v>1993</v>
      </c>
      <c r="C205" t="s">
        <v>1994</v>
      </c>
      <c r="D205" t="s">
        <v>35</v>
      </c>
      <c r="E205" t="s">
        <v>1995</v>
      </c>
      <c r="F205" t="s">
        <v>1996</v>
      </c>
      <c r="G205" t="s">
        <v>1352</v>
      </c>
      <c r="H205" t="s">
        <v>19</v>
      </c>
      <c r="I205">
        <v>11570</v>
      </c>
    </row>
    <row r="206" spans="1:9" x14ac:dyDescent="0.25">
      <c r="A206">
        <v>205</v>
      </c>
      <c r="B206" t="s">
        <v>1997</v>
      </c>
      <c r="C206" t="s">
        <v>1998</v>
      </c>
      <c r="D206" t="s">
        <v>35</v>
      </c>
      <c r="E206" t="s">
        <v>1999</v>
      </c>
      <c r="F206" t="s">
        <v>2000</v>
      </c>
      <c r="G206" t="s">
        <v>2001</v>
      </c>
      <c r="H206" t="s">
        <v>19</v>
      </c>
      <c r="I206">
        <v>11432</v>
      </c>
    </row>
    <row r="207" spans="1:9" x14ac:dyDescent="0.25">
      <c r="A207">
        <v>206</v>
      </c>
      <c r="B207" t="s">
        <v>2002</v>
      </c>
      <c r="C207" t="s">
        <v>2003</v>
      </c>
      <c r="D207" t="s">
        <v>35</v>
      </c>
      <c r="E207" t="s">
        <v>2004</v>
      </c>
      <c r="F207" t="s">
        <v>2005</v>
      </c>
      <c r="G207" t="s">
        <v>2006</v>
      </c>
      <c r="H207" t="s">
        <v>19</v>
      </c>
      <c r="I207">
        <v>11201</v>
      </c>
    </row>
    <row r="208" spans="1:9" x14ac:dyDescent="0.25">
      <c r="A208">
        <v>207</v>
      </c>
      <c r="B208" t="s">
        <v>2007</v>
      </c>
      <c r="C208" t="s">
        <v>2008</v>
      </c>
      <c r="D208" t="s">
        <v>35</v>
      </c>
      <c r="E208" t="s">
        <v>2009</v>
      </c>
      <c r="F208" t="s">
        <v>2010</v>
      </c>
      <c r="G208" t="s">
        <v>1135</v>
      </c>
      <c r="H208" t="s">
        <v>25</v>
      </c>
      <c r="I208">
        <v>75126</v>
      </c>
    </row>
    <row r="209" spans="1:9" x14ac:dyDescent="0.25">
      <c r="A209">
        <v>208</v>
      </c>
      <c r="B209" t="s">
        <v>2011</v>
      </c>
      <c r="C209" t="s">
        <v>1491</v>
      </c>
      <c r="D209" t="s">
        <v>35</v>
      </c>
      <c r="E209" t="s">
        <v>2012</v>
      </c>
      <c r="F209" t="s">
        <v>2013</v>
      </c>
      <c r="G209" t="s">
        <v>2014</v>
      </c>
      <c r="H209" t="s">
        <v>13</v>
      </c>
      <c r="I209">
        <v>93555</v>
      </c>
    </row>
    <row r="210" spans="1:9" x14ac:dyDescent="0.25">
      <c r="A210">
        <v>209</v>
      </c>
      <c r="B210" t="s">
        <v>2015</v>
      </c>
      <c r="C210" t="s">
        <v>2016</v>
      </c>
      <c r="D210" t="s">
        <v>35</v>
      </c>
      <c r="E210" t="s">
        <v>2017</v>
      </c>
      <c r="F210" t="s">
        <v>2018</v>
      </c>
      <c r="G210" t="s">
        <v>2019</v>
      </c>
      <c r="H210" t="s">
        <v>19</v>
      </c>
      <c r="I210">
        <v>11784</v>
      </c>
    </row>
    <row r="211" spans="1:9" x14ac:dyDescent="0.25">
      <c r="A211">
        <v>210</v>
      </c>
      <c r="B211" t="s">
        <v>2020</v>
      </c>
      <c r="C211" t="s">
        <v>1688</v>
      </c>
      <c r="D211" t="s">
        <v>2021</v>
      </c>
      <c r="E211" t="s">
        <v>2022</v>
      </c>
      <c r="F211" t="s">
        <v>2023</v>
      </c>
      <c r="G211" t="s">
        <v>2024</v>
      </c>
      <c r="H211" t="s">
        <v>19</v>
      </c>
      <c r="I211">
        <v>12203</v>
      </c>
    </row>
    <row r="212" spans="1:9" x14ac:dyDescent="0.25">
      <c r="A212">
        <v>211</v>
      </c>
      <c r="B212" t="s">
        <v>2025</v>
      </c>
      <c r="C212" t="s">
        <v>1657</v>
      </c>
      <c r="D212" t="s">
        <v>35</v>
      </c>
      <c r="E212" t="s">
        <v>2026</v>
      </c>
      <c r="F212" t="s">
        <v>2027</v>
      </c>
      <c r="G212" t="s">
        <v>1151</v>
      </c>
      <c r="H212" t="s">
        <v>19</v>
      </c>
      <c r="I212">
        <v>10583</v>
      </c>
    </row>
    <row r="213" spans="1:9" x14ac:dyDescent="0.25">
      <c r="A213">
        <v>212</v>
      </c>
      <c r="B213" t="s">
        <v>2028</v>
      </c>
      <c r="C213" t="s">
        <v>1433</v>
      </c>
      <c r="D213" t="s">
        <v>2029</v>
      </c>
      <c r="E213" t="s">
        <v>2030</v>
      </c>
      <c r="F213" t="s">
        <v>2031</v>
      </c>
      <c r="G213" t="s">
        <v>1511</v>
      </c>
      <c r="H213" t="s">
        <v>19</v>
      </c>
      <c r="I213">
        <v>12180</v>
      </c>
    </row>
    <row r="214" spans="1:9" x14ac:dyDescent="0.25">
      <c r="A214">
        <v>213</v>
      </c>
      <c r="B214" t="s">
        <v>2032</v>
      </c>
      <c r="C214" t="s">
        <v>2033</v>
      </c>
      <c r="D214" t="s">
        <v>35</v>
      </c>
      <c r="E214" t="s">
        <v>2034</v>
      </c>
      <c r="F214" t="s">
        <v>2035</v>
      </c>
      <c r="G214" t="s">
        <v>1686</v>
      </c>
      <c r="H214" t="s">
        <v>19</v>
      </c>
      <c r="I214">
        <v>14075</v>
      </c>
    </row>
    <row r="215" spans="1:9" x14ac:dyDescent="0.25">
      <c r="A215">
        <v>214</v>
      </c>
      <c r="B215" t="s">
        <v>2036</v>
      </c>
      <c r="C215" t="s">
        <v>2037</v>
      </c>
      <c r="D215" t="s">
        <v>35</v>
      </c>
      <c r="E215" t="s">
        <v>2038</v>
      </c>
      <c r="F215" t="s">
        <v>2039</v>
      </c>
      <c r="G215" t="s">
        <v>1422</v>
      </c>
      <c r="H215" t="s">
        <v>19</v>
      </c>
      <c r="I215">
        <v>14120</v>
      </c>
    </row>
    <row r="216" spans="1:9" x14ac:dyDescent="0.25">
      <c r="A216">
        <v>215</v>
      </c>
      <c r="B216" t="s">
        <v>2040</v>
      </c>
      <c r="C216" t="s">
        <v>2041</v>
      </c>
      <c r="D216" t="s">
        <v>35</v>
      </c>
      <c r="E216" t="s">
        <v>2042</v>
      </c>
      <c r="F216" t="s">
        <v>2043</v>
      </c>
      <c r="G216" t="s">
        <v>2044</v>
      </c>
      <c r="H216" t="s">
        <v>19</v>
      </c>
      <c r="I216">
        <v>11357</v>
      </c>
    </row>
    <row r="217" spans="1:9" x14ac:dyDescent="0.25">
      <c r="A217">
        <v>216</v>
      </c>
      <c r="B217" t="s">
        <v>2045</v>
      </c>
      <c r="C217" t="s">
        <v>2046</v>
      </c>
      <c r="D217" t="s">
        <v>35</v>
      </c>
      <c r="E217" t="s">
        <v>2047</v>
      </c>
      <c r="F217" t="s">
        <v>2048</v>
      </c>
      <c r="G217" t="s">
        <v>1291</v>
      </c>
      <c r="H217" t="s">
        <v>19</v>
      </c>
      <c r="I217">
        <v>11714</v>
      </c>
    </row>
    <row r="218" spans="1:9" x14ac:dyDescent="0.25">
      <c r="A218">
        <v>217</v>
      </c>
      <c r="B218" t="s">
        <v>2049</v>
      </c>
      <c r="C218" t="s">
        <v>2050</v>
      </c>
      <c r="D218" t="s">
        <v>2051</v>
      </c>
      <c r="E218" t="s">
        <v>2052</v>
      </c>
      <c r="F218" t="s">
        <v>2053</v>
      </c>
      <c r="G218" t="s">
        <v>1633</v>
      </c>
      <c r="H218" t="s">
        <v>13</v>
      </c>
      <c r="I218">
        <v>93706</v>
      </c>
    </row>
    <row r="219" spans="1:9" x14ac:dyDescent="0.25">
      <c r="A219">
        <v>218</v>
      </c>
      <c r="B219" t="s">
        <v>1406</v>
      </c>
      <c r="C219" t="s">
        <v>2054</v>
      </c>
      <c r="D219" t="s">
        <v>35</v>
      </c>
      <c r="E219" t="s">
        <v>2055</v>
      </c>
      <c r="F219" t="s">
        <v>2056</v>
      </c>
      <c r="G219" t="s">
        <v>1109</v>
      </c>
      <c r="H219" t="s">
        <v>19</v>
      </c>
      <c r="I219">
        <v>11050</v>
      </c>
    </row>
    <row r="220" spans="1:9" x14ac:dyDescent="0.25">
      <c r="A220">
        <v>219</v>
      </c>
      <c r="B220" t="s">
        <v>2057</v>
      </c>
      <c r="C220" t="s">
        <v>2058</v>
      </c>
      <c r="D220" t="s">
        <v>2059</v>
      </c>
      <c r="E220" t="s">
        <v>2060</v>
      </c>
      <c r="F220" t="s">
        <v>2061</v>
      </c>
      <c r="G220" t="s">
        <v>2062</v>
      </c>
      <c r="H220" t="s">
        <v>19</v>
      </c>
      <c r="I220">
        <v>11572</v>
      </c>
    </row>
    <row r="221" spans="1:9" x14ac:dyDescent="0.25">
      <c r="A221">
        <v>220</v>
      </c>
      <c r="B221" t="s">
        <v>2063</v>
      </c>
      <c r="C221" t="s">
        <v>2064</v>
      </c>
      <c r="D221" t="s">
        <v>35</v>
      </c>
      <c r="E221" t="s">
        <v>2065</v>
      </c>
      <c r="F221" t="s">
        <v>2066</v>
      </c>
      <c r="G221" t="s">
        <v>1754</v>
      </c>
      <c r="H221" t="s">
        <v>19</v>
      </c>
      <c r="I221">
        <v>11787</v>
      </c>
    </row>
    <row r="222" spans="1:9" x14ac:dyDescent="0.25">
      <c r="A222">
        <v>221</v>
      </c>
      <c r="B222" t="s">
        <v>2067</v>
      </c>
      <c r="C222" t="s">
        <v>2068</v>
      </c>
      <c r="D222" t="s">
        <v>35</v>
      </c>
      <c r="E222" t="s">
        <v>2069</v>
      </c>
      <c r="F222" t="s">
        <v>2070</v>
      </c>
      <c r="G222" t="s">
        <v>2071</v>
      </c>
      <c r="H222" t="s">
        <v>25</v>
      </c>
      <c r="I222">
        <v>78501</v>
      </c>
    </row>
    <row r="223" spans="1:9" x14ac:dyDescent="0.25">
      <c r="A223">
        <v>222</v>
      </c>
      <c r="B223" t="s">
        <v>2072</v>
      </c>
      <c r="C223" t="s">
        <v>2073</v>
      </c>
      <c r="D223" t="s">
        <v>35</v>
      </c>
      <c r="E223" t="s">
        <v>2074</v>
      </c>
      <c r="F223" t="s">
        <v>2075</v>
      </c>
      <c r="G223" t="s">
        <v>1175</v>
      </c>
      <c r="H223" t="s">
        <v>19</v>
      </c>
      <c r="I223">
        <v>11731</v>
      </c>
    </row>
    <row r="224" spans="1:9" x14ac:dyDescent="0.25">
      <c r="A224">
        <v>223</v>
      </c>
      <c r="B224" t="s">
        <v>2076</v>
      </c>
      <c r="C224" t="s">
        <v>2077</v>
      </c>
      <c r="D224" t="s">
        <v>35</v>
      </c>
      <c r="E224" t="s">
        <v>2078</v>
      </c>
      <c r="F224" t="s">
        <v>2079</v>
      </c>
      <c r="G224" t="s">
        <v>2080</v>
      </c>
      <c r="H224" t="s">
        <v>19</v>
      </c>
      <c r="I224">
        <v>11772</v>
      </c>
    </row>
    <row r="225" spans="1:9" x14ac:dyDescent="0.25">
      <c r="A225">
        <v>224</v>
      </c>
      <c r="B225" t="s">
        <v>2081</v>
      </c>
      <c r="C225" t="s">
        <v>2082</v>
      </c>
      <c r="D225" t="s">
        <v>35</v>
      </c>
      <c r="E225" t="s">
        <v>2083</v>
      </c>
      <c r="F225" t="s">
        <v>2084</v>
      </c>
      <c r="G225" t="s">
        <v>2085</v>
      </c>
      <c r="H225" t="s">
        <v>13</v>
      </c>
      <c r="I225">
        <v>90260</v>
      </c>
    </row>
    <row r="226" spans="1:9" x14ac:dyDescent="0.25">
      <c r="A226">
        <v>225</v>
      </c>
      <c r="B226" t="s">
        <v>2086</v>
      </c>
      <c r="C226" t="s">
        <v>2087</v>
      </c>
      <c r="D226" t="s">
        <v>35</v>
      </c>
      <c r="E226" t="s">
        <v>2088</v>
      </c>
      <c r="F226" t="s">
        <v>2089</v>
      </c>
      <c r="G226" t="s">
        <v>1776</v>
      </c>
      <c r="H226" t="s">
        <v>19</v>
      </c>
      <c r="I226">
        <v>11803</v>
      </c>
    </row>
    <row r="227" spans="1:9" x14ac:dyDescent="0.25">
      <c r="A227">
        <v>226</v>
      </c>
      <c r="B227" t="s">
        <v>2090</v>
      </c>
      <c r="C227" t="s">
        <v>2091</v>
      </c>
      <c r="D227" t="s">
        <v>35</v>
      </c>
      <c r="E227" t="s">
        <v>2092</v>
      </c>
      <c r="F227" t="s">
        <v>2093</v>
      </c>
      <c r="G227" t="s">
        <v>1276</v>
      </c>
      <c r="H227" t="s">
        <v>19</v>
      </c>
      <c r="I227">
        <v>11418</v>
      </c>
    </row>
    <row r="228" spans="1:9" x14ac:dyDescent="0.25">
      <c r="A228">
        <v>227</v>
      </c>
      <c r="B228" t="s">
        <v>2094</v>
      </c>
      <c r="C228" t="s">
        <v>2095</v>
      </c>
      <c r="D228" t="s">
        <v>35</v>
      </c>
      <c r="E228" t="s">
        <v>2096</v>
      </c>
      <c r="F228" t="s">
        <v>2097</v>
      </c>
      <c r="G228" t="s">
        <v>2080</v>
      </c>
      <c r="H228" t="s">
        <v>19</v>
      </c>
      <c r="I228">
        <v>11772</v>
      </c>
    </row>
    <row r="229" spans="1:9" x14ac:dyDescent="0.25">
      <c r="A229">
        <v>228</v>
      </c>
      <c r="B229" t="s">
        <v>2098</v>
      </c>
      <c r="C229" t="s">
        <v>2099</v>
      </c>
      <c r="D229" t="s">
        <v>2100</v>
      </c>
      <c r="E229" t="s">
        <v>2101</v>
      </c>
      <c r="F229" t="s">
        <v>2102</v>
      </c>
      <c r="G229" t="s">
        <v>2103</v>
      </c>
      <c r="H229" t="s">
        <v>19</v>
      </c>
      <c r="I229">
        <v>11717</v>
      </c>
    </row>
    <row r="230" spans="1:9" x14ac:dyDescent="0.25">
      <c r="A230">
        <v>229</v>
      </c>
      <c r="B230" t="s">
        <v>2104</v>
      </c>
      <c r="C230" t="s">
        <v>2105</v>
      </c>
      <c r="D230" t="s">
        <v>35</v>
      </c>
      <c r="E230" t="s">
        <v>2106</v>
      </c>
      <c r="F230" t="s">
        <v>2107</v>
      </c>
      <c r="G230" t="s">
        <v>2108</v>
      </c>
      <c r="H230" t="s">
        <v>19</v>
      </c>
      <c r="I230">
        <v>11741</v>
      </c>
    </row>
    <row r="231" spans="1:9" x14ac:dyDescent="0.25">
      <c r="A231">
        <v>230</v>
      </c>
      <c r="B231" t="s">
        <v>2109</v>
      </c>
      <c r="C231" t="s">
        <v>1153</v>
      </c>
      <c r="D231" t="s">
        <v>35</v>
      </c>
      <c r="E231" t="s">
        <v>2110</v>
      </c>
      <c r="F231" t="s">
        <v>2111</v>
      </c>
      <c r="G231" t="s">
        <v>2112</v>
      </c>
      <c r="H231" t="s">
        <v>19</v>
      </c>
      <c r="I231">
        <v>11729</v>
      </c>
    </row>
    <row r="232" spans="1:9" x14ac:dyDescent="0.25">
      <c r="A232">
        <v>231</v>
      </c>
      <c r="B232" t="s">
        <v>2113</v>
      </c>
      <c r="C232" t="s">
        <v>2114</v>
      </c>
      <c r="D232" t="s">
        <v>2115</v>
      </c>
      <c r="E232" t="s">
        <v>2116</v>
      </c>
      <c r="F232" t="s">
        <v>2117</v>
      </c>
      <c r="G232" t="s">
        <v>1089</v>
      </c>
      <c r="H232" t="s">
        <v>13</v>
      </c>
      <c r="I232">
        <v>95820</v>
      </c>
    </row>
    <row r="233" spans="1:9" x14ac:dyDescent="0.25">
      <c r="A233">
        <v>232</v>
      </c>
      <c r="B233" t="s">
        <v>2118</v>
      </c>
      <c r="C233" t="s">
        <v>2119</v>
      </c>
      <c r="D233" t="s">
        <v>35</v>
      </c>
      <c r="E233" t="s">
        <v>2120</v>
      </c>
      <c r="F233" t="s">
        <v>2121</v>
      </c>
      <c r="G233" t="s">
        <v>1615</v>
      </c>
      <c r="H233" t="s">
        <v>25</v>
      </c>
      <c r="I233">
        <v>76039</v>
      </c>
    </row>
    <row r="234" spans="1:9" x14ac:dyDescent="0.25">
      <c r="A234">
        <v>233</v>
      </c>
      <c r="B234" t="s">
        <v>2122</v>
      </c>
      <c r="C234" t="s">
        <v>2123</v>
      </c>
      <c r="D234" t="s">
        <v>35</v>
      </c>
      <c r="E234" t="s">
        <v>2124</v>
      </c>
      <c r="F234" t="s">
        <v>2125</v>
      </c>
      <c r="G234" t="s">
        <v>1863</v>
      </c>
      <c r="H234" t="s">
        <v>13</v>
      </c>
      <c r="I234">
        <v>95050</v>
      </c>
    </row>
    <row r="235" spans="1:9" x14ac:dyDescent="0.25">
      <c r="A235">
        <v>234</v>
      </c>
      <c r="B235" t="s">
        <v>2126</v>
      </c>
      <c r="C235" t="s">
        <v>1997</v>
      </c>
      <c r="D235" t="s">
        <v>35</v>
      </c>
      <c r="E235" t="s">
        <v>2127</v>
      </c>
      <c r="F235" t="s">
        <v>2128</v>
      </c>
      <c r="G235" t="s">
        <v>2129</v>
      </c>
      <c r="H235" t="s">
        <v>19</v>
      </c>
      <c r="I235">
        <v>11554</v>
      </c>
    </row>
    <row r="236" spans="1:9" x14ac:dyDescent="0.25">
      <c r="A236">
        <v>235</v>
      </c>
      <c r="B236" t="s">
        <v>1829</v>
      </c>
      <c r="C236" t="s">
        <v>2130</v>
      </c>
      <c r="D236" t="s">
        <v>35</v>
      </c>
      <c r="E236" t="s">
        <v>2131</v>
      </c>
      <c r="F236" t="s">
        <v>2132</v>
      </c>
      <c r="G236" t="s">
        <v>1790</v>
      </c>
      <c r="H236" t="s">
        <v>19</v>
      </c>
      <c r="I236">
        <v>11706</v>
      </c>
    </row>
    <row r="237" spans="1:9" x14ac:dyDescent="0.25">
      <c r="A237">
        <v>236</v>
      </c>
      <c r="B237" t="s">
        <v>2133</v>
      </c>
      <c r="C237" t="s">
        <v>1961</v>
      </c>
      <c r="D237" t="s">
        <v>35</v>
      </c>
      <c r="E237" t="s">
        <v>2134</v>
      </c>
      <c r="F237" t="s">
        <v>2135</v>
      </c>
      <c r="G237" t="s">
        <v>2019</v>
      </c>
      <c r="H237" t="s">
        <v>19</v>
      </c>
      <c r="I237">
        <v>11784</v>
      </c>
    </row>
    <row r="238" spans="1:9" x14ac:dyDescent="0.25">
      <c r="A238">
        <v>237</v>
      </c>
      <c r="B238" t="s">
        <v>2136</v>
      </c>
      <c r="C238" t="s">
        <v>2137</v>
      </c>
      <c r="D238" t="s">
        <v>35</v>
      </c>
      <c r="E238" t="s">
        <v>2138</v>
      </c>
      <c r="F238" t="s">
        <v>2139</v>
      </c>
      <c r="G238" t="s">
        <v>1800</v>
      </c>
      <c r="H238" t="s">
        <v>13</v>
      </c>
      <c r="I238">
        <v>92220</v>
      </c>
    </row>
    <row r="239" spans="1:9" x14ac:dyDescent="0.25">
      <c r="A239">
        <v>238</v>
      </c>
      <c r="B239" t="s">
        <v>2140</v>
      </c>
      <c r="C239" t="s">
        <v>1825</v>
      </c>
      <c r="D239" t="s">
        <v>35</v>
      </c>
      <c r="E239" t="s">
        <v>2141</v>
      </c>
      <c r="F239" t="s">
        <v>2142</v>
      </c>
      <c r="G239" t="s">
        <v>1641</v>
      </c>
      <c r="H239" t="s">
        <v>19</v>
      </c>
      <c r="I239">
        <v>11414</v>
      </c>
    </row>
    <row r="240" spans="1:9" x14ac:dyDescent="0.25">
      <c r="A240">
        <v>239</v>
      </c>
      <c r="B240" t="s">
        <v>2143</v>
      </c>
      <c r="C240" t="s">
        <v>2144</v>
      </c>
      <c r="D240" t="s">
        <v>35</v>
      </c>
      <c r="E240" t="s">
        <v>2145</v>
      </c>
      <c r="F240" t="s">
        <v>2146</v>
      </c>
      <c r="G240" t="s">
        <v>2147</v>
      </c>
      <c r="H240" t="s">
        <v>13</v>
      </c>
      <c r="I240">
        <v>91387</v>
      </c>
    </row>
    <row r="241" spans="1:9" x14ac:dyDescent="0.25">
      <c r="A241">
        <v>240</v>
      </c>
      <c r="B241" t="s">
        <v>1620</v>
      </c>
      <c r="C241" t="s">
        <v>2148</v>
      </c>
      <c r="D241" t="s">
        <v>35</v>
      </c>
      <c r="E241" t="s">
        <v>2149</v>
      </c>
      <c r="F241" t="s">
        <v>2150</v>
      </c>
      <c r="G241" t="s">
        <v>1800</v>
      </c>
      <c r="H241" t="s">
        <v>13</v>
      </c>
      <c r="I241">
        <v>92220</v>
      </c>
    </row>
    <row r="242" spans="1:9" x14ac:dyDescent="0.25">
      <c r="A242">
        <v>241</v>
      </c>
      <c r="B242" t="s">
        <v>2151</v>
      </c>
      <c r="C242" t="s">
        <v>1142</v>
      </c>
      <c r="D242" t="s">
        <v>35</v>
      </c>
      <c r="E242" t="s">
        <v>2152</v>
      </c>
      <c r="F242" t="s">
        <v>2153</v>
      </c>
      <c r="G242" t="s">
        <v>1271</v>
      </c>
      <c r="H242" t="s">
        <v>19</v>
      </c>
      <c r="I242">
        <v>12804</v>
      </c>
    </row>
    <row r="243" spans="1:9" x14ac:dyDescent="0.25">
      <c r="A243">
        <v>242</v>
      </c>
      <c r="B243" t="s">
        <v>2154</v>
      </c>
      <c r="C243" t="s">
        <v>1544</v>
      </c>
      <c r="D243" t="s">
        <v>35</v>
      </c>
      <c r="E243" t="s">
        <v>2155</v>
      </c>
      <c r="F243" t="s">
        <v>2156</v>
      </c>
      <c r="G243" t="s">
        <v>2147</v>
      </c>
      <c r="H243" t="s">
        <v>13</v>
      </c>
      <c r="I243">
        <v>91387</v>
      </c>
    </row>
    <row r="244" spans="1:9" x14ac:dyDescent="0.25">
      <c r="A244">
        <v>243</v>
      </c>
      <c r="B244" t="s">
        <v>2157</v>
      </c>
      <c r="C244" t="s">
        <v>2158</v>
      </c>
      <c r="D244" t="s">
        <v>35</v>
      </c>
      <c r="E244" t="s">
        <v>2159</v>
      </c>
      <c r="F244" t="s">
        <v>2160</v>
      </c>
      <c r="G244" t="s">
        <v>1982</v>
      </c>
      <c r="H244" t="s">
        <v>19</v>
      </c>
      <c r="I244">
        <v>12020</v>
      </c>
    </row>
    <row r="245" spans="1:9" x14ac:dyDescent="0.25">
      <c r="A245">
        <v>244</v>
      </c>
      <c r="B245" t="s">
        <v>2161</v>
      </c>
      <c r="C245" t="s">
        <v>2162</v>
      </c>
      <c r="D245" t="s">
        <v>35</v>
      </c>
      <c r="E245" t="s">
        <v>2163</v>
      </c>
      <c r="F245" t="s">
        <v>2164</v>
      </c>
      <c r="G245" t="s">
        <v>2165</v>
      </c>
      <c r="H245" t="s">
        <v>13</v>
      </c>
      <c r="I245">
        <v>94806</v>
      </c>
    </row>
    <row r="246" spans="1:9" x14ac:dyDescent="0.25">
      <c r="A246">
        <v>245</v>
      </c>
      <c r="B246" t="s">
        <v>2166</v>
      </c>
      <c r="C246" t="s">
        <v>2167</v>
      </c>
      <c r="D246" t="s">
        <v>35</v>
      </c>
      <c r="E246" t="s">
        <v>2168</v>
      </c>
      <c r="F246" t="s">
        <v>2169</v>
      </c>
      <c r="G246" t="s">
        <v>1231</v>
      </c>
      <c r="H246" t="s">
        <v>13</v>
      </c>
      <c r="I246">
        <v>90274</v>
      </c>
    </row>
    <row r="247" spans="1:9" x14ac:dyDescent="0.25">
      <c r="A247">
        <v>246</v>
      </c>
      <c r="B247" t="s">
        <v>2170</v>
      </c>
      <c r="C247" t="s">
        <v>1410</v>
      </c>
      <c r="D247" t="s">
        <v>35</v>
      </c>
      <c r="E247" t="s">
        <v>2171</v>
      </c>
      <c r="F247" t="s">
        <v>2172</v>
      </c>
      <c r="G247" t="s">
        <v>2173</v>
      </c>
      <c r="H247" t="s">
        <v>19</v>
      </c>
      <c r="I247">
        <v>14304</v>
      </c>
    </row>
    <row r="248" spans="1:9" x14ac:dyDescent="0.25">
      <c r="A248">
        <v>247</v>
      </c>
      <c r="B248" t="s">
        <v>2174</v>
      </c>
      <c r="C248" t="s">
        <v>2175</v>
      </c>
      <c r="D248" t="s">
        <v>35</v>
      </c>
      <c r="E248" t="s">
        <v>2176</v>
      </c>
      <c r="F248" t="s">
        <v>2177</v>
      </c>
      <c r="G248" t="s">
        <v>1231</v>
      </c>
      <c r="H248" t="s">
        <v>13</v>
      </c>
      <c r="I248">
        <v>90274</v>
      </c>
    </row>
    <row r="249" spans="1:9" x14ac:dyDescent="0.25">
      <c r="A249">
        <v>248</v>
      </c>
      <c r="B249" t="s">
        <v>2178</v>
      </c>
      <c r="C249" t="s">
        <v>2054</v>
      </c>
      <c r="D249" t="s">
        <v>35</v>
      </c>
      <c r="E249" t="s">
        <v>2179</v>
      </c>
      <c r="F249" t="s">
        <v>2180</v>
      </c>
      <c r="G249" t="s">
        <v>2071</v>
      </c>
      <c r="H249" t="s">
        <v>25</v>
      </c>
      <c r="I249">
        <v>78501</v>
      </c>
    </row>
    <row r="250" spans="1:9" x14ac:dyDescent="0.25">
      <c r="A250">
        <v>249</v>
      </c>
      <c r="B250" t="s">
        <v>2181</v>
      </c>
      <c r="C250" t="s">
        <v>2182</v>
      </c>
      <c r="D250" t="s">
        <v>35</v>
      </c>
      <c r="E250" t="s">
        <v>2183</v>
      </c>
      <c r="F250" t="s">
        <v>2184</v>
      </c>
      <c r="G250" t="s">
        <v>1206</v>
      </c>
      <c r="H250" t="s">
        <v>19</v>
      </c>
      <c r="I250">
        <v>10562</v>
      </c>
    </row>
    <row r="251" spans="1:9" x14ac:dyDescent="0.25">
      <c r="A251">
        <v>250</v>
      </c>
      <c r="B251" t="s">
        <v>2185</v>
      </c>
      <c r="C251" t="s">
        <v>1327</v>
      </c>
      <c r="D251" t="s">
        <v>2186</v>
      </c>
      <c r="E251" t="s">
        <v>2187</v>
      </c>
      <c r="F251" t="s">
        <v>2188</v>
      </c>
      <c r="G251" t="s">
        <v>2189</v>
      </c>
      <c r="H251" t="s">
        <v>25</v>
      </c>
      <c r="I251">
        <v>79930</v>
      </c>
    </row>
    <row r="252" spans="1:9" x14ac:dyDescent="0.25">
      <c r="A252">
        <v>251</v>
      </c>
      <c r="B252" t="s">
        <v>2190</v>
      </c>
      <c r="C252" t="s">
        <v>1797</v>
      </c>
      <c r="D252" t="s">
        <v>35</v>
      </c>
      <c r="E252" t="s">
        <v>2191</v>
      </c>
      <c r="F252" t="s">
        <v>2192</v>
      </c>
      <c r="G252" t="s">
        <v>1982</v>
      </c>
      <c r="H252" t="s">
        <v>19</v>
      </c>
      <c r="I252">
        <v>12020</v>
      </c>
    </row>
    <row r="253" spans="1:9" x14ac:dyDescent="0.25">
      <c r="A253">
        <v>252</v>
      </c>
      <c r="B253" t="s">
        <v>2193</v>
      </c>
      <c r="C253" t="s">
        <v>2194</v>
      </c>
      <c r="D253" t="s">
        <v>35</v>
      </c>
      <c r="E253" t="s">
        <v>2195</v>
      </c>
      <c r="F253" t="s">
        <v>2196</v>
      </c>
      <c r="G253" t="s">
        <v>1276</v>
      </c>
      <c r="H253" t="s">
        <v>19</v>
      </c>
      <c r="I253">
        <v>11418</v>
      </c>
    </row>
    <row r="254" spans="1:9" x14ac:dyDescent="0.25">
      <c r="A254">
        <v>253</v>
      </c>
      <c r="B254" t="s">
        <v>2197</v>
      </c>
      <c r="C254" t="s">
        <v>2198</v>
      </c>
      <c r="D254" t="s">
        <v>35</v>
      </c>
      <c r="E254" t="s">
        <v>2199</v>
      </c>
      <c r="F254" t="s">
        <v>2200</v>
      </c>
      <c r="G254" t="s">
        <v>1185</v>
      </c>
      <c r="H254" t="s">
        <v>13</v>
      </c>
      <c r="I254">
        <v>95301</v>
      </c>
    </row>
    <row r="255" spans="1:9" x14ac:dyDescent="0.25">
      <c r="A255">
        <v>254</v>
      </c>
      <c r="B255" t="s">
        <v>2201</v>
      </c>
      <c r="C255" t="s">
        <v>2202</v>
      </c>
      <c r="D255" t="s">
        <v>35</v>
      </c>
      <c r="E255" t="s">
        <v>2203</v>
      </c>
      <c r="F255" t="s">
        <v>2204</v>
      </c>
      <c r="G255" t="s">
        <v>2085</v>
      </c>
      <c r="H255" t="s">
        <v>13</v>
      </c>
      <c r="I255">
        <v>90260</v>
      </c>
    </row>
    <row r="256" spans="1:9" x14ac:dyDescent="0.25">
      <c r="A256">
        <v>255</v>
      </c>
      <c r="B256" t="s">
        <v>2205</v>
      </c>
      <c r="C256" t="s">
        <v>2206</v>
      </c>
      <c r="D256" t="s">
        <v>35</v>
      </c>
      <c r="E256" t="s">
        <v>2207</v>
      </c>
      <c r="F256" t="s">
        <v>2208</v>
      </c>
      <c r="G256" t="s">
        <v>2209</v>
      </c>
      <c r="H256" t="s">
        <v>19</v>
      </c>
      <c r="I256">
        <v>11762</v>
      </c>
    </row>
    <row r="257" spans="1:9" x14ac:dyDescent="0.25">
      <c r="A257">
        <v>256</v>
      </c>
      <c r="B257" t="s">
        <v>2210</v>
      </c>
      <c r="C257" t="s">
        <v>2211</v>
      </c>
      <c r="D257" t="s">
        <v>35</v>
      </c>
      <c r="E257" t="s">
        <v>2212</v>
      </c>
      <c r="F257" t="s">
        <v>2213</v>
      </c>
      <c r="G257" t="s">
        <v>1315</v>
      </c>
      <c r="H257" t="s">
        <v>19</v>
      </c>
      <c r="I257">
        <v>11566</v>
      </c>
    </row>
    <row r="258" spans="1:9" x14ac:dyDescent="0.25">
      <c r="A258">
        <v>257</v>
      </c>
      <c r="B258" t="s">
        <v>2214</v>
      </c>
      <c r="C258" t="s">
        <v>1349</v>
      </c>
      <c r="D258" t="s">
        <v>35</v>
      </c>
      <c r="E258" t="s">
        <v>2215</v>
      </c>
      <c r="F258" t="s">
        <v>2216</v>
      </c>
      <c r="G258" t="s">
        <v>1569</v>
      </c>
      <c r="H258" t="s">
        <v>19</v>
      </c>
      <c r="I258">
        <v>11373</v>
      </c>
    </row>
    <row r="259" spans="1:9" x14ac:dyDescent="0.25">
      <c r="A259">
        <v>258</v>
      </c>
      <c r="B259" t="s">
        <v>2217</v>
      </c>
      <c r="C259" t="s">
        <v>1617</v>
      </c>
      <c r="D259" t="s">
        <v>35</v>
      </c>
      <c r="E259" t="s">
        <v>2218</v>
      </c>
      <c r="F259" t="s">
        <v>2219</v>
      </c>
      <c r="G259" t="s">
        <v>1215</v>
      </c>
      <c r="H259" t="s">
        <v>13</v>
      </c>
      <c r="I259">
        <v>90505</v>
      </c>
    </row>
    <row r="260" spans="1:9" x14ac:dyDescent="0.25">
      <c r="A260">
        <v>259</v>
      </c>
      <c r="B260" t="s">
        <v>2220</v>
      </c>
      <c r="C260" t="s">
        <v>2221</v>
      </c>
      <c r="D260" t="s">
        <v>35</v>
      </c>
      <c r="E260" t="s">
        <v>2222</v>
      </c>
      <c r="F260" t="s">
        <v>2223</v>
      </c>
      <c r="G260" t="s">
        <v>2224</v>
      </c>
      <c r="H260" t="s">
        <v>13</v>
      </c>
      <c r="I260">
        <v>94566</v>
      </c>
    </row>
    <row r="261" spans="1:9" x14ac:dyDescent="0.25">
      <c r="A261">
        <v>260</v>
      </c>
      <c r="B261" t="s">
        <v>2225</v>
      </c>
      <c r="C261" t="s">
        <v>2226</v>
      </c>
      <c r="D261" t="s">
        <v>35</v>
      </c>
      <c r="E261" t="s">
        <v>2227</v>
      </c>
      <c r="F261" t="s">
        <v>2228</v>
      </c>
      <c r="G261" t="s">
        <v>2147</v>
      </c>
      <c r="H261" t="s">
        <v>13</v>
      </c>
      <c r="I261">
        <v>91387</v>
      </c>
    </row>
    <row r="262" spans="1:9" x14ac:dyDescent="0.25">
      <c r="A262">
        <v>261</v>
      </c>
      <c r="B262" t="s">
        <v>2229</v>
      </c>
      <c r="C262" t="s">
        <v>2230</v>
      </c>
      <c r="D262" t="s">
        <v>35</v>
      </c>
      <c r="E262" t="s">
        <v>2231</v>
      </c>
      <c r="F262" t="s">
        <v>2232</v>
      </c>
      <c r="G262" t="s">
        <v>1226</v>
      </c>
      <c r="H262" t="s">
        <v>13</v>
      </c>
      <c r="I262">
        <v>92831</v>
      </c>
    </row>
    <row r="263" spans="1:9" x14ac:dyDescent="0.25">
      <c r="A263">
        <v>262</v>
      </c>
      <c r="B263" t="s">
        <v>2233</v>
      </c>
      <c r="C263" t="s">
        <v>1989</v>
      </c>
      <c r="D263" t="s">
        <v>2234</v>
      </c>
      <c r="E263" t="s">
        <v>2235</v>
      </c>
      <c r="F263" t="s">
        <v>2236</v>
      </c>
      <c r="G263" t="s">
        <v>1100</v>
      </c>
      <c r="H263" t="s">
        <v>19</v>
      </c>
      <c r="I263">
        <v>14215</v>
      </c>
    </row>
    <row r="264" spans="1:9" x14ac:dyDescent="0.25">
      <c r="A264">
        <v>263</v>
      </c>
      <c r="B264" t="s">
        <v>2237</v>
      </c>
      <c r="C264" t="s">
        <v>2238</v>
      </c>
      <c r="D264" t="s">
        <v>2239</v>
      </c>
      <c r="E264" t="s">
        <v>2240</v>
      </c>
      <c r="F264" t="s">
        <v>2241</v>
      </c>
      <c r="G264" t="s">
        <v>2062</v>
      </c>
      <c r="H264" t="s">
        <v>19</v>
      </c>
      <c r="I264">
        <v>11572</v>
      </c>
    </row>
    <row r="265" spans="1:9" x14ac:dyDescent="0.25">
      <c r="A265">
        <v>264</v>
      </c>
      <c r="B265" t="s">
        <v>2242</v>
      </c>
      <c r="C265" t="s">
        <v>2243</v>
      </c>
      <c r="D265" t="s">
        <v>35</v>
      </c>
      <c r="E265" t="s">
        <v>2244</v>
      </c>
      <c r="F265" t="s">
        <v>2245</v>
      </c>
      <c r="G265" t="s">
        <v>2246</v>
      </c>
      <c r="H265" t="s">
        <v>19</v>
      </c>
      <c r="I265">
        <v>11530</v>
      </c>
    </row>
    <row r="266" spans="1:9" x14ac:dyDescent="0.25">
      <c r="A266">
        <v>265</v>
      </c>
      <c r="B266" t="s">
        <v>2247</v>
      </c>
      <c r="C266" t="s">
        <v>2248</v>
      </c>
      <c r="D266" t="s">
        <v>35</v>
      </c>
      <c r="E266" t="s">
        <v>2249</v>
      </c>
      <c r="F266" t="s">
        <v>2250</v>
      </c>
      <c r="G266" t="s">
        <v>1348</v>
      </c>
      <c r="H266" t="s">
        <v>19</v>
      </c>
      <c r="I266">
        <v>11722</v>
      </c>
    </row>
    <row r="267" spans="1:9" x14ac:dyDescent="0.25">
      <c r="A267">
        <v>266</v>
      </c>
      <c r="B267" t="s">
        <v>2251</v>
      </c>
      <c r="C267" t="s">
        <v>2252</v>
      </c>
      <c r="D267" t="s">
        <v>35</v>
      </c>
      <c r="E267" t="s">
        <v>2253</v>
      </c>
      <c r="F267" t="s">
        <v>2254</v>
      </c>
      <c r="G267" t="s">
        <v>1286</v>
      </c>
      <c r="H267" t="s">
        <v>19</v>
      </c>
      <c r="I267">
        <v>11003</v>
      </c>
    </row>
    <row r="268" spans="1:9" x14ac:dyDescent="0.25">
      <c r="A268">
        <v>267</v>
      </c>
      <c r="B268" t="s">
        <v>2255</v>
      </c>
      <c r="C268" t="s">
        <v>2256</v>
      </c>
      <c r="D268" t="s">
        <v>35</v>
      </c>
      <c r="E268" t="s">
        <v>2257</v>
      </c>
      <c r="F268" t="s">
        <v>2258</v>
      </c>
      <c r="G268" t="s">
        <v>1922</v>
      </c>
      <c r="H268" t="s">
        <v>13</v>
      </c>
      <c r="I268">
        <v>92307</v>
      </c>
    </row>
    <row r="269" spans="1:9" x14ac:dyDescent="0.25">
      <c r="A269">
        <v>268</v>
      </c>
      <c r="B269" t="s">
        <v>2259</v>
      </c>
      <c r="C269" t="s">
        <v>2003</v>
      </c>
      <c r="D269" t="s">
        <v>35</v>
      </c>
      <c r="E269" t="s">
        <v>2260</v>
      </c>
      <c r="F269" t="s">
        <v>2261</v>
      </c>
      <c r="G269" t="s">
        <v>1982</v>
      </c>
      <c r="H269" t="s">
        <v>19</v>
      </c>
      <c r="I269">
        <v>12020</v>
      </c>
    </row>
    <row r="270" spans="1:9" x14ac:dyDescent="0.25">
      <c r="A270">
        <v>269</v>
      </c>
      <c r="B270" t="s">
        <v>2262</v>
      </c>
      <c r="C270" t="s">
        <v>2263</v>
      </c>
      <c r="D270" t="s">
        <v>35</v>
      </c>
      <c r="E270" t="s">
        <v>2264</v>
      </c>
      <c r="F270" t="s">
        <v>2265</v>
      </c>
      <c r="G270" t="s">
        <v>2266</v>
      </c>
      <c r="H270" t="s">
        <v>19</v>
      </c>
      <c r="I270">
        <v>11710</v>
      </c>
    </row>
    <row r="271" spans="1:9" x14ac:dyDescent="0.25">
      <c r="A271">
        <v>270</v>
      </c>
      <c r="B271" t="s">
        <v>2267</v>
      </c>
      <c r="C271" t="s">
        <v>2268</v>
      </c>
      <c r="D271" t="s">
        <v>35</v>
      </c>
      <c r="E271" t="s">
        <v>2269</v>
      </c>
      <c r="F271" t="s">
        <v>2270</v>
      </c>
      <c r="G271" t="s">
        <v>2271</v>
      </c>
      <c r="H271" t="s">
        <v>19</v>
      </c>
      <c r="I271">
        <v>12401</v>
      </c>
    </row>
    <row r="272" spans="1:9" x14ac:dyDescent="0.25">
      <c r="A272">
        <v>271</v>
      </c>
      <c r="B272" t="s">
        <v>2272</v>
      </c>
      <c r="C272" t="s">
        <v>2273</v>
      </c>
      <c r="D272" t="s">
        <v>35</v>
      </c>
      <c r="E272" t="s">
        <v>2274</v>
      </c>
      <c r="F272" t="s">
        <v>2275</v>
      </c>
      <c r="G272" t="s">
        <v>1130</v>
      </c>
      <c r="H272" t="s">
        <v>25</v>
      </c>
      <c r="I272">
        <v>75604</v>
      </c>
    </row>
    <row r="273" spans="1:9" x14ac:dyDescent="0.25">
      <c r="A273">
        <v>272</v>
      </c>
      <c r="B273" t="s">
        <v>2276</v>
      </c>
      <c r="C273" t="s">
        <v>2277</v>
      </c>
      <c r="D273" t="s">
        <v>35</v>
      </c>
      <c r="E273" t="s">
        <v>2278</v>
      </c>
      <c r="F273" t="s">
        <v>2279</v>
      </c>
      <c r="G273" t="s">
        <v>2001</v>
      </c>
      <c r="H273" t="s">
        <v>19</v>
      </c>
      <c r="I273">
        <v>11432</v>
      </c>
    </row>
    <row r="274" spans="1:9" x14ac:dyDescent="0.25">
      <c r="A274">
        <v>273</v>
      </c>
      <c r="B274" t="s">
        <v>2280</v>
      </c>
      <c r="C274" t="s">
        <v>2281</v>
      </c>
      <c r="D274" t="s">
        <v>35</v>
      </c>
      <c r="E274" t="s">
        <v>2282</v>
      </c>
      <c r="F274" t="s">
        <v>2283</v>
      </c>
      <c r="G274" t="s">
        <v>2284</v>
      </c>
      <c r="H274" t="s">
        <v>19</v>
      </c>
      <c r="I274">
        <v>11417</v>
      </c>
    </row>
    <row r="275" spans="1:9" x14ac:dyDescent="0.25">
      <c r="A275">
        <v>274</v>
      </c>
      <c r="B275" t="s">
        <v>2285</v>
      </c>
      <c r="C275" t="s">
        <v>2286</v>
      </c>
      <c r="D275" t="s">
        <v>35</v>
      </c>
      <c r="E275" t="s">
        <v>2287</v>
      </c>
      <c r="F275" t="s">
        <v>2288</v>
      </c>
      <c r="G275" t="s">
        <v>2289</v>
      </c>
      <c r="H275" t="s">
        <v>19</v>
      </c>
      <c r="I275">
        <v>12533</v>
      </c>
    </row>
    <row r="276" spans="1:9" x14ac:dyDescent="0.25">
      <c r="A276">
        <v>275</v>
      </c>
      <c r="B276" t="s">
        <v>2290</v>
      </c>
      <c r="C276" t="s">
        <v>1393</v>
      </c>
      <c r="D276" t="s">
        <v>35</v>
      </c>
      <c r="E276" t="s">
        <v>2291</v>
      </c>
      <c r="F276" t="s">
        <v>2292</v>
      </c>
      <c r="G276" t="s">
        <v>1362</v>
      </c>
      <c r="H276" t="s">
        <v>25</v>
      </c>
      <c r="I276">
        <v>76901</v>
      </c>
    </row>
    <row r="277" spans="1:9" x14ac:dyDescent="0.25">
      <c r="A277">
        <v>276</v>
      </c>
      <c r="B277" t="s">
        <v>2293</v>
      </c>
      <c r="C277" t="s">
        <v>2294</v>
      </c>
      <c r="D277" t="s">
        <v>35</v>
      </c>
      <c r="E277" t="s">
        <v>2295</v>
      </c>
      <c r="F277" t="s">
        <v>2296</v>
      </c>
      <c r="G277" t="s">
        <v>2297</v>
      </c>
      <c r="H277" t="s">
        <v>19</v>
      </c>
      <c r="I277">
        <v>11779</v>
      </c>
    </row>
    <row r="278" spans="1:9" x14ac:dyDescent="0.25">
      <c r="A278">
        <v>277</v>
      </c>
      <c r="B278" t="s">
        <v>2298</v>
      </c>
      <c r="C278" t="s">
        <v>2299</v>
      </c>
      <c r="D278" t="s">
        <v>35</v>
      </c>
      <c r="E278" t="s">
        <v>2300</v>
      </c>
      <c r="F278" t="s">
        <v>2301</v>
      </c>
      <c r="G278" t="s">
        <v>1114</v>
      </c>
      <c r="H278" t="s">
        <v>19</v>
      </c>
      <c r="I278">
        <v>10950</v>
      </c>
    </row>
    <row r="279" spans="1:9" x14ac:dyDescent="0.25">
      <c r="A279">
        <v>278</v>
      </c>
      <c r="B279" t="s">
        <v>2302</v>
      </c>
      <c r="C279" t="s">
        <v>2303</v>
      </c>
      <c r="D279" t="s">
        <v>35</v>
      </c>
      <c r="E279" t="s">
        <v>2304</v>
      </c>
      <c r="F279" t="s">
        <v>2305</v>
      </c>
      <c r="G279" t="s">
        <v>1073</v>
      </c>
      <c r="H279" t="s">
        <v>13</v>
      </c>
      <c r="I279">
        <v>95008</v>
      </c>
    </row>
    <row r="280" spans="1:9" x14ac:dyDescent="0.25">
      <c r="A280">
        <v>279</v>
      </c>
      <c r="B280" t="s">
        <v>2306</v>
      </c>
      <c r="C280" t="s">
        <v>2307</v>
      </c>
      <c r="D280" t="s">
        <v>35</v>
      </c>
      <c r="E280" t="s">
        <v>2308</v>
      </c>
      <c r="F280" t="s">
        <v>2309</v>
      </c>
      <c r="G280" t="s">
        <v>1413</v>
      </c>
      <c r="H280" t="s">
        <v>13</v>
      </c>
      <c r="I280">
        <v>91733</v>
      </c>
    </row>
    <row r="281" spans="1:9" x14ac:dyDescent="0.25">
      <c r="A281">
        <v>280</v>
      </c>
      <c r="B281" t="s">
        <v>2310</v>
      </c>
      <c r="C281" t="s">
        <v>1720</v>
      </c>
      <c r="D281" t="s">
        <v>35</v>
      </c>
      <c r="E281" t="s">
        <v>2311</v>
      </c>
      <c r="F281" t="s">
        <v>2312</v>
      </c>
      <c r="G281" t="s">
        <v>1362</v>
      </c>
      <c r="H281" t="s">
        <v>25</v>
      </c>
      <c r="I281">
        <v>76901</v>
      </c>
    </row>
    <row r="282" spans="1:9" x14ac:dyDescent="0.25">
      <c r="A282">
        <v>281</v>
      </c>
      <c r="B282" t="s">
        <v>2313</v>
      </c>
      <c r="C282" t="s">
        <v>2314</v>
      </c>
      <c r="D282" t="s">
        <v>35</v>
      </c>
      <c r="E282" t="s">
        <v>2315</v>
      </c>
      <c r="F282" t="s">
        <v>2316</v>
      </c>
      <c r="G282" t="s">
        <v>2284</v>
      </c>
      <c r="H282" t="s">
        <v>19</v>
      </c>
      <c r="I282">
        <v>11417</v>
      </c>
    </row>
    <row r="283" spans="1:9" x14ac:dyDescent="0.25">
      <c r="A283">
        <v>282</v>
      </c>
      <c r="B283" t="s">
        <v>2317</v>
      </c>
      <c r="C283" t="s">
        <v>2318</v>
      </c>
      <c r="D283" t="s">
        <v>35</v>
      </c>
      <c r="E283" t="s">
        <v>2319</v>
      </c>
      <c r="F283" t="s">
        <v>2320</v>
      </c>
      <c r="G283" t="s">
        <v>1300</v>
      </c>
      <c r="H283" t="s">
        <v>13</v>
      </c>
      <c r="I283">
        <v>94580</v>
      </c>
    </row>
    <row r="284" spans="1:9" x14ac:dyDescent="0.25">
      <c r="A284">
        <v>283</v>
      </c>
      <c r="B284" t="s">
        <v>2321</v>
      </c>
      <c r="C284" t="s">
        <v>2322</v>
      </c>
      <c r="D284" t="s">
        <v>35</v>
      </c>
      <c r="E284" t="s">
        <v>2323</v>
      </c>
      <c r="F284" t="s">
        <v>2324</v>
      </c>
      <c r="G284" t="s">
        <v>2325</v>
      </c>
      <c r="H284" t="s">
        <v>19</v>
      </c>
      <c r="I284">
        <v>12601</v>
      </c>
    </row>
    <row r="285" spans="1:9" x14ac:dyDescent="0.25">
      <c r="A285">
        <v>284</v>
      </c>
      <c r="B285" t="s">
        <v>2326</v>
      </c>
      <c r="C285" t="s">
        <v>2327</v>
      </c>
      <c r="D285" t="s">
        <v>35</v>
      </c>
      <c r="E285" t="s">
        <v>2328</v>
      </c>
      <c r="F285" t="s">
        <v>2329</v>
      </c>
      <c r="G285" t="s">
        <v>1542</v>
      </c>
      <c r="H285" t="s">
        <v>19</v>
      </c>
      <c r="I285">
        <v>11725</v>
      </c>
    </row>
    <row r="286" spans="1:9" x14ac:dyDescent="0.25">
      <c r="A286">
        <v>285</v>
      </c>
      <c r="B286" t="s">
        <v>2330</v>
      </c>
      <c r="C286" t="s">
        <v>2331</v>
      </c>
      <c r="D286" t="s">
        <v>35</v>
      </c>
      <c r="E286" t="s">
        <v>2332</v>
      </c>
      <c r="F286" t="s">
        <v>2333</v>
      </c>
      <c r="G286" t="s">
        <v>1255</v>
      </c>
      <c r="H286" t="s">
        <v>19</v>
      </c>
      <c r="I286">
        <v>11102</v>
      </c>
    </row>
    <row r="287" spans="1:9" x14ac:dyDescent="0.25">
      <c r="A287">
        <v>286</v>
      </c>
      <c r="B287" t="s">
        <v>2334</v>
      </c>
      <c r="C287" t="s">
        <v>1203</v>
      </c>
      <c r="D287" t="s">
        <v>35</v>
      </c>
      <c r="E287" t="s">
        <v>2335</v>
      </c>
      <c r="F287" t="s">
        <v>2336</v>
      </c>
      <c r="G287" t="s">
        <v>2337</v>
      </c>
      <c r="H287" t="s">
        <v>19</v>
      </c>
      <c r="I287">
        <v>11756</v>
      </c>
    </row>
    <row r="288" spans="1:9" x14ac:dyDescent="0.25">
      <c r="A288">
        <v>287</v>
      </c>
      <c r="B288" t="s">
        <v>2338</v>
      </c>
      <c r="C288" t="s">
        <v>2339</v>
      </c>
      <c r="D288" t="s">
        <v>2340</v>
      </c>
      <c r="E288" t="s">
        <v>2341</v>
      </c>
      <c r="F288" t="s">
        <v>2342</v>
      </c>
      <c r="G288" t="s">
        <v>1855</v>
      </c>
      <c r="H288" t="s">
        <v>13</v>
      </c>
      <c r="I288">
        <v>93035</v>
      </c>
    </row>
    <row r="289" spans="1:9" x14ac:dyDescent="0.25">
      <c r="A289">
        <v>288</v>
      </c>
      <c r="B289" t="s">
        <v>2343</v>
      </c>
      <c r="C289" t="s">
        <v>2344</v>
      </c>
      <c r="D289" t="s">
        <v>35</v>
      </c>
      <c r="E289" t="s">
        <v>2345</v>
      </c>
      <c r="F289" t="s">
        <v>2346</v>
      </c>
      <c r="G289" t="s">
        <v>1800</v>
      </c>
      <c r="H289" t="s">
        <v>13</v>
      </c>
      <c r="I289">
        <v>92220</v>
      </c>
    </row>
    <row r="290" spans="1:9" x14ac:dyDescent="0.25">
      <c r="A290">
        <v>289</v>
      </c>
      <c r="B290" t="s">
        <v>2347</v>
      </c>
      <c r="C290" t="s">
        <v>1909</v>
      </c>
      <c r="D290" t="s">
        <v>35</v>
      </c>
      <c r="E290" t="s">
        <v>2348</v>
      </c>
      <c r="F290" t="s">
        <v>2349</v>
      </c>
      <c r="G290" t="s">
        <v>1436</v>
      </c>
      <c r="H290" t="s">
        <v>25</v>
      </c>
      <c r="I290">
        <v>75080</v>
      </c>
    </row>
    <row r="291" spans="1:9" x14ac:dyDescent="0.25">
      <c r="A291">
        <v>290</v>
      </c>
      <c r="B291" t="s">
        <v>2350</v>
      </c>
      <c r="C291" t="s">
        <v>2351</v>
      </c>
      <c r="D291" t="s">
        <v>35</v>
      </c>
      <c r="E291" t="s">
        <v>2352</v>
      </c>
      <c r="F291" t="s">
        <v>2353</v>
      </c>
      <c r="G291" t="s">
        <v>2354</v>
      </c>
      <c r="H291" t="s">
        <v>19</v>
      </c>
      <c r="I291">
        <v>11720</v>
      </c>
    </row>
    <row r="292" spans="1:9" x14ac:dyDescent="0.25">
      <c r="A292">
        <v>291</v>
      </c>
      <c r="B292" t="s">
        <v>2355</v>
      </c>
      <c r="C292" t="s">
        <v>1065</v>
      </c>
      <c r="D292" t="s">
        <v>35</v>
      </c>
      <c r="E292" t="s">
        <v>2356</v>
      </c>
      <c r="F292" t="s">
        <v>2357</v>
      </c>
      <c r="G292" t="s">
        <v>1201</v>
      </c>
      <c r="H292" t="s">
        <v>19</v>
      </c>
      <c r="I292">
        <v>11104</v>
      </c>
    </row>
    <row r="293" spans="1:9" x14ac:dyDescent="0.25">
      <c r="A293">
        <v>292</v>
      </c>
      <c r="B293" t="s">
        <v>2358</v>
      </c>
      <c r="C293" t="s">
        <v>1203</v>
      </c>
      <c r="D293" t="s">
        <v>2359</v>
      </c>
      <c r="E293" t="s">
        <v>2360</v>
      </c>
      <c r="F293" t="s">
        <v>2361</v>
      </c>
      <c r="G293" t="s">
        <v>1125</v>
      </c>
      <c r="H293" t="s">
        <v>19</v>
      </c>
      <c r="I293">
        <v>11550</v>
      </c>
    </row>
    <row r="294" spans="1:9" x14ac:dyDescent="0.25">
      <c r="A294">
        <v>293</v>
      </c>
      <c r="B294" t="s">
        <v>2362</v>
      </c>
      <c r="C294" t="s">
        <v>2363</v>
      </c>
      <c r="D294" t="s">
        <v>35</v>
      </c>
      <c r="E294" t="s">
        <v>2364</v>
      </c>
      <c r="F294" t="s">
        <v>2365</v>
      </c>
      <c r="G294" t="s">
        <v>1776</v>
      </c>
      <c r="H294" t="s">
        <v>19</v>
      </c>
      <c r="I294">
        <v>11803</v>
      </c>
    </row>
    <row r="295" spans="1:9" x14ac:dyDescent="0.25">
      <c r="A295">
        <v>294</v>
      </c>
      <c r="B295" t="s">
        <v>2366</v>
      </c>
      <c r="C295" t="s">
        <v>2367</v>
      </c>
      <c r="D295" t="s">
        <v>35</v>
      </c>
      <c r="E295" t="s">
        <v>2368</v>
      </c>
      <c r="F295" t="s">
        <v>2369</v>
      </c>
      <c r="G295" t="s">
        <v>1381</v>
      </c>
      <c r="H295" t="s">
        <v>19</v>
      </c>
      <c r="I295">
        <v>13440</v>
      </c>
    </row>
    <row r="296" spans="1:9" x14ac:dyDescent="0.25">
      <c r="A296">
        <v>295</v>
      </c>
      <c r="B296" t="s">
        <v>2370</v>
      </c>
      <c r="C296" t="s">
        <v>2371</v>
      </c>
      <c r="D296" t="s">
        <v>35</v>
      </c>
      <c r="E296" t="s">
        <v>2372</v>
      </c>
      <c r="F296" t="s">
        <v>2373</v>
      </c>
      <c r="G296" t="s">
        <v>1845</v>
      </c>
      <c r="H296" t="s">
        <v>19</v>
      </c>
      <c r="I296">
        <v>11420</v>
      </c>
    </row>
    <row r="297" spans="1:9" x14ac:dyDescent="0.25">
      <c r="A297">
        <v>296</v>
      </c>
      <c r="B297" t="s">
        <v>2374</v>
      </c>
      <c r="C297" t="s">
        <v>2375</v>
      </c>
      <c r="D297" t="s">
        <v>35</v>
      </c>
      <c r="E297" t="s">
        <v>2376</v>
      </c>
      <c r="F297" t="s">
        <v>2377</v>
      </c>
      <c r="G297" t="s">
        <v>1083</v>
      </c>
      <c r="H297" t="s">
        <v>19</v>
      </c>
      <c r="I297">
        <v>11553</v>
      </c>
    </row>
    <row r="298" spans="1:9" x14ac:dyDescent="0.25">
      <c r="A298">
        <v>297</v>
      </c>
      <c r="B298" t="s">
        <v>2378</v>
      </c>
      <c r="C298" t="s">
        <v>1402</v>
      </c>
      <c r="D298" t="s">
        <v>35</v>
      </c>
      <c r="E298" t="s">
        <v>2379</v>
      </c>
      <c r="F298" t="s">
        <v>2380</v>
      </c>
      <c r="G298" t="s">
        <v>1785</v>
      </c>
      <c r="H298" t="s">
        <v>25</v>
      </c>
      <c r="I298">
        <v>78023</v>
      </c>
    </row>
    <row r="299" spans="1:9" x14ac:dyDescent="0.25">
      <c r="A299">
        <v>298</v>
      </c>
      <c r="B299" t="s">
        <v>2381</v>
      </c>
      <c r="C299" t="s">
        <v>2382</v>
      </c>
      <c r="D299" t="s">
        <v>35</v>
      </c>
      <c r="E299" t="s">
        <v>2383</v>
      </c>
      <c r="F299" t="s">
        <v>2384</v>
      </c>
      <c r="G299" t="s">
        <v>1489</v>
      </c>
      <c r="H299" t="s">
        <v>13</v>
      </c>
      <c r="I299">
        <v>91784</v>
      </c>
    </row>
    <row r="300" spans="1:9" x14ac:dyDescent="0.25">
      <c r="A300">
        <v>299</v>
      </c>
      <c r="B300" t="s">
        <v>2385</v>
      </c>
      <c r="C300" t="s">
        <v>2087</v>
      </c>
      <c r="D300" t="s">
        <v>35</v>
      </c>
      <c r="E300" t="s">
        <v>2386</v>
      </c>
      <c r="F300" t="s">
        <v>2387</v>
      </c>
      <c r="G300" t="s">
        <v>1790</v>
      </c>
      <c r="H300" t="s">
        <v>19</v>
      </c>
      <c r="I300">
        <v>11706</v>
      </c>
    </row>
    <row r="301" spans="1:9" x14ac:dyDescent="0.25">
      <c r="A301">
        <v>300</v>
      </c>
      <c r="B301" t="s">
        <v>2388</v>
      </c>
      <c r="C301" t="s">
        <v>2389</v>
      </c>
      <c r="D301" t="s">
        <v>35</v>
      </c>
      <c r="E301" t="s">
        <v>2390</v>
      </c>
      <c r="F301" t="s">
        <v>2391</v>
      </c>
      <c r="G301" t="s">
        <v>2392</v>
      </c>
      <c r="H301" t="s">
        <v>13</v>
      </c>
      <c r="I301">
        <v>94043</v>
      </c>
    </row>
    <row r="302" spans="1:9" x14ac:dyDescent="0.25">
      <c r="A302">
        <v>301</v>
      </c>
      <c r="B302" t="s">
        <v>2393</v>
      </c>
      <c r="C302" t="s">
        <v>2299</v>
      </c>
      <c r="D302" t="s">
        <v>35</v>
      </c>
      <c r="E302" t="s">
        <v>2394</v>
      </c>
      <c r="F302" t="s">
        <v>2395</v>
      </c>
      <c r="G302" t="s">
        <v>1151</v>
      </c>
      <c r="H302" t="s">
        <v>19</v>
      </c>
      <c r="I302">
        <v>10583</v>
      </c>
    </row>
    <row r="303" spans="1:9" x14ac:dyDescent="0.25">
      <c r="A303">
        <v>302</v>
      </c>
      <c r="B303" t="s">
        <v>2396</v>
      </c>
      <c r="C303" t="s">
        <v>2397</v>
      </c>
      <c r="D303" t="s">
        <v>35</v>
      </c>
      <c r="E303" t="s">
        <v>2398</v>
      </c>
      <c r="F303" t="s">
        <v>2399</v>
      </c>
      <c r="G303" t="s">
        <v>1922</v>
      </c>
      <c r="H303" t="s">
        <v>13</v>
      </c>
      <c r="I303">
        <v>92307</v>
      </c>
    </row>
    <row r="304" spans="1:9" x14ac:dyDescent="0.25">
      <c r="A304">
        <v>303</v>
      </c>
      <c r="B304" t="s">
        <v>2400</v>
      </c>
      <c r="C304" t="s">
        <v>1172</v>
      </c>
      <c r="D304" t="s">
        <v>35</v>
      </c>
      <c r="E304" t="s">
        <v>2401</v>
      </c>
      <c r="F304" t="s">
        <v>2402</v>
      </c>
      <c r="G304" t="s">
        <v>1564</v>
      </c>
      <c r="H304" t="s">
        <v>19</v>
      </c>
      <c r="I304">
        <v>11421</v>
      </c>
    </row>
    <row r="305" spans="1:9" x14ac:dyDescent="0.25">
      <c r="A305">
        <v>304</v>
      </c>
      <c r="B305" t="s">
        <v>2403</v>
      </c>
      <c r="C305" t="s">
        <v>2404</v>
      </c>
      <c r="D305" t="s">
        <v>35</v>
      </c>
      <c r="E305" t="s">
        <v>2405</v>
      </c>
      <c r="F305" t="s">
        <v>2406</v>
      </c>
      <c r="G305" t="s">
        <v>2407</v>
      </c>
      <c r="H305" t="s">
        <v>19</v>
      </c>
      <c r="I305">
        <v>11413</v>
      </c>
    </row>
    <row r="306" spans="1:9" x14ac:dyDescent="0.25">
      <c r="A306">
        <v>305</v>
      </c>
      <c r="B306" t="s">
        <v>2408</v>
      </c>
      <c r="C306" t="s">
        <v>2409</v>
      </c>
      <c r="D306" t="s">
        <v>35</v>
      </c>
      <c r="E306" t="s">
        <v>2410</v>
      </c>
      <c r="F306" t="s">
        <v>2411</v>
      </c>
      <c r="G306" t="s">
        <v>1078</v>
      </c>
      <c r="H306" t="s">
        <v>13</v>
      </c>
      <c r="I306">
        <v>90278</v>
      </c>
    </row>
    <row r="307" spans="1:9" x14ac:dyDescent="0.25">
      <c r="A307">
        <v>306</v>
      </c>
      <c r="B307" t="s">
        <v>2412</v>
      </c>
      <c r="C307" t="s">
        <v>2413</v>
      </c>
      <c r="D307" t="s">
        <v>35</v>
      </c>
      <c r="E307" t="s">
        <v>2414</v>
      </c>
      <c r="F307" t="s">
        <v>2415</v>
      </c>
      <c r="G307" t="s">
        <v>2271</v>
      </c>
      <c r="H307" t="s">
        <v>19</v>
      </c>
      <c r="I307">
        <v>12401</v>
      </c>
    </row>
    <row r="308" spans="1:9" x14ac:dyDescent="0.25">
      <c r="A308">
        <v>307</v>
      </c>
      <c r="B308" t="s">
        <v>2416</v>
      </c>
      <c r="C308" t="s">
        <v>2417</v>
      </c>
      <c r="D308" t="s">
        <v>35</v>
      </c>
      <c r="E308" t="s">
        <v>2418</v>
      </c>
      <c r="F308" t="s">
        <v>2419</v>
      </c>
      <c r="G308" t="s">
        <v>1325</v>
      </c>
      <c r="H308" t="s">
        <v>13</v>
      </c>
      <c r="I308">
        <v>91740</v>
      </c>
    </row>
    <row r="309" spans="1:9" x14ac:dyDescent="0.25">
      <c r="A309">
        <v>308</v>
      </c>
      <c r="B309" t="s">
        <v>2420</v>
      </c>
      <c r="C309" t="s">
        <v>2421</v>
      </c>
      <c r="D309" t="s">
        <v>35</v>
      </c>
      <c r="E309" t="s">
        <v>2422</v>
      </c>
      <c r="F309" t="s">
        <v>2423</v>
      </c>
      <c r="G309" t="s">
        <v>1909</v>
      </c>
      <c r="H309" t="s">
        <v>19</v>
      </c>
      <c r="I309">
        <v>14580</v>
      </c>
    </row>
    <row r="310" spans="1:9" x14ac:dyDescent="0.25">
      <c r="A310">
        <v>309</v>
      </c>
      <c r="B310" t="s">
        <v>2424</v>
      </c>
      <c r="C310" t="s">
        <v>1527</v>
      </c>
      <c r="D310" t="s">
        <v>35</v>
      </c>
      <c r="E310" t="s">
        <v>2425</v>
      </c>
      <c r="F310" t="s">
        <v>2426</v>
      </c>
      <c r="G310" t="s">
        <v>1156</v>
      </c>
      <c r="H310" t="s">
        <v>19</v>
      </c>
      <c r="I310">
        <v>14424</v>
      </c>
    </row>
    <row r="311" spans="1:9" x14ac:dyDescent="0.25">
      <c r="A311">
        <v>310</v>
      </c>
      <c r="B311" t="s">
        <v>2427</v>
      </c>
      <c r="C311" t="s">
        <v>2428</v>
      </c>
      <c r="D311" t="s">
        <v>35</v>
      </c>
      <c r="E311" t="s">
        <v>2429</v>
      </c>
      <c r="F311" t="s">
        <v>2430</v>
      </c>
      <c r="G311" t="s">
        <v>2431</v>
      </c>
      <c r="H311" t="s">
        <v>19</v>
      </c>
      <c r="I311">
        <v>11379</v>
      </c>
    </row>
    <row r="312" spans="1:9" x14ac:dyDescent="0.25">
      <c r="A312">
        <v>311</v>
      </c>
      <c r="B312" t="s">
        <v>2432</v>
      </c>
      <c r="C312" t="s">
        <v>2433</v>
      </c>
      <c r="D312" t="s">
        <v>2434</v>
      </c>
      <c r="E312" t="s">
        <v>2435</v>
      </c>
      <c r="F312" t="s">
        <v>2436</v>
      </c>
      <c r="G312" t="s">
        <v>1633</v>
      </c>
      <c r="H312" t="s">
        <v>13</v>
      </c>
      <c r="I312">
        <v>93706</v>
      </c>
    </row>
    <row r="313" spans="1:9" x14ac:dyDescent="0.25">
      <c r="A313">
        <v>312</v>
      </c>
      <c r="B313" t="s">
        <v>2437</v>
      </c>
      <c r="C313" t="s">
        <v>2438</v>
      </c>
      <c r="D313" t="s">
        <v>35</v>
      </c>
      <c r="E313" t="s">
        <v>2439</v>
      </c>
      <c r="F313" t="s">
        <v>2440</v>
      </c>
      <c r="G313" t="s">
        <v>1130</v>
      </c>
      <c r="H313" t="s">
        <v>25</v>
      </c>
      <c r="I313">
        <v>75604</v>
      </c>
    </row>
    <row r="314" spans="1:9" x14ac:dyDescent="0.25">
      <c r="A314">
        <v>313</v>
      </c>
      <c r="B314" t="s">
        <v>2441</v>
      </c>
      <c r="C314" t="s">
        <v>2238</v>
      </c>
      <c r="D314" t="s">
        <v>35</v>
      </c>
      <c r="E314" t="s">
        <v>2442</v>
      </c>
      <c r="F314" t="s">
        <v>2443</v>
      </c>
      <c r="G314" t="s">
        <v>1250</v>
      </c>
      <c r="H314" t="s">
        <v>19</v>
      </c>
      <c r="I314">
        <v>11378</v>
      </c>
    </row>
    <row r="315" spans="1:9" x14ac:dyDescent="0.25">
      <c r="A315">
        <v>314</v>
      </c>
      <c r="B315" t="s">
        <v>2444</v>
      </c>
      <c r="C315" t="s">
        <v>2445</v>
      </c>
      <c r="D315" t="s">
        <v>35</v>
      </c>
      <c r="E315" t="s">
        <v>2446</v>
      </c>
      <c r="F315" t="s">
        <v>2447</v>
      </c>
      <c r="G315" t="s">
        <v>24</v>
      </c>
      <c r="H315" t="s">
        <v>25</v>
      </c>
      <c r="I315">
        <v>75088</v>
      </c>
    </row>
    <row r="316" spans="1:9" x14ac:dyDescent="0.25">
      <c r="A316">
        <v>315</v>
      </c>
      <c r="B316" t="s">
        <v>2306</v>
      </c>
      <c r="C316" t="s">
        <v>2448</v>
      </c>
      <c r="D316" t="s">
        <v>35</v>
      </c>
      <c r="E316" t="s">
        <v>2449</v>
      </c>
      <c r="F316" t="s">
        <v>2450</v>
      </c>
      <c r="G316" t="s">
        <v>18</v>
      </c>
      <c r="H316" t="s">
        <v>19</v>
      </c>
      <c r="I316">
        <v>11510</v>
      </c>
    </row>
    <row r="317" spans="1:9" x14ac:dyDescent="0.25">
      <c r="A317">
        <v>316</v>
      </c>
      <c r="B317" t="s">
        <v>2451</v>
      </c>
      <c r="C317" t="s">
        <v>2452</v>
      </c>
      <c r="D317" t="s">
        <v>35</v>
      </c>
      <c r="E317" t="s">
        <v>2453</v>
      </c>
      <c r="F317" t="s">
        <v>2454</v>
      </c>
      <c r="G317" t="s">
        <v>1615</v>
      </c>
      <c r="H317" t="s">
        <v>25</v>
      </c>
      <c r="I317">
        <v>76039</v>
      </c>
    </row>
    <row r="318" spans="1:9" x14ac:dyDescent="0.25">
      <c r="A318">
        <v>317</v>
      </c>
      <c r="B318" t="s">
        <v>2378</v>
      </c>
      <c r="C318" t="s">
        <v>1688</v>
      </c>
      <c r="D318" t="s">
        <v>35</v>
      </c>
      <c r="E318" t="s">
        <v>2455</v>
      </c>
      <c r="F318" t="s">
        <v>2456</v>
      </c>
      <c r="G318" t="s">
        <v>1828</v>
      </c>
      <c r="H318" t="s">
        <v>19</v>
      </c>
      <c r="I318">
        <v>11377</v>
      </c>
    </row>
    <row r="319" spans="1:9" x14ac:dyDescent="0.25">
      <c r="A319">
        <v>318</v>
      </c>
      <c r="B319" t="s">
        <v>2457</v>
      </c>
      <c r="C319" t="s">
        <v>2098</v>
      </c>
      <c r="D319" t="s">
        <v>35</v>
      </c>
      <c r="E319" t="s">
        <v>2458</v>
      </c>
      <c r="F319" t="s">
        <v>2459</v>
      </c>
      <c r="G319" t="s">
        <v>1226</v>
      </c>
      <c r="H319" t="s">
        <v>13</v>
      </c>
      <c r="I319">
        <v>92831</v>
      </c>
    </row>
    <row r="320" spans="1:9" x14ac:dyDescent="0.25">
      <c r="A320">
        <v>319</v>
      </c>
      <c r="B320" t="s">
        <v>2460</v>
      </c>
      <c r="C320" t="s">
        <v>2461</v>
      </c>
      <c r="D320" t="s">
        <v>35</v>
      </c>
      <c r="E320" t="s">
        <v>2462</v>
      </c>
      <c r="F320" t="s">
        <v>2463</v>
      </c>
      <c r="G320" t="s">
        <v>1922</v>
      </c>
      <c r="H320" t="s">
        <v>13</v>
      </c>
      <c r="I320">
        <v>92307</v>
      </c>
    </row>
    <row r="321" spans="1:9" x14ac:dyDescent="0.25">
      <c r="A321">
        <v>320</v>
      </c>
      <c r="B321" t="s">
        <v>2464</v>
      </c>
      <c r="C321" t="s">
        <v>47</v>
      </c>
      <c r="D321" t="s">
        <v>2465</v>
      </c>
      <c r="E321" t="s">
        <v>2466</v>
      </c>
      <c r="F321" t="s">
        <v>2467</v>
      </c>
      <c r="G321" t="s">
        <v>2062</v>
      </c>
      <c r="H321" t="s">
        <v>19</v>
      </c>
      <c r="I321">
        <v>11572</v>
      </c>
    </row>
    <row r="322" spans="1:9" x14ac:dyDescent="0.25">
      <c r="A322">
        <v>321</v>
      </c>
      <c r="B322" t="s">
        <v>2468</v>
      </c>
      <c r="C322" t="s">
        <v>1153</v>
      </c>
      <c r="D322" t="s">
        <v>35</v>
      </c>
      <c r="E322" t="s">
        <v>2469</v>
      </c>
      <c r="F322" t="s">
        <v>2470</v>
      </c>
      <c r="G322" t="s">
        <v>2006</v>
      </c>
      <c r="H322" t="s">
        <v>19</v>
      </c>
      <c r="I322">
        <v>11201</v>
      </c>
    </row>
    <row r="323" spans="1:9" x14ac:dyDescent="0.25">
      <c r="A323">
        <v>322</v>
      </c>
      <c r="B323" t="s">
        <v>2471</v>
      </c>
      <c r="C323" t="s">
        <v>1782</v>
      </c>
      <c r="D323" t="s">
        <v>35</v>
      </c>
      <c r="E323" t="s">
        <v>2472</v>
      </c>
      <c r="F323" t="s">
        <v>2473</v>
      </c>
      <c r="G323" t="s">
        <v>2325</v>
      </c>
      <c r="H323" t="s">
        <v>19</v>
      </c>
      <c r="I323">
        <v>12601</v>
      </c>
    </row>
    <row r="324" spans="1:9" x14ac:dyDescent="0.25">
      <c r="A324">
        <v>323</v>
      </c>
      <c r="B324" t="s">
        <v>1902</v>
      </c>
      <c r="C324" t="s">
        <v>2474</v>
      </c>
      <c r="D324" t="s">
        <v>35</v>
      </c>
      <c r="E324" t="s">
        <v>2475</v>
      </c>
      <c r="F324" t="s">
        <v>2476</v>
      </c>
      <c r="G324" t="s">
        <v>2477</v>
      </c>
      <c r="H324" t="s">
        <v>19</v>
      </c>
      <c r="I324">
        <v>12302</v>
      </c>
    </row>
    <row r="325" spans="1:9" x14ac:dyDescent="0.25">
      <c r="A325">
        <v>324</v>
      </c>
      <c r="B325" t="s">
        <v>2478</v>
      </c>
      <c r="C325" t="s">
        <v>1919</v>
      </c>
      <c r="D325" t="s">
        <v>35</v>
      </c>
      <c r="E325" t="s">
        <v>2479</v>
      </c>
      <c r="F325" t="s">
        <v>2480</v>
      </c>
      <c r="G325" t="s">
        <v>2266</v>
      </c>
      <c r="H325" t="s">
        <v>19</v>
      </c>
      <c r="I325">
        <v>11710</v>
      </c>
    </row>
    <row r="326" spans="1:9" x14ac:dyDescent="0.25">
      <c r="A326">
        <v>325</v>
      </c>
      <c r="B326" t="s">
        <v>2481</v>
      </c>
      <c r="C326" t="s">
        <v>2482</v>
      </c>
      <c r="D326" t="s">
        <v>35</v>
      </c>
      <c r="E326" t="s">
        <v>2483</v>
      </c>
      <c r="F326" t="s">
        <v>2484</v>
      </c>
      <c r="G326" t="s">
        <v>1343</v>
      </c>
      <c r="H326" t="s">
        <v>19</v>
      </c>
      <c r="I326">
        <v>10451</v>
      </c>
    </row>
    <row r="327" spans="1:9" x14ac:dyDescent="0.25">
      <c r="A327">
        <v>326</v>
      </c>
      <c r="B327" t="s">
        <v>2485</v>
      </c>
      <c r="C327" t="s">
        <v>2486</v>
      </c>
      <c r="D327" t="s">
        <v>35</v>
      </c>
      <c r="E327" t="s">
        <v>2487</v>
      </c>
      <c r="F327" t="s">
        <v>2488</v>
      </c>
      <c r="G327" t="s">
        <v>1400</v>
      </c>
      <c r="H327" t="s">
        <v>13</v>
      </c>
      <c r="I327">
        <v>95677</v>
      </c>
    </row>
    <row r="328" spans="1:9" x14ac:dyDescent="0.25">
      <c r="A328">
        <v>327</v>
      </c>
      <c r="B328" t="s">
        <v>2489</v>
      </c>
      <c r="C328" t="s">
        <v>2490</v>
      </c>
      <c r="D328" t="s">
        <v>2491</v>
      </c>
      <c r="E328" t="s">
        <v>2492</v>
      </c>
      <c r="F328" t="s">
        <v>2493</v>
      </c>
      <c r="G328" t="s">
        <v>1146</v>
      </c>
      <c r="H328" t="s">
        <v>19</v>
      </c>
      <c r="I328">
        <v>10002</v>
      </c>
    </row>
    <row r="329" spans="1:9" x14ac:dyDescent="0.25">
      <c r="A329">
        <v>328</v>
      </c>
      <c r="B329" t="s">
        <v>2494</v>
      </c>
      <c r="C329" t="s">
        <v>2495</v>
      </c>
      <c r="D329" t="s">
        <v>35</v>
      </c>
      <c r="E329" t="s">
        <v>2496</v>
      </c>
      <c r="F329" t="s">
        <v>2497</v>
      </c>
      <c r="G329" t="s">
        <v>1615</v>
      </c>
      <c r="H329" t="s">
        <v>25</v>
      </c>
      <c r="I329">
        <v>76039</v>
      </c>
    </row>
    <row r="330" spans="1:9" x14ac:dyDescent="0.25">
      <c r="A330">
        <v>329</v>
      </c>
      <c r="B330" t="s">
        <v>2498</v>
      </c>
      <c r="C330" t="s">
        <v>2499</v>
      </c>
      <c r="D330" t="s">
        <v>35</v>
      </c>
      <c r="E330" t="s">
        <v>2500</v>
      </c>
      <c r="F330" t="s">
        <v>2501</v>
      </c>
      <c r="G330" t="s">
        <v>1740</v>
      </c>
      <c r="H330" t="s">
        <v>19</v>
      </c>
      <c r="I330">
        <v>10573</v>
      </c>
    </row>
    <row r="331" spans="1:9" x14ac:dyDescent="0.25">
      <c r="A331">
        <v>330</v>
      </c>
      <c r="B331" t="s">
        <v>2502</v>
      </c>
      <c r="C331" t="s">
        <v>2503</v>
      </c>
      <c r="D331" t="s">
        <v>35</v>
      </c>
      <c r="E331" t="s">
        <v>2504</v>
      </c>
      <c r="F331" t="s">
        <v>2505</v>
      </c>
      <c r="G331" t="s">
        <v>1828</v>
      </c>
      <c r="H331" t="s">
        <v>19</v>
      </c>
      <c r="I331">
        <v>11377</v>
      </c>
    </row>
    <row r="332" spans="1:9" x14ac:dyDescent="0.25">
      <c r="A332">
        <v>331</v>
      </c>
      <c r="B332" t="s">
        <v>1161</v>
      </c>
      <c r="C332" t="s">
        <v>2506</v>
      </c>
      <c r="D332" t="s">
        <v>35</v>
      </c>
      <c r="E332" t="s">
        <v>2507</v>
      </c>
      <c r="F332" t="s">
        <v>2508</v>
      </c>
      <c r="G332" t="s">
        <v>1790</v>
      </c>
      <c r="H332" t="s">
        <v>19</v>
      </c>
      <c r="I332">
        <v>11706</v>
      </c>
    </row>
    <row r="333" spans="1:9" x14ac:dyDescent="0.25">
      <c r="A333">
        <v>332</v>
      </c>
      <c r="B333" t="s">
        <v>2509</v>
      </c>
      <c r="C333" t="s">
        <v>1522</v>
      </c>
      <c r="D333" t="s">
        <v>35</v>
      </c>
      <c r="E333" t="s">
        <v>2510</v>
      </c>
      <c r="F333" t="s">
        <v>2511</v>
      </c>
      <c r="G333" t="s">
        <v>2147</v>
      </c>
      <c r="H333" t="s">
        <v>13</v>
      </c>
      <c r="I333">
        <v>91387</v>
      </c>
    </row>
    <row r="334" spans="1:9" x14ac:dyDescent="0.25">
      <c r="A334">
        <v>333</v>
      </c>
      <c r="B334" t="s">
        <v>2512</v>
      </c>
      <c r="C334" t="s">
        <v>2513</v>
      </c>
      <c r="D334" t="s">
        <v>35</v>
      </c>
      <c r="E334" t="s">
        <v>2514</v>
      </c>
      <c r="F334" t="s">
        <v>2515</v>
      </c>
      <c r="G334" t="s">
        <v>1201</v>
      </c>
      <c r="H334" t="s">
        <v>19</v>
      </c>
      <c r="I334">
        <v>11104</v>
      </c>
    </row>
    <row r="335" spans="1:9" x14ac:dyDescent="0.25">
      <c r="A335">
        <v>334</v>
      </c>
      <c r="B335" t="s">
        <v>2516</v>
      </c>
      <c r="C335" t="s">
        <v>2517</v>
      </c>
      <c r="D335" t="s">
        <v>35</v>
      </c>
      <c r="E335" t="s">
        <v>2518</v>
      </c>
      <c r="F335" t="s">
        <v>2519</v>
      </c>
      <c r="G335" t="s">
        <v>1471</v>
      </c>
      <c r="H335" t="s">
        <v>19</v>
      </c>
      <c r="I335">
        <v>11746</v>
      </c>
    </row>
    <row r="336" spans="1:9" x14ac:dyDescent="0.25">
      <c r="A336">
        <v>335</v>
      </c>
      <c r="B336" t="s">
        <v>2076</v>
      </c>
      <c r="C336" t="s">
        <v>2520</v>
      </c>
      <c r="D336" t="s">
        <v>35</v>
      </c>
      <c r="E336" t="s">
        <v>2521</v>
      </c>
      <c r="F336" t="s">
        <v>2522</v>
      </c>
      <c r="G336" t="s">
        <v>1343</v>
      </c>
      <c r="H336" t="s">
        <v>19</v>
      </c>
      <c r="I336">
        <v>10451</v>
      </c>
    </row>
    <row r="337" spans="1:9" x14ac:dyDescent="0.25">
      <c r="A337">
        <v>336</v>
      </c>
      <c r="B337" t="s">
        <v>2523</v>
      </c>
      <c r="C337" t="s">
        <v>2524</v>
      </c>
      <c r="D337" t="s">
        <v>2525</v>
      </c>
      <c r="E337" t="s">
        <v>2526</v>
      </c>
      <c r="F337" t="s">
        <v>2527</v>
      </c>
      <c r="G337" t="s">
        <v>1261</v>
      </c>
      <c r="H337" t="s">
        <v>19</v>
      </c>
      <c r="I337">
        <v>14086</v>
      </c>
    </row>
    <row r="338" spans="1:9" x14ac:dyDescent="0.25">
      <c r="A338">
        <v>337</v>
      </c>
      <c r="B338" t="s">
        <v>2528</v>
      </c>
      <c r="C338" t="s">
        <v>2529</v>
      </c>
      <c r="D338" t="s">
        <v>35</v>
      </c>
      <c r="E338" t="s">
        <v>2530</v>
      </c>
      <c r="F338" t="s">
        <v>2531</v>
      </c>
      <c r="G338" t="s">
        <v>1845</v>
      </c>
      <c r="H338" t="s">
        <v>19</v>
      </c>
      <c r="I338">
        <v>11420</v>
      </c>
    </row>
    <row r="339" spans="1:9" x14ac:dyDescent="0.25">
      <c r="A339">
        <v>338</v>
      </c>
      <c r="B339" t="s">
        <v>2532</v>
      </c>
      <c r="C339" t="s">
        <v>2037</v>
      </c>
      <c r="D339" t="s">
        <v>35</v>
      </c>
      <c r="E339" t="s">
        <v>2533</v>
      </c>
      <c r="F339" t="s">
        <v>2534</v>
      </c>
      <c r="G339" t="s">
        <v>2535</v>
      </c>
      <c r="H339" t="s">
        <v>19</v>
      </c>
      <c r="I339">
        <v>11375</v>
      </c>
    </row>
    <row r="340" spans="1:9" x14ac:dyDescent="0.25">
      <c r="A340">
        <v>339</v>
      </c>
      <c r="B340" t="s">
        <v>2536</v>
      </c>
      <c r="C340" t="s">
        <v>2537</v>
      </c>
      <c r="D340" t="s">
        <v>35</v>
      </c>
      <c r="E340" t="s">
        <v>2538</v>
      </c>
      <c r="F340" t="s">
        <v>2539</v>
      </c>
      <c r="G340" t="s">
        <v>1348</v>
      </c>
      <c r="H340" t="s">
        <v>19</v>
      </c>
      <c r="I340">
        <v>11722</v>
      </c>
    </row>
    <row r="341" spans="1:9" x14ac:dyDescent="0.25">
      <c r="A341">
        <v>340</v>
      </c>
      <c r="B341" t="s">
        <v>2540</v>
      </c>
      <c r="C341" t="s">
        <v>2541</v>
      </c>
      <c r="D341" t="s">
        <v>35</v>
      </c>
      <c r="E341" t="s">
        <v>2542</v>
      </c>
      <c r="F341" t="s">
        <v>2543</v>
      </c>
      <c r="G341" t="s">
        <v>1754</v>
      </c>
      <c r="H341" t="s">
        <v>19</v>
      </c>
      <c r="I341">
        <v>11787</v>
      </c>
    </row>
    <row r="342" spans="1:9" x14ac:dyDescent="0.25">
      <c r="A342">
        <v>341</v>
      </c>
      <c r="B342" t="s">
        <v>2544</v>
      </c>
      <c r="C342" t="s">
        <v>2545</v>
      </c>
      <c r="D342" t="s">
        <v>35</v>
      </c>
      <c r="E342" t="s">
        <v>2546</v>
      </c>
      <c r="F342" t="s">
        <v>2547</v>
      </c>
      <c r="G342" t="s">
        <v>2548</v>
      </c>
      <c r="H342" t="s">
        <v>19</v>
      </c>
      <c r="I342">
        <v>10550</v>
      </c>
    </row>
    <row r="343" spans="1:9" x14ac:dyDescent="0.25">
      <c r="A343">
        <v>342</v>
      </c>
      <c r="B343" t="s">
        <v>2549</v>
      </c>
      <c r="C343" t="s">
        <v>2550</v>
      </c>
      <c r="D343" t="s">
        <v>35</v>
      </c>
      <c r="E343" t="s">
        <v>2551</v>
      </c>
      <c r="F343" t="s">
        <v>2552</v>
      </c>
      <c r="G343" t="s">
        <v>1315</v>
      </c>
      <c r="H343" t="s">
        <v>19</v>
      </c>
      <c r="I343">
        <v>11566</v>
      </c>
    </row>
    <row r="344" spans="1:9" x14ac:dyDescent="0.25">
      <c r="A344">
        <v>343</v>
      </c>
      <c r="B344" t="s">
        <v>2553</v>
      </c>
      <c r="C344" t="s">
        <v>2554</v>
      </c>
      <c r="D344" t="s">
        <v>35</v>
      </c>
      <c r="E344" t="s">
        <v>2555</v>
      </c>
      <c r="F344" t="s">
        <v>2556</v>
      </c>
      <c r="G344" t="s">
        <v>1542</v>
      </c>
      <c r="H344" t="s">
        <v>19</v>
      </c>
      <c r="I344">
        <v>11725</v>
      </c>
    </row>
    <row r="345" spans="1:9" x14ac:dyDescent="0.25">
      <c r="A345">
        <v>344</v>
      </c>
      <c r="B345" t="s">
        <v>2557</v>
      </c>
      <c r="C345" t="s">
        <v>2558</v>
      </c>
      <c r="D345" t="s">
        <v>35</v>
      </c>
      <c r="E345" t="s">
        <v>2559</v>
      </c>
      <c r="F345" t="s">
        <v>2560</v>
      </c>
      <c r="G345" t="s">
        <v>2392</v>
      </c>
      <c r="H345" t="s">
        <v>13</v>
      </c>
      <c r="I345">
        <v>94043</v>
      </c>
    </row>
    <row r="346" spans="1:9" x14ac:dyDescent="0.25">
      <c r="A346">
        <v>345</v>
      </c>
      <c r="B346" t="s">
        <v>2561</v>
      </c>
      <c r="C346" t="s">
        <v>2562</v>
      </c>
      <c r="D346" t="s">
        <v>2563</v>
      </c>
      <c r="E346" t="s">
        <v>2564</v>
      </c>
      <c r="F346" t="s">
        <v>2565</v>
      </c>
      <c r="G346" t="s">
        <v>2024</v>
      </c>
      <c r="H346" t="s">
        <v>19</v>
      </c>
      <c r="I346">
        <v>12203</v>
      </c>
    </row>
    <row r="347" spans="1:9" x14ac:dyDescent="0.25">
      <c r="A347">
        <v>346</v>
      </c>
      <c r="B347" t="s">
        <v>2566</v>
      </c>
      <c r="C347" t="s">
        <v>2567</v>
      </c>
      <c r="D347" t="s">
        <v>35</v>
      </c>
      <c r="E347" t="s">
        <v>2568</v>
      </c>
      <c r="F347" t="s">
        <v>2569</v>
      </c>
      <c r="G347" t="s">
        <v>1250</v>
      </c>
      <c r="H347" t="s">
        <v>19</v>
      </c>
      <c r="I347">
        <v>11378</v>
      </c>
    </row>
    <row r="348" spans="1:9" x14ac:dyDescent="0.25">
      <c r="A348">
        <v>347</v>
      </c>
      <c r="B348" t="s">
        <v>1377</v>
      </c>
      <c r="C348" t="s">
        <v>2570</v>
      </c>
      <c r="D348" t="s">
        <v>2571</v>
      </c>
      <c r="E348" t="s">
        <v>2572</v>
      </c>
      <c r="F348" t="s">
        <v>2573</v>
      </c>
      <c r="G348" t="s">
        <v>1221</v>
      </c>
      <c r="H348" t="s">
        <v>13</v>
      </c>
      <c r="I348">
        <v>94603</v>
      </c>
    </row>
    <row r="349" spans="1:9" x14ac:dyDescent="0.25">
      <c r="A349">
        <v>348</v>
      </c>
      <c r="B349" t="s">
        <v>2574</v>
      </c>
      <c r="C349" t="s">
        <v>2575</v>
      </c>
      <c r="D349" t="s">
        <v>35</v>
      </c>
      <c r="E349" t="s">
        <v>2576</v>
      </c>
      <c r="F349" t="s">
        <v>2577</v>
      </c>
      <c r="G349" t="s">
        <v>1458</v>
      </c>
      <c r="H349" t="s">
        <v>13</v>
      </c>
      <c r="I349">
        <v>92236</v>
      </c>
    </row>
    <row r="350" spans="1:9" x14ac:dyDescent="0.25">
      <c r="A350">
        <v>349</v>
      </c>
      <c r="B350" t="s">
        <v>2578</v>
      </c>
      <c r="C350" t="s">
        <v>1932</v>
      </c>
      <c r="D350" t="s">
        <v>35</v>
      </c>
      <c r="E350" t="s">
        <v>2579</v>
      </c>
      <c r="F350" t="s">
        <v>2580</v>
      </c>
      <c r="G350" t="s">
        <v>1458</v>
      </c>
      <c r="H350" t="s">
        <v>13</v>
      </c>
      <c r="I350">
        <v>92236</v>
      </c>
    </row>
    <row r="351" spans="1:9" x14ac:dyDescent="0.25">
      <c r="A351">
        <v>350</v>
      </c>
      <c r="B351" t="s">
        <v>2581</v>
      </c>
      <c r="C351" t="s">
        <v>1354</v>
      </c>
      <c r="D351" t="s">
        <v>35</v>
      </c>
      <c r="E351" t="s">
        <v>2582</v>
      </c>
      <c r="F351" t="s">
        <v>2583</v>
      </c>
      <c r="G351" t="s">
        <v>1790</v>
      </c>
      <c r="H351" t="s">
        <v>19</v>
      </c>
      <c r="I351">
        <v>11706</v>
      </c>
    </row>
    <row r="352" spans="1:9" x14ac:dyDescent="0.25">
      <c r="A352">
        <v>351</v>
      </c>
      <c r="B352" t="s">
        <v>2584</v>
      </c>
      <c r="C352" t="s">
        <v>2585</v>
      </c>
      <c r="D352" t="s">
        <v>35</v>
      </c>
      <c r="E352" t="s">
        <v>2586</v>
      </c>
      <c r="F352" t="s">
        <v>2587</v>
      </c>
      <c r="G352" t="s">
        <v>1119</v>
      </c>
      <c r="H352" t="s">
        <v>19</v>
      </c>
      <c r="I352">
        <v>10952</v>
      </c>
    </row>
    <row r="353" spans="1:9" x14ac:dyDescent="0.25">
      <c r="A353">
        <v>352</v>
      </c>
      <c r="B353" t="s">
        <v>2588</v>
      </c>
      <c r="C353" t="s">
        <v>2589</v>
      </c>
      <c r="D353" t="s">
        <v>35</v>
      </c>
      <c r="E353" t="s">
        <v>2590</v>
      </c>
      <c r="F353" t="s">
        <v>2591</v>
      </c>
      <c r="G353" t="s">
        <v>2001</v>
      </c>
      <c r="H353" t="s">
        <v>19</v>
      </c>
      <c r="I353">
        <v>11432</v>
      </c>
    </row>
    <row r="354" spans="1:9" x14ac:dyDescent="0.25">
      <c r="A354">
        <v>353</v>
      </c>
      <c r="B354" t="s">
        <v>2592</v>
      </c>
      <c r="C354" t="s">
        <v>2098</v>
      </c>
      <c r="D354" t="s">
        <v>35</v>
      </c>
      <c r="E354" t="s">
        <v>2593</v>
      </c>
      <c r="F354" t="s">
        <v>2594</v>
      </c>
      <c r="G354" t="s">
        <v>1119</v>
      </c>
      <c r="H354" t="s">
        <v>19</v>
      </c>
      <c r="I354">
        <v>10952</v>
      </c>
    </row>
    <row r="355" spans="1:9" x14ac:dyDescent="0.25">
      <c r="A355">
        <v>354</v>
      </c>
      <c r="B355" t="s">
        <v>2595</v>
      </c>
      <c r="C355" t="s">
        <v>1288</v>
      </c>
      <c r="D355" t="s">
        <v>35</v>
      </c>
      <c r="E355" t="s">
        <v>2596</v>
      </c>
      <c r="F355" t="s">
        <v>2597</v>
      </c>
      <c r="G355" t="s">
        <v>1201</v>
      </c>
      <c r="H355" t="s">
        <v>19</v>
      </c>
      <c r="I355">
        <v>11104</v>
      </c>
    </row>
    <row r="356" spans="1:9" x14ac:dyDescent="0.25">
      <c r="A356">
        <v>355</v>
      </c>
      <c r="B356" t="s">
        <v>1485</v>
      </c>
      <c r="C356" t="s">
        <v>2598</v>
      </c>
      <c r="D356" t="s">
        <v>35</v>
      </c>
      <c r="E356" t="s">
        <v>2599</v>
      </c>
      <c r="F356" t="s">
        <v>2600</v>
      </c>
      <c r="G356" t="s">
        <v>1790</v>
      </c>
      <c r="H356" t="s">
        <v>19</v>
      </c>
      <c r="I356">
        <v>11706</v>
      </c>
    </row>
    <row r="357" spans="1:9" x14ac:dyDescent="0.25">
      <c r="A357">
        <v>356</v>
      </c>
      <c r="B357" t="s">
        <v>2601</v>
      </c>
      <c r="C357" t="s">
        <v>2602</v>
      </c>
      <c r="D357" t="s">
        <v>35</v>
      </c>
      <c r="E357" t="s">
        <v>2603</v>
      </c>
      <c r="F357" t="s">
        <v>2604</v>
      </c>
      <c r="G357" t="s">
        <v>1343</v>
      </c>
      <c r="H357" t="s">
        <v>19</v>
      </c>
      <c r="I357">
        <v>10451</v>
      </c>
    </row>
    <row r="358" spans="1:9" x14ac:dyDescent="0.25">
      <c r="A358">
        <v>357</v>
      </c>
      <c r="B358" t="s">
        <v>2605</v>
      </c>
      <c r="C358" t="s">
        <v>2606</v>
      </c>
      <c r="D358" t="s">
        <v>2607</v>
      </c>
      <c r="E358" t="s">
        <v>2608</v>
      </c>
      <c r="F358" t="s">
        <v>2609</v>
      </c>
      <c r="G358" t="s">
        <v>1584</v>
      </c>
      <c r="H358" t="s">
        <v>13</v>
      </c>
      <c r="I358">
        <v>95127</v>
      </c>
    </row>
    <row r="359" spans="1:9" x14ac:dyDescent="0.25">
      <c r="A359">
        <v>358</v>
      </c>
      <c r="B359" t="s">
        <v>2610</v>
      </c>
      <c r="C359" t="s">
        <v>2611</v>
      </c>
      <c r="D359" t="s">
        <v>35</v>
      </c>
      <c r="E359" t="s">
        <v>2612</v>
      </c>
      <c r="F359" t="s">
        <v>2613</v>
      </c>
      <c r="G359" t="s">
        <v>2614</v>
      </c>
      <c r="H359" t="s">
        <v>19</v>
      </c>
      <c r="I359">
        <v>11793</v>
      </c>
    </row>
    <row r="360" spans="1:9" x14ac:dyDescent="0.25">
      <c r="A360">
        <v>359</v>
      </c>
      <c r="B360" t="s">
        <v>2615</v>
      </c>
      <c r="C360" t="s">
        <v>2616</v>
      </c>
      <c r="D360" t="s">
        <v>35</v>
      </c>
      <c r="E360" t="s">
        <v>2617</v>
      </c>
      <c r="F360" t="s">
        <v>2618</v>
      </c>
      <c r="G360" t="s">
        <v>2619</v>
      </c>
      <c r="H360" t="s">
        <v>13</v>
      </c>
      <c r="I360">
        <v>91768</v>
      </c>
    </row>
    <row r="361" spans="1:9" x14ac:dyDescent="0.25">
      <c r="A361">
        <v>360</v>
      </c>
      <c r="B361" t="s">
        <v>2620</v>
      </c>
      <c r="C361" t="s">
        <v>2621</v>
      </c>
      <c r="D361" t="s">
        <v>2622</v>
      </c>
      <c r="E361" t="s">
        <v>2623</v>
      </c>
      <c r="F361" t="s">
        <v>2624</v>
      </c>
      <c r="G361" t="s">
        <v>72</v>
      </c>
      <c r="H361" t="s">
        <v>25</v>
      </c>
      <c r="I361">
        <v>77016</v>
      </c>
    </row>
    <row r="362" spans="1:9" x14ac:dyDescent="0.25">
      <c r="A362">
        <v>361</v>
      </c>
      <c r="B362" t="s">
        <v>2625</v>
      </c>
      <c r="C362" t="s">
        <v>1293</v>
      </c>
      <c r="D362" t="s">
        <v>35</v>
      </c>
      <c r="E362" t="s">
        <v>2626</v>
      </c>
      <c r="F362" t="s">
        <v>2627</v>
      </c>
      <c r="G362" t="s">
        <v>2628</v>
      </c>
      <c r="H362" t="s">
        <v>19</v>
      </c>
      <c r="I362">
        <v>11580</v>
      </c>
    </row>
    <row r="363" spans="1:9" x14ac:dyDescent="0.25">
      <c r="A363">
        <v>362</v>
      </c>
      <c r="B363" t="s">
        <v>1895</v>
      </c>
      <c r="C363" t="s">
        <v>2629</v>
      </c>
      <c r="D363" t="s">
        <v>35</v>
      </c>
      <c r="E363" t="s">
        <v>2630</v>
      </c>
      <c r="F363" t="s">
        <v>2631</v>
      </c>
      <c r="G363" t="s">
        <v>2271</v>
      </c>
      <c r="H363" t="s">
        <v>19</v>
      </c>
      <c r="I363">
        <v>12401</v>
      </c>
    </row>
    <row r="364" spans="1:9" x14ac:dyDescent="0.25">
      <c r="A364">
        <v>363</v>
      </c>
      <c r="B364" t="s">
        <v>2632</v>
      </c>
      <c r="C364" t="s">
        <v>2633</v>
      </c>
      <c r="D364" t="s">
        <v>35</v>
      </c>
      <c r="E364" t="s">
        <v>2634</v>
      </c>
      <c r="F364" t="s">
        <v>2635</v>
      </c>
      <c r="G364" t="s">
        <v>1982</v>
      </c>
      <c r="H364" t="s">
        <v>19</v>
      </c>
      <c r="I364">
        <v>12020</v>
      </c>
    </row>
    <row r="365" spans="1:9" x14ac:dyDescent="0.25">
      <c r="A365">
        <v>364</v>
      </c>
      <c r="B365" t="s">
        <v>2636</v>
      </c>
      <c r="C365" t="s">
        <v>2637</v>
      </c>
      <c r="D365" t="s">
        <v>35</v>
      </c>
      <c r="E365" t="s">
        <v>2638</v>
      </c>
      <c r="F365" t="s">
        <v>2639</v>
      </c>
      <c r="G365" t="s">
        <v>2640</v>
      </c>
      <c r="H365" t="s">
        <v>19</v>
      </c>
      <c r="I365">
        <v>14850</v>
      </c>
    </row>
    <row r="366" spans="1:9" x14ac:dyDescent="0.25">
      <c r="A366">
        <v>365</v>
      </c>
      <c r="B366" t="s">
        <v>2641</v>
      </c>
      <c r="C366" t="s">
        <v>2642</v>
      </c>
      <c r="D366" t="s">
        <v>35</v>
      </c>
      <c r="E366" t="s">
        <v>2643</v>
      </c>
      <c r="F366" t="s">
        <v>2644</v>
      </c>
      <c r="G366" t="s">
        <v>1525</v>
      </c>
      <c r="H366" t="s">
        <v>19</v>
      </c>
      <c r="I366">
        <v>11361</v>
      </c>
    </row>
    <row r="367" spans="1:9" x14ac:dyDescent="0.25">
      <c r="A367">
        <v>366</v>
      </c>
      <c r="B367" t="s">
        <v>2645</v>
      </c>
      <c r="C367" t="s">
        <v>2424</v>
      </c>
      <c r="D367" t="s">
        <v>35</v>
      </c>
      <c r="E367" t="s">
        <v>2646</v>
      </c>
      <c r="F367" t="s">
        <v>2647</v>
      </c>
      <c r="G367" t="s">
        <v>1578</v>
      </c>
      <c r="H367" t="s">
        <v>19</v>
      </c>
      <c r="I367">
        <v>11001</v>
      </c>
    </row>
    <row r="368" spans="1:9" x14ac:dyDescent="0.25">
      <c r="A368">
        <v>367</v>
      </c>
      <c r="B368" t="s">
        <v>2648</v>
      </c>
      <c r="C368" t="s">
        <v>2252</v>
      </c>
      <c r="D368" t="s">
        <v>35</v>
      </c>
      <c r="E368" t="s">
        <v>2649</v>
      </c>
      <c r="F368" t="s">
        <v>2650</v>
      </c>
      <c r="G368" t="s">
        <v>2284</v>
      </c>
      <c r="H368" t="s">
        <v>19</v>
      </c>
      <c r="I368">
        <v>11417</v>
      </c>
    </row>
    <row r="369" spans="1:9" x14ac:dyDescent="0.25">
      <c r="A369">
        <v>368</v>
      </c>
      <c r="B369" t="s">
        <v>2651</v>
      </c>
      <c r="C369" t="s">
        <v>2616</v>
      </c>
      <c r="D369" t="s">
        <v>35</v>
      </c>
      <c r="E369" t="s">
        <v>2652</v>
      </c>
      <c r="F369" t="s">
        <v>2653</v>
      </c>
      <c r="G369" t="s">
        <v>2535</v>
      </c>
      <c r="H369" t="s">
        <v>19</v>
      </c>
      <c r="I369">
        <v>11375</v>
      </c>
    </row>
    <row r="370" spans="1:9" x14ac:dyDescent="0.25">
      <c r="A370">
        <v>369</v>
      </c>
      <c r="B370" t="s">
        <v>2654</v>
      </c>
      <c r="C370" t="s">
        <v>2655</v>
      </c>
      <c r="D370" t="s">
        <v>35</v>
      </c>
      <c r="E370" t="s">
        <v>2656</v>
      </c>
      <c r="F370" t="s">
        <v>2657</v>
      </c>
      <c r="G370" t="s">
        <v>1828</v>
      </c>
      <c r="H370" t="s">
        <v>19</v>
      </c>
      <c r="I370">
        <v>11377</v>
      </c>
    </row>
    <row r="371" spans="1:9" x14ac:dyDescent="0.25">
      <c r="A371">
        <v>370</v>
      </c>
      <c r="B371" t="s">
        <v>2658</v>
      </c>
      <c r="C371" t="s">
        <v>2659</v>
      </c>
      <c r="D371" t="s">
        <v>35</v>
      </c>
      <c r="E371" t="s">
        <v>2660</v>
      </c>
      <c r="F371" t="s">
        <v>2661</v>
      </c>
      <c r="G371" t="s">
        <v>1641</v>
      </c>
      <c r="H371" t="s">
        <v>19</v>
      </c>
      <c r="I371">
        <v>11414</v>
      </c>
    </row>
    <row r="372" spans="1:9" x14ac:dyDescent="0.25">
      <c r="A372">
        <v>371</v>
      </c>
      <c r="B372" t="s">
        <v>2662</v>
      </c>
      <c r="C372" t="s">
        <v>1102</v>
      </c>
      <c r="D372" t="s">
        <v>35</v>
      </c>
      <c r="E372" t="s">
        <v>2663</v>
      </c>
      <c r="F372" t="s">
        <v>2664</v>
      </c>
      <c r="G372" t="s">
        <v>2665</v>
      </c>
      <c r="H372" t="s">
        <v>19</v>
      </c>
      <c r="I372">
        <v>11422</v>
      </c>
    </row>
    <row r="373" spans="1:9" x14ac:dyDescent="0.25">
      <c r="A373">
        <v>372</v>
      </c>
      <c r="B373" t="s">
        <v>2666</v>
      </c>
      <c r="C373" t="s">
        <v>2667</v>
      </c>
      <c r="D373" t="s">
        <v>35</v>
      </c>
      <c r="E373" t="s">
        <v>2668</v>
      </c>
      <c r="F373" t="s">
        <v>2669</v>
      </c>
      <c r="G373" t="s">
        <v>2670</v>
      </c>
      <c r="H373" t="s">
        <v>19</v>
      </c>
      <c r="I373">
        <v>12590</v>
      </c>
    </row>
    <row r="374" spans="1:9" x14ac:dyDescent="0.25">
      <c r="A374">
        <v>373</v>
      </c>
      <c r="B374" t="s">
        <v>2671</v>
      </c>
      <c r="C374" t="s">
        <v>2672</v>
      </c>
      <c r="D374" t="s">
        <v>35</v>
      </c>
      <c r="E374" t="s">
        <v>2673</v>
      </c>
      <c r="F374" t="s">
        <v>2674</v>
      </c>
      <c r="G374" t="s">
        <v>1330</v>
      </c>
      <c r="H374" t="s">
        <v>19</v>
      </c>
      <c r="I374">
        <v>13501</v>
      </c>
    </row>
    <row r="375" spans="1:9" x14ac:dyDescent="0.25">
      <c r="A375">
        <v>374</v>
      </c>
      <c r="B375" t="s">
        <v>2675</v>
      </c>
      <c r="C375" t="s">
        <v>2676</v>
      </c>
      <c r="D375" t="s">
        <v>35</v>
      </c>
      <c r="E375" t="s">
        <v>2677</v>
      </c>
      <c r="F375" t="s">
        <v>2678</v>
      </c>
      <c r="G375" t="s">
        <v>1315</v>
      </c>
      <c r="H375" t="s">
        <v>19</v>
      </c>
      <c r="I375">
        <v>11566</v>
      </c>
    </row>
    <row r="376" spans="1:9" x14ac:dyDescent="0.25">
      <c r="A376">
        <v>375</v>
      </c>
      <c r="B376" t="s">
        <v>1476</v>
      </c>
      <c r="C376" t="s">
        <v>2672</v>
      </c>
      <c r="D376" t="s">
        <v>35</v>
      </c>
      <c r="E376" t="s">
        <v>2679</v>
      </c>
      <c r="F376" t="s">
        <v>2680</v>
      </c>
      <c r="G376" t="s">
        <v>1083</v>
      </c>
      <c r="H376" t="s">
        <v>19</v>
      </c>
      <c r="I376">
        <v>11553</v>
      </c>
    </row>
    <row r="377" spans="1:9" x14ac:dyDescent="0.25">
      <c r="A377">
        <v>376</v>
      </c>
      <c r="B377" t="s">
        <v>2681</v>
      </c>
      <c r="C377" t="s">
        <v>2682</v>
      </c>
      <c r="D377" t="s">
        <v>35</v>
      </c>
      <c r="E377" t="s">
        <v>2683</v>
      </c>
      <c r="F377" t="s">
        <v>2684</v>
      </c>
      <c r="G377" t="s">
        <v>1170</v>
      </c>
      <c r="H377" t="s">
        <v>25</v>
      </c>
      <c r="I377">
        <v>77904</v>
      </c>
    </row>
    <row r="378" spans="1:9" x14ac:dyDescent="0.25">
      <c r="A378">
        <v>377</v>
      </c>
      <c r="B378" t="s">
        <v>1906</v>
      </c>
      <c r="C378" t="s">
        <v>1335</v>
      </c>
      <c r="D378" t="s">
        <v>35</v>
      </c>
      <c r="E378" t="s">
        <v>2685</v>
      </c>
      <c r="F378" t="s">
        <v>2686</v>
      </c>
      <c r="G378" t="s">
        <v>1740</v>
      </c>
      <c r="H378" t="s">
        <v>19</v>
      </c>
      <c r="I378">
        <v>10573</v>
      </c>
    </row>
    <row r="379" spans="1:9" x14ac:dyDescent="0.25">
      <c r="A379">
        <v>378</v>
      </c>
      <c r="B379" t="s">
        <v>2687</v>
      </c>
      <c r="C379" t="s">
        <v>2688</v>
      </c>
      <c r="D379" t="s">
        <v>35</v>
      </c>
      <c r="E379" t="s">
        <v>2689</v>
      </c>
      <c r="F379" t="s">
        <v>2690</v>
      </c>
      <c r="G379" t="s">
        <v>2548</v>
      </c>
      <c r="H379" t="s">
        <v>19</v>
      </c>
      <c r="I379">
        <v>10550</v>
      </c>
    </row>
    <row r="380" spans="1:9" x14ac:dyDescent="0.25">
      <c r="A380">
        <v>379</v>
      </c>
      <c r="B380" t="s">
        <v>2691</v>
      </c>
      <c r="C380" t="s">
        <v>2692</v>
      </c>
      <c r="D380" t="s">
        <v>35</v>
      </c>
      <c r="E380" t="s">
        <v>2693</v>
      </c>
      <c r="F380" t="s">
        <v>2694</v>
      </c>
      <c r="G380" t="s">
        <v>1083</v>
      </c>
      <c r="H380" t="s">
        <v>19</v>
      </c>
      <c r="I380">
        <v>11553</v>
      </c>
    </row>
    <row r="381" spans="1:9" x14ac:dyDescent="0.25">
      <c r="A381">
        <v>380</v>
      </c>
      <c r="B381" t="s">
        <v>2695</v>
      </c>
      <c r="C381" t="s">
        <v>1604</v>
      </c>
      <c r="D381" t="s">
        <v>35</v>
      </c>
      <c r="E381" t="s">
        <v>2696</v>
      </c>
      <c r="F381" t="s">
        <v>2697</v>
      </c>
      <c r="G381" t="s">
        <v>2019</v>
      </c>
      <c r="H381" t="s">
        <v>19</v>
      </c>
      <c r="I381">
        <v>11784</v>
      </c>
    </row>
    <row r="382" spans="1:9" x14ac:dyDescent="0.25">
      <c r="A382">
        <v>381</v>
      </c>
      <c r="B382" t="s">
        <v>2698</v>
      </c>
      <c r="C382" t="s">
        <v>2490</v>
      </c>
      <c r="D382" t="s">
        <v>35</v>
      </c>
      <c r="E382" t="s">
        <v>2699</v>
      </c>
      <c r="F382" t="s">
        <v>2700</v>
      </c>
      <c r="G382" t="s">
        <v>1343</v>
      </c>
      <c r="H382" t="s">
        <v>19</v>
      </c>
      <c r="I382">
        <v>10451</v>
      </c>
    </row>
    <row r="383" spans="1:9" x14ac:dyDescent="0.25">
      <c r="A383">
        <v>382</v>
      </c>
      <c r="B383" t="s">
        <v>2701</v>
      </c>
      <c r="C383" t="s">
        <v>1909</v>
      </c>
      <c r="D383" t="s">
        <v>35</v>
      </c>
      <c r="E383" t="s">
        <v>2702</v>
      </c>
      <c r="F383" t="s">
        <v>2703</v>
      </c>
      <c r="G383" t="s">
        <v>1641</v>
      </c>
      <c r="H383" t="s">
        <v>19</v>
      </c>
      <c r="I383">
        <v>11414</v>
      </c>
    </row>
    <row r="384" spans="1:9" x14ac:dyDescent="0.25">
      <c r="A384">
        <v>383</v>
      </c>
      <c r="B384" t="s">
        <v>2704</v>
      </c>
      <c r="C384" t="s">
        <v>2705</v>
      </c>
      <c r="D384" t="s">
        <v>35</v>
      </c>
      <c r="E384" t="s">
        <v>2706</v>
      </c>
      <c r="F384" t="s">
        <v>2707</v>
      </c>
      <c r="G384" t="s">
        <v>2044</v>
      </c>
      <c r="H384" t="s">
        <v>19</v>
      </c>
      <c r="I384">
        <v>11357</v>
      </c>
    </row>
    <row r="385" spans="1:9" x14ac:dyDescent="0.25">
      <c r="A385">
        <v>384</v>
      </c>
      <c r="B385" t="s">
        <v>2708</v>
      </c>
      <c r="C385" t="s">
        <v>2709</v>
      </c>
      <c r="D385" t="s">
        <v>35</v>
      </c>
      <c r="E385" t="s">
        <v>2710</v>
      </c>
      <c r="F385" t="s">
        <v>2711</v>
      </c>
      <c r="G385" t="s">
        <v>2712</v>
      </c>
      <c r="H385" t="s">
        <v>19</v>
      </c>
      <c r="I385">
        <v>11354</v>
      </c>
    </row>
    <row r="386" spans="1:9" x14ac:dyDescent="0.25">
      <c r="A386">
        <v>385</v>
      </c>
      <c r="B386" t="s">
        <v>2713</v>
      </c>
      <c r="C386" t="s">
        <v>2714</v>
      </c>
      <c r="D386" t="s">
        <v>35</v>
      </c>
      <c r="E386" t="s">
        <v>2715</v>
      </c>
      <c r="F386" t="s">
        <v>2716</v>
      </c>
      <c r="G386" t="s">
        <v>1325</v>
      </c>
      <c r="H386" t="s">
        <v>13</v>
      </c>
      <c r="I386">
        <v>91740</v>
      </c>
    </row>
    <row r="387" spans="1:9" x14ac:dyDescent="0.25">
      <c r="A387">
        <v>386</v>
      </c>
      <c r="B387" t="s">
        <v>2717</v>
      </c>
      <c r="C387" t="s">
        <v>2718</v>
      </c>
      <c r="D387" t="s">
        <v>35</v>
      </c>
      <c r="E387" t="s">
        <v>2719</v>
      </c>
      <c r="F387" t="s">
        <v>2720</v>
      </c>
      <c r="G387" t="s">
        <v>1489</v>
      </c>
      <c r="H387" t="s">
        <v>13</v>
      </c>
      <c r="I387">
        <v>91784</v>
      </c>
    </row>
    <row r="388" spans="1:9" x14ac:dyDescent="0.25">
      <c r="A388">
        <v>387</v>
      </c>
      <c r="B388" t="s">
        <v>2721</v>
      </c>
      <c r="C388" t="s">
        <v>2722</v>
      </c>
      <c r="D388" t="s">
        <v>35</v>
      </c>
      <c r="E388" t="s">
        <v>2723</v>
      </c>
      <c r="F388" t="s">
        <v>2724</v>
      </c>
      <c r="G388" t="s">
        <v>1569</v>
      </c>
      <c r="H388" t="s">
        <v>19</v>
      </c>
      <c r="I388">
        <v>11373</v>
      </c>
    </row>
    <row r="389" spans="1:9" x14ac:dyDescent="0.25">
      <c r="A389">
        <v>388</v>
      </c>
      <c r="B389" t="s">
        <v>1161</v>
      </c>
      <c r="C389" t="s">
        <v>1653</v>
      </c>
      <c r="D389" t="s">
        <v>35</v>
      </c>
      <c r="E389" t="s">
        <v>2725</v>
      </c>
      <c r="F389" t="s">
        <v>2726</v>
      </c>
      <c r="G389" t="s">
        <v>2044</v>
      </c>
      <c r="H389" t="s">
        <v>19</v>
      </c>
      <c r="I389">
        <v>11357</v>
      </c>
    </row>
    <row r="390" spans="1:9" x14ac:dyDescent="0.25">
      <c r="A390">
        <v>389</v>
      </c>
      <c r="B390" t="s">
        <v>2727</v>
      </c>
      <c r="C390" t="s">
        <v>2728</v>
      </c>
      <c r="D390" t="s">
        <v>35</v>
      </c>
      <c r="E390" t="s">
        <v>2729</v>
      </c>
      <c r="F390" t="s">
        <v>2730</v>
      </c>
      <c r="G390" t="s">
        <v>1362</v>
      </c>
      <c r="H390" t="s">
        <v>25</v>
      </c>
      <c r="I390">
        <v>76901</v>
      </c>
    </row>
    <row r="391" spans="1:9" x14ac:dyDescent="0.25">
      <c r="A391">
        <v>390</v>
      </c>
      <c r="B391" t="s">
        <v>1382</v>
      </c>
      <c r="C391" t="s">
        <v>2731</v>
      </c>
      <c r="D391" t="s">
        <v>35</v>
      </c>
      <c r="E391" t="s">
        <v>2732</v>
      </c>
      <c r="F391" t="s">
        <v>2733</v>
      </c>
      <c r="G391" t="s">
        <v>2297</v>
      </c>
      <c r="H391" t="s">
        <v>19</v>
      </c>
      <c r="I391">
        <v>11779</v>
      </c>
    </row>
    <row r="392" spans="1:9" x14ac:dyDescent="0.25">
      <c r="A392">
        <v>391</v>
      </c>
      <c r="B392" t="s">
        <v>2734</v>
      </c>
      <c r="C392" t="s">
        <v>2735</v>
      </c>
      <c r="D392" t="s">
        <v>35</v>
      </c>
      <c r="E392" t="s">
        <v>2736</v>
      </c>
      <c r="F392" t="s">
        <v>2737</v>
      </c>
      <c r="G392" t="s">
        <v>2738</v>
      </c>
      <c r="H392" t="s">
        <v>13</v>
      </c>
      <c r="I392">
        <v>93635</v>
      </c>
    </row>
    <row r="393" spans="1:9" x14ac:dyDescent="0.25">
      <c r="A393">
        <v>392</v>
      </c>
      <c r="B393" t="s">
        <v>2739</v>
      </c>
      <c r="C393" t="s">
        <v>2740</v>
      </c>
      <c r="D393" t="s">
        <v>35</v>
      </c>
      <c r="E393" t="s">
        <v>2741</v>
      </c>
      <c r="F393" t="s">
        <v>2742</v>
      </c>
      <c r="G393" t="s">
        <v>1569</v>
      </c>
      <c r="H393" t="s">
        <v>19</v>
      </c>
      <c r="I393">
        <v>11373</v>
      </c>
    </row>
    <row r="394" spans="1:9" x14ac:dyDescent="0.25">
      <c r="A394">
        <v>393</v>
      </c>
      <c r="B394" t="s">
        <v>2743</v>
      </c>
      <c r="C394" t="s">
        <v>2744</v>
      </c>
      <c r="D394" t="s">
        <v>35</v>
      </c>
      <c r="E394" t="s">
        <v>2745</v>
      </c>
      <c r="F394" t="s">
        <v>2746</v>
      </c>
      <c r="G394" t="s">
        <v>1489</v>
      </c>
      <c r="H394" t="s">
        <v>13</v>
      </c>
      <c r="I394">
        <v>91784</v>
      </c>
    </row>
    <row r="395" spans="1:9" x14ac:dyDescent="0.25">
      <c r="A395">
        <v>394</v>
      </c>
      <c r="B395" t="s">
        <v>2747</v>
      </c>
      <c r="C395" t="s">
        <v>2748</v>
      </c>
      <c r="D395" t="s">
        <v>35</v>
      </c>
      <c r="E395" t="s">
        <v>2749</v>
      </c>
      <c r="F395" t="s">
        <v>2750</v>
      </c>
      <c r="G395" t="s">
        <v>1413</v>
      </c>
      <c r="H395" t="s">
        <v>13</v>
      </c>
      <c r="I395">
        <v>91733</v>
      </c>
    </row>
    <row r="396" spans="1:9" x14ac:dyDescent="0.25">
      <c r="A396">
        <v>395</v>
      </c>
      <c r="B396" t="s">
        <v>2751</v>
      </c>
      <c r="C396" t="s">
        <v>2752</v>
      </c>
      <c r="D396" t="s">
        <v>35</v>
      </c>
      <c r="E396" t="s">
        <v>2753</v>
      </c>
      <c r="F396" t="s">
        <v>2754</v>
      </c>
      <c r="G396" t="s">
        <v>1245</v>
      </c>
      <c r="H396" t="s">
        <v>19</v>
      </c>
      <c r="I396">
        <v>13090</v>
      </c>
    </row>
    <row r="397" spans="1:9" x14ac:dyDescent="0.25">
      <c r="A397">
        <v>396</v>
      </c>
      <c r="B397" t="s">
        <v>2755</v>
      </c>
      <c r="C397" t="s">
        <v>2756</v>
      </c>
      <c r="D397" t="s">
        <v>35</v>
      </c>
      <c r="E397" t="s">
        <v>2757</v>
      </c>
      <c r="F397" t="s">
        <v>2758</v>
      </c>
      <c r="G397" t="s">
        <v>2173</v>
      </c>
      <c r="H397" t="s">
        <v>19</v>
      </c>
      <c r="I397">
        <v>14304</v>
      </c>
    </row>
    <row r="398" spans="1:9" x14ac:dyDescent="0.25">
      <c r="A398">
        <v>397</v>
      </c>
      <c r="B398" t="s">
        <v>2759</v>
      </c>
      <c r="C398" t="s">
        <v>2760</v>
      </c>
      <c r="D398" t="s">
        <v>35</v>
      </c>
      <c r="E398" t="s">
        <v>2761</v>
      </c>
      <c r="F398" t="s">
        <v>2762</v>
      </c>
      <c r="G398" t="s">
        <v>1494</v>
      </c>
      <c r="H398" t="s">
        <v>19</v>
      </c>
      <c r="I398">
        <v>11010</v>
      </c>
    </row>
    <row r="399" spans="1:9" x14ac:dyDescent="0.25">
      <c r="A399">
        <v>398</v>
      </c>
      <c r="B399" t="s">
        <v>2763</v>
      </c>
      <c r="C399" t="s">
        <v>2764</v>
      </c>
      <c r="D399" t="s">
        <v>35</v>
      </c>
      <c r="E399" t="s">
        <v>2765</v>
      </c>
      <c r="F399" t="s">
        <v>2766</v>
      </c>
      <c r="G399" t="s">
        <v>1201</v>
      </c>
      <c r="H399" t="s">
        <v>19</v>
      </c>
      <c r="I399">
        <v>11104</v>
      </c>
    </row>
    <row r="400" spans="1:9" x14ac:dyDescent="0.25">
      <c r="A400">
        <v>399</v>
      </c>
      <c r="B400" t="s">
        <v>2767</v>
      </c>
      <c r="C400" t="s">
        <v>1873</v>
      </c>
      <c r="D400" t="s">
        <v>35</v>
      </c>
      <c r="E400" t="s">
        <v>2768</v>
      </c>
      <c r="F400" t="s">
        <v>2769</v>
      </c>
      <c r="G400" t="s">
        <v>2271</v>
      </c>
      <c r="H400" t="s">
        <v>19</v>
      </c>
      <c r="I400">
        <v>12401</v>
      </c>
    </row>
    <row r="401" spans="1:9" x14ac:dyDescent="0.25">
      <c r="A401">
        <v>400</v>
      </c>
      <c r="B401" t="s">
        <v>2770</v>
      </c>
      <c r="C401" t="s">
        <v>2771</v>
      </c>
      <c r="D401" t="s">
        <v>35</v>
      </c>
      <c r="E401" t="s">
        <v>2772</v>
      </c>
      <c r="F401" t="s">
        <v>2773</v>
      </c>
      <c r="G401" t="s">
        <v>2774</v>
      </c>
      <c r="H401" t="s">
        <v>19</v>
      </c>
      <c r="I401">
        <v>14043</v>
      </c>
    </row>
    <row r="402" spans="1:9" x14ac:dyDescent="0.25">
      <c r="A402">
        <v>401</v>
      </c>
      <c r="B402" t="s">
        <v>2775</v>
      </c>
      <c r="C402" t="s">
        <v>2567</v>
      </c>
      <c r="D402" t="s">
        <v>35</v>
      </c>
      <c r="E402" t="s">
        <v>2776</v>
      </c>
      <c r="F402" t="s">
        <v>2777</v>
      </c>
      <c r="G402" t="s">
        <v>1130</v>
      </c>
      <c r="H402" t="s">
        <v>25</v>
      </c>
      <c r="I402">
        <v>75604</v>
      </c>
    </row>
    <row r="403" spans="1:9" x14ac:dyDescent="0.25">
      <c r="A403">
        <v>402</v>
      </c>
      <c r="B403" t="s">
        <v>2778</v>
      </c>
      <c r="C403" t="s">
        <v>1910</v>
      </c>
      <c r="D403" t="s">
        <v>35</v>
      </c>
      <c r="E403" t="s">
        <v>2779</v>
      </c>
      <c r="F403" t="s">
        <v>2780</v>
      </c>
      <c r="G403" t="s">
        <v>1624</v>
      </c>
      <c r="H403" t="s">
        <v>19</v>
      </c>
      <c r="I403">
        <v>14534</v>
      </c>
    </row>
    <row r="404" spans="1:9" x14ac:dyDescent="0.25">
      <c r="A404">
        <v>403</v>
      </c>
      <c r="B404" t="s">
        <v>2781</v>
      </c>
      <c r="C404" t="s">
        <v>2782</v>
      </c>
      <c r="D404" t="s">
        <v>35</v>
      </c>
      <c r="E404" t="s">
        <v>2783</v>
      </c>
      <c r="F404" t="s">
        <v>2784</v>
      </c>
      <c r="G404" t="s">
        <v>2147</v>
      </c>
      <c r="H404" t="s">
        <v>13</v>
      </c>
      <c r="I404">
        <v>91387</v>
      </c>
    </row>
    <row r="405" spans="1:9" x14ac:dyDescent="0.25">
      <c r="A405">
        <v>404</v>
      </c>
      <c r="B405" t="s">
        <v>2785</v>
      </c>
      <c r="C405" t="s">
        <v>1892</v>
      </c>
      <c r="D405" t="s">
        <v>35</v>
      </c>
      <c r="E405" t="s">
        <v>2786</v>
      </c>
      <c r="F405" t="s">
        <v>2787</v>
      </c>
      <c r="G405" t="s">
        <v>1982</v>
      </c>
      <c r="H405" t="s">
        <v>19</v>
      </c>
      <c r="I405">
        <v>12020</v>
      </c>
    </row>
    <row r="406" spans="1:9" x14ac:dyDescent="0.25">
      <c r="A406">
        <v>405</v>
      </c>
      <c r="B406" t="s">
        <v>2788</v>
      </c>
      <c r="C406" t="s">
        <v>1787</v>
      </c>
      <c r="D406" t="s">
        <v>35</v>
      </c>
      <c r="E406" t="s">
        <v>2789</v>
      </c>
      <c r="F406" t="s">
        <v>2790</v>
      </c>
      <c r="G406" t="s">
        <v>1542</v>
      </c>
      <c r="H406" t="s">
        <v>19</v>
      </c>
      <c r="I406">
        <v>11725</v>
      </c>
    </row>
    <row r="407" spans="1:9" x14ac:dyDescent="0.25">
      <c r="A407">
        <v>406</v>
      </c>
      <c r="B407" t="s">
        <v>2778</v>
      </c>
      <c r="C407" t="s">
        <v>1961</v>
      </c>
      <c r="D407" t="s">
        <v>35</v>
      </c>
      <c r="E407" t="s">
        <v>2791</v>
      </c>
      <c r="F407" t="s">
        <v>2792</v>
      </c>
      <c r="G407" t="s">
        <v>2793</v>
      </c>
      <c r="H407" t="s">
        <v>19</v>
      </c>
      <c r="I407">
        <v>11967</v>
      </c>
    </row>
    <row r="408" spans="1:9" x14ac:dyDescent="0.25">
      <c r="A408">
        <v>407</v>
      </c>
      <c r="B408" t="s">
        <v>2794</v>
      </c>
      <c r="C408" t="s">
        <v>2795</v>
      </c>
      <c r="D408" t="s">
        <v>35</v>
      </c>
      <c r="E408" t="s">
        <v>2796</v>
      </c>
      <c r="F408" t="s">
        <v>2797</v>
      </c>
      <c r="G408" t="s">
        <v>2165</v>
      </c>
      <c r="H408" t="s">
        <v>13</v>
      </c>
      <c r="I408">
        <v>94806</v>
      </c>
    </row>
    <row r="409" spans="1:9" x14ac:dyDescent="0.25">
      <c r="A409">
        <v>408</v>
      </c>
      <c r="B409" t="s">
        <v>2798</v>
      </c>
      <c r="C409" t="s">
        <v>2799</v>
      </c>
      <c r="D409" t="s">
        <v>35</v>
      </c>
      <c r="E409" t="s">
        <v>2800</v>
      </c>
      <c r="F409" t="s">
        <v>2801</v>
      </c>
      <c r="G409" t="s">
        <v>1348</v>
      </c>
      <c r="H409" t="s">
        <v>19</v>
      </c>
      <c r="I409">
        <v>11722</v>
      </c>
    </row>
    <row r="410" spans="1:9" x14ac:dyDescent="0.25">
      <c r="A410">
        <v>409</v>
      </c>
      <c r="B410" t="s">
        <v>2802</v>
      </c>
      <c r="C410" t="s">
        <v>1984</v>
      </c>
      <c r="D410" t="s">
        <v>35</v>
      </c>
      <c r="E410" t="s">
        <v>2803</v>
      </c>
      <c r="F410" t="s">
        <v>2804</v>
      </c>
      <c r="G410" t="s">
        <v>2805</v>
      </c>
      <c r="H410" t="s">
        <v>19</v>
      </c>
      <c r="I410">
        <v>10512</v>
      </c>
    </row>
    <row r="411" spans="1:9" x14ac:dyDescent="0.25">
      <c r="A411">
        <v>410</v>
      </c>
      <c r="B411" t="s">
        <v>2806</v>
      </c>
      <c r="C411" t="s">
        <v>2474</v>
      </c>
      <c r="D411" t="s">
        <v>35</v>
      </c>
      <c r="E411" t="s">
        <v>2807</v>
      </c>
      <c r="F411" t="s">
        <v>2808</v>
      </c>
      <c r="G411" t="s">
        <v>2266</v>
      </c>
      <c r="H411" t="s">
        <v>19</v>
      </c>
      <c r="I411">
        <v>11710</v>
      </c>
    </row>
    <row r="412" spans="1:9" x14ac:dyDescent="0.25">
      <c r="A412">
        <v>411</v>
      </c>
      <c r="B412" t="s">
        <v>2809</v>
      </c>
      <c r="C412" t="s">
        <v>2810</v>
      </c>
      <c r="D412" t="s">
        <v>2811</v>
      </c>
      <c r="E412" t="s">
        <v>2812</v>
      </c>
      <c r="F412" t="s">
        <v>2813</v>
      </c>
      <c r="G412" t="s">
        <v>1146</v>
      </c>
      <c r="H412" t="s">
        <v>19</v>
      </c>
      <c r="I412">
        <v>10002</v>
      </c>
    </row>
    <row r="413" spans="1:9" x14ac:dyDescent="0.25">
      <c r="A413">
        <v>412</v>
      </c>
      <c r="B413" t="s">
        <v>2814</v>
      </c>
      <c r="C413" t="s">
        <v>2815</v>
      </c>
      <c r="D413" t="s">
        <v>35</v>
      </c>
      <c r="E413" t="s">
        <v>2816</v>
      </c>
      <c r="F413" t="s">
        <v>2817</v>
      </c>
      <c r="G413" t="s">
        <v>1201</v>
      </c>
      <c r="H413" t="s">
        <v>19</v>
      </c>
      <c r="I413">
        <v>11104</v>
      </c>
    </row>
    <row r="414" spans="1:9" x14ac:dyDescent="0.25">
      <c r="A414">
        <v>413</v>
      </c>
      <c r="B414" t="s">
        <v>2818</v>
      </c>
      <c r="C414" t="s">
        <v>2819</v>
      </c>
      <c r="D414" t="s">
        <v>35</v>
      </c>
      <c r="E414" t="s">
        <v>2820</v>
      </c>
      <c r="F414" t="s">
        <v>2821</v>
      </c>
      <c r="G414" t="s">
        <v>18</v>
      </c>
      <c r="H414" t="s">
        <v>19</v>
      </c>
      <c r="I414">
        <v>11510</v>
      </c>
    </row>
    <row r="415" spans="1:9" x14ac:dyDescent="0.25">
      <c r="A415">
        <v>414</v>
      </c>
      <c r="B415" t="s">
        <v>2822</v>
      </c>
      <c r="C415" t="s">
        <v>2823</v>
      </c>
      <c r="D415" t="s">
        <v>35</v>
      </c>
      <c r="E415" t="s">
        <v>2824</v>
      </c>
      <c r="F415" t="s">
        <v>2825</v>
      </c>
      <c r="G415" t="s">
        <v>2640</v>
      </c>
      <c r="H415" t="s">
        <v>19</v>
      </c>
      <c r="I415">
        <v>14850</v>
      </c>
    </row>
    <row r="416" spans="1:9" x14ac:dyDescent="0.25">
      <c r="A416">
        <v>415</v>
      </c>
      <c r="B416" t="s">
        <v>2826</v>
      </c>
      <c r="C416" t="s">
        <v>2827</v>
      </c>
      <c r="D416" t="s">
        <v>35</v>
      </c>
      <c r="E416" t="s">
        <v>2828</v>
      </c>
      <c r="F416" t="s">
        <v>2829</v>
      </c>
      <c r="G416" t="s">
        <v>2830</v>
      </c>
      <c r="H416" t="s">
        <v>25</v>
      </c>
      <c r="I416">
        <v>78552</v>
      </c>
    </row>
    <row r="417" spans="1:9" x14ac:dyDescent="0.25">
      <c r="A417">
        <v>416</v>
      </c>
      <c r="B417" t="s">
        <v>2831</v>
      </c>
      <c r="C417" t="s">
        <v>2832</v>
      </c>
      <c r="D417" t="s">
        <v>2833</v>
      </c>
      <c r="E417" t="s">
        <v>2834</v>
      </c>
      <c r="F417" t="s">
        <v>2835</v>
      </c>
      <c r="G417" t="s">
        <v>1125</v>
      </c>
      <c r="H417" t="s">
        <v>19</v>
      </c>
      <c r="I417">
        <v>11550</v>
      </c>
    </row>
    <row r="418" spans="1:9" x14ac:dyDescent="0.25">
      <c r="A418">
        <v>417</v>
      </c>
      <c r="B418" t="s">
        <v>2836</v>
      </c>
      <c r="C418" t="s">
        <v>2837</v>
      </c>
      <c r="D418" t="s">
        <v>35</v>
      </c>
      <c r="E418" t="s">
        <v>2838</v>
      </c>
      <c r="F418" t="s">
        <v>2839</v>
      </c>
      <c r="G418" t="s">
        <v>1471</v>
      </c>
      <c r="H418" t="s">
        <v>19</v>
      </c>
      <c r="I418">
        <v>11746</v>
      </c>
    </row>
    <row r="419" spans="1:9" x14ac:dyDescent="0.25">
      <c r="A419">
        <v>418</v>
      </c>
      <c r="B419" t="s">
        <v>2840</v>
      </c>
      <c r="C419" t="s">
        <v>1909</v>
      </c>
      <c r="D419" t="s">
        <v>2841</v>
      </c>
      <c r="E419" t="s">
        <v>2842</v>
      </c>
      <c r="F419" t="s">
        <v>2843</v>
      </c>
      <c r="G419" t="s">
        <v>1855</v>
      </c>
      <c r="H419" t="s">
        <v>13</v>
      </c>
      <c r="I419">
        <v>93035</v>
      </c>
    </row>
    <row r="420" spans="1:9" x14ac:dyDescent="0.25">
      <c r="A420">
        <v>419</v>
      </c>
      <c r="B420" t="s">
        <v>2844</v>
      </c>
      <c r="C420" t="s">
        <v>2845</v>
      </c>
      <c r="D420" t="s">
        <v>35</v>
      </c>
      <c r="E420" t="s">
        <v>2846</v>
      </c>
      <c r="F420" t="s">
        <v>2847</v>
      </c>
      <c r="G420" t="s">
        <v>2325</v>
      </c>
      <c r="H420" t="s">
        <v>19</v>
      </c>
      <c r="I420">
        <v>12601</v>
      </c>
    </row>
    <row r="421" spans="1:9" x14ac:dyDescent="0.25">
      <c r="A421">
        <v>420</v>
      </c>
      <c r="B421" t="s">
        <v>2848</v>
      </c>
      <c r="C421" t="s">
        <v>2849</v>
      </c>
      <c r="D421" t="s">
        <v>35</v>
      </c>
      <c r="E421" t="s">
        <v>2850</v>
      </c>
      <c r="F421" t="s">
        <v>2851</v>
      </c>
      <c r="G421" t="s">
        <v>1315</v>
      </c>
      <c r="H421" t="s">
        <v>19</v>
      </c>
      <c r="I421">
        <v>11566</v>
      </c>
    </row>
    <row r="422" spans="1:9" x14ac:dyDescent="0.25">
      <c r="A422">
        <v>421</v>
      </c>
      <c r="B422" t="s">
        <v>2852</v>
      </c>
      <c r="C422" t="s">
        <v>2114</v>
      </c>
      <c r="D422" t="s">
        <v>35</v>
      </c>
      <c r="E422" t="s">
        <v>2853</v>
      </c>
      <c r="F422" t="s">
        <v>2854</v>
      </c>
      <c r="G422" t="s">
        <v>1114</v>
      </c>
      <c r="H422" t="s">
        <v>19</v>
      </c>
      <c r="I422">
        <v>10950</v>
      </c>
    </row>
    <row r="423" spans="1:9" x14ac:dyDescent="0.25">
      <c r="A423">
        <v>422</v>
      </c>
      <c r="B423" t="s">
        <v>2855</v>
      </c>
      <c r="C423" t="s">
        <v>2856</v>
      </c>
      <c r="D423" t="s">
        <v>35</v>
      </c>
      <c r="E423" t="s">
        <v>2857</v>
      </c>
      <c r="F423" t="s">
        <v>2858</v>
      </c>
      <c r="G423" t="s">
        <v>1170</v>
      </c>
      <c r="H423" t="s">
        <v>25</v>
      </c>
      <c r="I423">
        <v>77904</v>
      </c>
    </row>
    <row r="424" spans="1:9" x14ac:dyDescent="0.25">
      <c r="A424">
        <v>423</v>
      </c>
      <c r="B424" t="s">
        <v>2859</v>
      </c>
      <c r="C424" t="s">
        <v>2616</v>
      </c>
      <c r="D424" t="s">
        <v>35</v>
      </c>
      <c r="E424" t="s">
        <v>2860</v>
      </c>
      <c r="F424" t="s">
        <v>2861</v>
      </c>
      <c r="G424" t="s">
        <v>2112</v>
      </c>
      <c r="H424" t="s">
        <v>19</v>
      </c>
      <c r="I424">
        <v>11729</v>
      </c>
    </row>
    <row r="425" spans="1:9" x14ac:dyDescent="0.25">
      <c r="A425">
        <v>424</v>
      </c>
      <c r="B425" t="s">
        <v>2862</v>
      </c>
      <c r="C425" t="s">
        <v>2863</v>
      </c>
      <c r="D425" t="s">
        <v>35</v>
      </c>
      <c r="E425" t="s">
        <v>2864</v>
      </c>
      <c r="F425" t="s">
        <v>2865</v>
      </c>
      <c r="G425" t="s">
        <v>1330</v>
      </c>
      <c r="H425" t="s">
        <v>19</v>
      </c>
      <c r="I425">
        <v>13501</v>
      </c>
    </row>
    <row r="426" spans="1:9" x14ac:dyDescent="0.25">
      <c r="A426">
        <v>425</v>
      </c>
      <c r="B426" t="s">
        <v>2866</v>
      </c>
      <c r="C426" t="s">
        <v>1455</v>
      </c>
      <c r="D426" t="s">
        <v>35</v>
      </c>
      <c r="E426" t="s">
        <v>2867</v>
      </c>
      <c r="F426" t="s">
        <v>2868</v>
      </c>
      <c r="G426" t="s">
        <v>2548</v>
      </c>
      <c r="H426" t="s">
        <v>19</v>
      </c>
      <c r="I426">
        <v>10550</v>
      </c>
    </row>
    <row r="427" spans="1:9" x14ac:dyDescent="0.25">
      <c r="A427">
        <v>426</v>
      </c>
      <c r="B427" t="s">
        <v>2869</v>
      </c>
      <c r="C427" t="s">
        <v>2714</v>
      </c>
      <c r="D427" t="s">
        <v>35</v>
      </c>
      <c r="E427" t="s">
        <v>2870</v>
      </c>
      <c r="F427" t="s">
        <v>2871</v>
      </c>
      <c r="G427" t="s">
        <v>2619</v>
      </c>
      <c r="H427" t="s">
        <v>13</v>
      </c>
      <c r="I427">
        <v>91768</v>
      </c>
    </row>
    <row r="428" spans="1:9" x14ac:dyDescent="0.25">
      <c r="A428">
        <v>427</v>
      </c>
      <c r="B428" t="s">
        <v>2872</v>
      </c>
      <c r="C428" t="s">
        <v>2873</v>
      </c>
      <c r="D428" t="s">
        <v>35</v>
      </c>
      <c r="E428" t="s">
        <v>2874</v>
      </c>
      <c r="F428" t="s">
        <v>2875</v>
      </c>
      <c r="G428" t="s">
        <v>1386</v>
      </c>
      <c r="H428" t="s">
        <v>25</v>
      </c>
      <c r="I428">
        <v>75043</v>
      </c>
    </row>
    <row r="429" spans="1:9" x14ac:dyDescent="0.25">
      <c r="A429">
        <v>428</v>
      </c>
      <c r="B429" t="s">
        <v>2876</v>
      </c>
      <c r="C429" t="s">
        <v>2877</v>
      </c>
      <c r="D429" t="s">
        <v>35</v>
      </c>
      <c r="E429" t="s">
        <v>2878</v>
      </c>
      <c r="F429" t="s">
        <v>2879</v>
      </c>
      <c r="G429" t="s">
        <v>2880</v>
      </c>
      <c r="H429" t="s">
        <v>19</v>
      </c>
      <c r="I429">
        <v>10801</v>
      </c>
    </row>
    <row r="430" spans="1:9" x14ac:dyDescent="0.25">
      <c r="A430">
        <v>429</v>
      </c>
      <c r="B430" t="s">
        <v>2881</v>
      </c>
      <c r="C430" t="s">
        <v>1406</v>
      </c>
      <c r="D430" t="s">
        <v>35</v>
      </c>
      <c r="E430" t="s">
        <v>2882</v>
      </c>
      <c r="F430" t="s">
        <v>2883</v>
      </c>
      <c r="G430" t="s">
        <v>2628</v>
      </c>
      <c r="H430" t="s">
        <v>19</v>
      </c>
      <c r="I430">
        <v>11580</v>
      </c>
    </row>
    <row r="431" spans="1:9" x14ac:dyDescent="0.25">
      <c r="A431">
        <v>430</v>
      </c>
      <c r="B431" t="s">
        <v>2884</v>
      </c>
      <c r="C431" t="s">
        <v>2885</v>
      </c>
      <c r="D431" t="s">
        <v>35</v>
      </c>
      <c r="E431" t="s">
        <v>2886</v>
      </c>
      <c r="F431" t="s">
        <v>2887</v>
      </c>
      <c r="G431" t="s">
        <v>2209</v>
      </c>
      <c r="H431" t="s">
        <v>19</v>
      </c>
      <c r="I431">
        <v>11762</v>
      </c>
    </row>
    <row r="432" spans="1:9" x14ac:dyDescent="0.25">
      <c r="A432">
        <v>431</v>
      </c>
      <c r="B432" t="s">
        <v>2888</v>
      </c>
      <c r="C432" t="s">
        <v>2889</v>
      </c>
      <c r="D432" t="s">
        <v>35</v>
      </c>
      <c r="E432" t="s">
        <v>2890</v>
      </c>
      <c r="F432" t="s">
        <v>2891</v>
      </c>
      <c r="G432" t="s">
        <v>2266</v>
      </c>
      <c r="H432" t="s">
        <v>19</v>
      </c>
      <c r="I432">
        <v>11710</v>
      </c>
    </row>
    <row r="433" spans="1:9" x14ac:dyDescent="0.25">
      <c r="A433">
        <v>432</v>
      </c>
      <c r="B433" t="s">
        <v>2892</v>
      </c>
      <c r="C433" t="s">
        <v>2893</v>
      </c>
      <c r="D433" t="s">
        <v>35</v>
      </c>
      <c r="E433" t="s">
        <v>2894</v>
      </c>
      <c r="F433" t="s">
        <v>2895</v>
      </c>
      <c r="G433" t="s">
        <v>2129</v>
      </c>
      <c r="H433" t="s">
        <v>19</v>
      </c>
      <c r="I433">
        <v>11554</v>
      </c>
    </row>
    <row r="434" spans="1:9" x14ac:dyDescent="0.25">
      <c r="A434">
        <v>433</v>
      </c>
      <c r="B434" t="s">
        <v>2896</v>
      </c>
      <c r="C434" t="s">
        <v>2897</v>
      </c>
      <c r="D434" t="s">
        <v>35</v>
      </c>
      <c r="E434" t="s">
        <v>2898</v>
      </c>
      <c r="F434" t="s">
        <v>2899</v>
      </c>
      <c r="G434" t="s">
        <v>1130</v>
      </c>
      <c r="H434" t="s">
        <v>25</v>
      </c>
      <c r="I434">
        <v>75604</v>
      </c>
    </row>
    <row r="435" spans="1:9" x14ac:dyDescent="0.25">
      <c r="A435">
        <v>434</v>
      </c>
      <c r="B435" t="s">
        <v>2900</v>
      </c>
      <c r="C435" t="s">
        <v>1167</v>
      </c>
      <c r="D435" t="s">
        <v>35</v>
      </c>
      <c r="E435" t="s">
        <v>2901</v>
      </c>
      <c r="F435" t="s">
        <v>2902</v>
      </c>
      <c r="G435" t="s">
        <v>1480</v>
      </c>
      <c r="H435" t="s">
        <v>13</v>
      </c>
      <c r="I435">
        <v>91010</v>
      </c>
    </row>
    <row r="436" spans="1:9" x14ac:dyDescent="0.25">
      <c r="A436">
        <v>435</v>
      </c>
      <c r="B436" t="s">
        <v>2903</v>
      </c>
      <c r="C436" t="s">
        <v>2904</v>
      </c>
      <c r="D436" t="s">
        <v>35</v>
      </c>
      <c r="E436" t="s">
        <v>2905</v>
      </c>
      <c r="F436" t="s">
        <v>2906</v>
      </c>
      <c r="G436" t="s">
        <v>1564</v>
      </c>
      <c r="H436" t="s">
        <v>19</v>
      </c>
      <c r="I436">
        <v>11421</v>
      </c>
    </row>
    <row r="437" spans="1:9" x14ac:dyDescent="0.25">
      <c r="A437">
        <v>436</v>
      </c>
      <c r="B437" t="s">
        <v>2907</v>
      </c>
      <c r="C437" t="s">
        <v>2908</v>
      </c>
      <c r="D437" t="s">
        <v>35</v>
      </c>
      <c r="E437" t="s">
        <v>2909</v>
      </c>
      <c r="F437" t="s">
        <v>2910</v>
      </c>
      <c r="G437" t="s">
        <v>1525</v>
      </c>
      <c r="H437" t="s">
        <v>19</v>
      </c>
      <c r="I437">
        <v>11361</v>
      </c>
    </row>
    <row r="438" spans="1:9" x14ac:dyDescent="0.25">
      <c r="A438">
        <v>437</v>
      </c>
      <c r="B438" t="s">
        <v>2478</v>
      </c>
      <c r="C438" t="s">
        <v>2350</v>
      </c>
      <c r="D438" t="s">
        <v>35</v>
      </c>
      <c r="E438" t="s">
        <v>2911</v>
      </c>
      <c r="F438" t="s">
        <v>2912</v>
      </c>
      <c r="G438" t="s">
        <v>1068</v>
      </c>
      <c r="H438" t="s">
        <v>19</v>
      </c>
      <c r="I438">
        <v>14127</v>
      </c>
    </row>
    <row r="439" spans="1:9" x14ac:dyDescent="0.25">
      <c r="A439">
        <v>438</v>
      </c>
      <c r="B439" t="s">
        <v>2913</v>
      </c>
      <c r="C439" t="s">
        <v>2914</v>
      </c>
      <c r="D439" t="s">
        <v>35</v>
      </c>
      <c r="E439" t="s">
        <v>2915</v>
      </c>
      <c r="F439" t="s">
        <v>2916</v>
      </c>
      <c r="G439" t="s">
        <v>1271</v>
      </c>
      <c r="H439" t="s">
        <v>19</v>
      </c>
      <c r="I439">
        <v>12804</v>
      </c>
    </row>
    <row r="440" spans="1:9" x14ac:dyDescent="0.25">
      <c r="A440">
        <v>439</v>
      </c>
      <c r="B440" t="s">
        <v>2917</v>
      </c>
      <c r="C440" t="s">
        <v>2602</v>
      </c>
      <c r="D440" t="s">
        <v>35</v>
      </c>
      <c r="E440" t="s">
        <v>2918</v>
      </c>
      <c r="F440" t="s">
        <v>2919</v>
      </c>
      <c r="G440" t="s">
        <v>2001</v>
      </c>
      <c r="H440" t="s">
        <v>19</v>
      </c>
      <c r="I440">
        <v>11432</v>
      </c>
    </row>
    <row r="441" spans="1:9" x14ac:dyDescent="0.25">
      <c r="A441">
        <v>440</v>
      </c>
      <c r="B441" t="s">
        <v>2920</v>
      </c>
      <c r="C441" t="s">
        <v>1070</v>
      </c>
      <c r="D441" t="s">
        <v>35</v>
      </c>
      <c r="E441" t="s">
        <v>2921</v>
      </c>
      <c r="F441" t="s">
        <v>2922</v>
      </c>
      <c r="G441" t="s">
        <v>1982</v>
      </c>
      <c r="H441" t="s">
        <v>19</v>
      </c>
      <c r="I441">
        <v>12020</v>
      </c>
    </row>
    <row r="442" spans="1:9" x14ac:dyDescent="0.25">
      <c r="A442">
        <v>441</v>
      </c>
      <c r="B442" t="s">
        <v>2923</v>
      </c>
      <c r="C442" t="s">
        <v>2924</v>
      </c>
      <c r="D442" t="s">
        <v>35</v>
      </c>
      <c r="E442" t="s">
        <v>2925</v>
      </c>
      <c r="F442" t="s">
        <v>2926</v>
      </c>
      <c r="G442" t="s">
        <v>1109</v>
      </c>
      <c r="H442" t="s">
        <v>19</v>
      </c>
      <c r="I442">
        <v>11050</v>
      </c>
    </row>
    <row r="443" spans="1:9" x14ac:dyDescent="0.25">
      <c r="A443">
        <v>442</v>
      </c>
      <c r="B443" t="s">
        <v>1801</v>
      </c>
      <c r="C443" t="s">
        <v>2927</v>
      </c>
      <c r="D443" t="s">
        <v>2928</v>
      </c>
      <c r="E443" t="s">
        <v>2929</v>
      </c>
      <c r="F443" t="s">
        <v>2930</v>
      </c>
      <c r="G443" t="s">
        <v>2931</v>
      </c>
      <c r="H443" t="s">
        <v>19</v>
      </c>
      <c r="I443">
        <v>10701</v>
      </c>
    </row>
    <row r="444" spans="1:9" x14ac:dyDescent="0.25">
      <c r="A444">
        <v>443</v>
      </c>
      <c r="B444" t="s">
        <v>2932</v>
      </c>
      <c r="C444" t="s">
        <v>2933</v>
      </c>
      <c r="D444" t="s">
        <v>2934</v>
      </c>
      <c r="E444" t="s">
        <v>2935</v>
      </c>
      <c r="F444" t="s">
        <v>2936</v>
      </c>
      <c r="G444" t="s">
        <v>1855</v>
      </c>
      <c r="H444" t="s">
        <v>13</v>
      </c>
      <c r="I444">
        <v>93035</v>
      </c>
    </row>
    <row r="445" spans="1:9" x14ac:dyDescent="0.25">
      <c r="A445">
        <v>444</v>
      </c>
      <c r="B445" t="s">
        <v>2937</v>
      </c>
      <c r="C445" t="s">
        <v>2938</v>
      </c>
      <c r="D445" t="s">
        <v>35</v>
      </c>
      <c r="E445" t="s">
        <v>2939</v>
      </c>
      <c r="F445" t="s">
        <v>2940</v>
      </c>
      <c r="G445" t="s">
        <v>1300</v>
      </c>
      <c r="H445" t="s">
        <v>13</v>
      </c>
      <c r="I445">
        <v>94580</v>
      </c>
    </row>
    <row r="446" spans="1:9" x14ac:dyDescent="0.25">
      <c r="A446">
        <v>445</v>
      </c>
      <c r="B446" t="s">
        <v>2941</v>
      </c>
      <c r="C446" t="s">
        <v>2942</v>
      </c>
      <c r="D446" t="s">
        <v>35</v>
      </c>
      <c r="E446" t="s">
        <v>2943</v>
      </c>
      <c r="F446" t="s">
        <v>2944</v>
      </c>
      <c r="G446" t="s">
        <v>2548</v>
      </c>
      <c r="H446" t="s">
        <v>19</v>
      </c>
      <c r="I446">
        <v>10550</v>
      </c>
    </row>
    <row r="447" spans="1:9" x14ac:dyDescent="0.25">
      <c r="A447">
        <v>446</v>
      </c>
      <c r="B447" t="s">
        <v>2945</v>
      </c>
      <c r="C447" t="s">
        <v>2946</v>
      </c>
      <c r="D447" t="s">
        <v>35</v>
      </c>
      <c r="E447" t="s">
        <v>2947</v>
      </c>
      <c r="F447" t="s">
        <v>2948</v>
      </c>
      <c r="G447" t="s">
        <v>2949</v>
      </c>
      <c r="H447" t="s">
        <v>19</v>
      </c>
      <c r="I447">
        <v>12010</v>
      </c>
    </row>
    <row r="448" spans="1:9" x14ac:dyDescent="0.25">
      <c r="A448">
        <v>447</v>
      </c>
      <c r="B448" t="s">
        <v>2950</v>
      </c>
      <c r="C448" t="s">
        <v>2951</v>
      </c>
      <c r="D448" t="s">
        <v>35</v>
      </c>
      <c r="E448" t="s">
        <v>2952</v>
      </c>
      <c r="F448" t="s">
        <v>2953</v>
      </c>
      <c r="G448" t="s">
        <v>2954</v>
      </c>
      <c r="H448" t="s">
        <v>13</v>
      </c>
      <c r="I448">
        <v>92083</v>
      </c>
    </row>
    <row r="449" spans="1:9" x14ac:dyDescent="0.25">
      <c r="A449">
        <v>448</v>
      </c>
      <c r="B449" t="s">
        <v>2955</v>
      </c>
      <c r="C449" t="s">
        <v>2956</v>
      </c>
      <c r="D449" t="s">
        <v>2957</v>
      </c>
      <c r="E449" t="s">
        <v>2958</v>
      </c>
      <c r="F449" t="s">
        <v>2959</v>
      </c>
      <c r="G449" t="s">
        <v>2960</v>
      </c>
      <c r="H449" t="s">
        <v>19</v>
      </c>
      <c r="I449">
        <v>14606</v>
      </c>
    </row>
    <row r="450" spans="1:9" x14ac:dyDescent="0.25">
      <c r="A450">
        <v>449</v>
      </c>
      <c r="B450" t="s">
        <v>2961</v>
      </c>
      <c r="C450" t="s">
        <v>2962</v>
      </c>
      <c r="D450" t="s">
        <v>35</v>
      </c>
      <c r="E450" t="s">
        <v>2963</v>
      </c>
      <c r="F450" t="s">
        <v>2964</v>
      </c>
      <c r="G450" t="s">
        <v>2147</v>
      </c>
      <c r="H450" t="s">
        <v>13</v>
      </c>
      <c r="I450">
        <v>91387</v>
      </c>
    </row>
    <row r="451" spans="1:9" x14ac:dyDescent="0.25">
      <c r="A451">
        <v>450</v>
      </c>
      <c r="B451" t="s">
        <v>2965</v>
      </c>
      <c r="C451" t="s">
        <v>1764</v>
      </c>
      <c r="D451" t="s">
        <v>35</v>
      </c>
      <c r="E451" t="s">
        <v>2966</v>
      </c>
      <c r="F451" t="s">
        <v>2967</v>
      </c>
      <c r="G451" t="s">
        <v>2805</v>
      </c>
      <c r="H451" t="s">
        <v>19</v>
      </c>
      <c r="I451">
        <v>10512</v>
      </c>
    </row>
    <row r="452" spans="1:9" x14ac:dyDescent="0.25">
      <c r="A452">
        <v>451</v>
      </c>
      <c r="B452" t="s">
        <v>2968</v>
      </c>
      <c r="C452" t="s">
        <v>2969</v>
      </c>
      <c r="D452" t="s">
        <v>35</v>
      </c>
      <c r="E452" t="s">
        <v>2970</v>
      </c>
      <c r="F452" t="s">
        <v>2971</v>
      </c>
      <c r="G452" t="s">
        <v>24</v>
      </c>
      <c r="H452" t="s">
        <v>25</v>
      </c>
      <c r="I452">
        <v>75088</v>
      </c>
    </row>
    <row r="453" spans="1:9" x14ac:dyDescent="0.25">
      <c r="A453">
        <v>452</v>
      </c>
      <c r="B453" t="s">
        <v>2972</v>
      </c>
      <c r="C453" t="s">
        <v>2445</v>
      </c>
      <c r="D453" t="s">
        <v>35</v>
      </c>
      <c r="E453" t="s">
        <v>2973</v>
      </c>
      <c r="F453" t="s">
        <v>2974</v>
      </c>
      <c r="G453" t="s">
        <v>1948</v>
      </c>
      <c r="H453" t="s">
        <v>19</v>
      </c>
      <c r="I453">
        <v>11801</v>
      </c>
    </row>
    <row r="454" spans="1:9" x14ac:dyDescent="0.25">
      <c r="A454">
        <v>453</v>
      </c>
      <c r="B454" t="s">
        <v>2975</v>
      </c>
      <c r="C454" t="s">
        <v>2529</v>
      </c>
      <c r="D454" t="s">
        <v>35</v>
      </c>
      <c r="E454" t="s">
        <v>2976</v>
      </c>
      <c r="F454" t="s">
        <v>2977</v>
      </c>
      <c r="G454" t="s">
        <v>2246</v>
      </c>
      <c r="H454" t="s">
        <v>19</v>
      </c>
      <c r="I454">
        <v>11530</v>
      </c>
    </row>
    <row r="455" spans="1:9" x14ac:dyDescent="0.25">
      <c r="A455">
        <v>454</v>
      </c>
      <c r="B455" t="s">
        <v>2978</v>
      </c>
      <c r="C455" t="s">
        <v>2979</v>
      </c>
      <c r="D455" t="s">
        <v>35</v>
      </c>
      <c r="E455" t="s">
        <v>2980</v>
      </c>
      <c r="F455" t="s">
        <v>2981</v>
      </c>
      <c r="G455" t="s">
        <v>1790</v>
      </c>
      <c r="H455" t="s">
        <v>19</v>
      </c>
      <c r="I455">
        <v>11706</v>
      </c>
    </row>
    <row r="456" spans="1:9" x14ac:dyDescent="0.25">
      <c r="A456">
        <v>455</v>
      </c>
      <c r="B456" t="s">
        <v>2982</v>
      </c>
      <c r="C456" t="s">
        <v>2983</v>
      </c>
      <c r="D456" t="s">
        <v>35</v>
      </c>
      <c r="E456" t="s">
        <v>2984</v>
      </c>
      <c r="F456" t="s">
        <v>2985</v>
      </c>
      <c r="G456" t="s">
        <v>1245</v>
      </c>
      <c r="H456" t="s">
        <v>19</v>
      </c>
      <c r="I456">
        <v>13090</v>
      </c>
    </row>
    <row r="457" spans="1:9" x14ac:dyDescent="0.25">
      <c r="A457">
        <v>456</v>
      </c>
      <c r="B457" t="s">
        <v>2986</v>
      </c>
      <c r="C457" t="s">
        <v>2033</v>
      </c>
      <c r="D457" t="s">
        <v>35</v>
      </c>
      <c r="E457" t="s">
        <v>2987</v>
      </c>
      <c r="F457" t="s">
        <v>2988</v>
      </c>
      <c r="G457" t="s">
        <v>2001</v>
      </c>
      <c r="H457" t="s">
        <v>19</v>
      </c>
      <c r="I457">
        <v>11432</v>
      </c>
    </row>
    <row r="458" spans="1:9" x14ac:dyDescent="0.25">
      <c r="A458">
        <v>457</v>
      </c>
      <c r="B458" t="s">
        <v>1648</v>
      </c>
      <c r="C458" t="s">
        <v>2248</v>
      </c>
      <c r="D458" t="s">
        <v>35</v>
      </c>
      <c r="E458" t="s">
        <v>2989</v>
      </c>
      <c r="F458" t="s">
        <v>2990</v>
      </c>
      <c r="G458" t="s">
        <v>1276</v>
      </c>
      <c r="H458" t="s">
        <v>19</v>
      </c>
      <c r="I458">
        <v>11418</v>
      </c>
    </row>
    <row r="459" spans="1:9" x14ac:dyDescent="0.25">
      <c r="A459">
        <v>458</v>
      </c>
      <c r="B459" t="s">
        <v>2016</v>
      </c>
      <c r="C459" t="s">
        <v>1378</v>
      </c>
      <c r="D459" t="s">
        <v>35</v>
      </c>
      <c r="E459" t="s">
        <v>2991</v>
      </c>
      <c r="F459" t="s">
        <v>2992</v>
      </c>
      <c r="G459" t="s">
        <v>2108</v>
      </c>
      <c r="H459" t="s">
        <v>19</v>
      </c>
      <c r="I459">
        <v>11741</v>
      </c>
    </row>
    <row r="460" spans="1:9" x14ac:dyDescent="0.25">
      <c r="A460">
        <v>459</v>
      </c>
      <c r="B460" t="s">
        <v>2993</v>
      </c>
      <c r="C460" t="s">
        <v>2994</v>
      </c>
      <c r="D460" t="s">
        <v>2995</v>
      </c>
      <c r="E460" t="s">
        <v>2996</v>
      </c>
      <c r="F460" t="s">
        <v>2997</v>
      </c>
      <c r="G460" t="s">
        <v>2998</v>
      </c>
      <c r="H460" t="s">
        <v>13</v>
      </c>
      <c r="I460">
        <v>93306</v>
      </c>
    </row>
    <row r="461" spans="1:9" x14ac:dyDescent="0.25">
      <c r="A461">
        <v>460</v>
      </c>
      <c r="B461" t="s">
        <v>2999</v>
      </c>
      <c r="C461" t="s">
        <v>3000</v>
      </c>
      <c r="D461" t="s">
        <v>35</v>
      </c>
      <c r="E461" t="s">
        <v>3001</v>
      </c>
      <c r="F461" t="s">
        <v>3002</v>
      </c>
      <c r="G461" t="s">
        <v>2246</v>
      </c>
      <c r="H461" t="s">
        <v>19</v>
      </c>
      <c r="I461">
        <v>11530</v>
      </c>
    </row>
    <row r="462" spans="1:9" x14ac:dyDescent="0.25">
      <c r="A462">
        <v>461</v>
      </c>
      <c r="B462" t="s">
        <v>3003</v>
      </c>
      <c r="C462" t="s">
        <v>2448</v>
      </c>
      <c r="D462" t="s">
        <v>3004</v>
      </c>
      <c r="E462" t="s">
        <v>3005</v>
      </c>
      <c r="F462" t="s">
        <v>3006</v>
      </c>
      <c r="G462" t="s">
        <v>2103</v>
      </c>
      <c r="H462" t="s">
        <v>19</v>
      </c>
      <c r="I462">
        <v>11717</v>
      </c>
    </row>
    <row r="463" spans="1:9" x14ac:dyDescent="0.25">
      <c r="A463">
        <v>462</v>
      </c>
      <c r="B463" t="s">
        <v>3007</v>
      </c>
      <c r="C463" t="s">
        <v>3008</v>
      </c>
      <c r="D463" t="s">
        <v>35</v>
      </c>
      <c r="E463" t="s">
        <v>3009</v>
      </c>
      <c r="F463" t="s">
        <v>3010</v>
      </c>
      <c r="G463" t="s">
        <v>3011</v>
      </c>
      <c r="H463" t="s">
        <v>19</v>
      </c>
      <c r="I463">
        <v>10954</v>
      </c>
    </row>
    <row r="464" spans="1:9" x14ac:dyDescent="0.25">
      <c r="A464">
        <v>463</v>
      </c>
      <c r="B464" t="s">
        <v>3012</v>
      </c>
      <c r="C464" t="s">
        <v>3013</v>
      </c>
      <c r="D464" t="s">
        <v>35</v>
      </c>
      <c r="E464" t="s">
        <v>3014</v>
      </c>
      <c r="F464" t="s">
        <v>3015</v>
      </c>
      <c r="G464" t="s">
        <v>1776</v>
      </c>
      <c r="H464" t="s">
        <v>19</v>
      </c>
      <c r="I464">
        <v>11803</v>
      </c>
    </row>
    <row r="465" spans="1:9" x14ac:dyDescent="0.25">
      <c r="A465">
        <v>464</v>
      </c>
      <c r="B465" t="s">
        <v>3016</v>
      </c>
      <c r="C465" t="s">
        <v>3017</v>
      </c>
      <c r="D465" t="s">
        <v>35</v>
      </c>
      <c r="E465" t="s">
        <v>3018</v>
      </c>
      <c r="F465" t="s">
        <v>3019</v>
      </c>
      <c r="G465" t="s">
        <v>2246</v>
      </c>
      <c r="H465" t="s">
        <v>19</v>
      </c>
      <c r="I465">
        <v>11530</v>
      </c>
    </row>
    <row r="466" spans="1:9" x14ac:dyDescent="0.25">
      <c r="A466">
        <v>465</v>
      </c>
      <c r="B466" t="s">
        <v>3020</v>
      </c>
      <c r="C466" t="s">
        <v>3021</v>
      </c>
      <c r="D466" t="s">
        <v>3022</v>
      </c>
      <c r="E466" t="s">
        <v>3023</v>
      </c>
      <c r="F466" t="s">
        <v>3024</v>
      </c>
      <c r="G466" t="s">
        <v>1511</v>
      </c>
      <c r="H466" t="s">
        <v>19</v>
      </c>
      <c r="I466">
        <v>12180</v>
      </c>
    </row>
    <row r="467" spans="1:9" x14ac:dyDescent="0.25">
      <c r="A467">
        <v>466</v>
      </c>
      <c r="B467" t="s">
        <v>3025</v>
      </c>
      <c r="C467" t="s">
        <v>1415</v>
      </c>
      <c r="D467" t="s">
        <v>35</v>
      </c>
      <c r="E467" t="s">
        <v>3026</v>
      </c>
      <c r="F467" t="s">
        <v>3027</v>
      </c>
      <c r="G467" t="s">
        <v>1754</v>
      </c>
      <c r="H467" t="s">
        <v>19</v>
      </c>
      <c r="I467">
        <v>11787</v>
      </c>
    </row>
    <row r="468" spans="1:9" x14ac:dyDescent="0.25">
      <c r="A468">
        <v>467</v>
      </c>
      <c r="B468" t="s">
        <v>3028</v>
      </c>
      <c r="C468" t="s">
        <v>1742</v>
      </c>
      <c r="D468" t="s">
        <v>35</v>
      </c>
      <c r="E468" t="s">
        <v>3029</v>
      </c>
      <c r="F468" t="s">
        <v>3030</v>
      </c>
      <c r="G468" t="s">
        <v>1190</v>
      </c>
      <c r="H468" t="s">
        <v>19</v>
      </c>
      <c r="I468">
        <v>10541</v>
      </c>
    </row>
    <row r="469" spans="1:9" x14ac:dyDescent="0.25">
      <c r="A469">
        <v>468</v>
      </c>
      <c r="B469" t="s">
        <v>3031</v>
      </c>
      <c r="C469" t="s">
        <v>3032</v>
      </c>
      <c r="D469" t="s">
        <v>35</v>
      </c>
      <c r="E469" t="s">
        <v>3033</v>
      </c>
      <c r="F469" t="s">
        <v>3034</v>
      </c>
      <c r="G469" t="s">
        <v>1466</v>
      </c>
      <c r="H469" t="s">
        <v>19</v>
      </c>
      <c r="I469">
        <v>11757</v>
      </c>
    </row>
    <row r="470" spans="1:9" x14ac:dyDescent="0.25">
      <c r="A470">
        <v>469</v>
      </c>
      <c r="B470" t="s">
        <v>3035</v>
      </c>
      <c r="C470" t="s">
        <v>3036</v>
      </c>
      <c r="D470" t="s">
        <v>35</v>
      </c>
      <c r="E470" t="s">
        <v>3037</v>
      </c>
      <c r="F470" t="s">
        <v>3038</v>
      </c>
      <c r="G470" t="s">
        <v>1276</v>
      </c>
      <c r="H470" t="s">
        <v>19</v>
      </c>
      <c r="I470">
        <v>11418</v>
      </c>
    </row>
    <row r="471" spans="1:9" x14ac:dyDescent="0.25">
      <c r="A471">
        <v>470</v>
      </c>
      <c r="B471" t="s">
        <v>3039</v>
      </c>
      <c r="C471" t="s">
        <v>2924</v>
      </c>
      <c r="D471" t="s">
        <v>35</v>
      </c>
      <c r="E471" t="s">
        <v>3040</v>
      </c>
      <c r="F471" t="s">
        <v>3041</v>
      </c>
      <c r="G471" t="s">
        <v>2793</v>
      </c>
      <c r="H471" t="s">
        <v>19</v>
      </c>
      <c r="I471">
        <v>11967</v>
      </c>
    </row>
    <row r="472" spans="1:9" x14ac:dyDescent="0.25">
      <c r="A472">
        <v>471</v>
      </c>
      <c r="B472" t="s">
        <v>3042</v>
      </c>
      <c r="C472" t="s">
        <v>3043</v>
      </c>
      <c r="D472" t="s">
        <v>35</v>
      </c>
      <c r="E472" t="s">
        <v>3044</v>
      </c>
      <c r="F472" t="s">
        <v>3045</v>
      </c>
      <c r="G472" t="s">
        <v>3046</v>
      </c>
      <c r="H472" t="s">
        <v>19</v>
      </c>
      <c r="I472">
        <v>11520</v>
      </c>
    </row>
    <row r="473" spans="1:9" x14ac:dyDescent="0.25">
      <c r="A473">
        <v>472</v>
      </c>
      <c r="B473" t="s">
        <v>3047</v>
      </c>
      <c r="C473" t="s">
        <v>3048</v>
      </c>
      <c r="D473" t="s">
        <v>35</v>
      </c>
      <c r="E473" t="s">
        <v>3049</v>
      </c>
      <c r="F473" t="s">
        <v>3050</v>
      </c>
      <c r="G473" t="s">
        <v>1371</v>
      </c>
      <c r="H473" t="s">
        <v>19</v>
      </c>
      <c r="I473">
        <v>11701</v>
      </c>
    </row>
    <row r="474" spans="1:9" x14ac:dyDescent="0.25">
      <c r="A474">
        <v>473</v>
      </c>
      <c r="B474" t="s">
        <v>3051</v>
      </c>
      <c r="C474" t="s">
        <v>1436</v>
      </c>
      <c r="D474" t="s">
        <v>35</v>
      </c>
      <c r="E474" t="s">
        <v>3052</v>
      </c>
      <c r="F474" t="s">
        <v>3053</v>
      </c>
      <c r="G474" t="s">
        <v>18</v>
      </c>
      <c r="H474" t="s">
        <v>19</v>
      </c>
      <c r="I474">
        <v>11510</v>
      </c>
    </row>
    <row r="475" spans="1:9" x14ac:dyDescent="0.25">
      <c r="A475">
        <v>474</v>
      </c>
      <c r="B475" t="s">
        <v>3054</v>
      </c>
      <c r="C475" t="s">
        <v>3055</v>
      </c>
      <c r="D475" t="s">
        <v>35</v>
      </c>
      <c r="E475" t="s">
        <v>3056</v>
      </c>
      <c r="F475" t="s">
        <v>3057</v>
      </c>
      <c r="G475" t="s">
        <v>1909</v>
      </c>
      <c r="H475" t="s">
        <v>19</v>
      </c>
      <c r="I475">
        <v>14580</v>
      </c>
    </row>
    <row r="476" spans="1:9" x14ac:dyDescent="0.25">
      <c r="A476">
        <v>475</v>
      </c>
      <c r="B476" t="s">
        <v>3058</v>
      </c>
      <c r="C476" t="s">
        <v>2137</v>
      </c>
      <c r="D476" t="s">
        <v>35</v>
      </c>
      <c r="E476" t="s">
        <v>3059</v>
      </c>
      <c r="F476" t="s">
        <v>3060</v>
      </c>
      <c r="G476" t="s">
        <v>1170</v>
      </c>
      <c r="H476" t="s">
        <v>25</v>
      </c>
      <c r="I476">
        <v>77904</v>
      </c>
    </row>
    <row r="477" spans="1:9" x14ac:dyDescent="0.25">
      <c r="A477">
        <v>476</v>
      </c>
      <c r="B477" t="s">
        <v>3061</v>
      </c>
      <c r="C477" t="s">
        <v>1436</v>
      </c>
      <c r="D477" t="s">
        <v>35</v>
      </c>
      <c r="E477" t="s">
        <v>3062</v>
      </c>
      <c r="F477" t="s">
        <v>3063</v>
      </c>
      <c r="G477" t="s">
        <v>12</v>
      </c>
      <c r="H477" t="s">
        <v>13</v>
      </c>
      <c r="I477">
        <v>95060</v>
      </c>
    </row>
    <row r="478" spans="1:9" x14ac:dyDescent="0.25">
      <c r="A478">
        <v>477</v>
      </c>
      <c r="B478" t="s">
        <v>3064</v>
      </c>
      <c r="C478" t="s">
        <v>3065</v>
      </c>
      <c r="D478" t="s">
        <v>35</v>
      </c>
      <c r="E478" t="s">
        <v>3066</v>
      </c>
      <c r="F478" t="s">
        <v>3067</v>
      </c>
      <c r="G478" t="s">
        <v>2266</v>
      </c>
      <c r="H478" t="s">
        <v>19</v>
      </c>
      <c r="I478">
        <v>11710</v>
      </c>
    </row>
    <row r="479" spans="1:9" x14ac:dyDescent="0.25">
      <c r="A479">
        <v>478</v>
      </c>
      <c r="B479" t="s">
        <v>2881</v>
      </c>
      <c r="C479" t="s">
        <v>1954</v>
      </c>
      <c r="D479" t="s">
        <v>35</v>
      </c>
      <c r="E479" t="s">
        <v>3068</v>
      </c>
      <c r="F479" t="s">
        <v>3069</v>
      </c>
      <c r="G479" t="s">
        <v>3046</v>
      </c>
      <c r="H479" t="s">
        <v>19</v>
      </c>
      <c r="I479">
        <v>11520</v>
      </c>
    </row>
    <row r="480" spans="1:9" x14ac:dyDescent="0.25">
      <c r="A480">
        <v>479</v>
      </c>
      <c r="B480" t="s">
        <v>3070</v>
      </c>
      <c r="C480" t="s">
        <v>3071</v>
      </c>
      <c r="D480" t="s">
        <v>35</v>
      </c>
      <c r="E480" t="s">
        <v>3072</v>
      </c>
      <c r="F480" t="s">
        <v>3073</v>
      </c>
      <c r="G480" t="s">
        <v>2712</v>
      </c>
      <c r="H480" t="s">
        <v>19</v>
      </c>
      <c r="I480">
        <v>11354</v>
      </c>
    </row>
    <row r="481" spans="1:9" x14ac:dyDescent="0.25">
      <c r="A481">
        <v>480</v>
      </c>
      <c r="B481" t="s">
        <v>1386</v>
      </c>
      <c r="C481" t="s">
        <v>3074</v>
      </c>
      <c r="D481" t="s">
        <v>35</v>
      </c>
      <c r="E481" t="s">
        <v>3075</v>
      </c>
      <c r="F481" t="s">
        <v>3076</v>
      </c>
      <c r="G481" t="s">
        <v>2949</v>
      </c>
      <c r="H481" t="s">
        <v>19</v>
      </c>
      <c r="I481">
        <v>12010</v>
      </c>
    </row>
    <row r="482" spans="1:9" x14ac:dyDescent="0.25">
      <c r="A482">
        <v>481</v>
      </c>
      <c r="B482" t="s">
        <v>3077</v>
      </c>
      <c r="C482" t="s">
        <v>3036</v>
      </c>
      <c r="D482" t="s">
        <v>35</v>
      </c>
      <c r="E482" t="s">
        <v>3078</v>
      </c>
      <c r="F482" t="s">
        <v>3079</v>
      </c>
      <c r="G482" t="s">
        <v>3080</v>
      </c>
      <c r="H482" t="s">
        <v>25</v>
      </c>
      <c r="I482">
        <v>77566</v>
      </c>
    </row>
    <row r="483" spans="1:9" x14ac:dyDescent="0.25">
      <c r="A483">
        <v>482</v>
      </c>
      <c r="B483" t="s">
        <v>3081</v>
      </c>
      <c r="C483" t="s">
        <v>2503</v>
      </c>
      <c r="D483" t="s">
        <v>35</v>
      </c>
      <c r="E483" t="s">
        <v>3082</v>
      </c>
      <c r="F483" t="s">
        <v>3083</v>
      </c>
      <c r="G483" t="s">
        <v>1968</v>
      </c>
      <c r="H483" t="s">
        <v>25</v>
      </c>
      <c r="I483">
        <v>79106</v>
      </c>
    </row>
    <row r="484" spans="1:9" x14ac:dyDescent="0.25">
      <c r="A484">
        <v>483</v>
      </c>
      <c r="B484" t="s">
        <v>3084</v>
      </c>
      <c r="C484" t="s">
        <v>3085</v>
      </c>
      <c r="D484" t="s">
        <v>35</v>
      </c>
      <c r="E484" t="s">
        <v>3086</v>
      </c>
      <c r="F484" t="s">
        <v>3087</v>
      </c>
      <c r="G484" t="s">
        <v>1466</v>
      </c>
      <c r="H484" t="s">
        <v>19</v>
      </c>
      <c r="I484">
        <v>11757</v>
      </c>
    </row>
    <row r="485" spans="1:9" x14ac:dyDescent="0.25">
      <c r="A485">
        <v>484</v>
      </c>
      <c r="B485" t="s">
        <v>2109</v>
      </c>
      <c r="C485" t="s">
        <v>1682</v>
      </c>
      <c r="D485" t="s">
        <v>35</v>
      </c>
      <c r="E485" t="s">
        <v>3088</v>
      </c>
      <c r="F485" t="s">
        <v>3089</v>
      </c>
      <c r="G485" t="s">
        <v>1615</v>
      </c>
      <c r="H485" t="s">
        <v>25</v>
      </c>
      <c r="I485">
        <v>76039</v>
      </c>
    </row>
    <row r="486" spans="1:9" x14ac:dyDescent="0.25">
      <c r="A486">
        <v>485</v>
      </c>
      <c r="B486" t="s">
        <v>3090</v>
      </c>
      <c r="C486" t="s">
        <v>3091</v>
      </c>
      <c r="D486" t="s">
        <v>35</v>
      </c>
      <c r="E486" t="s">
        <v>3092</v>
      </c>
      <c r="F486" t="s">
        <v>3093</v>
      </c>
      <c r="G486" t="s">
        <v>1320</v>
      </c>
      <c r="H486" t="s">
        <v>19</v>
      </c>
      <c r="I486">
        <v>11369</v>
      </c>
    </row>
    <row r="487" spans="1:9" x14ac:dyDescent="0.25">
      <c r="A487">
        <v>486</v>
      </c>
      <c r="B487" t="s">
        <v>3094</v>
      </c>
      <c r="C487" t="s">
        <v>2845</v>
      </c>
      <c r="D487" t="s">
        <v>35</v>
      </c>
      <c r="E487" t="s">
        <v>3095</v>
      </c>
      <c r="F487" t="s">
        <v>3096</v>
      </c>
      <c r="G487" t="s">
        <v>2129</v>
      </c>
      <c r="H487" t="s">
        <v>19</v>
      </c>
      <c r="I487">
        <v>11554</v>
      </c>
    </row>
    <row r="488" spans="1:9" x14ac:dyDescent="0.25">
      <c r="A488">
        <v>487</v>
      </c>
      <c r="B488" t="s">
        <v>3097</v>
      </c>
      <c r="C488" t="s">
        <v>3098</v>
      </c>
      <c r="D488" t="s">
        <v>35</v>
      </c>
      <c r="E488" t="s">
        <v>3099</v>
      </c>
      <c r="F488" t="s">
        <v>3100</v>
      </c>
      <c r="G488" t="s">
        <v>2165</v>
      </c>
      <c r="H488" t="s">
        <v>13</v>
      </c>
      <c r="I488">
        <v>94806</v>
      </c>
    </row>
    <row r="489" spans="1:9" x14ac:dyDescent="0.25">
      <c r="A489">
        <v>488</v>
      </c>
      <c r="B489" t="s">
        <v>3101</v>
      </c>
      <c r="C489" t="s">
        <v>3102</v>
      </c>
      <c r="D489" t="s">
        <v>3103</v>
      </c>
      <c r="E489" t="s">
        <v>3104</v>
      </c>
      <c r="F489" t="s">
        <v>3105</v>
      </c>
      <c r="G489" t="s">
        <v>1590</v>
      </c>
      <c r="H489" t="s">
        <v>13</v>
      </c>
      <c r="I489">
        <v>92806</v>
      </c>
    </row>
    <row r="490" spans="1:9" x14ac:dyDescent="0.25">
      <c r="A490">
        <v>489</v>
      </c>
      <c r="B490" t="s">
        <v>3106</v>
      </c>
      <c r="C490" t="s">
        <v>1729</v>
      </c>
      <c r="D490" t="s">
        <v>35</v>
      </c>
      <c r="E490" t="s">
        <v>3107</v>
      </c>
      <c r="F490" t="s">
        <v>3108</v>
      </c>
      <c r="G490" t="s">
        <v>1520</v>
      </c>
      <c r="H490" t="s">
        <v>19</v>
      </c>
      <c r="I490">
        <v>12866</v>
      </c>
    </row>
    <row r="491" spans="1:9" x14ac:dyDescent="0.25">
      <c r="A491">
        <v>490</v>
      </c>
      <c r="B491" t="s">
        <v>3109</v>
      </c>
      <c r="C491" t="s">
        <v>3110</v>
      </c>
      <c r="D491" t="s">
        <v>35</v>
      </c>
      <c r="E491" t="s">
        <v>3111</v>
      </c>
      <c r="F491" t="s">
        <v>3112</v>
      </c>
      <c r="G491" t="s">
        <v>1206</v>
      </c>
      <c r="H491" t="s">
        <v>19</v>
      </c>
      <c r="I491">
        <v>10562</v>
      </c>
    </row>
    <row r="492" spans="1:9" x14ac:dyDescent="0.25">
      <c r="A492">
        <v>491</v>
      </c>
      <c r="B492" t="s">
        <v>3113</v>
      </c>
      <c r="C492" t="s">
        <v>3114</v>
      </c>
      <c r="D492" t="s">
        <v>35</v>
      </c>
      <c r="E492" t="s">
        <v>3115</v>
      </c>
      <c r="F492" t="s">
        <v>3116</v>
      </c>
      <c r="G492" t="s">
        <v>1708</v>
      </c>
      <c r="H492" t="s">
        <v>19</v>
      </c>
      <c r="I492">
        <v>11758</v>
      </c>
    </row>
    <row r="493" spans="1:9" x14ac:dyDescent="0.25">
      <c r="A493">
        <v>492</v>
      </c>
      <c r="B493" t="s">
        <v>3117</v>
      </c>
      <c r="C493" t="s">
        <v>3118</v>
      </c>
      <c r="D493" t="s">
        <v>35</v>
      </c>
      <c r="E493" t="s">
        <v>3119</v>
      </c>
      <c r="F493" t="s">
        <v>3120</v>
      </c>
      <c r="G493" t="s">
        <v>3121</v>
      </c>
      <c r="H493" t="s">
        <v>19</v>
      </c>
      <c r="I493">
        <v>11368</v>
      </c>
    </row>
    <row r="494" spans="1:9" x14ac:dyDescent="0.25">
      <c r="A494">
        <v>493</v>
      </c>
      <c r="B494" t="s">
        <v>3122</v>
      </c>
      <c r="C494" t="s">
        <v>3123</v>
      </c>
      <c r="D494" t="s">
        <v>35</v>
      </c>
      <c r="E494" t="s">
        <v>3124</v>
      </c>
      <c r="F494" t="s">
        <v>3125</v>
      </c>
      <c r="G494" t="s">
        <v>1686</v>
      </c>
      <c r="H494" t="s">
        <v>19</v>
      </c>
      <c r="I494">
        <v>14075</v>
      </c>
    </row>
    <row r="495" spans="1:9" x14ac:dyDescent="0.25">
      <c r="A495">
        <v>494</v>
      </c>
      <c r="B495" t="s">
        <v>3126</v>
      </c>
      <c r="C495" t="s">
        <v>3127</v>
      </c>
      <c r="D495" t="s">
        <v>35</v>
      </c>
      <c r="E495" t="s">
        <v>3128</v>
      </c>
      <c r="F495" t="s">
        <v>3129</v>
      </c>
      <c r="G495" t="s">
        <v>1083</v>
      </c>
      <c r="H495" t="s">
        <v>19</v>
      </c>
      <c r="I495">
        <v>11553</v>
      </c>
    </row>
    <row r="496" spans="1:9" x14ac:dyDescent="0.25">
      <c r="A496">
        <v>495</v>
      </c>
      <c r="B496" t="s">
        <v>3130</v>
      </c>
      <c r="C496" t="s">
        <v>1548</v>
      </c>
      <c r="D496" t="s">
        <v>35</v>
      </c>
      <c r="E496" t="s">
        <v>3131</v>
      </c>
      <c r="F496" t="s">
        <v>3132</v>
      </c>
      <c r="G496" t="s">
        <v>2738</v>
      </c>
      <c r="H496" t="s">
        <v>13</v>
      </c>
      <c r="I496">
        <v>93635</v>
      </c>
    </row>
    <row r="497" spans="1:9" x14ac:dyDescent="0.25">
      <c r="A497">
        <v>496</v>
      </c>
      <c r="B497" t="s">
        <v>3133</v>
      </c>
      <c r="C497" t="s">
        <v>3134</v>
      </c>
      <c r="D497" t="s">
        <v>35</v>
      </c>
      <c r="E497" t="s">
        <v>3135</v>
      </c>
      <c r="F497" t="s">
        <v>3136</v>
      </c>
      <c r="G497" t="s">
        <v>1255</v>
      </c>
      <c r="H497" t="s">
        <v>19</v>
      </c>
      <c r="I497">
        <v>11102</v>
      </c>
    </row>
    <row r="498" spans="1:9" x14ac:dyDescent="0.25">
      <c r="A498">
        <v>497</v>
      </c>
      <c r="B498" t="s">
        <v>3137</v>
      </c>
      <c r="C498" t="s">
        <v>3138</v>
      </c>
      <c r="D498" t="s">
        <v>35</v>
      </c>
      <c r="E498" t="s">
        <v>3139</v>
      </c>
      <c r="F498" t="s">
        <v>3140</v>
      </c>
      <c r="G498" t="s">
        <v>3011</v>
      </c>
      <c r="H498" t="s">
        <v>19</v>
      </c>
      <c r="I498">
        <v>10954</v>
      </c>
    </row>
    <row r="499" spans="1:9" x14ac:dyDescent="0.25">
      <c r="A499">
        <v>498</v>
      </c>
      <c r="B499" t="s">
        <v>3141</v>
      </c>
      <c r="C499" t="s">
        <v>3142</v>
      </c>
      <c r="D499" t="s">
        <v>35</v>
      </c>
      <c r="E499" t="s">
        <v>3143</v>
      </c>
      <c r="F499" t="s">
        <v>3144</v>
      </c>
      <c r="G499" t="s">
        <v>1422</v>
      </c>
      <c r="H499" t="s">
        <v>19</v>
      </c>
      <c r="I499">
        <v>14120</v>
      </c>
    </row>
    <row r="500" spans="1:9" x14ac:dyDescent="0.25">
      <c r="A500">
        <v>499</v>
      </c>
      <c r="B500" t="s">
        <v>3145</v>
      </c>
      <c r="C500" t="s">
        <v>3146</v>
      </c>
      <c r="D500" t="s">
        <v>35</v>
      </c>
      <c r="E500" t="s">
        <v>3147</v>
      </c>
      <c r="F500" t="s">
        <v>3148</v>
      </c>
      <c r="G500" t="s">
        <v>1240</v>
      </c>
      <c r="H500" t="s">
        <v>19</v>
      </c>
      <c r="I500">
        <v>13027</v>
      </c>
    </row>
    <row r="501" spans="1:9" x14ac:dyDescent="0.25">
      <c r="A501">
        <v>500</v>
      </c>
      <c r="B501" t="s">
        <v>3149</v>
      </c>
      <c r="C501" t="s">
        <v>3150</v>
      </c>
      <c r="D501" t="s">
        <v>35</v>
      </c>
      <c r="E501" t="s">
        <v>3151</v>
      </c>
      <c r="F501" t="s">
        <v>3152</v>
      </c>
      <c r="G501" t="s">
        <v>1105</v>
      </c>
      <c r="H501" t="s">
        <v>19</v>
      </c>
      <c r="I501">
        <v>11372</v>
      </c>
    </row>
    <row r="502" spans="1:9" x14ac:dyDescent="0.25">
      <c r="A502">
        <v>501</v>
      </c>
      <c r="B502" t="s">
        <v>3153</v>
      </c>
      <c r="C502" t="s">
        <v>3154</v>
      </c>
      <c r="D502" t="s">
        <v>3155</v>
      </c>
      <c r="E502" t="s">
        <v>3156</v>
      </c>
      <c r="F502" t="s">
        <v>3157</v>
      </c>
      <c r="G502" t="s">
        <v>1590</v>
      </c>
      <c r="H502" t="s">
        <v>13</v>
      </c>
      <c r="I502">
        <v>92806</v>
      </c>
    </row>
    <row r="503" spans="1:9" x14ac:dyDescent="0.25">
      <c r="A503">
        <v>502</v>
      </c>
      <c r="B503" t="s">
        <v>3158</v>
      </c>
      <c r="C503" t="s">
        <v>3159</v>
      </c>
      <c r="D503" t="s">
        <v>35</v>
      </c>
      <c r="E503" t="s">
        <v>3160</v>
      </c>
      <c r="F503" t="s">
        <v>3161</v>
      </c>
      <c r="G503" t="s">
        <v>2044</v>
      </c>
      <c r="H503" t="s">
        <v>19</v>
      </c>
      <c r="I503">
        <v>11357</v>
      </c>
    </row>
    <row r="504" spans="1:9" x14ac:dyDescent="0.25">
      <c r="A504">
        <v>503</v>
      </c>
      <c r="B504" t="s">
        <v>3162</v>
      </c>
      <c r="C504" t="s">
        <v>3163</v>
      </c>
      <c r="D504" t="s">
        <v>35</v>
      </c>
      <c r="E504" t="s">
        <v>3164</v>
      </c>
      <c r="F504" t="s">
        <v>3165</v>
      </c>
      <c r="G504" t="s">
        <v>2173</v>
      </c>
      <c r="H504" t="s">
        <v>19</v>
      </c>
      <c r="I504">
        <v>14304</v>
      </c>
    </row>
    <row r="505" spans="1:9" x14ac:dyDescent="0.25">
      <c r="A505">
        <v>504</v>
      </c>
      <c r="B505" t="s">
        <v>3166</v>
      </c>
      <c r="C505" t="s">
        <v>3167</v>
      </c>
      <c r="D505" t="s">
        <v>35</v>
      </c>
      <c r="E505" t="s">
        <v>3168</v>
      </c>
      <c r="F505" t="s">
        <v>3169</v>
      </c>
      <c r="G505" t="s">
        <v>1494</v>
      </c>
      <c r="H505" t="s">
        <v>19</v>
      </c>
      <c r="I505">
        <v>11010</v>
      </c>
    </row>
    <row r="506" spans="1:9" x14ac:dyDescent="0.25">
      <c r="A506">
        <v>505</v>
      </c>
      <c r="B506" t="s">
        <v>3170</v>
      </c>
      <c r="C506" t="s">
        <v>3171</v>
      </c>
      <c r="D506" t="s">
        <v>35</v>
      </c>
      <c r="E506" t="s">
        <v>3172</v>
      </c>
      <c r="F506" t="s">
        <v>3173</v>
      </c>
      <c r="G506" t="s">
        <v>2001</v>
      </c>
      <c r="H506" t="s">
        <v>19</v>
      </c>
      <c r="I506">
        <v>11432</v>
      </c>
    </row>
    <row r="507" spans="1:9" x14ac:dyDescent="0.25">
      <c r="A507">
        <v>506</v>
      </c>
      <c r="B507" t="s">
        <v>3174</v>
      </c>
      <c r="C507" t="s">
        <v>1896</v>
      </c>
      <c r="D507" t="s">
        <v>35</v>
      </c>
      <c r="E507" t="s">
        <v>3175</v>
      </c>
      <c r="F507" t="s">
        <v>3176</v>
      </c>
      <c r="G507" t="s">
        <v>1215</v>
      </c>
      <c r="H507" t="s">
        <v>13</v>
      </c>
      <c r="I507">
        <v>90505</v>
      </c>
    </row>
    <row r="508" spans="1:9" x14ac:dyDescent="0.25">
      <c r="A508">
        <v>507</v>
      </c>
      <c r="B508" t="s">
        <v>3177</v>
      </c>
      <c r="C508" t="s">
        <v>2705</v>
      </c>
      <c r="D508" t="s">
        <v>35</v>
      </c>
      <c r="E508" t="s">
        <v>3178</v>
      </c>
      <c r="F508" t="s">
        <v>3179</v>
      </c>
      <c r="G508" t="s">
        <v>1745</v>
      </c>
      <c r="H508" t="s">
        <v>19</v>
      </c>
      <c r="I508">
        <v>10301</v>
      </c>
    </row>
    <row r="509" spans="1:9" x14ac:dyDescent="0.25">
      <c r="A509">
        <v>508</v>
      </c>
      <c r="B509" t="s">
        <v>2281</v>
      </c>
      <c r="C509" t="s">
        <v>3180</v>
      </c>
      <c r="D509" t="s">
        <v>3181</v>
      </c>
      <c r="E509" t="s">
        <v>3182</v>
      </c>
      <c r="F509" t="s">
        <v>3183</v>
      </c>
      <c r="G509" t="s">
        <v>1261</v>
      </c>
      <c r="H509" t="s">
        <v>19</v>
      </c>
      <c r="I509">
        <v>14086</v>
      </c>
    </row>
    <row r="510" spans="1:9" x14ac:dyDescent="0.25">
      <c r="A510">
        <v>509</v>
      </c>
      <c r="B510" t="s">
        <v>3184</v>
      </c>
      <c r="C510" t="s">
        <v>3185</v>
      </c>
      <c r="D510" t="s">
        <v>35</v>
      </c>
      <c r="E510" t="s">
        <v>3186</v>
      </c>
      <c r="F510" t="s">
        <v>3187</v>
      </c>
      <c r="G510" t="s">
        <v>2949</v>
      </c>
      <c r="H510" t="s">
        <v>19</v>
      </c>
      <c r="I510">
        <v>12010</v>
      </c>
    </row>
    <row r="511" spans="1:9" x14ac:dyDescent="0.25">
      <c r="A511">
        <v>510</v>
      </c>
      <c r="B511" t="s">
        <v>3188</v>
      </c>
      <c r="C511" t="s">
        <v>1769</v>
      </c>
      <c r="D511" t="s">
        <v>35</v>
      </c>
      <c r="E511" t="s">
        <v>3189</v>
      </c>
      <c r="F511" t="s">
        <v>3190</v>
      </c>
      <c r="G511" t="s">
        <v>3191</v>
      </c>
      <c r="H511" t="s">
        <v>19</v>
      </c>
      <c r="I511">
        <v>11419</v>
      </c>
    </row>
    <row r="512" spans="1:9" x14ac:dyDescent="0.25">
      <c r="A512">
        <v>511</v>
      </c>
      <c r="B512" t="s">
        <v>3192</v>
      </c>
      <c r="C512" t="s">
        <v>3193</v>
      </c>
      <c r="D512" t="s">
        <v>3194</v>
      </c>
      <c r="E512" t="s">
        <v>3195</v>
      </c>
      <c r="F512" t="s">
        <v>3196</v>
      </c>
      <c r="G512" t="s">
        <v>3197</v>
      </c>
      <c r="H512" t="s">
        <v>25</v>
      </c>
      <c r="I512">
        <v>76110</v>
      </c>
    </row>
    <row r="513" spans="1:9" x14ac:dyDescent="0.25">
      <c r="A513">
        <v>512</v>
      </c>
      <c r="B513" t="s">
        <v>3198</v>
      </c>
      <c r="C513" t="s">
        <v>2589</v>
      </c>
      <c r="D513" t="s">
        <v>35</v>
      </c>
      <c r="E513" t="s">
        <v>3199</v>
      </c>
      <c r="F513" t="s">
        <v>3200</v>
      </c>
      <c r="G513" t="s">
        <v>2019</v>
      </c>
      <c r="H513" t="s">
        <v>19</v>
      </c>
      <c r="I513">
        <v>11784</v>
      </c>
    </row>
    <row r="514" spans="1:9" x14ac:dyDescent="0.25">
      <c r="A514">
        <v>513</v>
      </c>
      <c r="B514" t="s">
        <v>2098</v>
      </c>
      <c r="C514" t="s">
        <v>3201</v>
      </c>
      <c r="D514" t="s">
        <v>35</v>
      </c>
      <c r="E514" t="s">
        <v>3202</v>
      </c>
      <c r="F514" t="s">
        <v>3203</v>
      </c>
      <c r="G514" t="s">
        <v>1686</v>
      </c>
      <c r="H514" t="s">
        <v>19</v>
      </c>
      <c r="I514">
        <v>14075</v>
      </c>
    </row>
    <row r="515" spans="1:9" x14ac:dyDescent="0.25">
      <c r="A515">
        <v>514</v>
      </c>
      <c r="B515" t="s">
        <v>3204</v>
      </c>
      <c r="C515" t="s">
        <v>3205</v>
      </c>
      <c r="D515" t="s">
        <v>35</v>
      </c>
      <c r="E515" t="s">
        <v>3206</v>
      </c>
      <c r="F515" t="s">
        <v>3207</v>
      </c>
      <c r="G515" t="s">
        <v>1180</v>
      </c>
      <c r="H515" t="s">
        <v>19</v>
      </c>
      <c r="I515">
        <v>11423</v>
      </c>
    </row>
    <row r="516" spans="1:9" x14ac:dyDescent="0.25">
      <c r="A516">
        <v>515</v>
      </c>
      <c r="B516" t="s">
        <v>3208</v>
      </c>
      <c r="C516" t="s">
        <v>3209</v>
      </c>
      <c r="D516" t="s">
        <v>35</v>
      </c>
      <c r="E516" t="s">
        <v>3210</v>
      </c>
      <c r="F516" t="s">
        <v>3211</v>
      </c>
      <c r="G516" t="s">
        <v>1151</v>
      </c>
      <c r="H516" t="s">
        <v>19</v>
      </c>
      <c r="I516">
        <v>10583</v>
      </c>
    </row>
    <row r="517" spans="1:9" x14ac:dyDescent="0.25">
      <c r="A517">
        <v>516</v>
      </c>
      <c r="B517" t="s">
        <v>3212</v>
      </c>
      <c r="C517" t="s">
        <v>3213</v>
      </c>
      <c r="D517" t="s">
        <v>35</v>
      </c>
      <c r="E517" t="s">
        <v>3214</v>
      </c>
      <c r="F517" t="s">
        <v>3215</v>
      </c>
      <c r="G517" t="s">
        <v>2006</v>
      </c>
      <c r="H517" t="s">
        <v>19</v>
      </c>
      <c r="I517">
        <v>11201</v>
      </c>
    </row>
    <row r="518" spans="1:9" x14ac:dyDescent="0.25">
      <c r="A518">
        <v>517</v>
      </c>
      <c r="B518" t="s">
        <v>2028</v>
      </c>
      <c r="C518" t="s">
        <v>3216</v>
      </c>
      <c r="D518" t="s">
        <v>35</v>
      </c>
      <c r="E518" t="s">
        <v>3217</v>
      </c>
      <c r="F518" t="s">
        <v>3218</v>
      </c>
      <c r="G518" t="s">
        <v>2266</v>
      </c>
      <c r="H518" t="s">
        <v>19</v>
      </c>
      <c r="I518">
        <v>11710</v>
      </c>
    </row>
    <row r="519" spans="1:9" x14ac:dyDescent="0.25">
      <c r="A519">
        <v>518</v>
      </c>
      <c r="B519" t="s">
        <v>3219</v>
      </c>
      <c r="C519" t="s">
        <v>2616</v>
      </c>
      <c r="D519" t="s">
        <v>35</v>
      </c>
      <c r="E519" t="s">
        <v>3220</v>
      </c>
      <c r="F519" t="s">
        <v>3221</v>
      </c>
      <c r="G519" t="s">
        <v>1231</v>
      </c>
      <c r="H519" t="s">
        <v>13</v>
      </c>
      <c r="I519">
        <v>90274</v>
      </c>
    </row>
    <row r="520" spans="1:9" x14ac:dyDescent="0.25">
      <c r="A520">
        <v>519</v>
      </c>
      <c r="B520" t="s">
        <v>3222</v>
      </c>
      <c r="C520" t="s">
        <v>1813</v>
      </c>
      <c r="D520" t="s">
        <v>35</v>
      </c>
      <c r="E520" t="s">
        <v>3223</v>
      </c>
      <c r="F520" t="s">
        <v>3224</v>
      </c>
      <c r="G520" t="s">
        <v>1231</v>
      </c>
      <c r="H520" t="s">
        <v>13</v>
      </c>
      <c r="I520">
        <v>90274</v>
      </c>
    </row>
    <row r="521" spans="1:9" x14ac:dyDescent="0.25">
      <c r="A521">
        <v>520</v>
      </c>
      <c r="B521" t="s">
        <v>3225</v>
      </c>
      <c r="C521" t="s">
        <v>3032</v>
      </c>
      <c r="D521" t="s">
        <v>35</v>
      </c>
      <c r="E521" t="s">
        <v>3226</v>
      </c>
      <c r="F521" t="s">
        <v>3227</v>
      </c>
      <c r="G521" t="s">
        <v>2548</v>
      </c>
      <c r="H521" t="s">
        <v>19</v>
      </c>
      <c r="I521">
        <v>10550</v>
      </c>
    </row>
    <row r="522" spans="1:9" x14ac:dyDescent="0.25">
      <c r="A522">
        <v>521</v>
      </c>
      <c r="B522" t="s">
        <v>3228</v>
      </c>
      <c r="C522" t="s">
        <v>1915</v>
      </c>
      <c r="D522" t="s">
        <v>35</v>
      </c>
      <c r="E522" t="s">
        <v>3229</v>
      </c>
      <c r="F522" t="s">
        <v>3230</v>
      </c>
      <c r="G522" t="s">
        <v>3231</v>
      </c>
      <c r="H522" t="s">
        <v>19</v>
      </c>
      <c r="I522">
        <v>11542</v>
      </c>
    </row>
    <row r="523" spans="1:9" x14ac:dyDescent="0.25">
      <c r="A523">
        <v>522</v>
      </c>
      <c r="B523" t="s">
        <v>3232</v>
      </c>
      <c r="C523" t="s">
        <v>1468</v>
      </c>
      <c r="D523" t="s">
        <v>3233</v>
      </c>
      <c r="E523" t="s">
        <v>3234</v>
      </c>
      <c r="F523" t="s">
        <v>3235</v>
      </c>
      <c r="G523" t="s">
        <v>1221</v>
      </c>
      <c r="H523" t="s">
        <v>13</v>
      </c>
      <c r="I523">
        <v>94603</v>
      </c>
    </row>
    <row r="524" spans="1:9" x14ac:dyDescent="0.25">
      <c r="A524">
        <v>523</v>
      </c>
      <c r="B524" t="s">
        <v>3236</v>
      </c>
      <c r="C524" t="s">
        <v>3237</v>
      </c>
      <c r="D524" t="s">
        <v>35</v>
      </c>
      <c r="E524" t="s">
        <v>3238</v>
      </c>
      <c r="F524" t="s">
        <v>3239</v>
      </c>
      <c r="G524" t="s">
        <v>2080</v>
      </c>
      <c r="H524" t="s">
        <v>19</v>
      </c>
      <c r="I524">
        <v>11772</v>
      </c>
    </row>
    <row r="525" spans="1:9" x14ac:dyDescent="0.25">
      <c r="A525">
        <v>524</v>
      </c>
      <c r="B525" t="s">
        <v>3240</v>
      </c>
      <c r="C525" t="s">
        <v>3241</v>
      </c>
      <c r="D525" t="s">
        <v>35</v>
      </c>
      <c r="E525" t="s">
        <v>3242</v>
      </c>
      <c r="F525" t="s">
        <v>3243</v>
      </c>
      <c r="G525" t="s">
        <v>1330</v>
      </c>
      <c r="H525" t="s">
        <v>19</v>
      </c>
      <c r="I525">
        <v>13501</v>
      </c>
    </row>
    <row r="526" spans="1:9" x14ac:dyDescent="0.25">
      <c r="A526">
        <v>525</v>
      </c>
      <c r="B526" t="s">
        <v>3225</v>
      </c>
      <c r="C526" t="s">
        <v>3244</v>
      </c>
      <c r="D526" t="s">
        <v>35</v>
      </c>
      <c r="E526" t="s">
        <v>3245</v>
      </c>
      <c r="F526" t="s">
        <v>3246</v>
      </c>
      <c r="G526" t="s">
        <v>2880</v>
      </c>
      <c r="H526" t="s">
        <v>19</v>
      </c>
      <c r="I526">
        <v>10801</v>
      </c>
    </row>
    <row r="527" spans="1:9" x14ac:dyDescent="0.25">
      <c r="A527">
        <v>526</v>
      </c>
      <c r="B527" t="s">
        <v>3247</v>
      </c>
      <c r="C527" t="s">
        <v>3248</v>
      </c>
      <c r="D527" t="s">
        <v>35</v>
      </c>
      <c r="E527" t="s">
        <v>3249</v>
      </c>
      <c r="F527" t="s">
        <v>3250</v>
      </c>
      <c r="G527" t="s">
        <v>1165</v>
      </c>
      <c r="H527" t="s">
        <v>25</v>
      </c>
      <c r="I527">
        <v>77478</v>
      </c>
    </row>
    <row r="528" spans="1:9" x14ac:dyDescent="0.25">
      <c r="A528">
        <v>527</v>
      </c>
      <c r="B528" t="s">
        <v>3251</v>
      </c>
      <c r="C528" t="s">
        <v>2175</v>
      </c>
      <c r="D528" t="s">
        <v>35</v>
      </c>
      <c r="E528" t="s">
        <v>3252</v>
      </c>
      <c r="F528" t="s">
        <v>3253</v>
      </c>
      <c r="G528" t="s">
        <v>1691</v>
      </c>
      <c r="H528" t="s">
        <v>19</v>
      </c>
      <c r="I528">
        <v>11727</v>
      </c>
    </row>
    <row r="529" spans="1:9" x14ac:dyDescent="0.25">
      <c r="A529">
        <v>528</v>
      </c>
      <c r="B529" t="s">
        <v>3254</v>
      </c>
      <c r="C529" t="s">
        <v>3255</v>
      </c>
      <c r="D529" t="s">
        <v>3256</v>
      </c>
      <c r="E529" t="s">
        <v>3257</v>
      </c>
      <c r="F529" t="s">
        <v>3258</v>
      </c>
      <c r="G529" t="s">
        <v>3259</v>
      </c>
      <c r="H529" t="s">
        <v>19</v>
      </c>
      <c r="I529">
        <v>10956</v>
      </c>
    </row>
    <row r="530" spans="1:9" x14ac:dyDescent="0.25">
      <c r="A530">
        <v>529</v>
      </c>
      <c r="B530" t="s">
        <v>3260</v>
      </c>
      <c r="C530" t="s">
        <v>3261</v>
      </c>
      <c r="D530" t="s">
        <v>35</v>
      </c>
      <c r="E530" t="s">
        <v>3262</v>
      </c>
      <c r="F530" t="s">
        <v>3263</v>
      </c>
      <c r="G530" t="s">
        <v>3264</v>
      </c>
      <c r="H530" t="s">
        <v>13</v>
      </c>
      <c r="I530">
        <v>90403</v>
      </c>
    </row>
    <row r="531" spans="1:9" x14ac:dyDescent="0.25">
      <c r="A531">
        <v>530</v>
      </c>
      <c r="B531" t="s">
        <v>3265</v>
      </c>
      <c r="C531" t="s">
        <v>3266</v>
      </c>
      <c r="D531" t="s">
        <v>35</v>
      </c>
      <c r="E531" t="s">
        <v>3267</v>
      </c>
      <c r="F531" t="s">
        <v>3268</v>
      </c>
      <c r="G531" t="s">
        <v>1480</v>
      </c>
      <c r="H531" t="s">
        <v>13</v>
      </c>
      <c r="I531">
        <v>91010</v>
      </c>
    </row>
    <row r="532" spans="1:9" x14ac:dyDescent="0.25">
      <c r="A532">
        <v>531</v>
      </c>
      <c r="B532" t="s">
        <v>3269</v>
      </c>
      <c r="C532" t="s">
        <v>3270</v>
      </c>
      <c r="D532" t="s">
        <v>3271</v>
      </c>
      <c r="E532" t="s">
        <v>3272</v>
      </c>
      <c r="F532" t="s">
        <v>3273</v>
      </c>
      <c r="G532" t="s">
        <v>1511</v>
      </c>
      <c r="H532" t="s">
        <v>19</v>
      </c>
      <c r="I532">
        <v>12180</v>
      </c>
    </row>
    <row r="533" spans="1:9" x14ac:dyDescent="0.25">
      <c r="A533">
        <v>532</v>
      </c>
      <c r="B533" t="s">
        <v>3274</v>
      </c>
      <c r="C533" t="s">
        <v>3275</v>
      </c>
      <c r="D533" t="s">
        <v>35</v>
      </c>
      <c r="E533" t="s">
        <v>3276</v>
      </c>
      <c r="F533" t="s">
        <v>3277</v>
      </c>
      <c r="G533" t="s">
        <v>1458</v>
      </c>
      <c r="H533" t="s">
        <v>13</v>
      </c>
      <c r="I533">
        <v>92236</v>
      </c>
    </row>
    <row r="534" spans="1:9" x14ac:dyDescent="0.25">
      <c r="A534">
        <v>533</v>
      </c>
      <c r="B534" t="s">
        <v>3278</v>
      </c>
      <c r="C534" t="s">
        <v>3279</v>
      </c>
      <c r="D534" t="s">
        <v>3280</v>
      </c>
      <c r="E534" t="s">
        <v>3281</v>
      </c>
      <c r="F534" t="s">
        <v>3282</v>
      </c>
      <c r="G534" t="s">
        <v>1647</v>
      </c>
      <c r="H534" t="s">
        <v>25</v>
      </c>
      <c r="I534">
        <v>78418</v>
      </c>
    </row>
    <row r="535" spans="1:9" x14ac:dyDescent="0.25">
      <c r="A535">
        <v>534</v>
      </c>
      <c r="B535" t="s">
        <v>3283</v>
      </c>
      <c r="C535" t="s">
        <v>3284</v>
      </c>
      <c r="D535" t="s">
        <v>35</v>
      </c>
      <c r="E535" t="s">
        <v>3285</v>
      </c>
      <c r="F535" t="s">
        <v>3286</v>
      </c>
      <c r="G535" t="s">
        <v>2614</v>
      </c>
      <c r="H535" t="s">
        <v>19</v>
      </c>
      <c r="I535">
        <v>11793</v>
      </c>
    </row>
    <row r="536" spans="1:9" x14ac:dyDescent="0.25">
      <c r="A536">
        <v>535</v>
      </c>
      <c r="B536" t="s">
        <v>3287</v>
      </c>
      <c r="C536" t="s">
        <v>3288</v>
      </c>
      <c r="D536" t="s">
        <v>3289</v>
      </c>
      <c r="E536" t="s">
        <v>3290</v>
      </c>
      <c r="F536" t="s">
        <v>3291</v>
      </c>
      <c r="G536" t="s">
        <v>1196</v>
      </c>
      <c r="H536" t="s">
        <v>19</v>
      </c>
      <c r="I536">
        <v>11561</v>
      </c>
    </row>
    <row r="537" spans="1:9" x14ac:dyDescent="0.25">
      <c r="A537">
        <v>536</v>
      </c>
      <c r="B537" t="s">
        <v>3292</v>
      </c>
      <c r="C537" t="s">
        <v>3293</v>
      </c>
      <c r="D537" t="s">
        <v>35</v>
      </c>
      <c r="E537" t="s">
        <v>3294</v>
      </c>
      <c r="F537" t="s">
        <v>3295</v>
      </c>
      <c r="G537" t="s">
        <v>1068</v>
      </c>
      <c r="H537" t="s">
        <v>19</v>
      </c>
      <c r="I537">
        <v>14127</v>
      </c>
    </row>
    <row r="538" spans="1:9" x14ac:dyDescent="0.25">
      <c r="A538">
        <v>537</v>
      </c>
      <c r="B538" t="s">
        <v>1278</v>
      </c>
      <c r="C538" t="s">
        <v>3296</v>
      </c>
      <c r="D538" t="s">
        <v>35</v>
      </c>
      <c r="E538" t="s">
        <v>3297</v>
      </c>
      <c r="F538" t="s">
        <v>3298</v>
      </c>
      <c r="G538" t="s">
        <v>2805</v>
      </c>
      <c r="H538" t="s">
        <v>19</v>
      </c>
      <c r="I538">
        <v>10512</v>
      </c>
    </row>
    <row r="539" spans="1:9" x14ac:dyDescent="0.25">
      <c r="A539">
        <v>538</v>
      </c>
      <c r="B539" t="s">
        <v>3299</v>
      </c>
      <c r="C539" t="s">
        <v>3300</v>
      </c>
      <c r="D539" t="s">
        <v>35</v>
      </c>
      <c r="E539" t="s">
        <v>3301</v>
      </c>
      <c r="F539" t="s">
        <v>3302</v>
      </c>
      <c r="G539" t="s">
        <v>1413</v>
      </c>
      <c r="H539" t="s">
        <v>13</v>
      </c>
      <c r="I539">
        <v>91733</v>
      </c>
    </row>
    <row r="540" spans="1:9" x14ac:dyDescent="0.25">
      <c r="A540">
        <v>539</v>
      </c>
      <c r="B540" t="s">
        <v>3303</v>
      </c>
      <c r="C540" t="s">
        <v>3304</v>
      </c>
      <c r="D540" t="s">
        <v>35</v>
      </c>
      <c r="E540" t="s">
        <v>3305</v>
      </c>
      <c r="F540" t="s">
        <v>3306</v>
      </c>
      <c r="G540" t="s">
        <v>2284</v>
      </c>
      <c r="H540" t="s">
        <v>19</v>
      </c>
      <c r="I540">
        <v>11417</v>
      </c>
    </row>
    <row r="541" spans="1:9" x14ac:dyDescent="0.25">
      <c r="A541">
        <v>540</v>
      </c>
      <c r="B541" t="s">
        <v>3307</v>
      </c>
      <c r="C541" t="s">
        <v>2317</v>
      </c>
      <c r="D541" t="s">
        <v>35</v>
      </c>
      <c r="E541" t="s">
        <v>3308</v>
      </c>
      <c r="F541" t="s">
        <v>3309</v>
      </c>
      <c r="G541" t="s">
        <v>3310</v>
      </c>
      <c r="H541" t="s">
        <v>13</v>
      </c>
      <c r="I541">
        <v>91762</v>
      </c>
    </row>
    <row r="542" spans="1:9" x14ac:dyDescent="0.25">
      <c r="A542">
        <v>541</v>
      </c>
      <c r="B542" t="s">
        <v>3311</v>
      </c>
      <c r="C542" t="s">
        <v>3312</v>
      </c>
      <c r="D542" t="s">
        <v>35</v>
      </c>
      <c r="E542" t="s">
        <v>3313</v>
      </c>
      <c r="F542" t="s">
        <v>3314</v>
      </c>
      <c r="G542" t="s">
        <v>1458</v>
      </c>
      <c r="H542" t="s">
        <v>13</v>
      </c>
      <c r="I542">
        <v>92236</v>
      </c>
    </row>
    <row r="543" spans="1:9" x14ac:dyDescent="0.25">
      <c r="A543">
        <v>542</v>
      </c>
      <c r="B543" t="s">
        <v>3315</v>
      </c>
      <c r="C543" t="s">
        <v>1724</v>
      </c>
      <c r="D543" t="s">
        <v>35</v>
      </c>
      <c r="E543" t="s">
        <v>3316</v>
      </c>
      <c r="F543" t="s">
        <v>3317</v>
      </c>
      <c r="G543" t="s">
        <v>2297</v>
      </c>
      <c r="H543" t="s">
        <v>19</v>
      </c>
      <c r="I543">
        <v>11779</v>
      </c>
    </row>
    <row r="544" spans="1:9" x14ac:dyDescent="0.25">
      <c r="A544">
        <v>543</v>
      </c>
      <c r="B544" t="s">
        <v>3318</v>
      </c>
      <c r="C544" t="s">
        <v>3142</v>
      </c>
      <c r="D544" t="s">
        <v>35</v>
      </c>
      <c r="E544" t="s">
        <v>3319</v>
      </c>
      <c r="F544" t="s">
        <v>3320</v>
      </c>
      <c r="G544" t="s">
        <v>1785</v>
      </c>
      <c r="H544" t="s">
        <v>25</v>
      </c>
      <c r="I544">
        <v>78023</v>
      </c>
    </row>
    <row r="545" spans="1:9" x14ac:dyDescent="0.25">
      <c r="A545">
        <v>544</v>
      </c>
      <c r="B545" t="s">
        <v>3321</v>
      </c>
      <c r="C545" t="s">
        <v>3322</v>
      </c>
      <c r="D545" t="s">
        <v>35</v>
      </c>
      <c r="E545" t="s">
        <v>3323</v>
      </c>
      <c r="F545" t="s">
        <v>3324</v>
      </c>
      <c r="G545" t="s">
        <v>1795</v>
      </c>
      <c r="H545" t="s">
        <v>19</v>
      </c>
      <c r="I545">
        <v>11795</v>
      </c>
    </row>
    <row r="546" spans="1:9" x14ac:dyDescent="0.25">
      <c r="A546">
        <v>545</v>
      </c>
      <c r="B546" t="s">
        <v>3325</v>
      </c>
      <c r="C546" t="s">
        <v>2558</v>
      </c>
      <c r="D546" t="s">
        <v>35</v>
      </c>
      <c r="E546" t="s">
        <v>3326</v>
      </c>
      <c r="F546" t="s">
        <v>3327</v>
      </c>
      <c r="G546" t="s">
        <v>1475</v>
      </c>
      <c r="H546" t="s">
        <v>19</v>
      </c>
      <c r="I546">
        <v>13126</v>
      </c>
    </row>
    <row r="547" spans="1:9" x14ac:dyDescent="0.25">
      <c r="A547">
        <v>546</v>
      </c>
      <c r="B547" t="s">
        <v>3328</v>
      </c>
      <c r="C547" t="s">
        <v>3329</v>
      </c>
      <c r="D547" t="s">
        <v>3330</v>
      </c>
      <c r="E547" t="s">
        <v>3331</v>
      </c>
      <c r="F547" t="s">
        <v>3332</v>
      </c>
      <c r="G547" t="s">
        <v>2103</v>
      </c>
      <c r="H547" t="s">
        <v>19</v>
      </c>
      <c r="I547">
        <v>11717</v>
      </c>
    </row>
    <row r="548" spans="1:9" x14ac:dyDescent="0.25">
      <c r="A548">
        <v>547</v>
      </c>
      <c r="B548" t="s">
        <v>1501</v>
      </c>
      <c r="C548" t="s">
        <v>3333</v>
      </c>
      <c r="D548" t="s">
        <v>35</v>
      </c>
      <c r="E548" t="s">
        <v>3334</v>
      </c>
      <c r="F548" t="s">
        <v>3335</v>
      </c>
      <c r="G548" t="s">
        <v>1660</v>
      </c>
      <c r="H548" t="s">
        <v>19</v>
      </c>
      <c r="I548">
        <v>12550</v>
      </c>
    </row>
    <row r="549" spans="1:9" x14ac:dyDescent="0.25">
      <c r="A549">
        <v>548</v>
      </c>
      <c r="B549" t="s">
        <v>3336</v>
      </c>
      <c r="C549" t="s">
        <v>2490</v>
      </c>
      <c r="D549" t="s">
        <v>35</v>
      </c>
      <c r="E549" t="s">
        <v>3337</v>
      </c>
      <c r="F549" t="s">
        <v>3338</v>
      </c>
      <c r="G549" t="s">
        <v>2271</v>
      </c>
      <c r="H549" t="s">
        <v>19</v>
      </c>
      <c r="I549">
        <v>12401</v>
      </c>
    </row>
    <row r="550" spans="1:9" x14ac:dyDescent="0.25">
      <c r="A550">
        <v>549</v>
      </c>
      <c r="B550" t="s">
        <v>3339</v>
      </c>
      <c r="C550" t="s">
        <v>3340</v>
      </c>
      <c r="D550" t="s">
        <v>3341</v>
      </c>
      <c r="E550" t="s">
        <v>3342</v>
      </c>
      <c r="F550" t="s">
        <v>3343</v>
      </c>
      <c r="G550" t="s">
        <v>1196</v>
      </c>
      <c r="H550" t="s">
        <v>19</v>
      </c>
      <c r="I550">
        <v>11561</v>
      </c>
    </row>
    <row r="551" spans="1:9" x14ac:dyDescent="0.25">
      <c r="A551">
        <v>550</v>
      </c>
      <c r="B551" t="s">
        <v>3344</v>
      </c>
      <c r="C551" t="s">
        <v>1223</v>
      </c>
      <c r="D551" t="s">
        <v>35</v>
      </c>
      <c r="E551" t="s">
        <v>3345</v>
      </c>
      <c r="F551" t="s">
        <v>3346</v>
      </c>
      <c r="G551" t="s">
        <v>1672</v>
      </c>
      <c r="H551" t="s">
        <v>19</v>
      </c>
      <c r="I551">
        <v>14094</v>
      </c>
    </row>
    <row r="552" spans="1:9" x14ac:dyDescent="0.25">
      <c r="A552">
        <v>551</v>
      </c>
      <c r="B552" t="s">
        <v>3347</v>
      </c>
      <c r="C552" t="s">
        <v>3348</v>
      </c>
      <c r="D552" t="s">
        <v>3349</v>
      </c>
      <c r="E552" t="s">
        <v>3350</v>
      </c>
      <c r="F552" t="s">
        <v>3351</v>
      </c>
      <c r="G552" t="s">
        <v>3197</v>
      </c>
      <c r="H552" t="s">
        <v>25</v>
      </c>
      <c r="I552">
        <v>76110</v>
      </c>
    </row>
    <row r="553" spans="1:9" x14ac:dyDescent="0.25">
      <c r="A553">
        <v>552</v>
      </c>
      <c r="B553" t="s">
        <v>3352</v>
      </c>
      <c r="C553" t="s">
        <v>3353</v>
      </c>
      <c r="D553" t="s">
        <v>35</v>
      </c>
      <c r="E553" t="s">
        <v>3354</v>
      </c>
      <c r="F553" t="s">
        <v>3355</v>
      </c>
      <c r="G553" t="s">
        <v>1800</v>
      </c>
      <c r="H553" t="s">
        <v>13</v>
      </c>
      <c r="I553">
        <v>92220</v>
      </c>
    </row>
    <row r="554" spans="1:9" x14ac:dyDescent="0.25">
      <c r="A554">
        <v>553</v>
      </c>
      <c r="B554" t="s">
        <v>3356</v>
      </c>
      <c r="C554" t="s">
        <v>2659</v>
      </c>
      <c r="D554" t="s">
        <v>35</v>
      </c>
      <c r="E554" t="s">
        <v>3357</v>
      </c>
      <c r="F554" t="s">
        <v>3358</v>
      </c>
      <c r="G554" t="s">
        <v>1400</v>
      </c>
      <c r="H554" t="s">
        <v>13</v>
      </c>
      <c r="I554">
        <v>95677</v>
      </c>
    </row>
    <row r="555" spans="1:9" x14ac:dyDescent="0.25">
      <c r="A555">
        <v>554</v>
      </c>
      <c r="B555" t="s">
        <v>3359</v>
      </c>
      <c r="C555" t="s">
        <v>2897</v>
      </c>
      <c r="D555" t="s">
        <v>35</v>
      </c>
      <c r="E555" t="s">
        <v>3360</v>
      </c>
      <c r="F555" t="s">
        <v>3361</v>
      </c>
      <c r="G555" t="s">
        <v>1073</v>
      </c>
      <c r="H555" t="s">
        <v>13</v>
      </c>
      <c r="I555">
        <v>95008</v>
      </c>
    </row>
    <row r="556" spans="1:9" x14ac:dyDescent="0.25">
      <c r="A556">
        <v>555</v>
      </c>
      <c r="B556" t="s">
        <v>3362</v>
      </c>
      <c r="C556" t="s">
        <v>3363</v>
      </c>
      <c r="D556" t="s">
        <v>35</v>
      </c>
      <c r="E556" t="s">
        <v>3364</v>
      </c>
      <c r="F556" t="s">
        <v>3365</v>
      </c>
      <c r="G556" t="s">
        <v>1135</v>
      </c>
      <c r="H556" t="s">
        <v>25</v>
      </c>
      <c r="I556">
        <v>75126</v>
      </c>
    </row>
    <row r="557" spans="1:9" x14ac:dyDescent="0.25">
      <c r="A557">
        <v>556</v>
      </c>
      <c r="B557" t="s">
        <v>3366</v>
      </c>
      <c r="C557" t="s">
        <v>1438</v>
      </c>
      <c r="D557" t="s">
        <v>35</v>
      </c>
      <c r="E557" t="s">
        <v>3367</v>
      </c>
      <c r="F557" t="s">
        <v>3368</v>
      </c>
      <c r="G557" t="s">
        <v>1114</v>
      </c>
      <c r="H557" t="s">
        <v>19</v>
      </c>
      <c r="I557">
        <v>10950</v>
      </c>
    </row>
    <row r="558" spans="1:9" x14ac:dyDescent="0.25">
      <c r="A558">
        <v>557</v>
      </c>
      <c r="B558" t="s">
        <v>3369</v>
      </c>
      <c r="C558" t="s">
        <v>3370</v>
      </c>
      <c r="D558" t="s">
        <v>35</v>
      </c>
      <c r="E558" t="s">
        <v>3371</v>
      </c>
      <c r="F558" t="s">
        <v>3372</v>
      </c>
      <c r="G558" t="s">
        <v>2548</v>
      </c>
      <c r="H558" t="s">
        <v>19</v>
      </c>
      <c r="I558">
        <v>10550</v>
      </c>
    </row>
    <row r="559" spans="1:9" x14ac:dyDescent="0.25">
      <c r="A559">
        <v>558</v>
      </c>
      <c r="B559" t="s">
        <v>2438</v>
      </c>
      <c r="C559" t="s">
        <v>3373</v>
      </c>
      <c r="D559" t="s">
        <v>35</v>
      </c>
      <c r="E559" t="s">
        <v>3374</v>
      </c>
      <c r="F559" t="s">
        <v>3375</v>
      </c>
      <c r="G559" t="s">
        <v>1114</v>
      </c>
      <c r="H559" t="s">
        <v>19</v>
      </c>
      <c r="I559">
        <v>10950</v>
      </c>
    </row>
    <row r="560" spans="1:9" x14ac:dyDescent="0.25">
      <c r="A560">
        <v>559</v>
      </c>
      <c r="B560" t="s">
        <v>3376</v>
      </c>
      <c r="C560" t="s">
        <v>3377</v>
      </c>
      <c r="D560" t="s">
        <v>3378</v>
      </c>
      <c r="E560" t="s">
        <v>3379</v>
      </c>
      <c r="F560" t="s">
        <v>3380</v>
      </c>
      <c r="G560" t="s">
        <v>2103</v>
      </c>
      <c r="H560" t="s">
        <v>19</v>
      </c>
      <c r="I560">
        <v>11717</v>
      </c>
    </row>
    <row r="561" spans="1:9" x14ac:dyDescent="0.25">
      <c r="A561">
        <v>560</v>
      </c>
      <c r="B561" t="s">
        <v>3381</v>
      </c>
      <c r="C561" t="s">
        <v>3382</v>
      </c>
      <c r="D561" t="s">
        <v>35</v>
      </c>
      <c r="E561" t="s">
        <v>3383</v>
      </c>
      <c r="F561" t="s">
        <v>3384</v>
      </c>
      <c r="G561" t="s">
        <v>1135</v>
      </c>
      <c r="H561" t="s">
        <v>25</v>
      </c>
      <c r="I561">
        <v>75126</v>
      </c>
    </row>
    <row r="562" spans="1:9" x14ac:dyDescent="0.25">
      <c r="A562">
        <v>561</v>
      </c>
      <c r="B562" t="s">
        <v>2610</v>
      </c>
      <c r="C562" t="s">
        <v>3385</v>
      </c>
      <c r="D562" t="s">
        <v>35</v>
      </c>
      <c r="E562" t="s">
        <v>3386</v>
      </c>
      <c r="F562" t="s">
        <v>3387</v>
      </c>
      <c r="G562" t="s">
        <v>1300</v>
      </c>
      <c r="H562" t="s">
        <v>13</v>
      </c>
      <c r="I562">
        <v>94580</v>
      </c>
    </row>
    <row r="563" spans="1:9" x14ac:dyDescent="0.25">
      <c r="A563">
        <v>562</v>
      </c>
      <c r="B563" t="s">
        <v>3283</v>
      </c>
      <c r="C563" t="s">
        <v>3388</v>
      </c>
      <c r="D563" t="s">
        <v>35</v>
      </c>
      <c r="E563" t="s">
        <v>3389</v>
      </c>
      <c r="F563" t="s">
        <v>3390</v>
      </c>
      <c r="G563" t="s">
        <v>1489</v>
      </c>
      <c r="H563" t="s">
        <v>13</v>
      </c>
      <c r="I563">
        <v>91784</v>
      </c>
    </row>
    <row r="564" spans="1:9" x14ac:dyDescent="0.25">
      <c r="A564">
        <v>563</v>
      </c>
      <c r="B564" t="s">
        <v>3391</v>
      </c>
      <c r="C564" t="s">
        <v>1773</v>
      </c>
      <c r="D564" t="s">
        <v>35</v>
      </c>
      <c r="E564" t="s">
        <v>3392</v>
      </c>
      <c r="F564" t="s">
        <v>3393</v>
      </c>
      <c r="G564" t="s">
        <v>1276</v>
      </c>
      <c r="H564" t="s">
        <v>19</v>
      </c>
      <c r="I564">
        <v>11418</v>
      </c>
    </row>
    <row r="565" spans="1:9" x14ac:dyDescent="0.25">
      <c r="A565">
        <v>564</v>
      </c>
      <c r="B565" t="s">
        <v>2494</v>
      </c>
      <c r="C565" t="s">
        <v>3394</v>
      </c>
      <c r="D565" t="s">
        <v>35</v>
      </c>
      <c r="E565" t="s">
        <v>3395</v>
      </c>
      <c r="F565" t="s">
        <v>3396</v>
      </c>
      <c r="G565" t="s">
        <v>1505</v>
      </c>
      <c r="H565" t="s">
        <v>19</v>
      </c>
      <c r="I565">
        <v>11735</v>
      </c>
    </row>
    <row r="566" spans="1:9" x14ac:dyDescent="0.25">
      <c r="A566">
        <v>565</v>
      </c>
      <c r="B566" t="s">
        <v>3397</v>
      </c>
      <c r="C566" t="s">
        <v>3398</v>
      </c>
      <c r="D566" t="s">
        <v>35</v>
      </c>
      <c r="E566" t="s">
        <v>3399</v>
      </c>
      <c r="F566" t="s">
        <v>3400</v>
      </c>
      <c r="G566" t="s">
        <v>1362</v>
      </c>
      <c r="H566" t="s">
        <v>25</v>
      </c>
      <c r="I566">
        <v>76901</v>
      </c>
    </row>
    <row r="567" spans="1:9" x14ac:dyDescent="0.25">
      <c r="A567">
        <v>566</v>
      </c>
      <c r="B567" t="s">
        <v>3401</v>
      </c>
      <c r="C567" t="s">
        <v>3402</v>
      </c>
      <c r="D567" t="s">
        <v>35</v>
      </c>
      <c r="E567" t="s">
        <v>3403</v>
      </c>
      <c r="F567" t="s">
        <v>3404</v>
      </c>
      <c r="G567" t="s">
        <v>3080</v>
      </c>
      <c r="H567" t="s">
        <v>25</v>
      </c>
      <c r="I567">
        <v>77566</v>
      </c>
    </row>
    <row r="568" spans="1:9" x14ac:dyDescent="0.25">
      <c r="A568">
        <v>567</v>
      </c>
      <c r="B568" t="s">
        <v>3405</v>
      </c>
      <c r="C568" t="s">
        <v>3130</v>
      </c>
      <c r="D568" t="s">
        <v>35</v>
      </c>
      <c r="E568" t="s">
        <v>3406</v>
      </c>
      <c r="F568" t="s">
        <v>3407</v>
      </c>
      <c r="G568" t="s">
        <v>1130</v>
      </c>
      <c r="H568" t="s">
        <v>25</v>
      </c>
      <c r="I568">
        <v>75604</v>
      </c>
    </row>
    <row r="569" spans="1:9" x14ac:dyDescent="0.25">
      <c r="A569">
        <v>568</v>
      </c>
      <c r="B569" t="s">
        <v>3408</v>
      </c>
      <c r="C569" t="s">
        <v>1612</v>
      </c>
      <c r="D569" t="s">
        <v>35</v>
      </c>
      <c r="E569" t="s">
        <v>3409</v>
      </c>
      <c r="F569" t="s">
        <v>3410</v>
      </c>
      <c r="G569" t="s">
        <v>1795</v>
      </c>
      <c r="H569" t="s">
        <v>19</v>
      </c>
      <c r="I569">
        <v>11795</v>
      </c>
    </row>
    <row r="570" spans="1:9" x14ac:dyDescent="0.25">
      <c r="A570">
        <v>569</v>
      </c>
      <c r="B570" t="s">
        <v>3411</v>
      </c>
      <c r="C570" t="s">
        <v>2099</v>
      </c>
      <c r="D570" t="s">
        <v>35</v>
      </c>
      <c r="E570" t="s">
        <v>3412</v>
      </c>
      <c r="F570" t="s">
        <v>3413</v>
      </c>
      <c r="G570" t="s">
        <v>3264</v>
      </c>
      <c r="H570" t="s">
        <v>13</v>
      </c>
      <c r="I570">
        <v>90403</v>
      </c>
    </row>
    <row r="571" spans="1:9" x14ac:dyDescent="0.25">
      <c r="A571">
        <v>570</v>
      </c>
      <c r="B571" t="s">
        <v>3414</v>
      </c>
      <c r="C571" t="s">
        <v>3043</v>
      </c>
      <c r="D571" t="s">
        <v>35</v>
      </c>
      <c r="E571" t="s">
        <v>3415</v>
      </c>
      <c r="F571" t="s">
        <v>3416</v>
      </c>
      <c r="G571" t="s">
        <v>1727</v>
      </c>
      <c r="H571" t="s">
        <v>19</v>
      </c>
      <c r="I571">
        <v>11412</v>
      </c>
    </row>
    <row r="572" spans="1:9" x14ac:dyDescent="0.25">
      <c r="A572">
        <v>571</v>
      </c>
      <c r="B572" t="s">
        <v>3417</v>
      </c>
      <c r="C572" t="s">
        <v>3418</v>
      </c>
      <c r="D572" t="s">
        <v>35</v>
      </c>
      <c r="E572" t="s">
        <v>3419</v>
      </c>
      <c r="F572" t="s">
        <v>3420</v>
      </c>
      <c r="G572" t="s">
        <v>1231</v>
      </c>
      <c r="H572" t="s">
        <v>13</v>
      </c>
      <c r="I572">
        <v>90274</v>
      </c>
    </row>
    <row r="573" spans="1:9" x14ac:dyDescent="0.25">
      <c r="A573">
        <v>572</v>
      </c>
      <c r="B573" t="s">
        <v>3421</v>
      </c>
      <c r="C573" t="s">
        <v>2082</v>
      </c>
      <c r="D573" t="s">
        <v>35</v>
      </c>
      <c r="E573" t="s">
        <v>3422</v>
      </c>
      <c r="F573" t="s">
        <v>3423</v>
      </c>
      <c r="G573" t="s">
        <v>3424</v>
      </c>
      <c r="H573" t="s">
        <v>19</v>
      </c>
      <c r="I573">
        <v>13021</v>
      </c>
    </row>
    <row r="574" spans="1:9" x14ac:dyDescent="0.25">
      <c r="A574">
        <v>573</v>
      </c>
      <c r="B574" t="s">
        <v>3425</v>
      </c>
      <c r="C574" t="s">
        <v>1354</v>
      </c>
      <c r="D574" t="s">
        <v>3426</v>
      </c>
      <c r="E574" t="s">
        <v>3427</v>
      </c>
      <c r="F574" t="s">
        <v>3428</v>
      </c>
      <c r="G574" t="s">
        <v>1511</v>
      </c>
      <c r="H574" t="s">
        <v>19</v>
      </c>
      <c r="I574">
        <v>12180</v>
      </c>
    </row>
    <row r="575" spans="1:9" x14ac:dyDescent="0.25">
      <c r="A575">
        <v>574</v>
      </c>
      <c r="B575" t="s">
        <v>3429</v>
      </c>
      <c r="C575" t="s">
        <v>2091</v>
      </c>
      <c r="D575" t="s">
        <v>35</v>
      </c>
      <c r="E575" t="s">
        <v>3430</v>
      </c>
      <c r="F575" t="s">
        <v>3431</v>
      </c>
      <c r="G575" t="s">
        <v>1266</v>
      </c>
      <c r="H575" t="s">
        <v>13</v>
      </c>
      <c r="I575">
        <v>91316</v>
      </c>
    </row>
    <row r="576" spans="1:9" x14ac:dyDescent="0.25">
      <c r="A576">
        <v>575</v>
      </c>
      <c r="B576" t="s">
        <v>3432</v>
      </c>
      <c r="C576" t="s">
        <v>3433</v>
      </c>
      <c r="D576" t="s">
        <v>35</v>
      </c>
      <c r="E576" t="s">
        <v>3434</v>
      </c>
      <c r="F576" t="s">
        <v>3435</v>
      </c>
      <c r="G576" t="s">
        <v>2001</v>
      </c>
      <c r="H576" t="s">
        <v>19</v>
      </c>
      <c r="I576">
        <v>11432</v>
      </c>
    </row>
    <row r="577" spans="1:9" x14ac:dyDescent="0.25">
      <c r="A577">
        <v>576</v>
      </c>
      <c r="B577" t="s">
        <v>3436</v>
      </c>
      <c r="C577" t="s">
        <v>1349</v>
      </c>
      <c r="D577" t="s">
        <v>3437</v>
      </c>
      <c r="E577" t="s">
        <v>3438</v>
      </c>
      <c r="F577" t="s">
        <v>3439</v>
      </c>
      <c r="G577" t="s">
        <v>2189</v>
      </c>
      <c r="H577" t="s">
        <v>25</v>
      </c>
      <c r="I577">
        <v>79930</v>
      </c>
    </row>
    <row r="578" spans="1:9" x14ac:dyDescent="0.25">
      <c r="A578">
        <v>577</v>
      </c>
      <c r="B578" t="s">
        <v>3440</v>
      </c>
      <c r="C578" t="s">
        <v>3441</v>
      </c>
      <c r="D578" t="s">
        <v>35</v>
      </c>
      <c r="E578" t="s">
        <v>3442</v>
      </c>
      <c r="F578" t="s">
        <v>3443</v>
      </c>
      <c r="G578" t="s">
        <v>1400</v>
      </c>
      <c r="H578" t="s">
        <v>13</v>
      </c>
      <c r="I578">
        <v>95677</v>
      </c>
    </row>
    <row r="579" spans="1:9" x14ac:dyDescent="0.25">
      <c r="A579">
        <v>578</v>
      </c>
      <c r="B579" t="s">
        <v>3444</v>
      </c>
      <c r="C579" t="s">
        <v>2322</v>
      </c>
      <c r="D579" t="s">
        <v>35</v>
      </c>
      <c r="E579" t="s">
        <v>3445</v>
      </c>
      <c r="F579" t="s">
        <v>3446</v>
      </c>
      <c r="G579" t="s">
        <v>1300</v>
      </c>
      <c r="H579" t="s">
        <v>13</v>
      </c>
      <c r="I579">
        <v>94580</v>
      </c>
    </row>
    <row r="580" spans="1:9" x14ac:dyDescent="0.25">
      <c r="A580">
        <v>579</v>
      </c>
      <c r="B580" t="s">
        <v>3447</v>
      </c>
      <c r="C580" t="s">
        <v>1825</v>
      </c>
      <c r="D580" t="s">
        <v>35</v>
      </c>
      <c r="E580" t="s">
        <v>3448</v>
      </c>
      <c r="F580" t="s">
        <v>3449</v>
      </c>
      <c r="G580" t="s">
        <v>2830</v>
      </c>
      <c r="H580" t="s">
        <v>25</v>
      </c>
      <c r="I580">
        <v>78552</v>
      </c>
    </row>
    <row r="581" spans="1:9" x14ac:dyDescent="0.25">
      <c r="A581">
        <v>580</v>
      </c>
      <c r="B581" t="s">
        <v>2247</v>
      </c>
      <c r="C581" t="s">
        <v>2371</v>
      </c>
      <c r="D581" t="s">
        <v>3450</v>
      </c>
      <c r="E581" t="s">
        <v>3451</v>
      </c>
      <c r="F581" t="s">
        <v>3452</v>
      </c>
      <c r="G581" t="s">
        <v>3453</v>
      </c>
      <c r="H581" t="s">
        <v>13</v>
      </c>
      <c r="I581">
        <v>90008</v>
      </c>
    </row>
    <row r="582" spans="1:9" x14ac:dyDescent="0.25">
      <c r="A582">
        <v>581</v>
      </c>
      <c r="B582" t="s">
        <v>3454</v>
      </c>
      <c r="C582" t="s">
        <v>3455</v>
      </c>
      <c r="D582" t="s">
        <v>35</v>
      </c>
      <c r="E582" t="s">
        <v>3456</v>
      </c>
      <c r="F582" t="s">
        <v>3457</v>
      </c>
      <c r="G582" t="s">
        <v>1863</v>
      </c>
      <c r="H582" t="s">
        <v>13</v>
      </c>
      <c r="I582">
        <v>95050</v>
      </c>
    </row>
    <row r="583" spans="1:9" x14ac:dyDescent="0.25">
      <c r="A583">
        <v>582</v>
      </c>
      <c r="B583" t="s">
        <v>3458</v>
      </c>
      <c r="C583" t="s">
        <v>2081</v>
      </c>
      <c r="D583" t="s">
        <v>35</v>
      </c>
      <c r="E583" t="s">
        <v>3459</v>
      </c>
      <c r="F583" t="s">
        <v>3460</v>
      </c>
      <c r="G583" t="s">
        <v>1105</v>
      </c>
      <c r="H583" t="s">
        <v>19</v>
      </c>
      <c r="I583">
        <v>11372</v>
      </c>
    </row>
    <row r="584" spans="1:9" x14ac:dyDescent="0.25">
      <c r="A584">
        <v>583</v>
      </c>
      <c r="B584" t="s">
        <v>3461</v>
      </c>
      <c r="C584" t="s">
        <v>3462</v>
      </c>
      <c r="D584" t="s">
        <v>3463</v>
      </c>
      <c r="E584" t="s">
        <v>3464</v>
      </c>
      <c r="F584" t="s">
        <v>3465</v>
      </c>
      <c r="G584" t="s">
        <v>1196</v>
      </c>
      <c r="H584" t="s">
        <v>19</v>
      </c>
      <c r="I584">
        <v>11561</v>
      </c>
    </row>
    <row r="585" spans="1:9" x14ac:dyDescent="0.25">
      <c r="A585">
        <v>584</v>
      </c>
      <c r="B585" t="s">
        <v>3466</v>
      </c>
      <c r="C585" t="s">
        <v>2424</v>
      </c>
      <c r="D585" t="s">
        <v>3467</v>
      </c>
      <c r="E585" t="s">
        <v>3468</v>
      </c>
      <c r="F585" t="s">
        <v>3469</v>
      </c>
      <c r="G585" t="s">
        <v>2189</v>
      </c>
      <c r="H585" t="s">
        <v>25</v>
      </c>
      <c r="I585">
        <v>79930</v>
      </c>
    </row>
    <row r="586" spans="1:9" x14ac:dyDescent="0.25">
      <c r="A586">
        <v>585</v>
      </c>
      <c r="B586" t="s">
        <v>2950</v>
      </c>
      <c r="C586" t="s">
        <v>1909</v>
      </c>
      <c r="D586" t="s">
        <v>35</v>
      </c>
      <c r="E586" t="s">
        <v>3470</v>
      </c>
      <c r="F586" t="s">
        <v>3471</v>
      </c>
      <c r="G586" t="s">
        <v>1400</v>
      </c>
      <c r="H586" t="s">
        <v>13</v>
      </c>
      <c r="I586">
        <v>95677</v>
      </c>
    </row>
    <row r="587" spans="1:9" x14ac:dyDescent="0.25">
      <c r="A587">
        <v>586</v>
      </c>
      <c r="B587" t="s">
        <v>3472</v>
      </c>
      <c r="C587" t="s">
        <v>3473</v>
      </c>
      <c r="D587" t="s">
        <v>35</v>
      </c>
      <c r="E587" t="s">
        <v>3474</v>
      </c>
      <c r="F587" t="s">
        <v>3475</v>
      </c>
      <c r="G587" t="s">
        <v>1119</v>
      </c>
      <c r="H587" t="s">
        <v>19</v>
      </c>
      <c r="I587">
        <v>10952</v>
      </c>
    </row>
    <row r="588" spans="1:9" x14ac:dyDescent="0.25">
      <c r="A588">
        <v>587</v>
      </c>
      <c r="B588" t="s">
        <v>3476</v>
      </c>
      <c r="C588" t="s">
        <v>3477</v>
      </c>
      <c r="D588" t="s">
        <v>35</v>
      </c>
      <c r="E588" t="s">
        <v>3478</v>
      </c>
      <c r="F588" t="s">
        <v>3479</v>
      </c>
      <c r="G588" t="s">
        <v>2805</v>
      </c>
      <c r="H588" t="s">
        <v>19</v>
      </c>
      <c r="I588">
        <v>10512</v>
      </c>
    </row>
    <row r="589" spans="1:9" x14ac:dyDescent="0.25">
      <c r="A589">
        <v>588</v>
      </c>
      <c r="B589" t="s">
        <v>3480</v>
      </c>
      <c r="C589" t="s">
        <v>3353</v>
      </c>
      <c r="D589" t="s">
        <v>35</v>
      </c>
      <c r="E589" t="s">
        <v>3481</v>
      </c>
      <c r="F589" t="s">
        <v>3482</v>
      </c>
      <c r="G589" t="s">
        <v>2628</v>
      </c>
      <c r="H589" t="s">
        <v>19</v>
      </c>
      <c r="I589">
        <v>11580</v>
      </c>
    </row>
    <row r="590" spans="1:9" x14ac:dyDescent="0.25">
      <c r="A590">
        <v>589</v>
      </c>
      <c r="B590" t="s">
        <v>3483</v>
      </c>
      <c r="C590" t="s">
        <v>3484</v>
      </c>
      <c r="D590" t="s">
        <v>35</v>
      </c>
      <c r="E590" t="s">
        <v>3485</v>
      </c>
      <c r="F590" t="s">
        <v>3486</v>
      </c>
      <c r="G590" t="s">
        <v>2224</v>
      </c>
      <c r="H590" t="s">
        <v>13</v>
      </c>
      <c r="I590">
        <v>94566</v>
      </c>
    </row>
    <row r="591" spans="1:9" x14ac:dyDescent="0.25">
      <c r="A591">
        <v>590</v>
      </c>
      <c r="B591" t="s">
        <v>2739</v>
      </c>
      <c r="C591" t="s">
        <v>3487</v>
      </c>
      <c r="D591" t="s">
        <v>35</v>
      </c>
      <c r="E591" t="s">
        <v>3488</v>
      </c>
      <c r="F591" t="s">
        <v>3489</v>
      </c>
      <c r="G591" t="s">
        <v>18</v>
      </c>
      <c r="H591" t="s">
        <v>19</v>
      </c>
      <c r="I591">
        <v>11510</v>
      </c>
    </row>
    <row r="592" spans="1:9" x14ac:dyDescent="0.25">
      <c r="A592">
        <v>591</v>
      </c>
      <c r="B592" t="s">
        <v>3490</v>
      </c>
      <c r="C592" t="s">
        <v>1975</v>
      </c>
      <c r="D592" t="s">
        <v>35</v>
      </c>
      <c r="E592" t="s">
        <v>3491</v>
      </c>
      <c r="F592" t="s">
        <v>3492</v>
      </c>
      <c r="G592" t="s">
        <v>1948</v>
      </c>
      <c r="H592" t="s">
        <v>19</v>
      </c>
      <c r="I592">
        <v>11801</v>
      </c>
    </row>
    <row r="593" spans="1:9" x14ac:dyDescent="0.25">
      <c r="A593">
        <v>592</v>
      </c>
      <c r="B593" t="s">
        <v>3493</v>
      </c>
      <c r="C593" t="s">
        <v>1911</v>
      </c>
      <c r="D593" t="s">
        <v>35</v>
      </c>
      <c r="E593" t="s">
        <v>3494</v>
      </c>
      <c r="F593" t="s">
        <v>3495</v>
      </c>
      <c r="G593" t="s">
        <v>2354</v>
      </c>
      <c r="H593" t="s">
        <v>19</v>
      </c>
      <c r="I593">
        <v>11720</v>
      </c>
    </row>
    <row r="594" spans="1:9" x14ac:dyDescent="0.25">
      <c r="A594">
        <v>593</v>
      </c>
      <c r="B594" t="s">
        <v>3496</v>
      </c>
      <c r="C594" t="s">
        <v>3497</v>
      </c>
      <c r="D594" t="s">
        <v>35</v>
      </c>
      <c r="E594" t="s">
        <v>3498</v>
      </c>
      <c r="F594" t="s">
        <v>3499</v>
      </c>
      <c r="G594" t="s">
        <v>1754</v>
      </c>
      <c r="H594" t="s">
        <v>19</v>
      </c>
      <c r="I594">
        <v>11787</v>
      </c>
    </row>
    <row r="595" spans="1:9" x14ac:dyDescent="0.25">
      <c r="A595">
        <v>594</v>
      </c>
      <c r="B595" t="s">
        <v>3500</v>
      </c>
      <c r="C595" t="s">
        <v>2428</v>
      </c>
      <c r="D595" t="s">
        <v>35</v>
      </c>
      <c r="E595" t="s">
        <v>3501</v>
      </c>
      <c r="F595" t="s">
        <v>3502</v>
      </c>
      <c r="G595" t="s">
        <v>1466</v>
      </c>
      <c r="H595" t="s">
        <v>19</v>
      </c>
      <c r="I595">
        <v>11757</v>
      </c>
    </row>
    <row r="596" spans="1:9" x14ac:dyDescent="0.25">
      <c r="A596">
        <v>595</v>
      </c>
      <c r="B596" t="s">
        <v>3503</v>
      </c>
      <c r="C596" t="s">
        <v>2642</v>
      </c>
      <c r="D596" t="s">
        <v>35</v>
      </c>
      <c r="E596" t="s">
        <v>3504</v>
      </c>
      <c r="F596" t="s">
        <v>3505</v>
      </c>
      <c r="G596" t="s">
        <v>2640</v>
      </c>
      <c r="H596" t="s">
        <v>19</v>
      </c>
      <c r="I596">
        <v>14850</v>
      </c>
    </row>
    <row r="597" spans="1:9" x14ac:dyDescent="0.25">
      <c r="A597">
        <v>596</v>
      </c>
      <c r="B597" t="s">
        <v>3506</v>
      </c>
      <c r="C597" t="s">
        <v>3507</v>
      </c>
      <c r="D597" t="s">
        <v>35</v>
      </c>
      <c r="E597" t="s">
        <v>3508</v>
      </c>
      <c r="F597" t="s">
        <v>3509</v>
      </c>
      <c r="G597" t="s">
        <v>1686</v>
      </c>
      <c r="H597" t="s">
        <v>19</v>
      </c>
      <c r="I597">
        <v>14075</v>
      </c>
    </row>
    <row r="598" spans="1:9" x14ac:dyDescent="0.25">
      <c r="A598">
        <v>597</v>
      </c>
      <c r="B598" t="s">
        <v>3222</v>
      </c>
      <c r="C598" t="s">
        <v>3248</v>
      </c>
      <c r="D598" t="s">
        <v>35</v>
      </c>
      <c r="E598" t="s">
        <v>3510</v>
      </c>
      <c r="F598" t="s">
        <v>3511</v>
      </c>
      <c r="G598" t="s">
        <v>1250</v>
      </c>
      <c r="H598" t="s">
        <v>19</v>
      </c>
      <c r="I598">
        <v>11378</v>
      </c>
    </row>
    <row r="599" spans="1:9" x14ac:dyDescent="0.25">
      <c r="A599">
        <v>598</v>
      </c>
      <c r="B599" t="s">
        <v>3512</v>
      </c>
      <c r="C599" t="s">
        <v>3513</v>
      </c>
      <c r="D599" t="s">
        <v>35</v>
      </c>
      <c r="E599" t="s">
        <v>3514</v>
      </c>
      <c r="F599" t="s">
        <v>3515</v>
      </c>
      <c r="G599" t="s">
        <v>2774</v>
      </c>
      <c r="H599" t="s">
        <v>19</v>
      </c>
      <c r="I599">
        <v>14043</v>
      </c>
    </row>
    <row r="600" spans="1:9" x14ac:dyDescent="0.25">
      <c r="A600">
        <v>599</v>
      </c>
      <c r="B600" t="s">
        <v>3516</v>
      </c>
      <c r="C600" t="s">
        <v>3517</v>
      </c>
      <c r="D600" t="s">
        <v>35</v>
      </c>
      <c r="E600" t="s">
        <v>3518</v>
      </c>
      <c r="F600" t="s">
        <v>3519</v>
      </c>
      <c r="G600" t="s">
        <v>1968</v>
      </c>
      <c r="H600" t="s">
        <v>25</v>
      </c>
      <c r="I600">
        <v>79106</v>
      </c>
    </row>
    <row r="601" spans="1:9" x14ac:dyDescent="0.25">
      <c r="A601">
        <v>600</v>
      </c>
      <c r="B601" t="s">
        <v>3520</v>
      </c>
      <c r="C601" t="s">
        <v>3521</v>
      </c>
      <c r="D601" t="s">
        <v>3522</v>
      </c>
      <c r="E601" t="s">
        <v>3523</v>
      </c>
      <c r="F601" t="s">
        <v>3524</v>
      </c>
      <c r="G601" t="s">
        <v>1500</v>
      </c>
      <c r="H601" t="s">
        <v>13</v>
      </c>
      <c r="I601">
        <v>92111</v>
      </c>
    </row>
    <row r="602" spans="1:9" x14ac:dyDescent="0.25">
      <c r="A602">
        <v>601</v>
      </c>
      <c r="B602" t="s">
        <v>3525</v>
      </c>
      <c r="C602" t="s">
        <v>3526</v>
      </c>
      <c r="D602" t="s">
        <v>35</v>
      </c>
      <c r="E602" t="s">
        <v>3527</v>
      </c>
      <c r="F602" t="s">
        <v>3528</v>
      </c>
      <c r="G602" t="s">
        <v>1266</v>
      </c>
      <c r="H602" t="s">
        <v>13</v>
      </c>
      <c r="I602">
        <v>91316</v>
      </c>
    </row>
    <row r="603" spans="1:9" x14ac:dyDescent="0.25">
      <c r="A603">
        <v>602</v>
      </c>
      <c r="B603" t="s">
        <v>3529</v>
      </c>
      <c r="C603" t="s">
        <v>2099</v>
      </c>
      <c r="D603" t="s">
        <v>35</v>
      </c>
      <c r="E603" t="s">
        <v>3530</v>
      </c>
      <c r="F603" t="s">
        <v>3531</v>
      </c>
      <c r="G603" t="s">
        <v>1968</v>
      </c>
      <c r="H603" t="s">
        <v>25</v>
      </c>
      <c r="I603">
        <v>79106</v>
      </c>
    </row>
    <row r="604" spans="1:9" x14ac:dyDescent="0.25">
      <c r="A604">
        <v>603</v>
      </c>
      <c r="B604" t="s">
        <v>3532</v>
      </c>
      <c r="C604" t="s">
        <v>2175</v>
      </c>
      <c r="D604" t="s">
        <v>35</v>
      </c>
      <c r="E604" t="s">
        <v>3533</v>
      </c>
      <c r="F604" t="s">
        <v>3534</v>
      </c>
      <c r="G604" t="s">
        <v>3535</v>
      </c>
      <c r="H604" t="s">
        <v>19</v>
      </c>
      <c r="I604">
        <v>11040</v>
      </c>
    </row>
    <row r="605" spans="1:9" x14ac:dyDescent="0.25">
      <c r="A605">
        <v>604</v>
      </c>
      <c r="B605" t="s">
        <v>3536</v>
      </c>
      <c r="C605" t="s">
        <v>3209</v>
      </c>
      <c r="D605" t="s">
        <v>35</v>
      </c>
      <c r="E605" t="s">
        <v>3537</v>
      </c>
      <c r="F605" t="s">
        <v>3538</v>
      </c>
      <c r="G605" t="s">
        <v>1371</v>
      </c>
      <c r="H605" t="s">
        <v>19</v>
      </c>
      <c r="I605">
        <v>11701</v>
      </c>
    </row>
    <row r="606" spans="1:9" x14ac:dyDescent="0.25">
      <c r="A606">
        <v>605</v>
      </c>
      <c r="B606" t="s">
        <v>3539</v>
      </c>
      <c r="C606" t="s">
        <v>1340</v>
      </c>
      <c r="D606" t="s">
        <v>35</v>
      </c>
      <c r="E606" t="s">
        <v>3540</v>
      </c>
      <c r="F606" t="s">
        <v>3541</v>
      </c>
      <c r="G606" t="s">
        <v>2880</v>
      </c>
      <c r="H606" t="s">
        <v>19</v>
      </c>
      <c r="I606">
        <v>10801</v>
      </c>
    </row>
    <row r="607" spans="1:9" x14ac:dyDescent="0.25">
      <c r="A607">
        <v>606</v>
      </c>
      <c r="B607" t="s">
        <v>3542</v>
      </c>
      <c r="C607" t="s">
        <v>1393</v>
      </c>
      <c r="D607" t="s">
        <v>35</v>
      </c>
      <c r="E607" t="s">
        <v>3543</v>
      </c>
      <c r="F607" t="s">
        <v>3544</v>
      </c>
      <c r="G607" t="s">
        <v>2670</v>
      </c>
      <c r="H607" t="s">
        <v>19</v>
      </c>
      <c r="I607">
        <v>12590</v>
      </c>
    </row>
    <row r="608" spans="1:9" x14ac:dyDescent="0.25">
      <c r="A608">
        <v>607</v>
      </c>
      <c r="B608" t="s">
        <v>1919</v>
      </c>
      <c r="C608" t="s">
        <v>3150</v>
      </c>
      <c r="D608" t="s">
        <v>35</v>
      </c>
      <c r="E608" t="s">
        <v>3545</v>
      </c>
      <c r="F608" t="s">
        <v>3546</v>
      </c>
      <c r="G608" t="s">
        <v>2954</v>
      </c>
      <c r="H608" t="s">
        <v>13</v>
      </c>
      <c r="I608">
        <v>92083</v>
      </c>
    </row>
    <row r="609" spans="1:9" x14ac:dyDescent="0.25">
      <c r="A609">
        <v>608</v>
      </c>
      <c r="B609" t="s">
        <v>3547</v>
      </c>
      <c r="C609" t="s">
        <v>3548</v>
      </c>
      <c r="D609" t="s">
        <v>35</v>
      </c>
      <c r="E609" t="s">
        <v>3549</v>
      </c>
      <c r="F609" t="s">
        <v>3550</v>
      </c>
      <c r="G609" t="s">
        <v>2793</v>
      </c>
      <c r="H609" t="s">
        <v>19</v>
      </c>
      <c r="I609">
        <v>11967</v>
      </c>
    </row>
    <row r="610" spans="1:9" x14ac:dyDescent="0.25">
      <c r="A610">
        <v>609</v>
      </c>
      <c r="B610" t="s">
        <v>1599</v>
      </c>
      <c r="C610" t="s">
        <v>1192</v>
      </c>
      <c r="D610" t="s">
        <v>35</v>
      </c>
      <c r="E610" t="s">
        <v>3551</v>
      </c>
      <c r="F610" t="s">
        <v>3552</v>
      </c>
      <c r="G610" t="s">
        <v>1564</v>
      </c>
      <c r="H610" t="s">
        <v>19</v>
      </c>
      <c r="I610">
        <v>11421</v>
      </c>
    </row>
    <row r="611" spans="1:9" x14ac:dyDescent="0.25">
      <c r="A611">
        <v>610</v>
      </c>
      <c r="B611" t="s">
        <v>3553</v>
      </c>
      <c r="C611" t="s">
        <v>1345</v>
      </c>
      <c r="D611" t="s">
        <v>35</v>
      </c>
      <c r="E611" t="s">
        <v>3554</v>
      </c>
      <c r="F611" t="s">
        <v>3555</v>
      </c>
      <c r="G611" t="s">
        <v>1105</v>
      </c>
      <c r="H611" t="s">
        <v>19</v>
      </c>
      <c r="I611">
        <v>11372</v>
      </c>
    </row>
    <row r="612" spans="1:9" x14ac:dyDescent="0.25">
      <c r="A612">
        <v>611</v>
      </c>
      <c r="B612" t="s">
        <v>3556</v>
      </c>
      <c r="C612" t="s">
        <v>2499</v>
      </c>
      <c r="D612" t="s">
        <v>35</v>
      </c>
      <c r="E612" t="s">
        <v>3557</v>
      </c>
      <c r="F612" t="s">
        <v>3558</v>
      </c>
      <c r="G612" t="s">
        <v>2337</v>
      </c>
      <c r="H612" t="s">
        <v>19</v>
      </c>
      <c r="I612">
        <v>11756</v>
      </c>
    </row>
    <row r="613" spans="1:9" x14ac:dyDescent="0.25">
      <c r="A613">
        <v>612</v>
      </c>
      <c r="B613" t="s">
        <v>3559</v>
      </c>
      <c r="C613" t="s">
        <v>3560</v>
      </c>
      <c r="D613" t="s">
        <v>35</v>
      </c>
      <c r="E613" t="s">
        <v>3561</v>
      </c>
      <c r="F613" t="s">
        <v>3562</v>
      </c>
      <c r="G613" t="s">
        <v>1982</v>
      </c>
      <c r="H613" t="s">
        <v>19</v>
      </c>
      <c r="I613">
        <v>12020</v>
      </c>
    </row>
    <row r="614" spans="1:9" x14ac:dyDescent="0.25">
      <c r="A614">
        <v>613</v>
      </c>
      <c r="B614" t="s">
        <v>3563</v>
      </c>
      <c r="C614" t="s">
        <v>2182</v>
      </c>
      <c r="D614" t="s">
        <v>35</v>
      </c>
      <c r="E614" t="s">
        <v>3564</v>
      </c>
      <c r="F614" t="s">
        <v>3565</v>
      </c>
      <c r="G614" t="s">
        <v>2614</v>
      </c>
      <c r="H614" t="s">
        <v>19</v>
      </c>
      <c r="I614">
        <v>11793</v>
      </c>
    </row>
    <row r="615" spans="1:9" x14ac:dyDescent="0.25">
      <c r="A615">
        <v>614</v>
      </c>
      <c r="B615" t="s">
        <v>3566</v>
      </c>
      <c r="C615" t="s">
        <v>3567</v>
      </c>
      <c r="D615" t="s">
        <v>35</v>
      </c>
      <c r="E615" t="s">
        <v>3568</v>
      </c>
      <c r="F615" t="s">
        <v>3569</v>
      </c>
      <c r="G615" t="s">
        <v>2949</v>
      </c>
      <c r="H615" t="s">
        <v>19</v>
      </c>
      <c r="I615">
        <v>12010</v>
      </c>
    </row>
    <row r="616" spans="1:9" x14ac:dyDescent="0.25">
      <c r="A616">
        <v>615</v>
      </c>
      <c r="B616" t="s">
        <v>3303</v>
      </c>
      <c r="C616" t="s">
        <v>3418</v>
      </c>
      <c r="D616" t="s">
        <v>35</v>
      </c>
      <c r="E616" t="s">
        <v>3570</v>
      </c>
      <c r="F616" t="s">
        <v>3571</v>
      </c>
      <c r="G616" t="s">
        <v>3572</v>
      </c>
      <c r="H616" t="s">
        <v>19</v>
      </c>
      <c r="I616">
        <v>11365</v>
      </c>
    </row>
    <row r="617" spans="1:9" x14ac:dyDescent="0.25">
      <c r="A617">
        <v>616</v>
      </c>
      <c r="B617" t="s">
        <v>3307</v>
      </c>
      <c r="C617" t="s">
        <v>3573</v>
      </c>
      <c r="D617" t="s">
        <v>35</v>
      </c>
      <c r="E617" t="s">
        <v>3574</v>
      </c>
      <c r="F617" t="s">
        <v>3575</v>
      </c>
      <c r="G617" t="s">
        <v>1520</v>
      </c>
      <c r="H617" t="s">
        <v>19</v>
      </c>
      <c r="I617">
        <v>12866</v>
      </c>
    </row>
    <row r="618" spans="1:9" x14ac:dyDescent="0.25">
      <c r="A618">
        <v>617</v>
      </c>
      <c r="B618" t="s">
        <v>3576</v>
      </c>
      <c r="C618" t="s">
        <v>2856</v>
      </c>
      <c r="D618" t="s">
        <v>35</v>
      </c>
      <c r="E618" t="s">
        <v>3577</v>
      </c>
      <c r="F618" t="s">
        <v>3578</v>
      </c>
      <c r="G618" t="s">
        <v>3579</v>
      </c>
      <c r="H618" t="s">
        <v>19</v>
      </c>
      <c r="I618">
        <v>10598</v>
      </c>
    </row>
    <row r="619" spans="1:9" x14ac:dyDescent="0.25">
      <c r="A619">
        <v>618</v>
      </c>
      <c r="B619" t="s">
        <v>3580</v>
      </c>
      <c r="C619" t="s">
        <v>2082</v>
      </c>
      <c r="D619" t="s">
        <v>35</v>
      </c>
      <c r="E619" t="s">
        <v>3581</v>
      </c>
      <c r="F619" t="s">
        <v>3582</v>
      </c>
      <c r="G619" t="s">
        <v>1276</v>
      </c>
      <c r="H619" t="s">
        <v>19</v>
      </c>
      <c r="I619">
        <v>11418</v>
      </c>
    </row>
    <row r="620" spans="1:9" x14ac:dyDescent="0.25">
      <c r="A620">
        <v>619</v>
      </c>
      <c r="B620" t="s">
        <v>3583</v>
      </c>
      <c r="C620" t="s">
        <v>2979</v>
      </c>
      <c r="D620" t="s">
        <v>3584</v>
      </c>
      <c r="E620" t="s">
        <v>3585</v>
      </c>
      <c r="F620" t="s">
        <v>3586</v>
      </c>
      <c r="G620" t="s">
        <v>1590</v>
      </c>
      <c r="H620" t="s">
        <v>13</v>
      </c>
      <c r="I620">
        <v>92806</v>
      </c>
    </row>
    <row r="621" spans="1:9" x14ac:dyDescent="0.25">
      <c r="A621">
        <v>620</v>
      </c>
      <c r="B621" t="s">
        <v>3587</v>
      </c>
      <c r="C621" t="s">
        <v>1153</v>
      </c>
      <c r="D621" t="s">
        <v>35</v>
      </c>
      <c r="E621" t="s">
        <v>3588</v>
      </c>
      <c r="F621" t="s">
        <v>3589</v>
      </c>
      <c r="G621" t="s">
        <v>2001</v>
      </c>
      <c r="H621" t="s">
        <v>19</v>
      </c>
      <c r="I621">
        <v>11432</v>
      </c>
    </row>
    <row r="622" spans="1:9" x14ac:dyDescent="0.25">
      <c r="A622">
        <v>621</v>
      </c>
      <c r="B622" t="s">
        <v>3590</v>
      </c>
      <c r="C622" t="s">
        <v>2942</v>
      </c>
      <c r="D622" t="s">
        <v>35</v>
      </c>
      <c r="E622" t="s">
        <v>3591</v>
      </c>
      <c r="F622" t="s">
        <v>3592</v>
      </c>
      <c r="G622" t="s">
        <v>1300</v>
      </c>
      <c r="H622" t="s">
        <v>13</v>
      </c>
      <c r="I622">
        <v>94580</v>
      </c>
    </row>
    <row r="623" spans="1:9" x14ac:dyDescent="0.25">
      <c r="A623">
        <v>622</v>
      </c>
      <c r="B623" t="s">
        <v>3559</v>
      </c>
      <c r="C623" t="s">
        <v>1896</v>
      </c>
      <c r="D623" t="s">
        <v>35</v>
      </c>
      <c r="E623" t="s">
        <v>3593</v>
      </c>
      <c r="F623" t="s">
        <v>3594</v>
      </c>
      <c r="G623" t="s">
        <v>3595</v>
      </c>
      <c r="H623" t="s">
        <v>19</v>
      </c>
      <c r="I623">
        <v>12065</v>
      </c>
    </row>
    <row r="624" spans="1:9" x14ac:dyDescent="0.25">
      <c r="A624">
        <v>623</v>
      </c>
      <c r="B624" t="s">
        <v>3596</v>
      </c>
      <c r="C624" t="s">
        <v>2524</v>
      </c>
      <c r="D624" t="s">
        <v>35</v>
      </c>
      <c r="E624" t="s">
        <v>3597</v>
      </c>
      <c r="F624" t="s">
        <v>3598</v>
      </c>
      <c r="G624" t="s">
        <v>1691</v>
      </c>
      <c r="H624" t="s">
        <v>19</v>
      </c>
      <c r="I624">
        <v>11727</v>
      </c>
    </row>
    <row r="625" spans="1:9" x14ac:dyDescent="0.25">
      <c r="A625">
        <v>624</v>
      </c>
      <c r="B625" t="s">
        <v>3599</v>
      </c>
      <c r="C625" t="s">
        <v>3600</v>
      </c>
      <c r="D625" t="s">
        <v>3601</v>
      </c>
      <c r="E625" t="s">
        <v>3602</v>
      </c>
      <c r="F625" t="s">
        <v>3603</v>
      </c>
      <c r="G625" t="s">
        <v>1196</v>
      </c>
      <c r="H625" t="s">
        <v>19</v>
      </c>
      <c r="I625">
        <v>11561</v>
      </c>
    </row>
    <row r="626" spans="1:9" x14ac:dyDescent="0.25">
      <c r="A626">
        <v>625</v>
      </c>
      <c r="B626" t="s">
        <v>3604</v>
      </c>
      <c r="C626" t="s">
        <v>3605</v>
      </c>
      <c r="D626" t="s">
        <v>35</v>
      </c>
      <c r="E626" t="s">
        <v>3606</v>
      </c>
      <c r="F626" t="s">
        <v>3607</v>
      </c>
      <c r="G626" t="s">
        <v>1909</v>
      </c>
      <c r="H626" t="s">
        <v>19</v>
      </c>
      <c r="I626">
        <v>14580</v>
      </c>
    </row>
    <row r="627" spans="1:9" x14ac:dyDescent="0.25">
      <c r="A627">
        <v>626</v>
      </c>
      <c r="B627" t="s">
        <v>3608</v>
      </c>
      <c r="C627" t="s">
        <v>1228</v>
      </c>
      <c r="D627" t="s">
        <v>35</v>
      </c>
      <c r="E627" t="s">
        <v>3609</v>
      </c>
      <c r="F627" t="s">
        <v>3610</v>
      </c>
      <c r="G627" t="s">
        <v>2477</v>
      </c>
      <c r="H627" t="s">
        <v>19</v>
      </c>
      <c r="I627">
        <v>12302</v>
      </c>
    </row>
    <row r="628" spans="1:9" x14ac:dyDescent="0.25">
      <c r="A628">
        <v>627</v>
      </c>
      <c r="B628" t="s">
        <v>1227</v>
      </c>
      <c r="C628" t="s">
        <v>1825</v>
      </c>
      <c r="D628" t="s">
        <v>35</v>
      </c>
      <c r="E628" t="s">
        <v>3611</v>
      </c>
      <c r="F628" t="s">
        <v>3612</v>
      </c>
      <c r="G628" t="s">
        <v>1480</v>
      </c>
      <c r="H628" t="s">
        <v>13</v>
      </c>
      <c r="I628">
        <v>91010</v>
      </c>
    </row>
    <row r="629" spans="1:9" x14ac:dyDescent="0.25">
      <c r="A629">
        <v>628</v>
      </c>
      <c r="B629" t="s">
        <v>3613</v>
      </c>
      <c r="C629" t="s">
        <v>3614</v>
      </c>
      <c r="D629" t="s">
        <v>35</v>
      </c>
      <c r="E629" t="s">
        <v>3615</v>
      </c>
      <c r="F629" t="s">
        <v>3616</v>
      </c>
      <c r="G629" t="s">
        <v>1672</v>
      </c>
      <c r="H629" t="s">
        <v>19</v>
      </c>
      <c r="I629">
        <v>14094</v>
      </c>
    </row>
    <row r="630" spans="1:9" x14ac:dyDescent="0.25">
      <c r="A630">
        <v>629</v>
      </c>
      <c r="B630" t="s">
        <v>3617</v>
      </c>
      <c r="C630" t="s">
        <v>3618</v>
      </c>
      <c r="D630" t="s">
        <v>3619</v>
      </c>
      <c r="E630" t="s">
        <v>3620</v>
      </c>
      <c r="F630" t="s">
        <v>3621</v>
      </c>
      <c r="G630" t="s">
        <v>1100</v>
      </c>
      <c r="H630" t="s">
        <v>19</v>
      </c>
      <c r="I630">
        <v>14215</v>
      </c>
    </row>
    <row r="631" spans="1:9" x14ac:dyDescent="0.25">
      <c r="A631">
        <v>630</v>
      </c>
      <c r="B631" t="s">
        <v>3622</v>
      </c>
      <c r="C631" t="s">
        <v>1252</v>
      </c>
      <c r="D631" t="s">
        <v>35</v>
      </c>
      <c r="E631" t="s">
        <v>3623</v>
      </c>
      <c r="F631" t="s">
        <v>3624</v>
      </c>
      <c r="G631" t="s">
        <v>2949</v>
      </c>
      <c r="H631" t="s">
        <v>19</v>
      </c>
      <c r="I631">
        <v>12010</v>
      </c>
    </row>
    <row r="632" spans="1:9" x14ac:dyDescent="0.25">
      <c r="A632">
        <v>631</v>
      </c>
      <c r="B632" t="s">
        <v>3625</v>
      </c>
      <c r="C632" t="s">
        <v>2598</v>
      </c>
      <c r="D632" t="s">
        <v>35</v>
      </c>
      <c r="E632" t="s">
        <v>3626</v>
      </c>
      <c r="F632" t="s">
        <v>3627</v>
      </c>
      <c r="G632" t="s">
        <v>1206</v>
      </c>
      <c r="H632" t="s">
        <v>19</v>
      </c>
      <c r="I632">
        <v>10562</v>
      </c>
    </row>
    <row r="633" spans="1:9" x14ac:dyDescent="0.25">
      <c r="A633">
        <v>632</v>
      </c>
      <c r="B633" t="s">
        <v>3628</v>
      </c>
      <c r="C633" t="s">
        <v>3629</v>
      </c>
      <c r="D633" t="s">
        <v>35</v>
      </c>
      <c r="E633" t="s">
        <v>3630</v>
      </c>
      <c r="F633" t="s">
        <v>3631</v>
      </c>
      <c r="G633" t="s">
        <v>1494</v>
      </c>
      <c r="H633" t="s">
        <v>19</v>
      </c>
      <c r="I633">
        <v>11010</v>
      </c>
    </row>
    <row r="634" spans="1:9" x14ac:dyDescent="0.25">
      <c r="A634">
        <v>633</v>
      </c>
      <c r="B634" t="s">
        <v>3632</v>
      </c>
      <c r="C634" t="s">
        <v>2148</v>
      </c>
      <c r="D634" t="s">
        <v>3633</v>
      </c>
      <c r="E634" t="s">
        <v>3634</v>
      </c>
      <c r="F634" t="s">
        <v>3635</v>
      </c>
      <c r="G634" t="s">
        <v>1590</v>
      </c>
      <c r="H634" t="s">
        <v>13</v>
      </c>
      <c r="I634">
        <v>92806</v>
      </c>
    </row>
    <row r="635" spans="1:9" x14ac:dyDescent="0.25">
      <c r="A635">
        <v>634</v>
      </c>
      <c r="B635" t="s">
        <v>3180</v>
      </c>
      <c r="C635" t="s">
        <v>2606</v>
      </c>
      <c r="D635" t="s">
        <v>35</v>
      </c>
      <c r="E635" t="s">
        <v>3636</v>
      </c>
      <c r="F635" t="s">
        <v>3637</v>
      </c>
      <c r="G635" t="s">
        <v>2805</v>
      </c>
      <c r="H635" t="s">
        <v>19</v>
      </c>
      <c r="I635">
        <v>10512</v>
      </c>
    </row>
    <row r="636" spans="1:9" x14ac:dyDescent="0.25">
      <c r="A636">
        <v>635</v>
      </c>
      <c r="B636" t="s">
        <v>3638</v>
      </c>
      <c r="C636" t="s">
        <v>3639</v>
      </c>
      <c r="D636" t="s">
        <v>35</v>
      </c>
      <c r="E636" t="s">
        <v>3640</v>
      </c>
      <c r="F636" t="s">
        <v>3641</v>
      </c>
      <c r="G636" t="s">
        <v>1315</v>
      </c>
      <c r="H636" t="s">
        <v>19</v>
      </c>
      <c r="I636">
        <v>11566</v>
      </c>
    </row>
    <row r="637" spans="1:9" x14ac:dyDescent="0.25">
      <c r="A637">
        <v>636</v>
      </c>
      <c r="B637" t="s">
        <v>3642</v>
      </c>
      <c r="C637" t="s">
        <v>3643</v>
      </c>
      <c r="D637" t="s">
        <v>35</v>
      </c>
      <c r="E637" t="s">
        <v>3644</v>
      </c>
      <c r="F637" t="s">
        <v>3645</v>
      </c>
      <c r="G637" t="s">
        <v>1578</v>
      </c>
      <c r="H637" t="s">
        <v>19</v>
      </c>
      <c r="I637">
        <v>11001</v>
      </c>
    </row>
    <row r="638" spans="1:9" x14ac:dyDescent="0.25">
      <c r="A638">
        <v>637</v>
      </c>
      <c r="B638" t="s">
        <v>3646</v>
      </c>
      <c r="C638" t="s">
        <v>1522</v>
      </c>
      <c r="D638" t="s">
        <v>35</v>
      </c>
      <c r="E638" t="s">
        <v>3647</v>
      </c>
      <c r="F638" t="s">
        <v>3648</v>
      </c>
      <c r="G638" t="s">
        <v>1206</v>
      </c>
      <c r="H638" t="s">
        <v>19</v>
      </c>
      <c r="I638">
        <v>10562</v>
      </c>
    </row>
    <row r="639" spans="1:9" x14ac:dyDescent="0.25">
      <c r="A639">
        <v>638</v>
      </c>
      <c r="B639" t="s">
        <v>3649</v>
      </c>
      <c r="C639" t="s">
        <v>1522</v>
      </c>
      <c r="D639" t="s">
        <v>35</v>
      </c>
      <c r="E639" t="s">
        <v>3650</v>
      </c>
      <c r="F639" t="s">
        <v>3651</v>
      </c>
      <c r="G639" t="s">
        <v>2325</v>
      </c>
      <c r="H639" t="s">
        <v>19</v>
      </c>
      <c r="I639">
        <v>12601</v>
      </c>
    </row>
    <row r="640" spans="1:9" x14ac:dyDescent="0.25">
      <c r="A640">
        <v>639</v>
      </c>
      <c r="B640" t="s">
        <v>3652</v>
      </c>
      <c r="C640" t="s">
        <v>2428</v>
      </c>
      <c r="D640" t="s">
        <v>35</v>
      </c>
      <c r="E640" t="s">
        <v>3653</v>
      </c>
      <c r="F640" t="s">
        <v>3654</v>
      </c>
      <c r="G640" t="s">
        <v>1250</v>
      </c>
      <c r="H640" t="s">
        <v>19</v>
      </c>
      <c r="I640">
        <v>11378</v>
      </c>
    </row>
    <row r="641" spans="1:9" x14ac:dyDescent="0.25">
      <c r="A641">
        <v>640</v>
      </c>
      <c r="B641" t="s">
        <v>3655</v>
      </c>
      <c r="C641" t="s">
        <v>3656</v>
      </c>
      <c r="D641" t="s">
        <v>3657</v>
      </c>
      <c r="E641" t="s">
        <v>3658</v>
      </c>
      <c r="F641" t="s">
        <v>3659</v>
      </c>
      <c r="G641" t="s">
        <v>3259</v>
      </c>
      <c r="H641" t="s">
        <v>19</v>
      </c>
      <c r="I641">
        <v>10956</v>
      </c>
    </row>
    <row r="642" spans="1:9" x14ac:dyDescent="0.25">
      <c r="A642">
        <v>641</v>
      </c>
      <c r="B642" t="s">
        <v>3660</v>
      </c>
      <c r="C642" t="s">
        <v>2273</v>
      </c>
      <c r="D642" t="s">
        <v>35</v>
      </c>
      <c r="E642" t="s">
        <v>3661</v>
      </c>
      <c r="F642" t="s">
        <v>3662</v>
      </c>
      <c r="G642" t="s">
        <v>1325</v>
      </c>
      <c r="H642" t="s">
        <v>13</v>
      </c>
      <c r="I642">
        <v>91740</v>
      </c>
    </row>
    <row r="643" spans="1:9" x14ac:dyDescent="0.25">
      <c r="A643">
        <v>642</v>
      </c>
      <c r="B643" t="s">
        <v>1327</v>
      </c>
      <c r="C643" t="s">
        <v>3663</v>
      </c>
      <c r="D643" t="s">
        <v>35</v>
      </c>
      <c r="E643" t="s">
        <v>3664</v>
      </c>
      <c r="F643" t="s">
        <v>3665</v>
      </c>
      <c r="G643" t="s">
        <v>1909</v>
      </c>
      <c r="H643" t="s">
        <v>19</v>
      </c>
      <c r="I643">
        <v>14580</v>
      </c>
    </row>
    <row r="644" spans="1:9" x14ac:dyDescent="0.25">
      <c r="A644">
        <v>643</v>
      </c>
      <c r="B644" t="s">
        <v>3666</v>
      </c>
      <c r="C644" t="s">
        <v>3667</v>
      </c>
      <c r="D644" t="s">
        <v>35</v>
      </c>
      <c r="E644" t="s">
        <v>3668</v>
      </c>
      <c r="F644" t="s">
        <v>3669</v>
      </c>
      <c r="G644" t="s">
        <v>1578</v>
      </c>
      <c r="H644" t="s">
        <v>19</v>
      </c>
      <c r="I644">
        <v>11001</v>
      </c>
    </row>
    <row r="645" spans="1:9" x14ac:dyDescent="0.25">
      <c r="A645">
        <v>644</v>
      </c>
      <c r="B645" t="s">
        <v>3670</v>
      </c>
      <c r="C645" t="s">
        <v>3671</v>
      </c>
      <c r="D645" t="s">
        <v>35</v>
      </c>
      <c r="E645" t="s">
        <v>3672</v>
      </c>
      <c r="F645" t="s">
        <v>3673</v>
      </c>
      <c r="G645" t="s">
        <v>1466</v>
      </c>
      <c r="H645" t="s">
        <v>19</v>
      </c>
      <c r="I645">
        <v>11757</v>
      </c>
    </row>
    <row r="646" spans="1:9" x14ac:dyDescent="0.25">
      <c r="A646">
        <v>645</v>
      </c>
      <c r="B646" t="s">
        <v>3674</v>
      </c>
      <c r="C646" t="s">
        <v>1322</v>
      </c>
      <c r="D646" t="s">
        <v>3675</v>
      </c>
      <c r="E646" t="s">
        <v>3676</v>
      </c>
      <c r="F646" t="s">
        <v>3677</v>
      </c>
      <c r="G646" t="s">
        <v>2103</v>
      </c>
      <c r="H646" t="s">
        <v>19</v>
      </c>
      <c r="I646">
        <v>11717</v>
      </c>
    </row>
    <row r="647" spans="1:9" x14ac:dyDescent="0.25">
      <c r="A647">
        <v>646</v>
      </c>
      <c r="B647" t="s">
        <v>3678</v>
      </c>
      <c r="C647" t="s">
        <v>3679</v>
      </c>
      <c r="D647" t="s">
        <v>35</v>
      </c>
      <c r="E647" t="s">
        <v>3680</v>
      </c>
      <c r="F647" t="s">
        <v>3681</v>
      </c>
      <c r="G647" t="s">
        <v>1413</v>
      </c>
      <c r="H647" t="s">
        <v>13</v>
      </c>
      <c r="I647">
        <v>91733</v>
      </c>
    </row>
    <row r="648" spans="1:9" x14ac:dyDescent="0.25">
      <c r="A648">
        <v>647</v>
      </c>
      <c r="B648" t="s">
        <v>3682</v>
      </c>
      <c r="C648" t="s">
        <v>3683</v>
      </c>
      <c r="D648" t="s">
        <v>35</v>
      </c>
      <c r="E648" t="s">
        <v>3684</v>
      </c>
      <c r="F648" t="s">
        <v>3685</v>
      </c>
      <c r="G648" t="s">
        <v>1276</v>
      </c>
      <c r="H648" t="s">
        <v>19</v>
      </c>
      <c r="I648">
        <v>11418</v>
      </c>
    </row>
    <row r="649" spans="1:9" x14ac:dyDescent="0.25">
      <c r="A649">
        <v>648</v>
      </c>
      <c r="B649" t="s">
        <v>3686</v>
      </c>
      <c r="C649" t="s">
        <v>3154</v>
      </c>
      <c r="D649" t="s">
        <v>35</v>
      </c>
      <c r="E649" t="s">
        <v>3687</v>
      </c>
      <c r="F649" t="s">
        <v>3688</v>
      </c>
      <c r="G649" t="s">
        <v>2165</v>
      </c>
      <c r="H649" t="s">
        <v>13</v>
      </c>
      <c r="I649">
        <v>94806</v>
      </c>
    </row>
    <row r="650" spans="1:9" x14ac:dyDescent="0.25">
      <c r="A650">
        <v>649</v>
      </c>
      <c r="B650" t="s">
        <v>3689</v>
      </c>
      <c r="C650" t="s">
        <v>2073</v>
      </c>
      <c r="D650" t="s">
        <v>35</v>
      </c>
      <c r="E650" t="s">
        <v>3690</v>
      </c>
      <c r="F650" t="s">
        <v>3691</v>
      </c>
      <c r="G650" t="s">
        <v>2297</v>
      </c>
      <c r="H650" t="s">
        <v>19</v>
      </c>
      <c r="I650">
        <v>11779</v>
      </c>
    </row>
    <row r="651" spans="1:9" x14ac:dyDescent="0.25">
      <c r="A651">
        <v>650</v>
      </c>
      <c r="B651" t="s">
        <v>3692</v>
      </c>
      <c r="C651" t="s">
        <v>3693</v>
      </c>
      <c r="D651" t="s">
        <v>35</v>
      </c>
      <c r="E651" t="s">
        <v>3694</v>
      </c>
      <c r="F651" t="s">
        <v>3695</v>
      </c>
      <c r="G651" t="s">
        <v>1206</v>
      </c>
      <c r="H651" t="s">
        <v>19</v>
      </c>
      <c r="I651">
        <v>10562</v>
      </c>
    </row>
    <row r="652" spans="1:9" x14ac:dyDescent="0.25">
      <c r="A652">
        <v>651</v>
      </c>
      <c r="B652" t="s">
        <v>3696</v>
      </c>
      <c r="C652" t="s">
        <v>2705</v>
      </c>
      <c r="D652" t="s">
        <v>35</v>
      </c>
      <c r="E652" t="s">
        <v>3697</v>
      </c>
      <c r="F652" t="s">
        <v>3698</v>
      </c>
      <c r="G652" t="s">
        <v>2670</v>
      </c>
      <c r="H652" t="s">
        <v>19</v>
      </c>
      <c r="I652">
        <v>12590</v>
      </c>
    </row>
    <row r="653" spans="1:9" x14ac:dyDescent="0.25">
      <c r="A653">
        <v>652</v>
      </c>
      <c r="B653" t="s">
        <v>3699</v>
      </c>
      <c r="C653" t="s">
        <v>1388</v>
      </c>
      <c r="D653" t="s">
        <v>3700</v>
      </c>
      <c r="E653" t="s">
        <v>3701</v>
      </c>
      <c r="F653" t="s">
        <v>3702</v>
      </c>
      <c r="G653" t="s">
        <v>1511</v>
      </c>
      <c r="H653" t="s">
        <v>19</v>
      </c>
      <c r="I653">
        <v>12180</v>
      </c>
    </row>
    <row r="654" spans="1:9" x14ac:dyDescent="0.25">
      <c r="A654">
        <v>653</v>
      </c>
      <c r="B654" t="s">
        <v>3703</v>
      </c>
      <c r="C654" t="s">
        <v>1715</v>
      </c>
      <c r="D654" t="s">
        <v>35</v>
      </c>
      <c r="E654" t="s">
        <v>3704</v>
      </c>
      <c r="F654" t="s">
        <v>3705</v>
      </c>
      <c r="G654" t="s">
        <v>3706</v>
      </c>
      <c r="H654" t="s">
        <v>19</v>
      </c>
      <c r="I654">
        <v>14701</v>
      </c>
    </row>
    <row r="655" spans="1:9" x14ac:dyDescent="0.25">
      <c r="A655">
        <v>654</v>
      </c>
      <c r="B655" t="s">
        <v>3707</v>
      </c>
      <c r="C655" t="s">
        <v>1997</v>
      </c>
      <c r="D655" t="s">
        <v>3708</v>
      </c>
      <c r="E655" t="s">
        <v>3709</v>
      </c>
      <c r="F655" t="s">
        <v>3710</v>
      </c>
      <c r="G655" t="s">
        <v>1500</v>
      </c>
      <c r="H655" t="s">
        <v>13</v>
      </c>
      <c r="I655">
        <v>92111</v>
      </c>
    </row>
    <row r="656" spans="1:9" x14ac:dyDescent="0.25">
      <c r="A656">
        <v>655</v>
      </c>
      <c r="B656" t="s">
        <v>3711</v>
      </c>
      <c r="C656" t="s">
        <v>1252</v>
      </c>
      <c r="D656" t="s">
        <v>35</v>
      </c>
      <c r="E656" t="s">
        <v>3712</v>
      </c>
      <c r="F656" t="s">
        <v>3713</v>
      </c>
      <c r="G656" t="s">
        <v>1151</v>
      </c>
      <c r="H656" t="s">
        <v>19</v>
      </c>
      <c r="I656">
        <v>10583</v>
      </c>
    </row>
    <row r="657" spans="1:9" x14ac:dyDescent="0.25">
      <c r="A657">
        <v>656</v>
      </c>
      <c r="B657" t="s">
        <v>3714</v>
      </c>
      <c r="C657" t="s">
        <v>3715</v>
      </c>
      <c r="D657" t="s">
        <v>35</v>
      </c>
      <c r="E657" t="s">
        <v>3716</v>
      </c>
      <c r="F657" t="s">
        <v>3717</v>
      </c>
      <c r="G657" t="s">
        <v>1578</v>
      </c>
      <c r="H657" t="s">
        <v>19</v>
      </c>
      <c r="I657">
        <v>11001</v>
      </c>
    </row>
    <row r="658" spans="1:9" x14ac:dyDescent="0.25">
      <c r="A658">
        <v>657</v>
      </c>
      <c r="B658" t="s">
        <v>3718</v>
      </c>
      <c r="C658" t="s">
        <v>3150</v>
      </c>
      <c r="D658" t="s">
        <v>35</v>
      </c>
      <c r="E658" t="s">
        <v>3719</v>
      </c>
      <c r="F658" t="s">
        <v>3720</v>
      </c>
      <c r="G658" t="s">
        <v>18</v>
      </c>
      <c r="H658" t="s">
        <v>19</v>
      </c>
      <c r="I658">
        <v>11510</v>
      </c>
    </row>
    <row r="659" spans="1:9" x14ac:dyDescent="0.25">
      <c r="A659">
        <v>658</v>
      </c>
      <c r="B659" t="s">
        <v>3721</v>
      </c>
      <c r="C659" t="s">
        <v>1825</v>
      </c>
      <c r="D659" t="s">
        <v>35</v>
      </c>
      <c r="E659" t="s">
        <v>3722</v>
      </c>
      <c r="F659" t="s">
        <v>3723</v>
      </c>
      <c r="G659" t="s">
        <v>1119</v>
      </c>
      <c r="H659" t="s">
        <v>19</v>
      </c>
      <c r="I659">
        <v>10952</v>
      </c>
    </row>
    <row r="660" spans="1:9" x14ac:dyDescent="0.25">
      <c r="A660">
        <v>659</v>
      </c>
      <c r="B660" t="s">
        <v>3724</v>
      </c>
      <c r="C660" t="s">
        <v>3725</v>
      </c>
      <c r="D660" t="s">
        <v>35</v>
      </c>
      <c r="E660" t="s">
        <v>3726</v>
      </c>
      <c r="F660" t="s">
        <v>3727</v>
      </c>
      <c r="G660" t="s">
        <v>1740</v>
      </c>
      <c r="H660" t="s">
        <v>19</v>
      </c>
      <c r="I660">
        <v>10573</v>
      </c>
    </row>
    <row r="661" spans="1:9" x14ac:dyDescent="0.25">
      <c r="A661">
        <v>660</v>
      </c>
      <c r="B661" t="s">
        <v>3728</v>
      </c>
      <c r="C661" t="s">
        <v>2082</v>
      </c>
      <c r="D661" t="s">
        <v>35</v>
      </c>
      <c r="E661" t="s">
        <v>3729</v>
      </c>
      <c r="F661" t="s">
        <v>3730</v>
      </c>
      <c r="G661" t="s">
        <v>2014</v>
      </c>
      <c r="H661" t="s">
        <v>13</v>
      </c>
      <c r="I661">
        <v>93555</v>
      </c>
    </row>
    <row r="662" spans="1:9" x14ac:dyDescent="0.25">
      <c r="A662">
        <v>661</v>
      </c>
      <c r="B662" t="s">
        <v>3731</v>
      </c>
      <c r="C662" t="s">
        <v>2570</v>
      </c>
      <c r="D662" t="s">
        <v>35</v>
      </c>
      <c r="E662" t="s">
        <v>3732</v>
      </c>
      <c r="F662" t="s">
        <v>3733</v>
      </c>
      <c r="G662" t="s">
        <v>1114</v>
      </c>
      <c r="H662" t="s">
        <v>19</v>
      </c>
      <c r="I662">
        <v>10950</v>
      </c>
    </row>
    <row r="663" spans="1:9" x14ac:dyDescent="0.25">
      <c r="A663">
        <v>662</v>
      </c>
      <c r="B663" t="s">
        <v>3734</v>
      </c>
      <c r="C663" t="s">
        <v>1121</v>
      </c>
      <c r="D663" t="s">
        <v>35</v>
      </c>
      <c r="E663" t="s">
        <v>3735</v>
      </c>
      <c r="F663" t="s">
        <v>3736</v>
      </c>
      <c r="G663" t="s">
        <v>1151</v>
      </c>
      <c r="H663" t="s">
        <v>19</v>
      </c>
      <c r="I663">
        <v>10583</v>
      </c>
    </row>
    <row r="664" spans="1:9" x14ac:dyDescent="0.25">
      <c r="A664">
        <v>663</v>
      </c>
      <c r="B664" t="s">
        <v>3737</v>
      </c>
      <c r="C664" t="s">
        <v>3738</v>
      </c>
      <c r="D664" t="s">
        <v>35</v>
      </c>
      <c r="E664" t="s">
        <v>3739</v>
      </c>
      <c r="F664" t="s">
        <v>3740</v>
      </c>
      <c r="G664" t="s">
        <v>1973</v>
      </c>
      <c r="H664" t="s">
        <v>19</v>
      </c>
      <c r="I664">
        <v>12553</v>
      </c>
    </row>
    <row r="665" spans="1:9" x14ac:dyDescent="0.25">
      <c r="A665">
        <v>664</v>
      </c>
      <c r="B665" t="s">
        <v>2785</v>
      </c>
      <c r="C665" t="s">
        <v>3741</v>
      </c>
      <c r="D665" t="s">
        <v>35</v>
      </c>
      <c r="E665" t="s">
        <v>3742</v>
      </c>
      <c r="F665" t="s">
        <v>3743</v>
      </c>
      <c r="G665" t="s">
        <v>3121</v>
      </c>
      <c r="H665" t="s">
        <v>19</v>
      </c>
      <c r="I665">
        <v>11368</v>
      </c>
    </row>
    <row r="666" spans="1:9" x14ac:dyDescent="0.25">
      <c r="A666">
        <v>665</v>
      </c>
      <c r="B666" t="s">
        <v>3744</v>
      </c>
      <c r="C666" t="s">
        <v>3085</v>
      </c>
      <c r="D666" t="s">
        <v>3745</v>
      </c>
      <c r="E666" t="s">
        <v>3746</v>
      </c>
      <c r="F666" t="s">
        <v>3747</v>
      </c>
      <c r="G666" t="s">
        <v>1221</v>
      </c>
      <c r="H666" t="s">
        <v>13</v>
      </c>
      <c r="I666">
        <v>94603</v>
      </c>
    </row>
    <row r="667" spans="1:9" x14ac:dyDescent="0.25">
      <c r="A667">
        <v>666</v>
      </c>
      <c r="B667" t="s">
        <v>3748</v>
      </c>
      <c r="C667" t="s">
        <v>3749</v>
      </c>
      <c r="D667" t="s">
        <v>35</v>
      </c>
      <c r="E667" t="s">
        <v>3750</v>
      </c>
      <c r="F667" t="s">
        <v>3751</v>
      </c>
      <c r="G667" t="s">
        <v>1578</v>
      </c>
      <c r="H667" t="s">
        <v>19</v>
      </c>
      <c r="I667">
        <v>11001</v>
      </c>
    </row>
    <row r="668" spans="1:9" x14ac:dyDescent="0.25">
      <c r="A668">
        <v>667</v>
      </c>
      <c r="B668" t="s">
        <v>3752</v>
      </c>
      <c r="C668" t="s">
        <v>3753</v>
      </c>
      <c r="D668" t="s">
        <v>35</v>
      </c>
      <c r="E668" t="s">
        <v>3754</v>
      </c>
      <c r="F668" t="s">
        <v>3755</v>
      </c>
      <c r="G668" t="s">
        <v>1276</v>
      </c>
      <c r="H668" t="s">
        <v>19</v>
      </c>
      <c r="I668">
        <v>11418</v>
      </c>
    </row>
    <row r="669" spans="1:9" x14ac:dyDescent="0.25">
      <c r="A669">
        <v>668</v>
      </c>
      <c r="B669" t="s">
        <v>3756</v>
      </c>
      <c r="C669" t="s">
        <v>1674</v>
      </c>
      <c r="D669" t="s">
        <v>35</v>
      </c>
      <c r="E669" t="s">
        <v>3757</v>
      </c>
      <c r="F669" t="s">
        <v>3758</v>
      </c>
      <c r="G669" t="s">
        <v>3080</v>
      </c>
      <c r="H669" t="s">
        <v>25</v>
      </c>
      <c r="I669">
        <v>77566</v>
      </c>
    </row>
    <row r="670" spans="1:9" x14ac:dyDescent="0.25">
      <c r="A670">
        <v>669</v>
      </c>
      <c r="B670" t="s">
        <v>3759</v>
      </c>
      <c r="C670" t="s">
        <v>2317</v>
      </c>
      <c r="D670" t="s">
        <v>35</v>
      </c>
      <c r="E670" t="s">
        <v>3760</v>
      </c>
      <c r="F670" t="s">
        <v>3761</v>
      </c>
      <c r="G670" t="s">
        <v>2830</v>
      </c>
      <c r="H670" t="s">
        <v>25</v>
      </c>
      <c r="I670">
        <v>78552</v>
      </c>
    </row>
    <row r="671" spans="1:9" x14ac:dyDescent="0.25">
      <c r="A671">
        <v>670</v>
      </c>
      <c r="B671" t="s">
        <v>3762</v>
      </c>
      <c r="C671" t="s">
        <v>2495</v>
      </c>
      <c r="D671" t="s">
        <v>35</v>
      </c>
      <c r="E671" t="s">
        <v>3763</v>
      </c>
      <c r="F671" t="s">
        <v>3764</v>
      </c>
      <c r="G671" t="s">
        <v>1245</v>
      </c>
      <c r="H671" t="s">
        <v>19</v>
      </c>
      <c r="I671">
        <v>13090</v>
      </c>
    </row>
    <row r="672" spans="1:9" x14ac:dyDescent="0.25">
      <c r="A672">
        <v>671</v>
      </c>
      <c r="B672" t="s">
        <v>2968</v>
      </c>
      <c r="C672" t="s">
        <v>1857</v>
      </c>
      <c r="D672" t="s">
        <v>35</v>
      </c>
      <c r="E672" t="s">
        <v>3765</v>
      </c>
      <c r="F672" t="s">
        <v>3766</v>
      </c>
      <c r="G672" t="s">
        <v>1800</v>
      </c>
      <c r="H672" t="s">
        <v>13</v>
      </c>
      <c r="I672">
        <v>92220</v>
      </c>
    </row>
    <row r="673" spans="1:9" x14ac:dyDescent="0.25">
      <c r="A673">
        <v>672</v>
      </c>
      <c r="B673" t="s">
        <v>3767</v>
      </c>
      <c r="C673" t="s">
        <v>3768</v>
      </c>
      <c r="D673" t="s">
        <v>35</v>
      </c>
      <c r="E673" t="s">
        <v>3769</v>
      </c>
      <c r="F673" t="s">
        <v>3770</v>
      </c>
      <c r="G673" t="s">
        <v>2880</v>
      </c>
      <c r="H673" t="s">
        <v>19</v>
      </c>
      <c r="I673">
        <v>10801</v>
      </c>
    </row>
    <row r="674" spans="1:9" x14ac:dyDescent="0.25">
      <c r="A674">
        <v>673</v>
      </c>
      <c r="B674" t="s">
        <v>3771</v>
      </c>
      <c r="C674" t="s">
        <v>3167</v>
      </c>
      <c r="D674" t="s">
        <v>35</v>
      </c>
      <c r="E674" t="s">
        <v>3772</v>
      </c>
      <c r="F674" t="s">
        <v>3773</v>
      </c>
      <c r="G674" t="s">
        <v>2738</v>
      </c>
      <c r="H674" t="s">
        <v>13</v>
      </c>
      <c r="I674">
        <v>93635</v>
      </c>
    </row>
    <row r="675" spans="1:9" x14ac:dyDescent="0.25">
      <c r="A675">
        <v>674</v>
      </c>
      <c r="B675" t="s">
        <v>3774</v>
      </c>
      <c r="C675" t="s">
        <v>2482</v>
      </c>
      <c r="D675" t="s">
        <v>35</v>
      </c>
      <c r="E675" t="s">
        <v>3775</v>
      </c>
      <c r="F675" t="s">
        <v>3776</v>
      </c>
      <c r="G675" t="s">
        <v>1520</v>
      </c>
      <c r="H675" t="s">
        <v>19</v>
      </c>
      <c r="I675">
        <v>12866</v>
      </c>
    </row>
    <row r="676" spans="1:9" x14ac:dyDescent="0.25">
      <c r="A676">
        <v>675</v>
      </c>
      <c r="B676" t="s">
        <v>3777</v>
      </c>
      <c r="C676" t="s">
        <v>3778</v>
      </c>
      <c r="D676" t="s">
        <v>3779</v>
      </c>
      <c r="E676" t="s">
        <v>3780</v>
      </c>
      <c r="F676" t="s">
        <v>3781</v>
      </c>
      <c r="G676" t="s">
        <v>2189</v>
      </c>
      <c r="H676" t="s">
        <v>25</v>
      </c>
      <c r="I676">
        <v>79930</v>
      </c>
    </row>
    <row r="677" spans="1:9" x14ac:dyDescent="0.25">
      <c r="A677">
        <v>676</v>
      </c>
      <c r="B677" t="s">
        <v>3782</v>
      </c>
      <c r="C677" t="s">
        <v>3667</v>
      </c>
      <c r="D677" t="s">
        <v>35</v>
      </c>
      <c r="E677" t="s">
        <v>3783</v>
      </c>
      <c r="F677" t="s">
        <v>3784</v>
      </c>
      <c r="G677" t="s">
        <v>1466</v>
      </c>
      <c r="H677" t="s">
        <v>19</v>
      </c>
      <c r="I677">
        <v>11757</v>
      </c>
    </row>
    <row r="678" spans="1:9" x14ac:dyDescent="0.25">
      <c r="A678">
        <v>677</v>
      </c>
      <c r="B678" t="s">
        <v>3785</v>
      </c>
      <c r="C678" t="s">
        <v>3786</v>
      </c>
      <c r="D678" t="s">
        <v>35</v>
      </c>
      <c r="E678" t="s">
        <v>3787</v>
      </c>
      <c r="F678" t="s">
        <v>3788</v>
      </c>
      <c r="G678" t="s">
        <v>1785</v>
      </c>
      <c r="H678" t="s">
        <v>25</v>
      </c>
      <c r="I678">
        <v>78023</v>
      </c>
    </row>
    <row r="679" spans="1:9" x14ac:dyDescent="0.25">
      <c r="A679">
        <v>678</v>
      </c>
      <c r="B679" t="s">
        <v>3047</v>
      </c>
      <c r="C679" t="s">
        <v>1283</v>
      </c>
      <c r="D679" t="s">
        <v>35</v>
      </c>
      <c r="E679" t="s">
        <v>3789</v>
      </c>
      <c r="F679" t="s">
        <v>3790</v>
      </c>
      <c r="G679" t="s">
        <v>2044</v>
      </c>
      <c r="H679" t="s">
        <v>19</v>
      </c>
      <c r="I679">
        <v>11357</v>
      </c>
    </row>
    <row r="680" spans="1:9" x14ac:dyDescent="0.25">
      <c r="A680">
        <v>679</v>
      </c>
      <c r="B680" t="s">
        <v>3791</v>
      </c>
      <c r="C680" t="s">
        <v>3792</v>
      </c>
      <c r="D680" t="s">
        <v>35</v>
      </c>
      <c r="E680" t="s">
        <v>3793</v>
      </c>
      <c r="F680" t="s">
        <v>3794</v>
      </c>
      <c r="G680" t="s">
        <v>3795</v>
      </c>
      <c r="H680" t="s">
        <v>19</v>
      </c>
      <c r="I680">
        <v>11704</v>
      </c>
    </row>
    <row r="681" spans="1:9" x14ac:dyDescent="0.25">
      <c r="A681">
        <v>680</v>
      </c>
      <c r="B681" t="s">
        <v>3796</v>
      </c>
      <c r="C681" t="s">
        <v>3797</v>
      </c>
      <c r="D681" t="s">
        <v>3798</v>
      </c>
      <c r="E681" t="s">
        <v>3799</v>
      </c>
      <c r="F681" t="s">
        <v>3800</v>
      </c>
      <c r="G681" t="s">
        <v>3259</v>
      </c>
      <c r="H681" t="s">
        <v>19</v>
      </c>
      <c r="I681">
        <v>10956</v>
      </c>
    </row>
    <row r="682" spans="1:9" x14ac:dyDescent="0.25">
      <c r="A682">
        <v>681</v>
      </c>
      <c r="B682" t="s">
        <v>3801</v>
      </c>
      <c r="C682" t="s">
        <v>3802</v>
      </c>
      <c r="D682" t="s">
        <v>35</v>
      </c>
      <c r="E682" t="s">
        <v>3803</v>
      </c>
      <c r="F682" t="s">
        <v>3804</v>
      </c>
      <c r="G682" t="s">
        <v>2108</v>
      </c>
      <c r="H682" t="s">
        <v>19</v>
      </c>
      <c r="I682">
        <v>11741</v>
      </c>
    </row>
    <row r="683" spans="1:9" x14ac:dyDescent="0.25">
      <c r="A683">
        <v>682</v>
      </c>
      <c r="B683" t="s">
        <v>3805</v>
      </c>
      <c r="C683" t="s">
        <v>3806</v>
      </c>
      <c r="D683" t="s">
        <v>35</v>
      </c>
      <c r="E683" t="s">
        <v>3807</v>
      </c>
      <c r="F683" t="s">
        <v>3808</v>
      </c>
      <c r="G683" t="s">
        <v>1068</v>
      </c>
      <c r="H683" t="s">
        <v>19</v>
      </c>
      <c r="I683">
        <v>14127</v>
      </c>
    </row>
    <row r="684" spans="1:9" x14ac:dyDescent="0.25">
      <c r="A684">
        <v>683</v>
      </c>
      <c r="B684" t="s">
        <v>3809</v>
      </c>
      <c r="C684" t="s">
        <v>1065</v>
      </c>
      <c r="D684" t="s">
        <v>35</v>
      </c>
      <c r="E684" t="s">
        <v>3810</v>
      </c>
      <c r="F684" t="s">
        <v>3811</v>
      </c>
      <c r="G684" t="s">
        <v>1315</v>
      </c>
      <c r="H684" t="s">
        <v>19</v>
      </c>
      <c r="I684">
        <v>11566</v>
      </c>
    </row>
    <row r="685" spans="1:9" x14ac:dyDescent="0.25">
      <c r="A685">
        <v>684</v>
      </c>
      <c r="B685" t="s">
        <v>3812</v>
      </c>
      <c r="C685" t="s">
        <v>3813</v>
      </c>
      <c r="D685" t="s">
        <v>35</v>
      </c>
      <c r="E685" t="s">
        <v>3814</v>
      </c>
      <c r="F685" t="s">
        <v>3815</v>
      </c>
      <c r="G685" t="s">
        <v>2173</v>
      </c>
      <c r="H685" t="s">
        <v>19</v>
      </c>
      <c r="I685">
        <v>14304</v>
      </c>
    </row>
    <row r="686" spans="1:9" x14ac:dyDescent="0.25">
      <c r="A686">
        <v>685</v>
      </c>
      <c r="B686" t="s">
        <v>3816</v>
      </c>
      <c r="C686" t="s">
        <v>3817</v>
      </c>
      <c r="D686" t="s">
        <v>35</v>
      </c>
      <c r="E686" t="s">
        <v>3818</v>
      </c>
      <c r="F686" t="s">
        <v>3819</v>
      </c>
      <c r="G686" t="s">
        <v>2535</v>
      </c>
      <c r="H686" t="s">
        <v>19</v>
      </c>
      <c r="I686">
        <v>11375</v>
      </c>
    </row>
    <row r="687" spans="1:9" x14ac:dyDescent="0.25">
      <c r="A687">
        <v>686</v>
      </c>
      <c r="B687" t="s">
        <v>3820</v>
      </c>
      <c r="C687" t="s">
        <v>3821</v>
      </c>
      <c r="D687" t="s">
        <v>35</v>
      </c>
      <c r="E687" t="s">
        <v>3822</v>
      </c>
      <c r="F687" t="s">
        <v>3823</v>
      </c>
      <c r="G687" t="s">
        <v>1863</v>
      </c>
      <c r="H687" t="s">
        <v>13</v>
      </c>
      <c r="I687">
        <v>95050</v>
      </c>
    </row>
    <row r="688" spans="1:9" x14ac:dyDescent="0.25">
      <c r="A688">
        <v>687</v>
      </c>
      <c r="B688" t="s">
        <v>3824</v>
      </c>
      <c r="C688" t="s">
        <v>2908</v>
      </c>
      <c r="D688" t="s">
        <v>35</v>
      </c>
      <c r="E688" t="s">
        <v>3825</v>
      </c>
      <c r="F688" t="s">
        <v>3826</v>
      </c>
      <c r="G688" t="s">
        <v>1376</v>
      </c>
      <c r="H688" t="s">
        <v>25</v>
      </c>
      <c r="I688">
        <v>75115</v>
      </c>
    </row>
    <row r="689" spans="1:9" x14ac:dyDescent="0.25">
      <c r="A689">
        <v>688</v>
      </c>
      <c r="B689" t="s">
        <v>3827</v>
      </c>
      <c r="C689" t="s">
        <v>3828</v>
      </c>
      <c r="D689" t="s">
        <v>35</v>
      </c>
      <c r="E689" t="s">
        <v>3829</v>
      </c>
      <c r="F689" t="s">
        <v>3830</v>
      </c>
      <c r="G689" t="s">
        <v>1073</v>
      </c>
      <c r="H689" t="s">
        <v>13</v>
      </c>
      <c r="I689">
        <v>95008</v>
      </c>
    </row>
    <row r="690" spans="1:9" x14ac:dyDescent="0.25">
      <c r="A690">
        <v>689</v>
      </c>
      <c r="B690" t="s">
        <v>3831</v>
      </c>
      <c r="C690" t="s">
        <v>3832</v>
      </c>
      <c r="D690" t="s">
        <v>35</v>
      </c>
      <c r="E690" t="s">
        <v>3833</v>
      </c>
      <c r="F690" t="s">
        <v>3834</v>
      </c>
      <c r="G690" t="s">
        <v>1330</v>
      </c>
      <c r="H690" t="s">
        <v>19</v>
      </c>
      <c r="I690">
        <v>13501</v>
      </c>
    </row>
    <row r="691" spans="1:9" x14ac:dyDescent="0.25">
      <c r="A691">
        <v>690</v>
      </c>
      <c r="B691" t="s">
        <v>2920</v>
      </c>
      <c r="C691" t="s">
        <v>2130</v>
      </c>
      <c r="D691" t="s">
        <v>35</v>
      </c>
      <c r="E691" t="s">
        <v>3835</v>
      </c>
      <c r="F691" t="s">
        <v>3836</v>
      </c>
      <c r="G691" t="s">
        <v>1105</v>
      </c>
      <c r="H691" t="s">
        <v>19</v>
      </c>
      <c r="I691">
        <v>11372</v>
      </c>
    </row>
    <row r="692" spans="1:9" x14ac:dyDescent="0.25">
      <c r="A692">
        <v>691</v>
      </c>
      <c r="B692" t="s">
        <v>3837</v>
      </c>
      <c r="C692" t="s">
        <v>3838</v>
      </c>
      <c r="D692" t="s">
        <v>3839</v>
      </c>
      <c r="E692" t="s">
        <v>3840</v>
      </c>
      <c r="F692" t="s">
        <v>3841</v>
      </c>
      <c r="G692" t="s">
        <v>72</v>
      </c>
      <c r="H692" t="s">
        <v>25</v>
      </c>
      <c r="I692">
        <v>77016</v>
      </c>
    </row>
    <row r="693" spans="1:9" x14ac:dyDescent="0.25">
      <c r="A693">
        <v>692</v>
      </c>
      <c r="B693" t="s">
        <v>3842</v>
      </c>
      <c r="C693" t="s">
        <v>2637</v>
      </c>
      <c r="D693" t="s">
        <v>35</v>
      </c>
      <c r="E693" t="s">
        <v>3843</v>
      </c>
      <c r="F693" t="s">
        <v>3844</v>
      </c>
      <c r="G693" t="s">
        <v>1255</v>
      </c>
      <c r="H693" t="s">
        <v>19</v>
      </c>
      <c r="I693">
        <v>11102</v>
      </c>
    </row>
    <row r="694" spans="1:9" x14ac:dyDescent="0.25">
      <c r="A694">
        <v>693</v>
      </c>
      <c r="B694" t="s">
        <v>3845</v>
      </c>
      <c r="C694" t="s">
        <v>1881</v>
      </c>
      <c r="D694" t="s">
        <v>3846</v>
      </c>
      <c r="E694" t="s">
        <v>3847</v>
      </c>
      <c r="F694" t="s">
        <v>3848</v>
      </c>
      <c r="G694" t="s">
        <v>1125</v>
      </c>
      <c r="H694" t="s">
        <v>19</v>
      </c>
      <c r="I694">
        <v>11550</v>
      </c>
    </row>
    <row r="695" spans="1:9" x14ac:dyDescent="0.25">
      <c r="A695">
        <v>694</v>
      </c>
      <c r="B695" t="s">
        <v>3849</v>
      </c>
      <c r="C695" t="s">
        <v>3850</v>
      </c>
      <c r="D695" t="s">
        <v>35</v>
      </c>
      <c r="E695" t="s">
        <v>3851</v>
      </c>
      <c r="F695" t="s">
        <v>3852</v>
      </c>
      <c r="G695" t="s">
        <v>1422</v>
      </c>
      <c r="H695" t="s">
        <v>19</v>
      </c>
      <c r="I695">
        <v>14120</v>
      </c>
    </row>
    <row r="696" spans="1:9" x14ac:dyDescent="0.25">
      <c r="A696">
        <v>695</v>
      </c>
      <c r="B696" t="s">
        <v>2581</v>
      </c>
      <c r="C696" t="s">
        <v>2331</v>
      </c>
      <c r="D696" t="s">
        <v>35</v>
      </c>
      <c r="E696" t="s">
        <v>3853</v>
      </c>
      <c r="F696" t="s">
        <v>3854</v>
      </c>
      <c r="G696" t="s">
        <v>2793</v>
      </c>
      <c r="H696" t="s">
        <v>19</v>
      </c>
      <c r="I696">
        <v>11967</v>
      </c>
    </row>
    <row r="697" spans="1:9" x14ac:dyDescent="0.25">
      <c r="A697">
        <v>696</v>
      </c>
      <c r="B697" t="s">
        <v>3855</v>
      </c>
      <c r="C697" t="s">
        <v>2243</v>
      </c>
      <c r="D697" t="s">
        <v>35</v>
      </c>
      <c r="E697" t="s">
        <v>3856</v>
      </c>
      <c r="F697" t="s">
        <v>3857</v>
      </c>
      <c r="G697" t="s">
        <v>1266</v>
      </c>
      <c r="H697" t="s">
        <v>13</v>
      </c>
      <c r="I697">
        <v>91316</v>
      </c>
    </row>
    <row r="698" spans="1:9" x14ac:dyDescent="0.25">
      <c r="A698">
        <v>697</v>
      </c>
      <c r="B698" t="s">
        <v>1801</v>
      </c>
      <c r="C698" t="s">
        <v>3858</v>
      </c>
      <c r="D698" t="s">
        <v>3859</v>
      </c>
      <c r="E698" t="s">
        <v>3860</v>
      </c>
      <c r="F698" t="s">
        <v>3861</v>
      </c>
      <c r="G698" t="s">
        <v>1500</v>
      </c>
      <c r="H698" t="s">
        <v>13</v>
      </c>
      <c r="I698">
        <v>92111</v>
      </c>
    </row>
    <row r="699" spans="1:9" x14ac:dyDescent="0.25">
      <c r="A699">
        <v>698</v>
      </c>
      <c r="B699" t="s">
        <v>2862</v>
      </c>
      <c r="C699" t="s">
        <v>1455</v>
      </c>
      <c r="D699" t="s">
        <v>35</v>
      </c>
      <c r="E699" t="s">
        <v>3862</v>
      </c>
      <c r="F699" t="s">
        <v>3863</v>
      </c>
      <c r="G699" t="s">
        <v>3121</v>
      </c>
      <c r="H699" t="s">
        <v>19</v>
      </c>
      <c r="I699">
        <v>11368</v>
      </c>
    </row>
    <row r="700" spans="1:9" x14ac:dyDescent="0.25">
      <c r="A700">
        <v>699</v>
      </c>
      <c r="B700" t="s">
        <v>3864</v>
      </c>
      <c r="C700" t="s">
        <v>2421</v>
      </c>
      <c r="D700" t="s">
        <v>35</v>
      </c>
      <c r="E700" t="s">
        <v>3865</v>
      </c>
      <c r="F700" t="s">
        <v>3866</v>
      </c>
      <c r="G700" t="s">
        <v>1352</v>
      </c>
      <c r="H700" t="s">
        <v>19</v>
      </c>
      <c r="I700">
        <v>11570</v>
      </c>
    </row>
    <row r="701" spans="1:9" x14ac:dyDescent="0.25">
      <c r="A701">
        <v>700</v>
      </c>
      <c r="B701" t="s">
        <v>2666</v>
      </c>
      <c r="C701" t="s">
        <v>3867</v>
      </c>
      <c r="D701" t="s">
        <v>3868</v>
      </c>
      <c r="E701" t="s">
        <v>3869</v>
      </c>
      <c r="F701" t="s">
        <v>3870</v>
      </c>
      <c r="G701" t="s">
        <v>1647</v>
      </c>
      <c r="H701" t="s">
        <v>25</v>
      </c>
      <c r="I701">
        <v>78418</v>
      </c>
    </row>
    <row r="702" spans="1:9" x14ac:dyDescent="0.25">
      <c r="A702">
        <v>701</v>
      </c>
      <c r="B702" t="s">
        <v>3871</v>
      </c>
      <c r="C702" t="s">
        <v>2417</v>
      </c>
      <c r="D702" t="s">
        <v>3872</v>
      </c>
      <c r="E702" t="s">
        <v>3873</v>
      </c>
      <c r="F702" t="s">
        <v>3874</v>
      </c>
      <c r="G702" t="s">
        <v>1855</v>
      </c>
      <c r="H702" t="s">
        <v>13</v>
      </c>
      <c r="I702">
        <v>93035</v>
      </c>
    </row>
    <row r="703" spans="1:9" x14ac:dyDescent="0.25">
      <c r="A703">
        <v>702</v>
      </c>
      <c r="B703" t="s">
        <v>2489</v>
      </c>
      <c r="C703" t="s">
        <v>3875</v>
      </c>
      <c r="D703" t="s">
        <v>35</v>
      </c>
      <c r="E703" t="s">
        <v>3876</v>
      </c>
      <c r="F703" t="s">
        <v>3877</v>
      </c>
      <c r="G703" t="s">
        <v>1315</v>
      </c>
      <c r="H703" t="s">
        <v>19</v>
      </c>
      <c r="I703">
        <v>11566</v>
      </c>
    </row>
    <row r="704" spans="1:9" x14ac:dyDescent="0.25">
      <c r="A704">
        <v>703</v>
      </c>
      <c r="B704" t="s">
        <v>1331</v>
      </c>
      <c r="C704" t="s">
        <v>3614</v>
      </c>
      <c r="D704" t="s">
        <v>35</v>
      </c>
      <c r="E704" t="s">
        <v>3878</v>
      </c>
      <c r="F704" t="s">
        <v>3879</v>
      </c>
      <c r="G704" t="s">
        <v>1226</v>
      </c>
      <c r="H704" t="s">
        <v>13</v>
      </c>
      <c r="I704">
        <v>92831</v>
      </c>
    </row>
    <row r="705" spans="1:9" x14ac:dyDescent="0.25">
      <c r="A705">
        <v>704</v>
      </c>
      <c r="B705" t="s">
        <v>1910</v>
      </c>
      <c r="C705" t="s">
        <v>3880</v>
      </c>
      <c r="D705" t="s">
        <v>3881</v>
      </c>
      <c r="E705" t="s">
        <v>3882</v>
      </c>
      <c r="F705" t="s">
        <v>3883</v>
      </c>
      <c r="G705" t="s">
        <v>2998</v>
      </c>
      <c r="H705" t="s">
        <v>13</v>
      </c>
      <c r="I705">
        <v>93306</v>
      </c>
    </row>
    <row r="706" spans="1:9" x14ac:dyDescent="0.25">
      <c r="A706">
        <v>705</v>
      </c>
      <c r="B706" t="s">
        <v>3884</v>
      </c>
      <c r="C706" t="s">
        <v>3885</v>
      </c>
      <c r="D706" t="s">
        <v>35</v>
      </c>
      <c r="E706" t="s">
        <v>3886</v>
      </c>
      <c r="F706" t="s">
        <v>3887</v>
      </c>
      <c r="G706" t="s">
        <v>1767</v>
      </c>
      <c r="H706" t="s">
        <v>19</v>
      </c>
      <c r="I706">
        <v>11743</v>
      </c>
    </row>
    <row r="707" spans="1:9" x14ac:dyDescent="0.25">
      <c r="A707">
        <v>706</v>
      </c>
      <c r="B707" t="s">
        <v>1334</v>
      </c>
      <c r="C707" t="s">
        <v>1961</v>
      </c>
      <c r="D707" t="s">
        <v>35</v>
      </c>
      <c r="E707" t="s">
        <v>3888</v>
      </c>
      <c r="F707" t="s">
        <v>3889</v>
      </c>
      <c r="G707" t="s">
        <v>2209</v>
      </c>
      <c r="H707" t="s">
        <v>19</v>
      </c>
      <c r="I707">
        <v>11762</v>
      </c>
    </row>
    <row r="708" spans="1:9" x14ac:dyDescent="0.25">
      <c r="A708">
        <v>707</v>
      </c>
      <c r="B708" t="s">
        <v>2978</v>
      </c>
      <c r="C708" t="s">
        <v>3890</v>
      </c>
      <c r="D708" t="s">
        <v>35</v>
      </c>
      <c r="E708" t="s">
        <v>3891</v>
      </c>
      <c r="F708" t="s">
        <v>3892</v>
      </c>
      <c r="G708" t="s">
        <v>1828</v>
      </c>
      <c r="H708" t="s">
        <v>19</v>
      </c>
      <c r="I708">
        <v>11377</v>
      </c>
    </row>
    <row r="709" spans="1:9" x14ac:dyDescent="0.25">
      <c r="A709">
        <v>708</v>
      </c>
      <c r="B709" t="s">
        <v>2528</v>
      </c>
      <c r="C709" t="s">
        <v>2495</v>
      </c>
      <c r="D709" t="s">
        <v>35</v>
      </c>
      <c r="E709" t="s">
        <v>3893</v>
      </c>
      <c r="F709" t="s">
        <v>3894</v>
      </c>
      <c r="G709" t="s">
        <v>1922</v>
      </c>
      <c r="H709" t="s">
        <v>13</v>
      </c>
      <c r="I709">
        <v>92307</v>
      </c>
    </row>
    <row r="710" spans="1:9" x14ac:dyDescent="0.25">
      <c r="A710">
        <v>709</v>
      </c>
      <c r="B710" t="s">
        <v>3895</v>
      </c>
      <c r="C710" t="s">
        <v>3896</v>
      </c>
      <c r="D710" t="s">
        <v>35</v>
      </c>
      <c r="E710" t="s">
        <v>3897</v>
      </c>
      <c r="F710" t="s">
        <v>3898</v>
      </c>
      <c r="G710" t="s">
        <v>2535</v>
      </c>
      <c r="H710" t="s">
        <v>19</v>
      </c>
      <c r="I710">
        <v>11375</v>
      </c>
    </row>
    <row r="711" spans="1:9" x14ac:dyDescent="0.25">
      <c r="A711">
        <v>710</v>
      </c>
      <c r="B711" t="s">
        <v>3137</v>
      </c>
      <c r="C711" t="s">
        <v>1600</v>
      </c>
      <c r="D711" t="s">
        <v>35</v>
      </c>
      <c r="E711" t="s">
        <v>3899</v>
      </c>
      <c r="F711" t="s">
        <v>3900</v>
      </c>
      <c r="G711" t="s">
        <v>1973</v>
      </c>
      <c r="H711" t="s">
        <v>19</v>
      </c>
      <c r="I711">
        <v>12553</v>
      </c>
    </row>
    <row r="712" spans="1:9" x14ac:dyDescent="0.25">
      <c r="A712">
        <v>711</v>
      </c>
      <c r="B712" t="s">
        <v>3901</v>
      </c>
      <c r="C712" t="s">
        <v>3902</v>
      </c>
      <c r="D712" t="s">
        <v>35</v>
      </c>
      <c r="E712" t="s">
        <v>3903</v>
      </c>
      <c r="F712" t="s">
        <v>3904</v>
      </c>
      <c r="G712" t="s">
        <v>1745</v>
      </c>
      <c r="H712" t="s">
        <v>19</v>
      </c>
      <c r="I712">
        <v>10301</v>
      </c>
    </row>
    <row r="713" spans="1:9" x14ac:dyDescent="0.25">
      <c r="A713">
        <v>712</v>
      </c>
      <c r="B713" t="s">
        <v>3905</v>
      </c>
      <c r="C713" t="s">
        <v>3288</v>
      </c>
      <c r="D713" t="s">
        <v>35</v>
      </c>
      <c r="E713" t="s">
        <v>3906</v>
      </c>
      <c r="F713" t="s">
        <v>3907</v>
      </c>
      <c r="G713" t="s">
        <v>12</v>
      </c>
      <c r="H713" t="s">
        <v>13</v>
      </c>
      <c r="I713">
        <v>95060</v>
      </c>
    </row>
    <row r="714" spans="1:9" x14ac:dyDescent="0.25">
      <c r="A714">
        <v>713</v>
      </c>
      <c r="B714" t="s">
        <v>3908</v>
      </c>
      <c r="C714" t="s">
        <v>3909</v>
      </c>
      <c r="D714" t="s">
        <v>35</v>
      </c>
      <c r="E714" t="s">
        <v>3910</v>
      </c>
      <c r="F714" t="s">
        <v>3911</v>
      </c>
      <c r="G714" t="s">
        <v>1431</v>
      </c>
      <c r="H714" t="s">
        <v>19</v>
      </c>
      <c r="I714">
        <v>11776</v>
      </c>
    </row>
    <row r="715" spans="1:9" x14ac:dyDescent="0.25">
      <c r="A715">
        <v>714</v>
      </c>
      <c r="B715" t="s">
        <v>3912</v>
      </c>
      <c r="C715" t="s">
        <v>3118</v>
      </c>
      <c r="D715" t="s">
        <v>35</v>
      </c>
      <c r="E715" t="s">
        <v>3913</v>
      </c>
      <c r="F715" t="s">
        <v>3914</v>
      </c>
      <c r="G715" t="s">
        <v>1343</v>
      </c>
      <c r="H715" t="s">
        <v>19</v>
      </c>
      <c r="I715">
        <v>10451</v>
      </c>
    </row>
    <row r="716" spans="1:9" x14ac:dyDescent="0.25">
      <c r="A716">
        <v>715</v>
      </c>
      <c r="B716" t="s">
        <v>3915</v>
      </c>
      <c r="C716" t="s">
        <v>3916</v>
      </c>
      <c r="D716" t="s">
        <v>35</v>
      </c>
      <c r="E716" t="s">
        <v>3917</v>
      </c>
      <c r="F716" t="s">
        <v>3918</v>
      </c>
      <c r="G716" t="s">
        <v>1201</v>
      </c>
      <c r="H716" t="s">
        <v>19</v>
      </c>
      <c r="I716">
        <v>11104</v>
      </c>
    </row>
    <row r="717" spans="1:9" x14ac:dyDescent="0.25">
      <c r="A717">
        <v>716</v>
      </c>
      <c r="B717" t="s">
        <v>3919</v>
      </c>
      <c r="C717" t="s">
        <v>3920</v>
      </c>
      <c r="D717" t="s">
        <v>35</v>
      </c>
      <c r="E717" t="s">
        <v>3921</v>
      </c>
      <c r="F717" t="s">
        <v>3922</v>
      </c>
      <c r="G717" t="s">
        <v>1691</v>
      </c>
      <c r="H717" t="s">
        <v>19</v>
      </c>
      <c r="I717">
        <v>11727</v>
      </c>
    </row>
    <row r="718" spans="1:9" x14ac:dyDescent="0.25">
      <c r="A718">
        <v>717</v>
      </c>
      <c r="B718" t="s">
        <v>3923</v>
      </c>
      <c r="C718" t="s">
        <v>3924</v>
      </c>
      <c r="D718" t="s">
        <v>35</v>
      </c>
      <c r="E718" t="s">
        <v>3925</v>
      </c>
      <c r="F718" t="s">
        <v>3926</v>
      </c>
      <c r="G718" t="s">
        <v>1776</v>
      </c>
      <c r="H718" t="s">
        <v>19</v>
      </c>
      <c r="I718">
        <v>11803</v>
      </c>
    </row>
    <row r="719" spans="1:9" x14ac:dyDescent="0.25">
      <c r="A719">
        <v>718</v>
      </c>
      <c r="B719" t="s">
        <v>3927</v>
      </c>
      <c r="C719" t="s">
        <v>3928</v>
      </c>
      <c r="D719" t="s">
        <v>35</v>
      </c>
      <c r="E719" t="s">
        <v>3929</v>
      </c>
      <c r="F719" t="s">
        <v>3930</v>
      </c>
      <c r="G719" t="s">
        <v>2019</v>
      </c>
      <c r="H719" t="s">
        <v>19</v>
      </c>
      <c r="I719">
        <v>11784</v>
      </c>
    </row>
    <row r="720" spans="1:9" x14ac:dyDescent="0.25">
      <c r="A720">
        <v>719</v>
      </c>
      <c r="B720" t="s">
        <v>3721</v>
      </c>
      <c r="C720" t="s">
        <v>2782</v>
      </c>
      <c r="D720" t="s">
        <v>35</v>
      </c>
      <c r="E720" t="s">
        <v>3931</v>
      </c>
      <c r="F720" t="s">
        <v>3932</v>
      </c>
      <c r="G720" t="s">
        <v>3933</v>
      </c>
      <c r="H720" t="s">
        <v>19</v>
      </c>
      <c r="I720">
        <v>13760</v>
      </c>
    </row>
    <row r="721" spans="1:9" x14ac:dyDescent="0.25">
      <c r="A721">
        <v>720</v>
      </c>
      <c r="B721" t="s">
        <v>3934</v>
      </c>
      <c r="C721" t="s">
        <v>3935</v>
      </c>
      <c r="D721" t="s">
        <v>3936</v>
      </c>
      <c r="E721" t="s">
        <v>3937</v>
      </c>
      <c r="F721" t="s">
        <v>3938</v>
      </c>
      <c r="G721" t="s">
        <v>2960</v>
      </c>
      <c r="H721" t="s">
        <v>19</v>
      </c>
      <c r="I721">
        <v>14606</v>
      </c>
    </row>
    <row r="722" spans="1:9" x14ac:dyDescent="0.25">
      <c r="A722">
        <v>721</v>
      </c>
      <c r="B722" t="s">
        <v>1661</v>
      </c>
      <c r="C722" t="s">
        <v>3939</v>
      </c>
      <c r="D722" t="s">
        <v>35</v>
      </c>
      <c r="E722" t="s">
        <v>3940</v>
      </c>
      <c r="F722" t="s">
        <v>3941</v>
      </c>
      <c r="G722" t="s">
        <v>1795</v>
      </c>
      <c r="H722" t="s">
        <v>19</v>
      </c>
      <c r="I722">
        <v>11795</v>
      </c>
    </row>
    <row r="723" spans="1:9" x14ac:dyDescent="0.25">
      <c r="A723">
        <v>722</v>
      </c>
      <c r="B723" t="s">
        <v>3942</v>
      </c>
      <c r="C723" t="s">
        <v>2438</v>
      </c>
      <c r="D723" t="s">
        <v>3943</v>
      </c>
      <c r="E723" t="s">
        <v>3944</v>
      </c>
      <c r="F723" t="s">
        <v>3945</v>
      </c>
      <c r="G723" t="s">
        <v>3946</v>
      </c>
      <c r="H723" t="s">
        <v>25</v>
      </c>
      <c r="I723">
        <v>78213</v>
      </c>
    </row>
    <row r="724" spans="1:9" x14ac:dyDescent="0.25">
      <c r="A724">
        <v>723</v>
      </c>
      <c r="B724" t="s">
        <v>3947</v>
      </c>
      <c r="C724" t="s">
        <v>47</v>
      </c>
      <c r="D724" t="s">
        <v>35</v>
      </c>
      <c r="E724" t="s">
        <v>3948</v>
      </c>
      <c r="F724" t="s">
        <v>3949</v>
      </c>
      <c r="G724" t="s">
        <v>2670</v>
      </c>
      <c r="H724" t="s">
        <v>19</v>
      </c>
      <c r="I724">
        <v>12590</v>
      </c>
    </row>
    <row r="725" spans="1:9" x14ac:dyDescent="0.25">
      <c r="A725">
        <v>724</v>
      </c>
      <c r="B725" t="s">
        <v>3950</v>
      </c>
      <c r="C725" t="s">
        <v>1892</v>
      </c>
      <c r="D725" t="s">
        <v>35</v>
      </c>
      <c r="E725" t="s">
        <v>3951</v>
      </c>
      <c r="F725" t="s">
        <v>3952</v>
      </c>
      <c r="G725" t="s">
        <v>1206</v>
      </c>
      <c r="H725" t="s">
        <v>19</v>
      </c>
      <c r="I725">
        <v>10562</v>
      </c>
    </row>
    <row r="726" spans="1:9" x14ac:dyDescent="0.25">
      <c r="A726">
        <v>725</v>
      </c>
      <c r="B726" t="s">
        <v>1796</v>
      </c>
      <c r="C726" t="s">
        <v>3953</v>
      </c>
      <c r="D726" t="s">
        <v>35</v>
      </c>
      <c r="E726" t="s">
        <v>3954</v>
      </c>
      <c r="F726" t="s">
        <v>3955</v>
      </c>
      <c r="G726" t="s">
        <v>1964</v>
      </c>
      <c r="H726" t="s">
        <v>19</v>
      </c>
      <c r="I726">
        <v>11374</v>
      </c>
    </row>
    <row r="727" spans="1:9" x14ac:dyDescent="0.25">
      <c r="A727">
        <v>726</v>
      </c>
      <c r="B727" t="s">
        <v>3956</v>
      </c>
      <c r="C727" t="s">
        <v>1792</v>
      </c>
      <c r="D727" t="s">
        <v>35</v>
      </c>
      <c r="E727" t="s">
        <v>3957</v>
      </c>
      <c r="F727" t="s">
        <v>3958</v>
      </c>
      <c r="G727" t="s">
        <v>1431</v>
      </c>
      <c r="H727" t="s">
        <v>19</v>
      </c>
      <c r="I727">
        <v>11776</v>
      </c>
    </row>
    <row r="728" spans="1:9" x14ac:dyDescent="0.25">
      <c r="A728">
        <v>727</v>
      </c>
      <c r="B728" t="s">
        <v>1069</v>
      </c>
      <c r="C728" t="s">
        <v>3959</v>
      </c>
      <c r="D728" t="s">
        <v>35</v>
      </c>
      <c r="E728" t="s">
        <v>3960</v>
      </c>
      <c r="F728" t="s">
        <v>3961</v>
      </c>
      <c r="G728" t="s">
        <v>1151</v>
      </c>
      <c r="H728" t="s">
        <v>19</v>
      </c>
      <c r="I728">
        <v>10583</v>
      </c>
    </row>
    <row r="729" spans="1:9" x14ac:dyDescent="0.25">
      <c r="A729">
        <v>728</v>
      </c>
      <c r="B729" t="s">
        <v>3962</v>
      </c>
      <c r="C729" t="s">
        <v>1865</v>
      </c>
      <c r="D729" t="s">
        <v>35</v>
      </c>
      <c r="E729" t="s">
        <v>3963</v>
      </c>
      <c r="F729" t="s">
        <v>3964</v>
      </c>
      <c r="G729" t="s">
        <v>1068</v>
      </c>
      <c r="H729" t="s">
        <v>19</v>
      </c>
      <c r="I729">
        <v>14127</v>
      </c>
    </row>
    <row r="730" spans="1:9" x14ac:dyDescent="0.25">
      <c r="A730">
        <v>729</v>
      </c>
      <c r="B730" t="s">
        <v>3965</v>
      </c>
      <c r="C730" t="s">
        <v>2994</v>
      </c>
      <c r="D730" t="s">
        <v>35</v>
      </c>
      <c r="E730" t="s">
        <v>3966</v>
      </c>
      <c r="F730" t="s">
        <v>3967</v>
      </c>
      <c r="G730" t="s">
        <v>1922</v>
      </c>
      <c r="H730" t="s">
        <v>13</v>
      </c>
      <c r="I730">
        <v>92307</v>
      </c>
    </row>
    <row r="731" spans="1:9" x14ac:dyDescent="0.25">
      <c r="A731">
        <v>730</v>
      </c>
      <c r="B731" t="s">
        <v>3968</v>
      </c>
      <c r="C731" t="s">
        <v>3969</v>
      </c>
      <c r="D731" t="s">
        <v>35</v>
      </c>
      <c r="E731" t="s">
        <v>3970</v>
      </c>
      <c r="F731" t="s">
        <v>3971</v>
      </c>
      <c r="G731" t="s">
        <v>1968</v>
      </c>
      <c r="H731" t="s">
        <v>25</v>
      </c>
      <c r="I731">
        <v>79106</v>
      </c>
    </row>
    <row r="732" spans="1:9" x14ac:dyDescent="0.25">
      <c r="A732">
        <v>731</v>
      </c>
      <c r="B732" t="s">
        <v>3972</v>
      </c>
      <c r="C732" t="s">
        <v>3973</v>
      </c>
      <c r="D732" t="s">
        <v>3974</v>
      </c>
      <c r="E732" t="s">
        <v>3975</v>
      </c>
      <c r="F732" t="s">
        <v>3976</v>
      </c>
      <c r="G732" t="s">
        <v>1855</v>
      </c>
      <c r="H732" t="s">
        <v>13</v>
      </c>
      <c r="I732">
        <v>93035</v>
      </c>
    </row>
    <row r="733" spans="1:9" x14ac:dyDescent="0.25">
      <c r="A733">
        <v>732</v>
      </c>
      <c r="B733" t="s">
        <v>3977</v>
      </c>
      <c r="C733" t="s">
        <v>3266</v>
      </c>
      <c r="D733" t="s">
        <v>35</v>
      </c>
      <c r="E733" t="s">
        <v>3978</v>
      </c>
      <c r="F733" t="s">
        <v>3979</v>
      </c>
      <c r="G733" t="s">
        <v>1330</v>
      </c>
      <c r="H733" t="s">
        <v>19</v>
      </c>
      <c r="I733">
        <v>13501</v>
      </c>
    </row>
    <row r="734" spans="1:9" x14ac:dyDescent="0.25">
      <c r="A734">
        <v>733</v>
      </c>
      <c r="B734" t="s">
        <v>3980</v>
      </c>
      <c r="C734" t="s">
        <v>3981</v>
      </c>
      <c r="D734" t="s">
        <v>35</v>
      </c>
      <c r="E734" t="s">
        <v>3982</v>
      </c>
      <c r="F734" t="s">
        <v>3983</v>
      </c>
      <c r="G734" t="s">
        <v>1767</v>
      </c>
      <c r="H734" t="s">
        <v>19</v>
      </c>
      <c r="I734">
        <v>11743</v>
      </c>
    </row>
    <row r="735" spans="1:9" x14ac:dyDescent="0.25">
      <c r="A735">
        <v>734</v>
      </c>
      <c r="B735" t="s">
        <v>3984</v>
      </c>
      <c r="C735" t="s">
        <v>3985</v>
      </c>
      <c r="D735" t="s">
        <v>35</v>
      </c>
      <c r="E735" t="s">
        <v>3986</v>
      </c>
      <c r="F735" t="s">
        <v>3987</v>
      </c>
      <c r="G735" t="s">
        <v>2080</v>
      </c>
      <c r="H735" t="s">
        <v>19</v>
      </c>
      <c r="I735">
        <v>11772</v>
      </c>
    </row>
    <row r="736" spans="1:9" x14ac:dyDescent="0.25">
      <c r="A736">
        <v>735</v>
      </c>
      <c r="B736" t="s">
        <v>3988</v>
      </c>
      <c r="C736" t="s">
        <v>1517</v>
      </c>
      <c r="D736" t="s">
        <v>35</v>
      </c>
      <c r="E736" t="s">
        <v>3989</v>
      </c>
      <c r="F736" t="s">
        <v>3990</v>
      </c>
      <c r="G736" t="s">
        <v>1185</v>
      </c>
      <c r="H736" t="s">
        <v>13</v>
      </c>
      <c r="I736">
        <v>95301</v>
      </c>
    </row>
    <row r="737" spans="1:9" x14ac:dyDescent="0.25">
      <c r="A737">
        <v>736</v>
      </c>
      <c r="B737" t="s">
        <v>3991</v>
      </c>
      <c r="C737" t="s">
        <v>2033</v>
      </c>
      <c r="D737" t="s">
        <v>35</v>
      </c>
      <c r="E737" t="s">
        <v>3992</v>
      </c>
      <c r="F737" t="s">
        <v>3993</v>
      </c>
      <c r="G737" t="s">
        <v>1078</v>
      </c>
      <c r="H737" t="s">
        <v>13</v>
      </c>
      <c r="I737">
        <v>90278</v>
      </c>
    </row>
    <row r="738" spans="1:9" x14ac:dyDescent="0.25">
      <c r="A738">
        <v>737</v>
      </c>
      <c r="B738" t="s">
        <v>3994</v>
      </c>
      <c r="C738" t="s">
        <v>3995</v>
      </c>
      <c r="D738" t="s">
        <v>35</v>
      </c>
      <c r="E738" t="s">
        <v>3996</v>
      </c>
      <c r="F738" t="s">
        <v>3997</v>
      </c>
      <c r="G738" t="s">
        <v>3424</v>
      </c>
      <c r="H738" t="s">
        <v>19</v>
      </c>
      <c r="I738">
        <v>13021</v>
      </c>
    </row>
    <row r="739" spans="1:9" x14ac:dyDescent="0.25">
      <c r="A739">
        <v>738</v>
      </c>
      <c r="B739" t="s">
        <v>3998</v>
      </c>
      <c r="C739" t="s">
        <v>2448</v>
      </c>
      <c r="D739" t="s">
        <v>3999</v>
      </c>
      <c r="E739" t="s">
        <v>4000</v>
      </c>
      <c r="F739" t="s">
        <v>4001</v>
      </c>
      <c r="G739" t="s">
        <v>1855</v>
      </c>
      <c r="H739" t="s">
        <v>13</v>
      </c>
      <c r="I739">
        <v>93035</v>
      </c>
    </row>
    <row r="740" spans="1:9" x14ac:dyDescent="0.25">
      <c r="A740">
        <v>739</v>
      </c>
      <c r="B740" t="s">
        <v>4002</v>
      </c>
      <c r="C740" t="s">
        <v>4003</v>
      </c>
      <c r="D740" t="s">
        <v>35</v>
      </c>
      <c r="E740" t="s">
        <v>4004</v>
      </c>
      <c r="F740" t="s">
        <v>4005</v>
      </c>
      <c r="G740" t="s">
        <v>1525</v>
      </c>
      <c r="H740" t="s">
        <v>19</v>
      </c>
      <c r="I740">
        <v>11361</v>
      </c>
    </row>
    <row r="741" spans="1:9" x14ac:dyDescent="0.25">
      <c r="A741">
        <v>740</v>
      </c>
      <c r="B741" t="s">
        <v>4006</v>
      </c>
      <c r="C741" t="s">
        <v>1388</v>
      </c>
      <c r="D741" t="s">
        <v>35</v>
      </c>
      <c r="E741" t="s">
        <v>4007</v>
      </c>
      <c r="F741" t="s">
        <v>4008</v>
      </c>
      <c r="G741" t="s">
        <v>2354</v>
      </c>
      <c r="H741" t="s">
        <v>19</v>
      </c>
      <c r="I741">
        <v>11720</v>
      </c>
    </row>
    <row r="742" spans="1:9" x14ac:dyDescent="0.25">
      <c r="A742">
        <v>741</v>
      </c>
      <c r="B742" t="s">
        <v>4009</v>
      </c>
      <c r="C742" t="s">
        <v>3329</v>
      </c>
      <c r="D742" t="s">
        <v>35</v>
      </c>
      <c r="E742" t="s">
        <v>4010</v>
      </c>
      <c r="F742" t="s">
        <v>4011</v>
      </c>
      <c r="G742" t="s">
        <v>1727</v>
      </c>
      <c r="H742" t="s">
        <v>19</v>
      </c>
      <c r="I742">
        <v>11412</v>
      </c>
    </row>
    <row r="743" spans="1:9" x14ac:dyDescent="0.25">
      <c r="A743">
        <v>742</v>
      </c>
      <c r="B743" t="s">
        <v>3617</v>
      </c>
      <c r="C743" t="s">
        <v>4012</v>
      </c>
      <c r="D743" t="s">
        <v>35</v>
      </c>
      <c r="E743" t="s">
        <v>4013</v>
      </c>
      <c r="F743" t="s">
        <v>4014</v>
      </c>
      <c r="G743" t="s">
        <v>2548</v>
      </c>
      <c r="H743" t="s">
        <v>19</v>
      </c>
      <c r="I743">
        <v>10550</v>
      </c>
    </row>
    <row r="744" spans="1:9" x14ac:dyDescent="0.25">
      <c r="A744">
        <v>743</v>
      </c>
      <c r="B744" t="s">
        <v>4015</v>
      </c>
      <c r="C744" t="s">
        <v>4016</v>
      </c>
      <c r="D744" t="s">
        <v>35</v>
      </c>
      <c r="E744" t="s">
        <v>4017</v>
      </c>
      <c r="F744" t="s">
        <v>4018</v>
      </c>
      <c r="G744" t="s">
        <v>1130</v>
      </c>
      <c r="H744" t="s">
        <v>25</v>
      </c>
      <c r="I744">
        <v>75604</v>
      </c>
    </row>
    <row r="745" spans="1:9" x14ac:dyDescent="0.25">
      <c r="A745">
        <v>744</v>
      </c>
      <c r="B745" t="s">
        <v>4019</v>
      </c>
      <c r="C745" t="s">
        <v>2962</v>
      </c>
      <c r="D745" t="s">
        <v>35</v>
      </c>
      <c r="E745" t="s">
        <v>4020</v>
      </c>
      <c r="F745" t="s">
        <v>4021</v>
      </c>
      <c r="G745" t="s">
        <v>2548</v>
      </c>
      <c r="H745" t="s">
        <v>19</v>
      </c>
      <c r="I745">
        <v>10550</v>
      </c>
    </row>
    <row r="746" spans="1:9" x14ac:dyDescent="0.25">
      <c r="A746">
        <v>745</v>
      </c>
      <c r="B746" t="s">
        <v>4022</v>
      </c>
      <c r="C746" t="s">
        <v>4023</v>
      </c>
      <c r="D746" t="s">
        <v>35</v>
      </c>
      <c r="E746" t="s">
        <v>4024</v>
      </c>
      <c r="F746" t="s">
        <v>4025</v>
      </c>
      <c r="G746" t="s">
        <v>1578</v>
      </c>
      <c r="H746" t="s">
        <v>19</v>
      </c>
      <c r="I746">
        <v>11001</v>
      </c>
    </row>
    <row r="747" spans="1:9" x14ac:dyDescent="0.25">
      <c r="A747">
        <v>746</v>
      </c>
      <c r="B747" t="s">
        <v>4026</v>
      </c>
      <c r="C747" t="s">
        <v>2589</v>
      </c>
      <c r="D747" t="s">
        <v>35</v>
      </c>
      <c r="E747" t="s">
        <v>4027</v>
      </c>
      <c r="F747" t="s">
        <v>4028</v>
      </c>
      <c r="G747" t="s">
        <v>1348</v>
      </c>
      <c r="H747" t="s">
        <v>19</v>
      </c>
      <c r="I747">
        <v>11722</v>
      </c>
    </row>
    <row r="748" spans="1:9" x14ac:dyDescent="0.25">
      <c r="A748">
        <v>747</v>
      </c>
      <c r="B748" t="s">
        <v>4029</v>
      </c>
      <c r="C748" t="s">
        <v>2567</v>
      </c>
      <c r="D748" t="s">
        <v>35</v>
      </c>
      <c r="E748" t="s">
        <v>4030</v>
      </c>
      <c r="F748" t="s">
        <v>4031</v>
      </c>
      <c r="G748" t="s">
        <v>1135</v>
      </c>
      <c r="H748" t="s">
        <v>25</v>
      </c>
      <c r="I748">
        <v>75126</v>
      </c>
    </row>
    <row r="749" spans="1:9" x14ac:dyDescent="0.25">
      <c r="A749">
        <v>748</v>
      </c>
      <c r="B749" t="s">
        <v>4032</v>
      </c>
      <c r="C749" t="s">
        <v>4033</v>
      </c>
      <c r="D749" t="s">
        <v>35</v>
      </c>
      <c r="E749" t="s">
        <v>4034</v>
      </c>
      <c r="F749" t="s">
        <v>4035</v>
      </c>
      <c r="G749" t="s">
        <v>1569</v>
      </c>
      <c r="H749" t="s">
        <v>19</v>
      </c>
      <c r="I749">
        <v>11373</v>
      </c>
    </row>
    <row r="750" spans="1:9" x14ac:dyDescent="0.25">
      <c r="A750">
        <v>749</v>
      </c>
      <c r="B750" t="s">
        <v>4036</v>
      </c>
      <c r="C750" t="s">
        <v>2248</v>
      </c>
      <c r="D750" t="s">
        <v>35</v>
      </c>
      <c r="E750" t="s">
        <v>4037</v>
      </c>
      <c r="F750" t="s">
        <v>4038</v>
      </c>
      <c r="G750" t="s">
        <v>1489</v>
      </c>
      <c r="H750" t="s">
        <v>13</v>
      </c>
      <c r="I750">
        <v>91784</v>
      </c>
    </row>
    <row r="751" spans="1:9" x14ac:dyDescent="0.25">
      <c r="A751">
        <v>750</v>
      </c>
      <c r="B751" t="s">
        <v>2822</v>
      </c>
      <c r="C751" t="s">
        <v>4039</v>
      </c>
      <c r="D751" t="s">
        <v>35</v>
      </c>
      <c r="E751" t="s">
        <v>4040</v>
      </c>
      <c r="F751" t="s">
        <v>4041</v>
      </c>
      <c r="G751" t="s">
        <v>1119</v>
      </c>
      <c r="H751" t="s">
        <v>19</v>
      </c>
      <c r="I751">
        <v>10952</v>
      </c>
    </row>
    <row r="752" spans="1:9" x14ac:dyDescent="0.25">
      <c r="A752">
        <v>751</v>
      </c>
      <c r="B752" t="s">
        <v>4042</v>
      </c>
      <c r="C752" t="s">
        <v>4043</v>
      </c>
      <c r="D752" t="s">
        <v>35</v>
      </c>
      <c r="E752" t="s">
        <v>4044</v>
      </c>
      <c r="F752" t="s">
        <v>4045</v>
      </c>
      <c r="G752" t="s">
        <v>1458</v>
      </c>
      <c r="H752" t="s">
        <v>13</v>
      </c>
      <c r="I752">
        <v>92236</v>
      </c>
    </row>
    <row r="753" spans="1:9" x14ac:dyDescent="0.25">
      <c r="A753">
        <v>752</v>
      </c>
      <c r="B753" t="s">
        <v>2256</v>
      </c>
      <c r="C753" t="s">
        <v>4046</v>
      </c>
      <c r="D753" t="s">
        <v>35</v>
      </c>
      <c r="E753" t="s">
        <v>4047</v>
      </c>
      <c r="F753" t="s">
        <v>4048</v>
      </c>
      <c r="G753" t="s">
        <v>1266</v>
      </c>
      <c r="H753" t="s">
        <v>13</v>
      </c>
      <c r="I753">
        <v>91316</v>
      </c>
    </row>
    <row r="754" spans="1:9" x14ac:dyDescent="0.25">
      <c r="A754">
        <v>753</v>
      </c>
      <c r="B754" t="s">
        <v>4049</v>
      </c>
      <c r="C754" t="s">
        <v>4050</v>
      </c>
      <c r="D754" t="s">
        <v>35</v>
      </c>
      <c r="E754" t="s">
        <v>4051</v>
      </c>
      <c r="F754" t="s">
        <v>4052</v>
      </c>
      <c r="G754" t="s">
        <v>1320</v>
      </c>
      <c r="H754" t="s">
        <v>19</v>
      </c>
      <c r="I754">
        <v>11369</v>
      </c>
    </row>
    <row r="755" spans="1:9" x14ac:dyDescent="0.25">
      <c r="A755">
        <v>754</v>
      </c>
      <c r="B755" t="s">
        <v>3965</v>
      </c>
      <c r="C755" t="s">
        <v>4053</v>
      </c>
      <c r="D755" t="s">
        <v>35</v>
      </c>
      <c r="E755" t="s">
        <v>4054</v>
      </c>
      <c r="F755" t="s">
        <v>4055</v>
      </c>
      <c r="G755" t="s">
        <v>2628</v>
      </c>
      <c r="H755" t="s">
        <v>19</v>
      </c>
      <c r="I755">
        <v>11580</v>
      </c>
    </row>
    <row r="756" spans="1:9" x14ac:dyDescent="0.25">
      <c r="A756">
        <v>755</v>
      </c>
      <c r="B756" t="s">
        <v>1824</v>
      </c>
      <c r="C756" t="s">
        <v>1817</v>
      </c>
      <c r="D756" t="s">
        <v>35</v>
      </c>
      <c r="E756" t="s">
        <v>4056</v>
      </c>
      <c r="F756" t="s">
        <v>4057</v>
      </c>
      <c r="G756" t="s">
        <v>3535</v>
      </c>
      <c r="H756" t="s">
        <v>19</v>
      </c>
      <c r="I756">
        <v>11040</v>
      </c>
    </row>
    <row r="757" spans="1:9" x14ac:dyDescent="0.25">
      <c r="A757">
        <v>756</v>
      </c>
      <c r="B757" t="s">
        <v>4058</v>
      </c>
      <c r="C757" t="s">
        <v>3663</v>
      </c>
      <c r="D757" t="s">
        <v>35</v>
      </c>
      <c r="E757" t="s">
        <v>4059</v>
      </c>
      <c r="F757" t="s">
        <v>4060</v>
      </c>
      <c r="G757" t="s">
        <v>3795</v>
      </c>
      <c r="H757" t="s">
        <v>19</v>
      </c>
      <c r="I757">
        <v>11704</v>
      </c>
    </row>
    <row r="758" spans="1:9" x14ac:dyDescent="0.25">
      <c r="A758">
        <v>757</v>
      </c>
      <c r="B758" t="s">
        <v>4061</v>
      </c>
      <c r="C758" t="s">
        <v>2589</v>
      </c>
      <c r="D758" t="s">
        <v>35</v>
      </c>
      <c r="E758" t="s">
        <v>4062</v>
      </c>
      <c r="F758" t="s">
        <v>4063</v>
      </c>
      <c r="G758" t="s">
        <v>2337</v>
      </c>
      <c r="H758" t="s">
        <v>19</v>
      </c>
      <c r="I758">
        <v>11756</v>
      </c>
    </row>
    <row r="759" spans="1:9" x14ac:dyDescent="0.25">
      <c r="A759">
        <v>758</v>
      </c>
      <c r="B759" t="s">
        <v>4064</v>
      </c>
      <c r="C759" t="s">
        <v>4065</v>
      </c>
      <c r="D759" t="s">
        <v>35</v>
      </c>
      <c r="E759" t="s">
        <v>4066</v>
      </c>
      <c r="F759" t="s">
        <v>4067</v>
      </c>
      <c r="G759" t="s">
        <v>1271</v>
      </c>
      <c r="H759" t="s">
        <v>19</v>
      </c>
      <c r="I759">
        <v>12804</v>
      </c>
    </row>
    <row r="760" spans="1:9" x14ac:dyDescent="0.25">
      <c r="A760">
        <v>759</v>
      </c>
      <c r="B760" t="s">
        <v>4068</v>
      </c>
      <c r="C760" t="s">
        <v>3838</v>
      </c>
      <c r="D760" t="s">
        <v>4069</v>
      </c>
      <c r="E760" t="s">
        <v>4070</v>
      </c>
      <c r="F760" t="s">
        <v>4071</v>
      </c>
      <c r="G760" t="s">
        <v>1221</v>
      </c>
      <c r="H760" t="s">
        <v>13</v>
      </c>
      <c r="I760">
        <v>94603</v>
      </c>
    </row>
    <row r="761" spans="1:9" x14ac:dyDescent="0.25">
      <c r="A761">
        <v>760</v>
      </c>
      <c r="B761" t="s">
        <v>4072</v>
      </c>
      <c r="C761" t="s">
        <v>4073</v>
      </c>
      <c r="D761" t="s">
        <v>35</v>
      </c>
      <c r="E761" t="s">
        <v>4074</v>
      </c>
      <c r="F761" t="s">
        <v>4075</v>
      </c>
      <c r="G761" t="s">
        <v>1371</v>
      </c>
      <c r="H761" t="s">
        <v>19</v>
      </c>
      <c r="I761">
        <v>11701</v>
      </c>
    </row>
    <row r="762" spans="1:9" x14ac:dyDescent="0.25">
      <c r="A762">
        <v>761</v>
      </c>
      <c r="B762" t="s">
        <v>4076</v>
      </c>
      <c r="C762" t="s">
        <v>4077</v>
      </c>
      <c r="D762" t="s">
        <v>35</v>
      </c>
      <c r="E762" t="s">
        <v>4078</v>
      </c>
      <c r="F762" t="s">
        <v>4079</v>
      </c>
      <c r="G762" t="s">
        <v>2297</v>
      </c>
      <c r="H762" t="s">
        <v>19</v>
      </c>
      <c r="I762">
        <v>11779</v>
      </c>
    </row>
    <row r="763" spans="1:9" x14ac:dyDescent="0.25">
      <c r="A763">
        <v>762</v>
      </c>
      <c r="B763" t="s">
        <v>4080</v>
      </c>
      <c r="C763" t="s">
        <v>72</v>
      </c>
      <c r="D763" t="s">
        <v>35</v>
      </c>
      <c r="E763" t="s">
        <v>4081</v>
      </c>
      <c r="F763" t="s">
        <v>4082</v>
      </c>
      <c r="G763" t="s">
        <v>1348</v>
      </c>
      <c r="H763" t="s">
        <v>19</v>
      </c>
      <c r="I763">
        <v>11722</v>
      </c>
    </row>
    <row r="764" spans="1:9" x14ac:dyDescent="0.25">
      <c r="A764">
        <v>763</v>
      </c>
      <c r="B764" t="s">
        <v>4083</v>
      </c>
      <c r="C764" t="s">
        <v>2849</v>
      </c>
      <c r="D764" t="s">
        <v>35</v>
      </c>
      <c r="E764" t="s">
        <v>4084</v>
      </c>
      <c r="F764" t="s">
        <v>4085</v>
      </c>
      <c r="G764" t="s">
        <v>1569</v>
      </c>
      <c r="H764" t="s">
        <v>19</v>
      </c>
      <c r="I764">
        <v>11373</v>
      </c>
    </row>
    <row r="765" spans="1:9" x14ac:dyDescent="0.25">
      <c r="A765">
        <v>764</v>
      </c>
      <c r="B765" t="s">
        <v>67</v>
      </c>
      <c r="C765" t="s">
        <v>2119</v>
      </c>
      <c r="D765" t="s">
        <v>35</v>
      </c>
      <c r="E765" t="s">
        <v>4086</v>
      </c>
      <c r="F765" t="s">
        <v>4087</v>
      </c>
      <c r="G765" t="s">
        <v>2019</v>
      </c>
      <c r="H765" t="s">
        <v>19</v>
      </c>
      <c r="I765">
        <v>11784</v>
      </c>
    </row>
    <row r="766" spans="1:9" x14ac:dyDescent="0.25">
      <c r="A766">
        <v>765</v>
      </c>
      <c r="B766" t="s">
        <v>4088</v>
      </c>
      <c r="C766" t="s">
        <v>1415</v>
      </c>
      <c r="D766" t="s">
        <v>35</v>
      </c>
      <c r="E766" t="s">
        <v>4089</v>
      </c>
      <c r="F766" t="s">
        <v>4090</v>
      </c>
      <c r="G766" t="s">
        <v>1206</v>
      </c>
      <c r="H766" t="s">
        <v>19</v>
      </c>
      <c r="I766">
        <v>10562</v>
      </c>
    </row>
    <row r="767" spans="1:9" x14ac:dyDescent="0.25">
      <c r="A767">
        <v>766</v>
      </c>
      <c r="B767" t="s">
        <v>4091</v>
      </c>
      <c r="C767" t="s">
        <v>4092</v>
      </c>
      <c r="D767" t="s">
        <v>35</v>
      </c>
      <c r="E767" t="s">
        <v>4093</v>
      </c>
      <c r="F767" t="s">
        <v>4094</v>
      </c>
      <c r="G767" t="s">
        <v>2477</v>
      </c>
      <c r="H767" t="s">
        <v>19</v>
      </c>
      <c r="I767">
        <v>12302</v>
      </c>
    </row>
    <row r="768" spans="1:9" x14ac:dyDescent="0.25">
      <c r="A768">
        <v>767</v>
      </c>
      <c r="B768" t="s">
        <v>4095</v>
      </c>
      <c r="C768" t="s">
        <v>3340</v>
      </c>
      <c r="D768" t="s">
        <v>4096</v>
      </c>
      <c r="E768" t="s">
        <v>4097</v>
      </c>
      <c r="F768" t="s">
        <v>4098</v>
      </c>
      <c r="G768" t="s">
        <v>1590</v>
      </c>
      <c r="H768" t="s">
        <v>13</v>
      </c>
      <c r="I768">
        <v>92806</v>
      </c>
    </row>
    <row r="769" spans="1:9" x14ac:dyDescent="0.25">
      <c r="A769">
        <v>768</v>
      </c>
      <c r="B769" t="s">
        <v>4099</v>
      </c>
      <c r="C769" t="s">
        <v>2077</v>
      </c>
      <c r="D769" t="s">
        <v>35</v>
      </c>
      <c r="E769" t="s">
        <v>4100</v>
      </c>
      <c r="F769" t="s">
        <v>4101</v>
      </c>
      <c r="G769" t="s">
        <v>2165</v>
      </c>
      <c r="H769" t="s">
        <v>13</v>
      </c>
      <c r="I769">
        <v>94806</v>
      </c>
    </row>
    <row r="770" spans="1:9" x14ac:dyDescent="0.25">
      <c r="A770">
        <v>769</v>
      </c>
      <c r="B770" t="s">
        <v>4102</v>
      </c>
      <c r="C770" t="s">
        <v>1388</v>
      </c>
      <c r="D770" t="s">
        <v>35</v>
      </c>
      <c r="E770" t="s">
        <v>4103</v>
      </c>
      <c r="F770" t="s">
        <v>4104</v>
      </c>
      <c r="G770" t="s">
        <v>2407</v>
      </c>
      <c r="H770" t="s">
        <v>19</v>
      </c>
      <c r="I770">
        <v>11413</v>
      </c>
    </row>
    <row r="771" spans="1:9" x14ac:dyDescent="0.25">
      <c r="A771">
        <v>770</v>
      </c>
      <c r="B771" t="s">
        <v>4105</v>
      </c>
      <c r="C771" t="s">
        <v>4106</v>
      </c>
      <c r="D771" t="s">
        <v>35</v>
      </c>
      <c r="E771" t="s">
        <v>4107</v>
      </c>
      <c r="F771" t="s">
        <v>4108</v>
      </c>
      <c r="G771" t="s">
        <v>1790</v>
      </c>
      <c r="H771" t="s">
        <v>19</v>
      </c>
      <c r="I771">
        <v>11706</v>
      </c>
    </row>
    <row r="772" spans="1:9" x14ac:dyDescent="0.25">
      <c r="A772">
        <v>771</v>
      </c>
      <c r="B772" t="s">
        <v>4109</v>
      </c>
      <c r="C772" t="s">
        <v>3085</v>
      </c>
      <c r="D772" t="s">
        <v>4110</v>
      </c>
      <c r="E772" t="s">
        <v>4111</v>
      </c>
      <c r="F772" t="s">
        <v>4112</v>
      </c>
      <c r="G772" t="s">
        <v>1100</v>
      </c>
      <c r="H772" t="s">
        <v>19</v>
      </c>
      <c r="I772">
        <v>14215</v>
      </c>
    </row>
    <row r="773" spans="1:9" x14ac:dyDescent="0.25">
      <c r="A773">
        <v>772</v>
      </c>
      <c r="B773" t="s">
        <v>4113</v>
      </c>
      <c r="C773" t="s">
        <v>4114</v>
      </c>
      <c r="D773" t="s">
        <v>35</v>
      </c>
      <c r="E773" t="s">
        <v>4115</v>
      </c>
      <c r="F773" t="s">
        <v>4116</v>
      </c>
      <c r="G773" t="s">
        <v>3579</v>
      </c>
      <c r="H773" t="s">
        <v>19</v>
      </c>
      <c r="I773">
        <v>10598</v>
      </c>
    </row>
    <row r="774" spans="1:9" x14ac:dyDescent="0.25">
      <c r="A774">
        <v>773</v>
      </c>
      <c r="B774" t="s">
        <v>4117</v>
      </c>
      <c r="C774" t="s">
        <v>4118</v>
      </c>
      <c r="D774" t="s">
        <v>35</v>
      </c>
      <c r="E774" t="s">
        <v>4119</v>
      </c>
      <c r="F774" t="s">
        <v>4120</v>
      </c>
      <c r="G774" t="s">
        <v>1708</v>
      </c>
      <c r="H774" t="s">
        <v>19</v>
      </c>
      <c r="I774">
        <v>11758</v>
      </c>
    </row>
    <row r="775" spans="1:9" x14ac:dyDescent="0.25">
      <c r="A775">
        <v>774</v>
      </c>
      <c r="B775" t="s">
        <v>4121</v>
      </c>
      <c r="C775" t="s">
        <v>2068</v>
      </c>
      <c r="D775" t="s">
        <v>35</v>
      </c>
      <c r="E775" t="s">
        <v>4122</v>
      </c>
      <c r="F775" t="s">
        <v>4123</v>
      </c>
      <c r="G775" t="s">
        <v>2085</v>
      </c>
      <c r="H775" t="s">
        <v>13</v>
      </c>
      <c r="I775">
        <v>90260</v>
      </c>
    </row>
    <row r="776" spans="1:9" x14ac:dyDescent="0.25">
      <c r="A776">
        <v>775</v>
      </c>
      <c r="B776" t="s">
        <v>3777</v>
      </c>
      <c r="C776" t="s">
        <v>4124</v>
      </c>
      <c r="D776" t="s">
        <v>35</v>
      </c>
      <c r="E776" t="s">
        <v>4125</v>
      </c>
      <c r="F776" t="s">
        <v>4126</v>
      </c>
      <c r="G776" t="s">
        <v>2080</v>
      </c>
      <c r="H776" t="s">
        <v>19</v>
      </c>
      <c r="I776">
        <v>11772</v>
      </c>
    </row>
    <row r="777" spans="1:9" x14ac:dyDescent="0.25">
      <c r="A777">
        <v>776</v>
      </c>
      <c r="B777" t="s">
        <v>4127</v>
      </c>
      <c r="C777" t="s">
        <v>4128</v>
      </c>
      <c r="D777" t="s">
        <v>35</v>
      </c>
      <c r="E777" t="s">
        <v>4129</v>
      </c>
      <c r="F777" t="s">
        <v>4130</v>
      </c>
      <c r="G777" t="s">
        <v>1413</v>
      </c>
      <c r="H777" t="s">
        <v>13</v>
      </c>
      <c r="I777">
        <v>91733</v>
      </c>
    </row>
    <row r="778" spans="1:9" x14ac:dyDescent="0.25">
      <c r="A778">
        <v>777</v>
      </c>
      <c r="B778" t="s">
        <v>4131</v>
      </c>
      <c r="C778" t="s">
        <v>1950</v>
      </c>
      <c r="D778" t="s">
        <v>35</v>
      </c>
      <c r="E778" t="s">
        <v>4132</v>
      </c>
      <c r="F778" t="s">
        <v>4133</v>
      </c>
      <c r="G778" t="s">
        <v>2271</v>
      </c>
      <c r="H778" t="s">
        <v>19</v>
      </c>
      <c r="I778">
        <v>12401</v>
      </c>
    </row>
    <row r="779" spans="1:9" x14ac:dyDescent="0.25">
      <c r="A779">
        <v>778</v>
      </c>
      <c r="B779" t="s">
        <v>4134</v>
      </c>
      <c r="C779" t="s">
        <v>3753</v>
      </c>
      <c r="D779" t="s">
        <v>35</v>
      </c>
      <c r="E779" t="s">
        <v>4135</v>
      </c>
      <c r="F779" t="s">
        <v>4136</v>
      </c>
      <c r="G779" t="s">
        <v>1170</v>
      </c>
      <c r="H779" t="s">
        <v>25</v>
      </c>
      <c r="I779">
        <v>77904</v>
      </c>
    </row>
    <row r="780" spans="1:9" x14ac:dyDescent="0.25">
      <c r="A780">
        <v>779</v>
      </c>
      <c r="B780" t="s">
        <v>4137</v>
      </c>
      <c r="C780" t="s">
        <v>4128</v>
      </c>
      <c r="D780" t="s">
        <v>35</v>
      </c>
      <c r="E780" t="s">
        <v>4138</v>
      </c>
      <c r="F780" t="s">
        <v>4139</v>
      </c>
      <c r="G780" t="s">
        <v>1255</v>
      </c>
      <c r="H780" t="s">
        <v>19</v>
      </c>
      <c r="I780">
        <v>11102</v>
      </c>
    </row>
    <row r="781" spans="1:9" x14ac:dyDescent="0.25">
      <c r="A781">
        <v>780</v>
      </c>
      <c r="B781" t="s">
        <v>4140</v>
      </c>
      <c r="C781" t="s">
        <v>4141</v>
      </c>
      <c r="D781" t="s">
        <v>35</v>
      </c>
      <c r="E781" t="s">
        <v>4142</v>
      </c>
      <c r="F781" t="s">
        <v>4143</v>
      </c>
      <c r="G781" t="s">
        <v>1315</v>
      </c>
      <c r="H781" t="s">
        <v>19</v>
      </c>
      <c r="I781">
        <v>11566</v>
      </c>
    </row>
    <row r="782" spans="1:9" x14ac:dyDescent="0.25">
      <c r="A782">
        <v>781</v>
      </c>
      <c r="B782" t="s">
        <v>3325</v>
      </c>
      <c r="C782" t="s">
        <v>2003</v>
      </c>
      <c r="D782" t="s">
        <v>35</v>
      </c>
      <c r="E782" t="s">
        <v>4144</v>
      </c>
      <c r="F782" t="s">
        <v>4145</v>
      </c>
      <c r="G782" t="s">
        <v>1525</v>
      </c>
      <c r="H782" t="s">
        <v>19</v>
      </c>
      <c r="I782">
        <v>11361</v>
      </c>
    </row>
    <row r="783" spans="1:9" x14ac:dyDescent="0.25">
      <c r="A783">
        <v>782</v>
      </c>
      <c r="B783" t="s">
        <v>4146</v>
      </c>
      <c r="C783" t="s">
        <v>1482</v>
      </c>
      <c r="D783" t="s">
        <v>35</v>
      </c>
      <c r="E783" t="s">
        <v>4147</v>
      </c>
      <c r="F783" t="s">
        <v>4148</v>
      </c>
      <c r="G783" t="s">
        <v>1828</v>
      </c>
      <c r="H783" t="s">
        <v>19</v>
      </c>
      <c r="I783">
        <v>11377</v>
      </c>
    </row>
    <row r="784" spans="1:9" x14ac:dyDescent="0.25">
      <c r="A784">
        <v>783</v>
      </c>
      <c r="B784" t="s">
        <v>3113</v>
      </c>
      <c r="C784" t="s">
        <v>4149</v>
      </c>
      <c r="D784" t="s">
        <v>4150</v>
      </c>
      <c r="E784" t="s">
        <v>4151</v>
      </c>
      <c r="F784" t="s">
        <v>4152</v>
      </c>
      <c r="G784" t="s">
        <v>1261</v>
      </c>
      <c r="H784" t="s">
        <v>19</v>
      </c>
      <c r="I784">
        <v>14086</v>
      </c>
    </row>
    <row r="785" spans="1:9" x14ac:dyDescent="0.25">
      <c r="A785">
        <v>784</v>
      </c>
      <c r="B785" t="s">
        <v>4153</v>
      </c>
      <c r="C785" t="s">
        <v>4154</v>
      </c>
      <c r="D785" t="s">
        <v>35</v>
      </c>
      <c r="E785" t="s">
        <v>4155</v>
      </c>
      <c r="F785" t="s">
        <v>4156</v>
      </c>
      <c r="G785" t="s">
        <v>1982</v>
      </c>
      <c r="H785" t="s">
        <v>19</v>
      </c>
      <c r="I785">
        <v>12020</v>
      </c>
    </row>
    <row r="786" spans="1:9" x14ac:dyDescent="0.25">
      <c r="A786">
        <v>785</v>
      </c>
      <c r="B786" t="s">
        <v>4157</v>
      </c>
      <c r="C786" t="s">
        <v>1835</v>
      </c>
      <c r="D786" t="s">
        <v>35</v>
      </c>
      <c r="E786" t="s">
        <v>4158</v>
      </c>
      <c r="F786" t="s">
        <v>4159</v>
      </c>
      <c r="G786" t="s">
        <v>1686</v>
      </c>
      <c r="H786" t="s">
        <v>19</v>
      </c>
      <c r="I786">
        <v>14075</v>
      </c>
    </row>
    <row r="787" spans="1:9" x14ac:dyDescent="0.25">
      <c r="A787">
        <v>786</v>
      </c>
      <c r="B787" t="s">
        <v>4160</v>
      </c>
      <c r="C787" t="s">
        <v>4161</v>
      </c>
      <c r="D787" t="s">
        <v>35</v>
      </c>
      <c r="E787" t="s">
        <v>4162</v>
      </c>
      <c r="F787" t="s">
        <v>4163</v>
      </c>
      <c r="G787" t="s">
        <v>3191</v>
      </c>
      <c r="H787" t="s">
        <v>19</v>
      </c>
      <c r="I787">
        <v>11419</v>
      </c>
    </row>
    <row r="788" spans="1:9" x14ac:dyDescent="0.25">
      <c r="A788">
        <v>787</v>
      </c>
      <c r="B788" t="s">
        <v>4164</v>
      </c>
      <c r="C788" t="s">
        <v>4165</v>
      </c>
      <c r="D788" t="s">
        <v>35</v>
      </c>
      <c r="E788" t="s">
        <v>4166</v>
      </c>
      <c r="F788" t="s">
        <v>4167</v>
      </c>
      <c r="G788" t="s">
        <v>2548</v>
      </c>
      <c r="H788" t="s">
        <v>19</v>
      </c>
      <c r="I788">
        <v>10550</v>
      </c>
    </row>
    <row r="789" spans="1:9" x14ac:dyDescent="0.25">
      <c r="A789">
        <v>788</v>
      </c>
      <c r="B789" t="s">
        <v>4168</v>
      </c>
      <c r="C789" t="s">
        <v>3656</v>
      </c>
      <c r="D789" t="s">
        <v>35</v>
      </c>
      <c r="E789" t="s">
        <v>4169</v>
      </c>
      <c r="F789" t="s">
        <v>4170</v>
      </c>
      <c r="G789" t="s">
        <v>4171</v>
      </c>
      <c r="H789" t="s">
        <v>25</v>
      </c>
      <c r="I789">
        <v>76522</v>
      </c>
    </row>
    <row r="790" spans="1:9" x14ac:dyDescent="0.25">
      <c r="A790">
        <v>789</v>
      </c>
      <c r="B790" t="s">
        <v>4172</v>
      </c>
      <c r="C790" t="s">
        <v>4173</v>
      </c>
      <c r="D790" t="s">
        <v>35</v>
      </c>
      <c r="E790" t="s">
        <v>4174</v>
      </c>
      <c r="F790" t="s">
        <v>4175</v>
      </c>
      <c r="G790" t="s">
        <v>2173</v>
      </c>
      <c r="H790" t="s">
        <v>19</v>
      </c>
      <c r="I790">
        <v>14304</v>
      </c>
    </row>
    <row r="791" spans="1:9" x14ac:dyDescent="0.25">
      <c r="A791">
        <v>790</v>
      </c>
      <c r="B791" t="s">
        <v>1409</v>
      </c>
      <c r="C791" t="s">
        <v>2633</v>
      </c>
      <c r="D791" t="s">
        <v>35</v>
      </c>
      <c r="E791" t="s">
        <v>4176</v>
      </c>
      <c r="F791" t="s">
        <v>4177</v>
      </c>
      <c r="G791" t="s">
        <v>1641</v>
      </c>
      <c r="H791" t="s">
        <v>19</v>
      </c>
      <c r="I791">
        <v>11414</v>
      </c>
    </row>
    <row r="792" spans="1:9" x14ac:dyDescent="0.25">
      <c r="A792">
        <v>791</v>
      </c>
      <c r="B792" t="s">
        <v>4178</v>
      </c>
      <c r="C792" t="s">
        <v>4179</v>
      </c>
      <c r="D792" t="s">
        <v>35</v>
      </c>
      <c r="E792" t="s">
        <v>4180</v>
      </c>
      <c r="F792" t="s">
        <v>4181</v>
      </c>
      <c r="G792" t="s">
        <v>1982</v>
      </c>
      <c r="H792" t="s">
        <v>19</v>
      </c>
      <c r="I792">
        <v>12020</v>
      </c>
    </row>
    <row r="793" spans="1:9" x14ac:dyDescent="0.25">
      <c r="A793">
        <v>792</v>
      </c>
      <c r="B793" t="s">
        <v>4182</v>
      </c>
      <c r="C793" t="s">
        <v>3241</v>
      </c>
      <c r="D793" t="s">
        <v>35</v>
      </c>
      <c r="E793" t="s">
        <v>4183</v>
      </c>
      <c r="F793" t="s">
        <v>4184</v>
      </c>
      <c r="G793" t="s">
        <v>3795</v>
      </c>
      <c r="H793" t="s">
        <v>19</v>
      </c>
      <c r="I793">
        <v>11704</v>
      </c>
    </row>
    <row r="794" spans="1:9" x14ac:dyDescent="0.25">
      <c r="A794">
        <v>793</v>
      </c>
      <c r="B794" t="s">
        <v>4185</v>
      </c>
      <c r="C794" t="s">
        <v>4186</v>
      </c>
      <c r="D794" t="s">
        <v>35</v>
      </c>
      <c r="E794" t="s">
        <v>4187</v>
      </c>
      <c r="F794" t="s">
        <v>4188</v>
      </c>
      <c r="G794" t="s">
        <v>1569</v>
      </c>
      <c r="H794" t="s">
        <v>19</v>
      </c>
      <c r="I794">
        <v>11373</v>
      </c>
    </row>
    <row r="795" spans="1:9" x14ac:dyDescent="0.25">
      <c r="A795">
        <v>794</v>
      </c>
      <c r="B795" t="s">
        <v>4189</v>
      </c>
      <c r="C795" t="s">
        <v>4190</v>
      </c>
      <c r="D795" t="s">
        <v>35</v>
      </c>
      <c r="E795" t="s">
        <v>4191</v>
      </c>
      <c r="F795" t="s">
        <v>4192</v>
      </c>
      <c r="G795" t="s">
        <v>1078</v>
      </c>
      <c r="H795" t="s">
        <v>13</v>
      </c>
      <c r="I795">
        <v>90278</v>
      </c>
    </row>
    <row r="796" spans="1:9" x14ac:dyDescent="0.25">
      <c r="A796">
        <v>795</v>
      </c>
      <c r="B796" t="s">
        <v>4193</v>
      </c>
      <c r="C796" t="s">
        <v>4046</v>
      </c>
      <c r="D796" t="s">
        <v>35</v>
      </c>
      <c r="E796" t="s">
        <v>4194</v>
      </c>
      <c r="F796" t="s">
        <v>4195</v>
      </c>
      <c r="G796" t="s">
        <v>1494</v>
      </c>
      <c r="H796" t="s">
        <v>19</v>
      </c>
      <c r="I796">
        <v>11010</v>
      </c>
    </row>
    <row r="797" spans="1:9" x14ac:dyDescent="0.25">
      <c r="A797">
        <v>796</v>
      </c>
      <c r="B797" t="s">
        <v>4196</v>
      </c>
      <c r="C797" t="s">
        <v>2676</v>
      </c>
      <c r="D797" t="s">
        <v>35</v>
      </c>
      <c r="E797" t="s">
        <v>4197</v>
      </c>
      <c r="F797" t="s">
        <v>4198</v>
      </c>
      <c r="G797" t="s">
        <v>1489</v>
      </c>
      <c r="H797" t="s">
        <v>13</v>
      </c>
      <c r="I797">
        <v>91784</v>
      </c>
    </row>
    <row r="798" spans="1:9" x14ac:dyDescent="0.25">
      <c r="A798">
        <v>797</v>
      </c>
      <c r="B798" t="s">
        <v>4199</v>
      </c>
      <c r="C798" t="s">
        <v>4200</v>
      </c>
      <c r="D798" t="s">
        <v>35</v>
      </c>
      <c r="E798" t="s">
        <v>4201</v>
      </c>
      <c r="F798" t="s">
        <v>4202</v>
      </c>
      <c r="G798" t="s">
        <v>1525</v>
      </c>
      <c r="H798" t="s">
        <v>19</v>
      </c>
      <c r="I798">
        <v>11361</v>
      </c>
    </row>
    <row r="799" spans="1:9" x14ac:dyDescent="0.25">
      <c r="A799">
        <v>798</v>
      </c>
      <c r="B799" t="s">
        <v>4203</v>
      </c>
      <c r="C799" t="s">
        <v>4154</v>
      </c>
      <c r="D799" t="s">
        <v>35</v>
      </c>
      <c r="E799" t="s">
        <v>4204</v>
      </c>
      <c r="F799" t="s">
        <v>4205</v>
      </c>
      <c r="G799" t="s">
        <v>2209</v>
      </c>
      <c r="H799" t="s">
        <v>19</v>
      </c>
      <c r="I799">
        <v>11762</v>
      </c>
    </row>
    <row r="800" spans="1:9" x14ac:dyDescent="0.25">
      <c r="A800">
        <v>799</v>
      </c>
      <c r="B800" t="s">
        <v>4206</v>
      </c>
      <c r="C800" t="s">
        <v>3880</v>
      </c>
      <c r="D800" t="s">
        <v>35</v>
      </c>
      <c r="E800" t="s">
        <v>4207</v>
      </c>
      <c r="F800" t="s">
        <v>4208</v>
      </c>
      <c r="G800" t="s">
        <v>1767</v>
      </c>
      <c r="H800" t="s">
        <v>19</v>
      </c>
      <c r="I800">
        <v>11743</v>
      </c>
    </row>
    <row r="801" spans="1:9" x14ac:dyDescent="0.25">
      <c r="A801">
        <v>800</v>
      </c>
      <c r="B801" t="s">
        <v>4209</v>
      </c>
      <c r="C801" t="s">
        <v>3850</v>
      </c>
      <c r="D801" t="s">
        <v>35</v>
      </c>
      <c r="E801" t="s">
        <v>4210</v>
      </c>
      <c r="F801" t="s">
        <v>4211</v>
      </c>
      <c r="G801" t="s">
        <v>1624</v>
      </c>
      <c r="H801" t="s">
        <v>19</v>
      </c>
      <c r="I801">
        <v>14534</v>
      </c>
    </row>
    <row r="802" spans="1:9" x14ac:dyDescent="0.25">
      <c r="A802">
        <v>801</v>
      </c>
      <c r="B802" t="s">
        <v>4212</v>
      </c>
      <c r="C802" t="s">
        <v>4213</v>
      </c>
      <c r="D802" t="s">
        <v>35</v>
      </c>
      <c r="E802" t="s">
        <v>4214</v>
      </c>
      <c r="F802" t="s">
        <v>4215</v>
      </c>
      <c r="G802" t="s">
        <v>2289</v>
      </c>
      <c r="H802" t="s">
        <v>19</v>
      </c>
      <c r="I802">
        <v>12533</v>
      </c>
    </row>
    <row r="803" spans="1:9" x14ac:dyDescent="0.25">
      <c r="A803">
        <v>802</v>
      </c>
      <c r="B803" t="s">
        <v>4216</v>
      </c>
      <c r="C803" t="s">
        <v>4217</v>
      </c>
      <c r="D803" t="s">
        <v>35</v>
      </c>
      <c r="E803" t="s">
        <v>4218</v>
      </c>
      <c r="F803" t="s">
        <v>4219</v>
      </c>
      <c r="G803" t="s">
        <v>1130</v>
      </c>
      <c r="H803" t="s">
        <v>25</v>
      </c>
      <c r="I803">
        <v>75604</v>
      </c>
    </row>
    <row r="804" spans="1:9" x14ac:dyDescent="0.25">
      <c r="A804">
        <v>803</v>
      </c>
      <c r="B804" t="s">
        <v>4220</v>
      </c>
      <c r="C804" t="s">
        <v>2659</v>
      </c>
      <c r="D804" t="s">
        <v>35</v>
      </c>
      <c r="E804" t="s">
        <v>4221</v>
      </c>
      <c r="F804" t="s">
        <v>4222</v>
      </c>
      <c r="G804" t="s">
        <v>2044</v>
      </c>
      <c r="H804" t="s">
        <v>19</v>
      </c>
      <c r="I804">
        <v>11357</v>
      </c>
    </row>
    <row r="805" spans="1:9" x14ac:dyDescent="0.25">
      <c r="A805">
        <v>804</v>
      </c>
      <c r="B805" t="s">
        <v>4223</v>
      </c>
      <c r="C805" t="s">
        <v>4224</v>
      </c>
      <c r="D805" t="s">
        <v>35</v>
      </c>
      <c r="E805" t="s">
        <v>4225</v>
      </c>
      <c r="F805" t="s">
        <v>4226</v>
      </c>
      <c r="G805" t="s">
        <v>2628</v>
      </c>
      <c r="H805" t="s">
        <v>19</v>
      </c>
      <c r="I805">
        <v>11580</v>
      </c>
    </row>
    <row r="806" spans="1:9" x14ac:dyDescent="0.25">
      <c r="A806">
        <v>805</v>
      </c>
      <c r="B806" t="s">
        <v>4227</v>
      </c>
      <c r="C806" t="s">
        <v>3138</v>
      </c>
      <c r="D806" t="s">
        <v>35</v>
      </c>
      <c r="E806" t="s">
        <v>4228</v>
      </c>
      <c r="F806" t="s">
        <v>4229</v>
      </c>
      <c r="G806" t="s">
        <v>3595</v>
      </c>
      <c r="H806" t="s">
        <v>19</v>
      </c>
      <c r="I806">
        <v>12065</v>
      </c>
    </row>
    <row r="807" spans="1:9" x14ac:dyDescent="0.25">
      <c r="A807">
        <v>806</v>
      </c>
      <c r="B807" t="s">
        <v>4230</v>
      </c>
      <c r="C807" t="s">
        <v>2709</v>
      </c>
      <c r="D807" t="s">
        <v>35</v>
      </c>
      <c r="E807" t="s">
        <v>4231</v>
      </c>
      <c r="F807" t="s">
        <v>4232</v>
      </c>
      <c r="G807" t="s">
        <v>1745</v>
      </c>
      <c r="H807" t="s">
        <v>19</v>
      </c>
      <c r="I807">
        <v>10301</v>
      </c>
    </row>
    <row r="808" spans="1:9" x14ac:dyDescent="0.25">
      <c r="A808">
        <v>807</v>
      </c>
      <c r="B808" t="s">
        <v>4233</v>
      </c>
      <c r="C808" t="s">
        <v>4234</v>
      </c>
      <c r="D808" t="s">
        <v>35</v>
      </c>
      <c r="E808" t="s">
        <v>4235</v>
      </c>
      <c r="F808" t="s">
        <v>4236</v>
      </c>
      <c r="G808" t="s">
        <v>1795</v>
      </c>
      <c r="H808" t="s">
        <v>19</v>
      </c>
      <c r="I808">
        <v>11795</v>
      </c>
    </row>
    <row r="809" spans="1:9" x14ac:dyDescent="0.25">
      <c r="A809">
        <v>808</v>
      </c>
      <c r="B809" t="s">
        <v>4237</v>
      </c>
      <c r="C809" t="s">
        <v>2873</v>
      </c>
      <c r="D809" t="s">
        <v>35</v>
      </c>
      <c r="E809" t="s">
        <v>4238</v>
      </c>
      <c r="F809" t="s">
        <v>4239</v>
      </c>
      <c r="G809" t="s">
        <v>24</v>
      </c>
      <c r="H809" t="s">
        <v>25</v>
      </c>
      <c r="I809">
        <v>75088</v>
      </c>
    </row>
    <row r="810" spans="1:9" x14ac:dyDescent="0.25">
      <c r="A810">
        <v>809</v>
      </c>
      <c r="B810" t="s">
        <v>4240</v>
      </c>
      <c r="C810" t="s">
        <v>4241</v>
      </c>
      <c r="D810" t="s">
        <v>35</v>
      </c>
      <c r="E810" t="s">
        <v>4242</v>
      </c>
      <c r="F810" t="s">
        <v>4243</v>
      </c>
      <c r="G810" t="s">
        <v>2266</v>
      </c>
      <c r="H810" t="s">
        <v>19</v>
      </c>
      <c r="I810">
        <v>11710</v>
      </c>
    </row>
    <row r="811" spans="1:9" x14ac:dyDescent="0.25">
      <c r="A811">
        <v>810</v>
      </c>
      <c r="B811" t="s">
        <v>4244</v>
      </c>
      <c r="C811" t="s">
        <v>4245</v>
      </c>
      <c r="D811" t="s">
        <v>4246</v>
      </c>
      <c r="E811" t="s">
        <v>4247</v>
      </c>
      <c r="F811" t="s">
        <v>4248</v>
      </c>
      <c r="G811" t="s">
        <v>72</v>
      </c>
      <c r="H811" t="s">
        <v>25</v>
      </c>
      <c r="I811">
        <v>77016</v>
      </c>
    </row>
    <row r="812" spans="1:9" x14ac:dyDescent="0.25">
      <c r="A812">
        <v>811</v>
      </c>
      <c r="B812" t="s">
        <v>4249</v>
      </c>
      <c r="C812" t="s">
        <v>1839</v>
      </c>
      <c r="D812" t="s">
        <v>35</v>
      </c>
      <c r="E812" t="s">
        <v>4250</v>
      </c>
      <c r="F812" t="s">
        <v>4251</v>
      </c>
      <c r="G812" t="s">
        <v>1745</v>
      </c>
      <c r="H812" t="s">
        <v>19</v>
      </c>
      <c r="I812">
        <v>10301</v>
      </c>
    </row>
    <row r="813" spans="1:9" x14ac:dyDescent="0.25">
      <c r="A813">
        <v>812</v>
      </c>
      <c r="B813" t="s">
        <v>4252</v>
      </c>
      <c r="C813" t="s">
        <v>2303</v>
      </c>
      <c r="D813" t="s">
        <v>35</v>
      </c>
      <c r="E813" t="s">
        <v>4253</v>
      </c>
      <c r="F813" t="s">
        <v>4254</v>
      </c>
      <c r="G813" t="s">
        <v>1564</v>
      </c>
      <c r="H813" t="s">
        <v>19</v>
      </c>
      <c r="I813">
        <v>11421</v>
      </c>
    </row>
    <row r="814" spans="1:9" x14ac:dyDescent="0.25">
      <c r="A814">
        <v>813</v>
      </c>
      <c r="B814" t="s">
        <v>4255</v>
      </c>
      <c r="C814" t="s">
        <v>4256</v>
      </c>
      <c r="D814" t="s">
        <v>35</v>
      </c>
      <c r="E814" t="s">
        <v>4257</v>
      </c>
      <c r="F814" t="s">
        <v>4258</v>
      </c>
      <c r="G814" t="s">
        <v>1598</v>
      </c>
      <c r="H814" t="s">
        <v>19</v>
      </c>
      <c r="I814">
        <v>11552</v>
      </c>
    </row>
    <row r="815" spans="1:9" x14ac:dyDescent="0.25">
      <c r="A815">
        <v>814</v>
      </c>
      <c r="B815" t="s">
        <v>4259</v>
      </c>
      <c r="C815" t="s">
        <v>2938</v>
      </c>
      <c r="D815" t="s">
        <v>35</v>
      </c>
      <c r="E815" t="s">
        <v>4260</v>
      </c>
      <c r="F815" t="s">
        <v>4261</v>
      </c>
      <c r="G815" t="s">
        <v>1466</v>
      </c>
      <c r="H815" t="s">
        <v>19</v>
      </c>
      <c r="I815">
        <v>11757</v>
      </c>
    </row>
    <row r="816" spans="1:9" x14ac:dyDescent="0.25">
      <c r="A816">
        <v>815</v>
      </c>
      <c r="B816" t="s">
        <v>4262</v>
      </c>
      <c r="C816" t="s">
        <v>4012</v>
      </c>
      <c r="D816" t="s">
        <v>35</v>
      </c>
      <c r="E816" t="s">
        <v>4263</v>
      </c>
      <c r="F816" t="s">
        <v>4264</v>
      </c>
      <c r="G816" t="s">
        <v>1948</v>
      </c>
      <c r="H816" t="s">
        <v>19</v>
      </c>
      <c r="I816">
        <v>11801</v>
      </c>
    </row>
    <row r="817" spans="1:9" x14ac:dyDescent="0.25">
      <c r="A817">
        <v>816</v>
      </c>
      <c r="B817" t="s">
        <v>2845</v>
      </c>
      <c r="C817" t="s">
        <v>2524</v>
      </c>
      <c r="D817" t="s">
        <v>35</v>
      </c>
      <c r="E817" t="s">
        <v>4265</v>
      </c>
      <c r="F817" t="s">
        <v>4266</v>
      </c>
      <c r="G817" t="s">
        <v>2954</v>
      </c>
      <c r="H817" t="s">
        <v>13</v>
      </c>
      <c r="I817">
        <v>92083</v>
      </c>
    </row>
    <row r="818" spans="1:9" x14ac:dyDescent="0.25">
      <c r="A818">
        <v>817</v>
      </c>
      <c r="B818" t="s">
        <v>4267</v>
      </c>
      <c r="C818" t="s">
        <v>1932</v>
      </c>
      <c r="D818" t="s">
        <v>4268</v>
      </c>
      <c r="E818" t="s">
        <v>4269</v>
      </c>
      <c r="F818" t="s">
        <v>4270</v>
      </c>
      <c r="G818" t="s">
        <v>1261</v>
      </c>
      <c r="H818" t="s">
        <v>19</v>
      </c>
      <c r="I818">
        <v>14086</v>
      </c>
    </row>
    <row r="819" spans="1:9" x14ac:dyDescent="0.25">
      <c r="A819">
        <v>818</v>
      </c>
      <c r="B819" t="s">
        <v>4271</v>
      </c>
      <c r="C819" t="s">
        <v>2585</v>
      </c>
      <c r="D819" t="s">
        <v>4272</v>
      </c>
      <c r="E819" t="s">
        <v>4273</v>
      </c>
      <c r="F819" t="s">
        <v>4274</v>
      </c>
      <c r="G819" t="s">
        <v>1500</v>
      </c>
      <c r="H819" t="s">
        <v>13</v>
      </c>
      <c r="I819">
        <v>92111</v>
      </c>
    </row>
    <row r="820" spans="1:9" x14ac:dyDescent="0.25">
      <c r="A820">
        <v>819</v>
      </c>
      <c r="B820" t="s">
        <v>4275</v>
      </c>
      <c r="C820" t="s">
        <v>3237</v>
      </c>
      <c r="D820" t="s">
        <v>35</v>
      </c>
      <c r="E820" t="s">
        <v>4276</v>
      </c>
      <c r="F820" t="s">
        <v>4277</v>
      </c>
      <c r="G820" t="s">
        <v>3933</v>
      </c>
      <c r="H820" t="s">
        <v>19</v>
      </c>
      <c r="I820">
        <v>13760</v>
      </c>
    </row>
    <row r="821" spans="1:9" x14ac:dyDescent="0.25">
      <c r="A821">
        <v>820</v>
      </c>
      <c r="B821" t="s">
        <v>4278</v>
      </c>
      <c r="C821" t="s">
        <v>1835</v>
      </c>
      <c r="D821" t="s">
        <v>35</v>
      </c>
      <c r="E821" t="s">
        <v>4279</v>
      </c>
      <c r="F821" t="s">
        <v>4280</v>
      </c>
      <c r="G821" t="s">
        <v>2477</v>
      </c>
      <c r="H821" t="s">
        <v>19</v>
      </c>
      <c r="I821">
        <v>12302</v>
      </c>
    </row>
    <row r="822" spans="1:9" x14ac:dyDescent="0.25">
      <c r="A822">
        <v>821</v>
      </c>
      <c r="B822" t="s">
        <v>4281</v>
      </c>
      <c r="C822" t="s">
        <v>4282</v>
      </c>
      <c r="D822" t="s">
        <v>35</v>
      </c>
      <c r="E822" t="s">
        <v>4283</v>
      </c>
      <c r="F822" t="s">
        <v>4284</v>
      </c>
      <c r="G822" t="s">
        <v>1255</v>
      </c>
      <c r="H822" t="s">
        <v>19</v>
      </c>
      <c r="I822">
        <v>11102</v>
      </c>
    </row>
    <row r="823" spans="1:9" x14ac:dyDescent="0.25">
      <c r="A823">
        <v>822</v>
      </c>
      <c r="B823" t="s">
        <v>4285</v>
      </c>
      <c r="C823" t="s">
        <v>4286</v>
      </c>
      <c r="D823" t="s">
        <v>35</v>
      </c>
      <c r="E823" t="s">
        <v>4287</v>
      </c>
      <c r="F823" t="s">
        <v>4288</v>
      </c>
      <c r="G823" t="s">
        <v>1641</v>
      </c>
      <c r="H823" t="s">
        <v>19</v>
      </c>
      <c r="I823">
        <v>11414</v>
      </c>
    </row>
    <row r="824" spans="1:9" x14ac:dyDescent="0.25">
      <c r="A824">
        <v>823</v>
      </c>
      <c r="B824" t="s">
        <v>4289</v>
      </c>
      <c r="C824" t="s">
        <v>2740</v>
      </c>
      <c r="D824" t="s">
        <v>35</v>
      </c>
      <c r="E824" t="s">
        <v>4290</v>
      </c>
      <c r="F824" t="s">
        <v>4291</v>
      </c>
      <c r="G824" t="s">
        <v>1250</v>
      </c>
      <c r="H824" t="s">
        <v>19</v>
      </c>
      <c r="I824">
        <v>11378</v>
      </c>
    </row>
    <row r="825" spans="1:9" x14ac:dyDescent="0.25">
      <c r="A825">
        <v>824</v>
      </c>
      <c r="B825" t="s">
        <v>4292</v>
      </c>
      <c r="C825" t="s">
        <v>2558</v>
      </c>
      <c r="D825" t="s">
        <v>35</v>
      </c>
      <c r="E825" t="s">
        <v>4293</v>
      </c>
      <c r="F825" t="s">
        <v>4294</v>
      </c>
      <c r="G825" t="s">
        <v>1909</v>
      </c>
      <c r="H825" t="s">
        <v>19</v>
      </c>
      <c r="I825">
        <v>14580</v>
      </c>
    </row>
    <row r="826" spans="1:9" x14ac:dyDescent="0.25">
      <c r="A826">
        <v>825</v>
      </c>
      <c r="B826" t="s">
        <v>4295</v>
      </c>
      <c r="C826" t="s">
        <v>3618</v>
      </c>
      <c r="D826" t="s">
        <v>35</v>
      </c>
      <c r="E826" t="s">
        <v>4296</v>
      </c>
      <c r="F826" t="s">
        <v>4297</v>
      </c>
      <c r="G826" t="s">
        <v>1948</v>
      </c>
      <c r="H826" t="s">
        <v>19</v>
      </c>
      <c r="I826">
        <v>11801</v>
      </c>
    </row>
    <row r="827" spans="1:9" x14ac:dyDescent="0.25">
      <c r="A827">
        <v>826</v>
      </c>
      <c r="B827" t="s">
        <v>4298</v>
      </c>
      <c r="C827" t="s">
        <v>4106</v>
      </c>
      <c r="D827" t="s">
        <v>35</v>
      </c>
      <c r="E827" t="s">
        <v>4299</v>
      </c>
      <c r="F827" t="s">
        <v>4300</v>
      </c>
      <c r="G827" t="s">
        <v>1754</v>
      </c>
      <c r="H827" t="s">
        <v>19</v>
      </c>
      <c r="I827">
        <v>11787</v>
      </c>
    </row>
    <row r="828" spans="1:9" x14ac:dyDescent="0.25">
      <c r="A828">
        <v>827</v>
      </c>
      <c r="B828" t="s">
        <v>4301</v>
      </c>
      <c r="C828" t="s">
        <v>3185</v>
      </c>
      <c r="D828" t="s">
        <v>35</v>
      </c>
      <c r="E828" t="s">
        <v>4302</v>
      </c>
      <c r="F828" t="s">
        <v>4303</v>
      </c>
      <c r="G828" t="s">
        <v>1201</v>
      </c>
      <c r="H828" t="s">
        <v>19</v>
      </c>
      <c r="I828">
        <v>11104</v>
      </c>
    </row>
    <row r="829" spans="1:9" x14ac:dyDescent="0.25">
      <c r="A829">
        <v>828</v>
      </c>
      <c r="B829" t="s">
        <v>4304</v>
      </c>
      <c r="C829" t="s">
        <v>1910</v>
      </c>
      <c r="D829" t="s">
        <v>35</v>
      </c>
      <c r="E829" t="s">
        <v>4305</v>
      </c>
      <c r="F829" t="s">
        <v>4306</v>
      </c>
      <c r="G829" t="s">
        <v>2548</v>
      </c>
      <c r="H829" t="s">
        <v>19</v>
      </c>
      <c r="I829">
        <v>10550</v>
      </c>
    </row>
    <row r="830" spans="1:9" x14ac:dyDescent="0.25">
      <c r="A830">
        <v>829</v>
      </c>
      <c r="B830" t="s">
        <v>4307</v>
      </c>
      <c r="C830" t="s">
        <v>4308</v>
      </c>
      <c r="D830" t="s">
        <v>35</v>
      </c>
      <c r="E830" t="s">
        <v>4309</v>
      </c>
      <c r="F830" t="s">
        <v>4310</v>
      </c>
      <c r="G830" t="s">
        <v>1672</v>
      </c>
      <c r="H830" t="s">
        <v>19</v>
      </c>
      <c r="I830">
        <v>14094</v>
      </c>
    </row>
    <row r="831" spans="1:9" x14ac:dyDescent="0.25">
      <c r="A831">
        <v>830</v>
      </c>
      <c r="B831" t="s">
        <v>4311</v>
      </c>
      <c r="C831" t="s">
        <v>3473</v>
      </c>
      <c r="D831" t="s">
        <v>35</v>
      </c>
      <c r="E831" t="s">
        <v>4312</v>
      </c>
      <c r="F831" t="s">
        <v>4313</v>
      </c>
      <c r="G831" t="s">
        <v>4171</v>
      </c>
      <c r="H831" t="s">
        <v>25</v>
      </c>
      <c r="I831">
        <v>76522</v>
      </c>
    </row>
    <row r="832" spans="1:9" x14ac:dyDescent="0.25">
      <c r="A832">
        <v>831</v>
      </c>
      <c r="B832" t="s">
        <v>1786</v>
      </c>
      <c r="C832" t="s">
        <v>1293</v>
      </c>
      <c r="D832" t="s">
        <v>35</v>
      </c>
      <c r="E832" t="s">
        <v>4314</v>
      </c>
      <c r="F832" t="s">
        <v>4315</v>
      </c>
      <c r="G832" t="s">
        <v>1475</v>
      </c>
      <c r="H832" t="s">
        <v>19</v>
      </c>
      <c r="I832">
        <v>13126</v>
      </c>
    </row>
    <row r="833" spans="1:9" x14ac:dyDescent="0.25">
      <c r="A833">
        <v>832</v>
      </c>
      <c r="B833" t="s">
        <v>1339</v>
      </c>
      <c r="C833" t="s">
        <v>3138</v>
      </c>
      <c r="D833" t="s">
        <v>35</v>
      </c>
      <c r="E833" t="s">
        <v>4316</v>
      </c>
      <c r="F833" t="s">
        <v>4317</v>
      </c>
      <c r="G833" t="s">
        <v>1982</v>
      </c>
      <c r="H833" t="s">
        <v>19</v>
      </c>
      <c r="I833">
        <v>12020</v>
      </c>
    </row>
    <row r="834" spans="1:9" x14ac:dyDescent="0.25">
      <c r="A834">
        <v>833</v>
      </c>
      <c r="B834" t="s">
        <v>4318</v>
      </c>
      <c r="C834" t="s">
        <v>4319</v>
      </c>
      <c r="D834" t="s">
        <v>35</v>
      </c>
      <c r="E834" t="s">
        <v>4320</v>
      </c>
      <c r="F834" t="s">
        <v>4321</v>
      </c>
      <c r="G834" t="s">
        <v>2044</v>
      </c>
      <c r="H834" t="s">
        <v>19</v>
      </c>
      <c r="I834">
        <v>11357</v>
      </c>
    </row>
    <row r="835" spans="1:9" x14ac:dyDescent="0.25">
      <c r="A835">
        <v>834</v>
      </c>
      <c r="B835" t="s">
        <v>4322</v>
      </c>
      <c r="C835" t="s">
        <v>4323</v>
      </c>
      <c r="D835" t="s">
        <v>35</v>
      </c>
      <c r="E835" t="s">
        <v>4324</v>
      </c>
      <c r="F835" t="s">
        <v>4325</v>
      </c>
      <c r="G835" t="s">
        <v>1615</v>
      </c>
      <c r="H835" t="s">
        <v>25</v>
      </c>
      <c r="I835">
        <v>76039</v>
      </c>
    </row>
    <row r="836" spans="1:9" x14ac:dyDescent="0.25">
      <c r="A836">
        <v>835</v>
      </c>
      <c r="B836" t="s">
        <v>4326</v>
      </c>
      <c r="C836" t="s">
        <v>4186</v>
      </c>
      <c r="D836" t="s">
        <v>35</v>
      </c>
      <c r="E836" t="s">
        <v>4327</v>
      </c>
      <c r="F836" t="s">
        <v>4328</v>
      </c>
      <c r="G836" t="s">
        <v>1615</v>
      </c>
      <c r="H836" t="s">
        <v>25</v>
      </c>
      <c r="I836">
        <v>76039</v>
      </c>
    </row>
    <row r="837" spans="1:9" x14ac:dyDescent="0.25">
      <c r="A837">
        <v>836</v>
      </c>
      <c r="B837" t="s">
        <v>4329</v>
      </c>
      <c r="C837" t="s">
        <v>4330</v>
      </c>
      <c r="D837" t="s">
        <v>35</v>
      </c>
      <c r="E837" t="s">
        <v>4331</v>
      </c>
      <c r="F837" t="s">
        <v>4332</v>
      </c>
      <c r="G837" t="s">
        <v>2665</v>
      </c>
      <c r="H837" t="s">
        <v>19</v>
      </c>
      <c r="I837">
        <v>11422</v>
      </c>
    </row>
    <row r="838" spans="1:9" x14ac:dyDescent="0.25">
      <c r="A838">
        <v>837</v>
      </c>
      <c r="B838" t="s">
        <v>4333</v>
      </c>
      <c r="C838" t="s">
        <v>1073</v>
      </c>
      <c r="D838" t="s">
        <v>35</v>
      </c>
      <c r="E838" t="s">
        <v>4334</v>
      </c>
      <c r="F838" t="s">
        <v>4335</v>
      </c>
      <c r="G838" t="s">
        <v>1240</v>
      </c>
      <c r="H838" t="s">
        <v>19</v>
      </c>
      <c r="I838">
        <v>13027</v>
      </c>
    </row>
    <row r="839" spans="1:9" x14ac:dyDescent="0.25">
      <c r="A839">
        <v>838</v>
      </c>
      <c r="B839" t="s">
        <v>4336</v>
      </c>
      <c r="C839" t="s">
        <v>4337</v>
      </c>
      <c r="D839" t="s">
        <v>35</v>
      </c>
      <c r="E839" t="s">
        <v>4338</v>
      </c>
      <c r="F839" t="s">
        <v>4339</v>
      </c>
      <c r="G839" t="s">
        <v>1641</v>
      </c>
      <c r="H839" t="s">
        <v>19</v>
      </c>
      <c r="I839">
        <v>11414</v>
      </c>
    </row>
    <row r="840" spans="1:9" x14ac:dyDescent="0.25">
      <c r="A840">
        <v>839</v>
      </c>
      <c r="B840" t="s">
        <v>4340</v>
      </c>
      <c r="C840" t="s">
        <v>4341</v>
      </c>
      <c r="D840" t="s">
        <v>35</v>
      </c>
      <c r="E840" t="s">
        <v>4342</v>
      </c>
      <c r="F840" t="s">
        <v>4343</v>
      </c>
      <c r="G840" t="s">
        <v>3231</v>
      </c>
      <c r="H840" t="s">
        <v>19</v>
      </c>
      <c r="I840">
        <v>11542</v>
      </c>
    </row>
    <row r="841" spans="1:9" x14ac:dyDescent="0.25">
      <c r="A841">
        <v>840</v>
      </c>
      <c r="B841" t="s">
        <v>3216</v>
      </c>
      <c r="C841" t="s">
        <v>4344</v>
      </c>
      <c r="D841" t="s">
        <v>35</v>
      </c>
      <c r="E841" t="s">
        <v>4345</v>
      </c>
      <c r="F841" t="s">
        <v>4346</v>
      </c>
      <c r="G841" t="s">
        <v>1320</v>
      </c>
      <c r="H841" t="s">
        <v>19</v>
      </c>
      <c r="I841">
        <v>11369</v>
      </c>
    </row>
    <row r="842" spans="1:9" x14ac:dyDescent="0.25">
      <c r="A842">
        <v>841</v>
      </c>
      <c r="B842" t="s">
        <v>2151</v>
      </c>
      <c r="C842" t="s">
        <v>4347</v>
      </c>
      <c r="D842" t="s">
        <v>35</v>
      </c>
      <c r="E842" t="s">
        <v>4348</v>
      </c>
      <c r="F842" t="s">
        <v>4349</v>
      </c>
      <c r="G842" t="s">
        <v>2297</v>
      </c>
      <c r="H842" t="s">
        <v>19</v>
      </c>
      <c r="I842">
        <v>11779</v>
      </c>
    </row>
    <row r="843" spans="1:9" x14ac:dyDescent="0.25">
      <c r="A843">
        <v>842</v>
      </c>
      <c r="B843" t="s">
        <v>4350</v>
      </c>
      <c r="C843" t="s">
        <v>4351</v>
      </c>
      <c r="D843" t="s">
        <v>35</v>
      </c>
      <c r="E843" t="s">
        <v>4352</v>
      </c>
      <c r="F843" t="s">
        <v>4353</v>
      </c>
      <c r="G843" t="s">
        <v>1362</v>
      </c>
      <c r="H843" t="s">
        <v>25</v>
      </c>
      <c r="I843">
        <v>76901</v>
      </c>
    </row>
    <row r="844" spans="1:9" x14ac:dyDescent="0.25">
      <c r="A844">
        <v>843</v>
      </c>
      <c r="B844" t="s">
        <v>4354</v>
      </c>
      <c r="C844" t="s">
        <v>4355</v>
      </c>
      <c r="D844" t="s">
        <v>35</v>
      </c>
      <c r="E844" t="s">
        <v>4356</v>
      </c>
      <c r="F844" t="s">
        <v>4357</v>
      </c>
      <c r="G844" t="s">
        <v>1140</v>
      </c>
      <c r="H844" t="s">
        <v>19</v>
      </c>
      <c r="I844">
        <v>12901</v>
      </c>
    </row>
    <row r="845" spans="1:9" x14ac:dyDescent="0.25">
      <c r="A845">
        <v>844</v>
      </c>
      <c r="B845" t="s">
        <v>4358</v>
      </c>
      <c r="C845" t="s">
        <v>2927</v>
      </c>
      <c r="D845" t="s">
        <v>35</v>
      </c>
      <c r="E845" t="s">
        <v>4359</v>
      </c>
      <c r="F845" t="s">
        <v>4360</v>
      </c>
      <c r="G845" t="s">
        <v>1845</v>
      </c>
      <c r="H845" t="s">
        <v>19</v>
      </c>
      <c r="I845">
        <v>11420</v>
      </c>
    </row>
    <row r="846" spans="1:9" x14ac:dyDescent="0.25">
      <c r="A846">
        <v>845</v>
      </c>
      <c r="B846" t="s">
        <v>4361</v>
      </c>
      <c r="C846" t="s">
        <v>2740</v>
      </c>
      <c r="D846" t="s">
        <v>35</v>
      </c>
      <c r="E846" t="s">
        <v>4362</v>
      </c>
      <c r="F846" t="s">
        <v>4363</v>
      </c>
      <c r="G846" t="s">
        <v>1343</v>
      </c>
      <c r="H846" t="s">
        <v>19</v>
      </c>
      <c r="I846">
        <v>10451</v>
      </c>
    </row>
    <row r="847" spans="1:9" x14ac:dyDescent="0.25">
      <c r="A847">
        <v>846</v>
      </c>
      <c r="B847" t="s">
        <v>4364</v>
      </c>
      <c r="C847" t="s">
        <v>3896</v>
      </c>
      <c r="D847" t="s">
        <v>35</v>
      </c>
      <c r="E847" t="s">
        <v>4365</v>
      </c>
      <c r="F847" t="s">
        <v>4366</v>
      </c>
      <c r="G847" t="s">
        <v>1400</v>
      </c>
      <c r="H847" t="s">
        <v>13</v>
      </c>
      <c r="I847">
        <v>95677</v>
      </c>
    </row>
    <row r="848" spans="1:9" x14ac:dyDescent="0.25">
      <c r="A848">
        <v>847</v>
      </c>
      <c r="B848" t="s">
        <v>4367</v>
      </c>
      <c r="C848" t="s">
        <v>4368</v>
      </c>
      <c r="D848" t="s">
        <v>35</v>
      </c>
      <c r="E848" t="s">
        <v>4369</v>
      </c>
      <c r="F848" t="s">
        <v>4370</v>
      </c>
      <c r="G848" t="s">
        <v>1109</v>
      </c>
      <c r="H848" t="s">
        <v>19</v>
      </c>
      <c r="I848">
        <v>11050</v>
      </c>
    </row>
    <row r="849" spans="1:9" x14ac:dyDescent="0.25">
      <c r="A849">
        <v>848</v>
      </c>
      <c r="B849" t="s">
        <v>4371</v>
      </c>
      <c r="C849" t="s">
        <v>4323</v>
      </c>
      <c r="D849" t="s">
        <v>35</v>
      </c>
      <c r="E849" t="s">
        <v>4372</v>
      </c>
      <c r="F849" t="s">
        <v>4373</v>
      </c>
      <c r="G849" t="s">
        <v>1569</v>
      </c>
      <c r="H849" t="s">
        <v>19</v>
      </c>
      <c r="I849">
        <v>11373</v>
      </c>
    </row>
    <row r="850" spans="1:9" x14ac:dyDescent="0.25">
      <c r="A850">
        <v>849</v>
      </c>
      <c r="B850" t="s">
        <v>4374</v>
      </c>
      <c r="C850" t="s">
        <v>1643</v>
      </c>
      <c r="D850" t="s">
        <v>35</v>
      </c>
      <c r="E850" t="s">
        <v>4375</v>
      </c>
      <c r="F850" t="s">
        <v>4376</v>
      </c>
      <c r="G850" t="s">
        <v>1555</v>
      </c>
      <c r="H850" t="s">
        <v>19</v>
      </c>
      <c r="I850">
        <v>11791</v>
      </c>
    </row>
    <row r="851" spans="1:9" x14ac:dyDescent="0.25">
      <c r="A851">
        <v>850</v>
      </c>
      <c r="B851" t="s">
        <v>4377</v>
      </c>
      <c r="C851" t="s">
        <v>1252</v>
      </c>
      <c r="D851" t="s">
        <v>35</v>
      </c>
      <c r="E851" t="s">
        <v>4378</v>
      </c>
      <c r="F851" t="s">
        <v>4379</v>
      </c>
      <c r="G851" t="s">
        <v>24</v>
      </c>
      <c r="H851" t="s">
        <v>25</v>
      </c>
      <c r="I851">
        <v>75088</v>
      </c>
    </row>
    <row r="852" spans="1:9" x14ac:dyDescent="0.25">
      <c r="A852">
        <v>851</v>
      </c>
      <c r="B852" t="s">
        <v>4380</v>
      </c>
      <c r="C852" t="s">
        <v>2351</v>
      </c>
      <c r="D852" t="s">
        <v>35</v>
      </c>
      <c r="E852" t="s">
        <v>4381</v>
      </c>
      <c r="F852" t="s">
        <v>4382</v>
      </c>
      <c r="G852" t="s">
        <v>3535</v>
      </c>
      <c r="H852" t="s">
        <v>19</v>
      </c>
      <c r="I852">
        <v>11040</v>
      </c>
    </row>
    <row r="853" spans="1:9" x14ac:dyDescent="0.25">
      <c r="A853">
        <v>852</v>
      </c>
      <c r="B853" t="s">
        <v>4383</v>
      </c>
      <c r="C853" t="s">
        <v>3118</v>
      </c>
      <c r="D853" t="s">
        <v>35</v>
      </c>
      <c r="E853" t="s">
        <v>4384</v>
      </c>
      <c r="F853" t="s">
        <v>4385</v>
      </c>
      <c r="G853" t="s">
        <v>3046</v>
      </c>
      <c r="H853" t="s">
        <v>19</v>
      </c>
      <c r="I853">
        <v>11520</v>
      </c>
    </row>
    <row r="854" spans="1:9" x14ac:dyDescent="0.25">
      <c r="A854">
        <v>853</v>
      </c>
      <c r="B854" t="s">
        <v>1232</v>
      </c>
      <c r="C854" t="s">
        <v>2642</v>
      </c>
      <c r="D854" t="s">
        <v>35</v>
      </c>
      <c r="E854" t="s">
        <v>4386</v>
      </c>
      <c r="F854" t="s">
        <v>4387</v>
      </c>
      <c r="G854" t="s">
        <v>2271</v>
      </c>
      <c r="H854" t="s">
        <v>19</v>
      </c>
      <c r="I854">
        <v>12401</v>
      </c>
    </row>
    <row r="855" spans="1:9" x14ac:dyDescent="0.25">
      <c r="A855">
        <v>854</v>
      </c>
      <c r="B855" t="s">
        <v>4388</v>
      </c>
      <c r="C855" t="s">
        <v>4389</v>
      </c>
      <c r="D855" t="s">
        <v>4390</v>
      </c>
      <c r="E855" t="s">
        <v>4391</v>
      </c>
      <c r="F855" t="s">
        <v>4392</v>
      </c>
      <c r="G855" t="s">
        <v>1146</v>
      </c>
      <c r="H855" t="s">
        <v>19</v>
      </c>
      <c r="I855">
        <v>10002</v>
      </c>
    </row>
    <row r="856" spans="1:9" x14ac:dyDescent="0.25">
      <c r="A856">
        <v>855</v>
      </c>
      <c r="B856" t="s">
        <v>4393</v>
      </c>
      <c r="C856" t="s">
        <v>4394</v>
      </c>
      <c r="D856" t="s">
        <v>35</v>
      </c>
      <c r="E856" t="s">
        <v>4395</v>
      </c>
      <c r="F856" t="s">
        <v>4396</v>
      </c>
      <c r="G856" t="s">
        <v>1489</v>
      </c>
      <c r="H856" t="s">
        <v>13</v>
      </c>
      <c r="I856">
        <v>91784</v>
      </c>
    </row>
    <row r="857" spans="1:9" x14ac:dyDescent="0.25">
      <c r="A857">
        <v>856</v>
      </c>
      <c r="B857" t="s">
        <v>4397</v>
      </c>
      <c r="C857" t="s">
        <v>4398</v>
      </c>
      <c r="D857" t="s">
        <v>35</v>
      </c>
      <c r="E857" t="s">
        <v>4399</v>
      </c>
      <c r="F857" t="s">
        <v>4400</v>
      </c>
      <c r="G857" t="s">
        <v>2297</v>
      </c>
      <c r="H857" t="s">
        <v>19</v>
      </c>
      <c r="I857">
        <v>11779</v>
      </c>
    </row>
    <row r="858" spans="1:9" x14ac:dyDescent="0.25">
      <c r="A858">
        <v>857</v>
      </c>
      <c r="B858" t="s">
        <v>4401</v>
      </c>
      <c r="C858" t="s">
        <v>4402</v>
      </c>
      <c r="D858" t="s">
        <v>35</v>
      </c>
      <c r="E858" t="s">
        <v>4403</v>
      </c>
      <c r="F858" t="s">
        <v>4404</v>
      </c>
      <c r="G858" t="s">
        <v>1973</v>
      </c>
      <c r="H858" t="s">
        <v>19</v>
      </c>
      <c r="I858">
        <v>12553</v>
      </c>
    </row>
    <row r="859" spans="1:9" x14ac:dyDescent="0.25">
      <c r="A859">
        <v>858</v>
      </c>
      <c r="B859" t="s">
        <v>1906</v>
      </c>
      <c r="C859" t="s">
        <v>2371</v>
      </c>
      <c r="D859" t="s">
        <v>35</v>
      </c>
      <c r="E859" t="s">
        <v>4405</v>
      </c>
      <c r="F859" t="s">
        <v>4406</v>
      </c>
      <c r="G859" t="s">
        <v>1381</v>
      </c>
      <c r="H859" t="s">
        <v>19</v>
      </c>
      <c r="I859">
        <v>13440</v>
      </c>
    </row>
    <row r="860" spans="1:9" x14ac:dyDescent="0.25">
      <c r="A860">
        <v>859</v>
      </c>
      <c r="B860" t="s">
        <v>4407</v>
      </c>
      <c r="C860" t="s">
        <v>4408</v>
      </c>
      <c r="D860" t="s">
        <v>35</v>
      </c>
      <c r="E860" t="s">
        <v>4409</v>
      </c>
      <c r="F860" t="s">
        <v>4410</v>
      </c>
      <c r="G860" t="s">
        <v>1165</v>
      </c>
      <c r="H860" t="s">
        <v>25</v>
      </c>
      <c r="I860">
        <v>77478</v>
      </c>
    </row>
    <row r="861" spans="1:9" x14ac:dyDescent="0.25">
      <c r="A861">
        <v>860</v>
      </c>
      <c r="B861" t="s">
        <v>2662</v>
      </c>
      <c r="C861" t="s">
        <v>4411</v>
      </c>
      <c r="D861" t="s">
        <v>35</v>
      </c>
      <c r="E861" t="s">
        <v>4412</v>
      </c>
      <c r="F861" t="s">
        <v>4413</v>
      </c>
      <c r="G861" t="s">
        <v>1845</v>
      </c>
      <c r="H861" t="s">
        <v>19</v>
      </c>
      <c r="I861">
        <v>11420</v>
      </c>
    </row>
    <row r="862" spans="1:9" x14ac:dyDescent="0.25">
      <c r="A862">
        <v>861</v>
      </c>
      <c r="B862" t="s">
        <v>4414</v>
      </c>
      <c r="C862" t="s">
        <v>4415</v>
      </c>
      <c r="D862" t="s">
        <v>35</v>
      </c>
      <c r="E862" t="s">
        <v>4416</v>
      </c>
      <c r="F862" t="s">
        <v>4417</v>
      </c>
      <c r="G862" t="s">
        <v>2289</v>
      </c>
      <c r="H862" t="s">
        <v>19</v>
      </c>
      <c r="I862">
        <v>12533</v>
      </c>
    </row>
    <row r="863" spans="1:9" x14ac:dyDescent="0.25">
      <c r="A863">
        <v>862</v>
      </c>
      <c r="B863" t="s">
        <v>4418</v>
      </c>
      <c r="C863" t="s">
        <v>2339</v>
      </c>
      <c r="D863" t="s">
        <v>35</v>
      </c>
      <c r="E863" t="s">
        <v>4419</v>
      </c>
      <c r="F863" t="s">
        <v>4420</v>
      </c>
      <c r="G863" t="s">
        <v>3572</v>
      </c>
      <c r="H863" t="s">
        <v>19</v>
      </c>
      <c r="I863">
        <v>11365</v>
      </c>
    </row>
    <row r="864" spans="1:9" x14ac:dyDescent="0.25">
      <c r="A864">
        <v>863</v>
      </c>
      <c r="B864" t="s">
        <v>1704</v>
      </c>
      <c r="C864" t="s">
        <v>1782</v>
      </c>
      <c r="D864" t="s">
        <v>35</v>
      </c>
      <c r="E864" t="s">
        <v>4421</v>
      </c>
      <c r="F864" t="s">
        <v>4422</v>
      </c>
      <c r="G864" t="s">
        <v>1330</v>
      </c>
      <c r="H864" t="s">
        <v>19</v>
      </c>
      <c r="I864">
        <v>13501</v>
      </c>
    </row>
    <row r="865" spans="1:9" x14ac:dyDescent="0.25">
      <c r="A865">
        <v>864</v>
      </c>
      <c r="B865" t="s">
        <v>4423</v>
      </c>
      <c r="C865" t="s">
        <v>1121</v>
      </c>
      <c r="D865" t="s">
        <v>4424</v>
      </c>
      <c r="E865" t="s">
        <v>4425</v>
      </c>
      <c r="F865" t="s">
        <v>4426</v>
      </c>
      <c r="G865" t="s">
        <v>1100</v>
      </c>
      <c r="H865" t="s">
        <v>19</v>
      </c>
      <c r="I865">
        <v>14215</v>
      </c>
    </row>
    <row r="866" spans="1:9" x14ac:dyDescent="0.25">
      <c r="A866">
        <v>865</v>
      </c>
      <c r="B866" t="s">
        <v>4427</v>
      </c>
      <c r="C866" t="s">
        <v>1455</v>
      </c>
      <c r="D866" t="s">
        <v>35</v>
      </c>
      <c r="E866" t="s">
        <v>4428</v>
      </c>
      <c r="F866" t="s">
        <v>4429</v>
      </c>
      <c r="G866" t="s">
        <v>1255</v>
      </c>
      <c r="H866" t="s">
        <v>19</v>
      </c>
      <c r="I866">
        <v>11102</v>
      </c>
    </row>
    <row r="867" spans="1:9" x14ac:dyDescent="0.25">
      <c r="A867">
        <v>866</v>
      </c>
      <c r="B867" t="s">
        <v>4430</v>
      </c>
      <c r="C867" t="s">
        <v>32</v>
      </c>
      <c r="D867" t="s">
        <v>35</v>
      </c>
      <c r="E867" t="s">
        <v>4431</v>
      </c>
      <c r="F867" t="s">
        <v>4432</v>
      </c>
      <c r="G867" t="s">
        <v>1130</v>
      </c>
      <c r="H867" t="s">
        <v>25</v>
      </c>
      <c r="I867">
        <v>75604</v>
      </c>
    </row>
    <row r="868" spans="1:9" x14ac:dyDescent="0.25">
      <c r="A868">
        <v>867</v>
      </c>
      <c r="B868" t="s">
        <v>4433</v>
      </c>
      <c r="C868" t="s">
        <v>2167</v>
      </c>
      <c r="D868" t="s">
        <v>35</v>
      </c>
      <c r="E868" t="s">
        <v>4434</v>
      </c>
      <c r="F868" t="s">
        <v>4435</v>
      </c>
      <c r="G868" t="s">
        <v>1073</v>
      </c>
      <c r="H868" t="s">
        <v>13</v>
      </c>
      <c r="I868">
        <v>95008</v>
      </c>
    </row>
    <row r="869" spans="1:9" x14ac:dyDescent="0.25">
      <c r="A869">
        <v>868</v>
      </c>
      <c r="B869" t="s">
        <v>4436</v>
      </c>
      <c r="C869" t="s">
        <v>1406</v>
      </c>
      <c r="D869" t="s">
        <v>4437</v>
      </c>
      <c r="E869" t="s">
        <v>4438</v>
      </c>
      <c r="F869" t="s">
        <v>4439</v>
      </c>
      <c r="G869" t="s">
        <v>1584</v>
      </c>
      <c r="H869" t="s">
        <v>13</v>
      </c>
      <c r="I869">
        <v>95127</v>
      </c>
    </row>
    <row r="870" spans="1:9" x14ac:dyDescent="0.25">
      <c r="A870">
        <v>869</v>
      </c>
      <c r="B870" t="s">
        <v>4440</v>
      </c>
      <c r="C870" t="s">
        <v>4441</v>
      </c>
      <c r="D870" t="s">
        <v>35</v>
      </c>
      <c r="E870" t="s">
        <v>4442</v>
      </c>
      <c r="F870" t="s">
        <v>4443</v>
      </c>
      <c r="G870" t="s">
        <v>1276</v>
      </c>
      <c r="H870" t="s">
        <v>19</v>
      </c>
      <c r="I870">
        <v>11418</v>
      </c>
    </row>
    <row r="871" spans="1:9" x14ac:dyDescent="0.25">
      <c r="A871">
        <v>870</v>
      </c>
      <c r="B871" t="s">
        <v>4444</v>
      </c>
      <c r="C871" t="s">
        <v>4445</v>
      </c>
      <c r="D871" t="s">
        <v>35</v>
      </c>
      <c r="E871" t="s">
        <v>4446</v>
      </c>
      <c r="F871" t="s">
        <v>4447</v>
      </c>
      <c r="G871" t="s">
        <v>1754</v>
      </c>
      <c r="H871" t="s">
        <v>19</v>
      </c>
      <c r="I871">
        <v>11787</v>
      </c>
    </row>
    <row r="872" spans="1:9" x14ac:dyDescent="0.25">
      <c r="A872">
        <v>871</v>
      </c>
      <c r="B872" t="s">
        <v>1661</v>
      </c>
      <c r="C872" t="s">
        <v>4448</v>
      </c>
      <c r="D872" t="s">
        <v>35</v>
      </c>
      <c r="E872" t="s">
        <v>4449</v>
      </c>
      <c r="F872" t="s">
        <v>4450</v>
      </c>
      <c r="G872" t="s">
        <v>1973</v>
      </c>
      <c r="H872" t="s">
        <v>19</v>
      </c>
      <c r="I872">
        <v>12553</v>
      </c>
    </row>
    <row r="873" spans="1:9" x14ac:dyDescent="0.25">
      <c r="A873">
        <v>872</v>
      </c>
      <c r="B873" t="s">
        <v>4451</v>
      </c>
      <c r="C873" t="s">
        <v>1720</v>
      </c>
      <c r="D873" t="s">
        <v>4452</v>
      </c>
      <c r="E873" t="s">
        <v>4453</v>
      </c>
      <c r="F873" t="s">
        <v>4454</v>
      </c>
      <c r="G873" t="s">
        <v>1647</v>
      </c>
      <c r="H873" t="s">
        <v>25</v>
      </c>
      <c r="I873">
        <v>78418</v>
      </c>
    </row>
    <row r="874" spans="1:9" x14ac:dyDescent="0.25">
      <c r="A874">
        <v>873</v>
      </c>
      <c r="B874" t="s">
        <v>4455</v>
      </c>
      <c r="C874" t="s">
        <v>4456</v>
      </c>
      <c r="D874" t="s">
        <v>35</v>
      </c>
      <c r="E874" t="s">
        <v>4457</v>
      </c>
      <c r="F874" t="s">
        <v>4458</v>
      </c>
      <c r="G874" t="s">
        <v>2173</v>
      </c>
      <c r="H874" t="s">
        <v>19</v>
      </c>
      <c r="I874">
        <v>14304</v>
      </c>
    </row>
    <row r="875" spans="1:9" x14ac:dyDescent="0.25">
      <c r="A875">
        <v>874</v>
      </c>
      <c r="B875" t="s">
        <v>4459</v>
      </c>
      <c r="C875" t="s">
        <v>4460</v>
      </c>
      <c r="D875" t="s">
        <v>35</v>
      </c>
      <c r="E875" t="s">
        <v>4461</v>
      </c>
      <c r="F875" t="s">
        <v>4462</v>
      </c>
      <c r="G875" t="s">
        <v>1140</v>
      </c>
      <c r="H875" t="s">
        <v>19</v>
      </c>
      <c r="I875">
        <v>12901</v>
      </c>
    </row>
    <row r="876" spans="1:9" x14ac:dyDescent="0.25">
      <c r="A876">
        <v>875</v>
      </c>
      <c r="B876" t="s">
        <v>1678</v>
      </c>
      <c r="C876" t="s">
        <v>1507</v>
      </c>
      <c r="D876" t="s">
        <v>35</v>
      </c>
      <c r="E876" t="s">
        <v>4463</v>
      </c>
      <c r="F876" t="s">
        <v>4464</v>
      </c>
      <c r="G876" t="s">
        <v>2665</v>
      </c>
      <c r="H876" t="s">
        <v>19</v>
      </c>
      <c r="I876">
        <v>11422</v>
      </c>
    </row>
    <row r="877" spans="1:9" x14ac:dyDescent="0.25">
      <c r="A877">
        <v>876</v>
      </c>
      <c r="B877" t="s">
        <v>1282</v>
      </c>
      <c r="C877" t="s">
        <v>4465</v>
      </c>
      <c r="D877" t="s">
        <v>35</v>
      </c>
      <c r="E877" t="s">
        <v>4466</v>
      </c>
      <c r="F877" t="s">
        <v>4467</v>
      </c>
      <c r="G877" t="s">
        <v>3231</v>
      </c>
      <c r="H877" t="s">
        <v>19</v>
      </c>
      <c r="I877">
        <v>11542</v>
      </c>
    </row>
    <row r="878" spans="1:9" x14ac:dyDescent="0.25">
      <c r="A878">
        <v>877</v>
      </c>
      <c r="B878" t="s">
        <v>4468</v>
      </c>
      <c r="C878" t="s">
        <v>4012</v>
      </c>
      <c r="D878" t="s">
        <v>35</v>
      </c>
      <c r="E878" t="s">
        <v>4469</v>
      </c>
      <c r="F878" t="s">
        <v>4470</v>
      </c>
      <c r="G878" t="s">
        <v>1641</v>
      </c>
      <c r="H878" t="s">
        <v>19</v>
      </c>
      <c r="I878">
        <v>11414</v>
      </c>
    </row>
    <row r="879" spans="1:9" x14ac:dyDescent="0.25">
      <c r="A879">
        <v>878</v>
      </c>
      <c r="B879" t="s">
        <v>4471</v>
      </c>
      <c r="C879" t="s">
        <v>1388</v>
      </c>
      <c r="D879" t="s">
        <v>35</v>
      </c>
      <c r="E879" t="s">
        <v>4472</v>
      </c>
      <c r="F879" t="s">
        <v>4473</v>
      </c>
      <c r="G879" t="s">
        <v>1754</v>
      </c>
      <c r="H879" t="s">
        <v>19</v>
      </c>
      <c r="I879">
        <v>11787</v>
      </c>
    </row>
    <row r="880" spans="1:9" x14ac:dyDescent="0.25">
      <c r="A880">
        <v>879</v>
      </c>
      <c r="B880" t="s">
        <v>4474</v>
      </c>
      <c r="C880" t="s">
        <v>4475</v>
      </c>
      <c r="D880" t="s">
        <v>35</v>
      </c>
      <c r="E880" t="s">
        <v>4476</v>
      </c>
      <c r="F880" t="s">
        <v>4477</v>
      </c>
      <c r="G880" t="s">
        <v>2246</v>
      </c>
      <c r="H880" t="s">
        <v>19</v>
      </c>
      <c r="I880">
        <v>11530</v>
      </c>
    </row>
    <row r="881" spans="1:9" x14ac:dyDescent="0.25">
      <c r="A881">
        <v>880</v>
      </c>
      <c r="B881" t="s">
        <v>4478</v>
      </c>
      <c r="C881" t="s">
        <v>3462</v>
      </c>
      <c r="D881" t="s">
        <v>35</v>
      </c>
      <c r="E881" t="s">
        <v>4479</v>
      </c>
      <c r="F881" t="s">
        <v>4480</v>
      </c>
      <c r="G881" t="s">
        <v>1201</v>
      </c>
      <c r="H881" t="s">
        <v>19</v>
      </c>
      <c r="I881">
        <v>11104</v>
      </c>
    </row>
    <row r="882" spans="1:9" x14ac:dyDescent="0.25">
      <c r="A882">
        <v>881</v>
      </c>
      <c r="B882" t="s">
        <v>4481</v>
      </c>
      <c r="C882" t="s">
        <v>4482</v>
      </c>
      <c r="D882" t="s">
        <v>35</v>
      </c>
      <c r="E882" t="s">
        <v>4483</v>
      </c>
      <c r="F882" t="s">
        <v>4484</v>
      </c>
      <c r="G882" t="s">
        <v>3264</v>
      </c>
      <c r="H882" t="s">
        <v>13</v>
      </c>
      <c r="I882">
        <v>90403</v>
      </c>
    </row>
    <row r="883" spans="1:9" x14ac:dyDescent="0.25">
      <c r="A883">
        <v>882</v>
      </c>
      <c r="B883" t="s">
        <v>4485</v>
      </c>
      <c r="C883" t="s">
        <v>3885</v>
      </c>
      <c r="D883" t="s">
        <v>35</v>
      </c>
      <c r="E883" t="s">
        <v>4486</v>
      </c>
      <c r="F883" t="s">
        <v>4487</v>
      </c>
      <c r="G883" t="s">
        <v>1982</v>
      </c>
      <c r="H883" t="s">
        <v>19</v>
      </c>
      <c r="I883">
        <v>12020</v>
      </c>
    </row>
    <row r="884" spans="1:9" x14ac:dyDescent="0.25">
      <c r="A884">
        <v>883</v>
      </c>
      <c r="B884" t="s">
        <v>4488</v>
      </c>
      <c r="C884" t="s">
        <v>4489</v>
      </c>
      <c r="D884" t="s">
        <v>4490</v>
      </c>
      <c r="E884" t="s">
        <v>4491</v>
      </c>
      <c r="F884" t="s">
        <v>4492</v>
      </c>
      <c r="G884" t="s">
        <v>2189</v>
      </c>
      <c r="H884" t="s">
        <v>25</v>
      </c>
      <c r="I884">
        <v>79930</v>
      </c>
    </row>
    <row r="885" spans="1:9" x14ac:dyDescent="0.25">
      <c r="A885">
        <v>884</v>
      </c>
      <c r="B885" t="s">
        <v>4493</v>
      </c>
      <c r="C885" t="s">
        <v>1153</v>
      </c>
      <c r="D885" t="s">
        <v>35</v>
      </c>
      <c r="E885" t="s">
        <v>4494</v>
      </c>
      <c r="F885" t="s">
        <v>4495</v>
      </c>
      <c r="G885" t="s">
        <v>1475</v>
      </c>
      <c r="H885" t="s">
        <v>19</v>
      </c>
      <c r="I885">
        <v>13126</v>
      </c>
    </row>
    <row r="886" spans="1:9" x14ac:dyDescent="0.25">
      <c r="A886">
        <v>885</v>
      </c>
      <c r="B886" t="s">
        <v>4496</v>
      </c>
      <c r="C886" t="s">
        <v>2396</v>
      </c>
      <c r="D886" t="s">
        <v>35</v>
      </c>
      <c r="E886" t="s">
        <v>4497</v>
      </c>
      <c r="F886" t="s">
        <v>4498</v>
      </c>
      <c r="G886" t="s">
        <v>1130</v>
      </c>
      <c r="H886" t="s">
        <v>25</v>
      </c>
      <c r="I886">
        <v>75604</v>
      </c>
    </row>
    <row r="887" spans="1:9" x14ac:dyDescent="0.25">
      <c r="A887">
        <v>886</v>
      </c>
      <c r="B887" t="s">
        <v>4499</v>
      </c>
      <c r="C887" t="s">
        <v>4053</v>
      </c>
      <c r="D887" t="s">
        <v>35</v>
      </c>
      <c r="E887" t="s">
        <v>4500</v>
      </c>
      <c r="F887" t="s">
        <v>4501</v>
      </c>
      <c r="G887" t="s">
        <v>1422</v>
      </c>
      <c r="H887" t="s">
        <v>19</v>
      </c>
      <c r="I887">
        <v>14120</v>
      </c>
    </row>
    <row r="888" spans="1:9" x14ac:dyDescent="0.25">
      <c r="A888">
        <v>887</v>
      </c>
      <c r="B888" t="s">
        <v>4058</v>
      </c>
      <c r="C888" t="s">
        <v>4502</v>
      </c>
      <c r="D888" t="s">
        <v>35</v>
      </c>
      <c r="E888" t="s">
        <v>4503</v>
      </c>
      <c r="F888" t="s">
        <v>4504</v>
      </c>
      <c r="G888" t="s">
        <v>1555</v>
      </c>
      <c r="H888" t="s">
        <v>19</v>
      </c>
      <c r="I888">
        <v>11791</v>
      </c>
    </row>
    <row r="889" spans="1:9" x14ac:dyDescent="0.25">
      <c r="A889">
        <v>888</v>
      </c>
      <c r="B889" t="s">
        <v>4505</v>
      </c>
      <c r="C889" t="s">
        <v>4506</v>
      </c>
      <c r="D889" t="s">
        <v>35</v>
      </c>
      <c r="E889" t="s">
        <v>4507</v>
      </c>
      <c r="F889" t="s">
        <v>4508</v>
      </c>
      <c r="G889" t="s">
        <v>1909</v>
      </c>
      <c r="H889" t="s">
        <v>19</v>
      </c>
      <c r="I889">
        <v>14580</v>
      </c>
    </row>
    <row r="890" spans="1:9" x14ac:dyDescent="0.25">
      <c r="A890">
        <v>889</v>
      </c>
      <c r="B890" t="s">
        <v>4509</v>
      </c>
      <c r="C890" t="s">
        <v>4510</v>
      </c>
      <c r="D890" t="s">
        <v>35</v>
      </c>
      <c r="E890" t="s">
        <v>4511</v>
      </c>
      <c r="F890" t="s">
        <v>4512</v>
      </c>
      <c r="G890" t="s">
        <v>1357</v>
      </c>
      <c r="H890" t="s">
        <v>13</v>
      </c>
      <c r="I890">
        <v>94070</v>
      </c>
    </row>
    <row r="891" spans="1:9" x14ac:dyDescent="0.25">
      <c r="A891">
        <v>890</v>
      </c>
      <c r="B891" t="s">
        <v>4513</v>
      </c>
      <c r="C891" t="s">
        <v>4301</v>
      </c>
      <c r="D891" t="s">
        <v>35</v>
      </c>
      <c r="E891" t="s">
        <v>4514</v>
      </c>
      <c r="F891" t="s">
        <v>4515</v>
      </c>
      <c r="G891" t="s">
        <v>1206</v>
      </c>
      <c r="H891" t="s">
        <v>19</v>
      </c>
      <c r="I891">
        <v>10562</v>
      </c>
    </row>
    <row r="892" spans="1:9" x14ac:dyDescent="0.25">
      <c r="A892">
        <v>891</v>
      </c>
      <c r="B892" t="s">
        <v>4516</v>
      </c>
      <c r="C892" t="s">
        <v>4517</v>
      </c>
      <c r="D892" t="s">
        <v>35</v>
      </c>
      <c r="E892" t="s">
        <v>4518</v>
      </c>
      <c r="F892" t="s">
        <v>4519</v>
      </c>
      <c r="G892" t="s">
        <v>1119</v>
      </c>
      <c r="H892" t="s">
        <v>19</v>
      </c>
      <c r="I892">
        <v>10952</v>
      </c>
    </row>
    <row r="893" spans="1:9" x14ac:dyDescent="0.25">
      <c r="A893">
        <v>892</v>
      </c>
      <c r="B893" t="s">
        <v>3737</v>
      </c>
      <c r="C893" t="s">
        <v>3817</v>
      </c>
      <c r="D893" t="s">
        <v>35</v>
      </c>
      <c r="E893" t="s">
        <v>4520</v>
      </c>
      <c r="F893" t="s">
        <v>4521</v>
      </c>
      <c r="G893" t="s">
        <v>1206</v>
      </c>
      <c r="H893" t="s">
        <v>19</v>
      </c>
      <c r="I893">
        <v>10562</v>
      </c>
    </row>
    <row r="894" spans="1:9" x14ac:dyDescent="0.25">
      <c r="A894">
        <v>893</v>
      </c>
      <c r="B894" t="s">
        <v>4522</v>
      </c>
      <c r="C894" t="s">
        <v>3614</v>
      </c>
      <c r="D894" t="s">
        <v>35</v>
      </c>
      <c r="E894" t="s">
        <v>4523</v>
      </c>
      <c r="F894" t="s">
        <v>4524</v>
      </c>
      <c r="G894" t="s">
        <v>2774</v>
      </c>
      <c r="H894" t="s">
        <v>19</v>
      </c>
      <c r="I894">
        <v>14043</v>
      </c>
    </row>
    <row r="895" spans="1:9" x14ac:dyDescent="0.25">
      <c r="A895">
        <v>894</v>
      </c>
      <c r="B895" t="s">
        <v>4525</v>
      </c>
      <c r="C895" t="s">
        <v>4526</v>
      </c>
      <c r="D895" t="s">
        <v>35</v>
      </c>
      <c r="E895" t="s">
        <v>4527</v>
      </c>
      <c r="F895" t="s">
        <v>4528</v>
      </c>
      <c r="G895" t="s">
        <v>1973</v>
      </c>
      <c r="H895" t="s">
        <v>19</v>
      </c>
      <c r="I895">
        <v>12553</v>
      </c>
    </row>
    <row r="896" spans="1:9" x14ac:dyDescent="0.25">
      <c r="A896">
        <v>895</v>
      </c>
      <c r="B896" t="s">
        <v>4529</v>
      </c>
      <c r="C896" t="s">
        <v>3353</v>
      </c>
      <c r="D896" t="s">
        <v>35</v>
      </c>
      <c r="E896" t="s">
        <v>4530</v>
      </c>
      <c r="F896" t="s">
        <v>4531</v>
      </c>
      <c r="G896" t="s">
        <v>1776</v>
      </c>
      <c r="H896" t="s">
        <v>19</v>
      </c>
      <c r="I896">
        <v>11803</v>
      </c>
    </row>
    <row r="897" spans="1:9" x14ac:dyDescent="0.25">
      <c r="A897">
        <v>896</v>
      </c>
      <c r="B897" t="s">
        <v>4532</v>
      </c>
      <c r="C897" t="s">
        <v>1424</v>
      </c>
      <c r="D897" t="s">
        <v>4533</v>
      </c>
      <c r="E897" t="s">
        <v>4534</v>
      </c>
      <c r="F897" t="s">
        <v>4535</v>
      </c>
      <c r="G897" t="s">
        <v>3259</v>
      </c>
      <c r="H897" t="s">
        <v>19</v>
      </c>
      <c r="I897">
        <v>10956</v>
      </c>
    </row>
    <row r="898" spans="1:9" x14ac:dyDescent="0.25">
      <c r="A898">
        <v>897</v>
      </c>
      <c r="B898" t="s">
        <v>4536</v>
      </c>
      <c r="C898" t="s">
        <v>3573</v>
      </c>
      <c r="D898" t="s">
        <v>4537</v>
      </c>
      <c r="E898" t="s">
        <v>4538</v>
      </c>
      <c r="F898" t="s">
        <v>4539</v>
      </c>
      <c r="G898" t="s">
        <v>1261</v>
      </c>
      <c r="H898" t="s">
        <v>19</v>
      </c>
      <c r="I898">
        <v>14086</v>
      </c>
    </row>
    <row r="899" spans="1:9" x14ac:dyDescent="0.25">
      <c r="A899">
        <v>898</v>
      </c>
      <c r="B899" t="s">
        <v>4540</v>
      </c>
      <c r="C899" t="s">
        <v>4541</v>
      </c>
      <c r="D899" t="s">
        <v>4542</v>
      </c>
      <c r="E899" t="s">
        <v>4543</v>
      </c>
      <c r="F899" t="s">
        <v>4544</v>
      </c>
      <c r="G899" t="s">
        <v>72</v>
      </c>
      <c r="H899" t="s">
        <v>25</v>
      </c>
      <c r="I899">
        <v>77016</v>
      </c>
    </row>
    <row r="900" spans="1:9" x14ac:dyDescent="0.25">
      <c r="A900">
        <v>899</v>
      </c>
      <c r="B900" t="s">
        <v>4545</v>
      </c>
      <c r="C900" t="s">
        <v>4546</v>
      </c>
      <c r="D900" t="s">
        <v>35</v>
      </c>
      <c r="E900" t="s">
        <v>4547</v>
      </c>
      <c r="F900" t="s">
        <v>4548</v>
      </c>
      <c r="G900" t="s">
        <v>1170</v>
      </c>
      <c r="H900" t="s">
        <v>25</v>
      </c>
      <c r="I900">
        <v>77904</v>
      </c>
    </row>
    <row r="901" spans="1:9" x14ac:dyDescent="0.25">
      <c r="A901">
        <v>900</v>
      </c>
      <c r="B901" t="s">
        <v>4549</v>
      </c>
      <c r="C901" t="s">
        <v>1715</v>
      </c>
      <c r="D901" t="s">
        <v>35</v>
      </c>
      <c r="E901" t="s">
        <v>4550</v>
      </c>
      <c r="F901" t="s">
        <v>4551</v>
      </c>
      <c r="G901" t="s">
        <v>1357</v>
      </c>
      <c r="H901" t="s">
        <v>13</v>
      </c>
      <c r="I901">
        <v>94070</v>
      </c>
    </row>
    <row r="902" spans="1:9" x14ac:dyDescent="0.25">
      <c r="A902">
        <v>901</v>
      </c>
      <c r="B902" t="s">
        <v>4552</v>
      </c>
      <c r="C902" t="s">
        <v>4553</v>
      </c>
      <c r="D902" t="s">
        <v>35</v>
      </c>
      <c r="E902" t="s">
        <v>4554</v>
      </c>
      <c r="F902" t="s">
        <v>4555</v>
      </c>
      <c r="G902" t="s">
        <v>3310</v>
      </c>
      <c r="H902" t="s">
        <v>13</v>
      </c>
      <c r="I902">
        <v>91762</v>
      </c>
    </row>
    <row r="903" spans="1:9" x14ac:dyDescent="0.25">
      <c r="A903">
        <v>902</v>
      </c>
      <c r="B903" t="s">
        <v>4556</v>
      </c>
      <c r="C903" t="s">
        <v>1657</v>
      </c>
      <c r="D903" t="s">
        <v>35</v>
      </c>
      <c r="E903" t="s">
        <v>4557</v>
      </c>
      <c r="F903" t="s">
        <v>4558</v>
      </c>
      <c r="G903" t="s">
        <v>1475</v>
      </c>
      <c r="H903" t="s">
        <v>19</v>
      </c>
      <c r="I903">
        <v>13126</v>
      </c>
    </row>
    <row r="904" spans="1:9" x14ac:dyDescent="0.25">
      <c r="A904">
        <v>903</v>
      </c>
      <c r="B904" t="s">
        <v>4559</v>
      </c>
      <c r="C904" t="s">
        <v>2307</v>
      </c>
      <c r="D904" t="s">
        <v>35</v>
      </c>
      <c r="E904" t="s">
        <v>4560</v>
      </c>
      <c r="F904" t="s">
        <v>4561</v>
      </c>
      <c r="G904" t="s">
        <v>1948</v>
      </c>
      <c r="H904" t="s">
        <v>19</v>
      </c>
      <c r="I904">
        <v>11801</v>
      </c>
    </row>
    <row r="905" spans="1:9" x14ac:dyDescent="0.25">
      <c r="A905">
        <v>904</v>
      </c>
      <c r="B905" t="s">
        <v>4562</v>
      </c>
      <c r="C905" t="s">
        <v>3806</v>
      </c>
      <c r="D905" t="s">
        <v>4563</v>
      </c>
      <c r="E905" t="s">
        <v>4564</v>
      </c>
      <c r="F905" t="s">
        <v>4565</v>
      </c>
      <c r="G905" t="s">
        <v>1584</v>
      </c>
      <c r="H905" t="s">
        <v>13</v>
      </c>
      <c r="I905">
        <v>95127</v>
      </c>
    </row>
    <row r="906" spans="1:9" x14ac:dyDescent="0.25">
      <c r="A906">
        <v>905</v>
      </c>
      <c r="B906" t="s">
        <v>4566</v>
      </c>
      <c r="C906" t="s">
        <v>1317</v>
      </c>
      <c r="D906" t="s">
        <v>35</v>
      </c>
      <c r="E906" t="s">
        <v>4567</v>
      </c>
      <c r="F906" t="s">
        <v>4568</v>
      </c>
      <c r="G906" t="s">
        <v>1240</v>
      </c>
      <c r="H906" t="s">
        <v>19</v>
      </c>
      <c r="I906">
        <v>13027</v>
      </c>
    </row>
    <row r="907" spans="1:9" x14ac:dyDescent="0.25">
      <c r="A907">
        <v>906</v>
      </c>
      <c r="B907" t="s">
        <v>4569</v>
      </c>
      <c r="C907" t="s">
        <v>4570</v>
      </c>
      <c r="D907" t="s">
        <v>35</v>
      </c>
      <c r="E907" t="s">
        <v>4571</v>
      </c>
      <c r="F907" t="s">
        <v>4572</v>
      </c>
      <c r="G907" t="s">
        <v>1165</v>
      </c>
      <c r="H907" t="s">
        <v>25</v>
      </c>
      <c r="I907">
        <v>77478</v>
      </c>
    </row>
    <row r="908" spans="1:9" x14ac:dyDescent="0.25">
      <c r="A908">
        <v>907</v>
      </c>
      <c r="B908" t="s">
        <v>4573</v>
      </c>
      <c r="C908" t="s">
        <v>4574</v>
      </c>
      <c r="D908" t="s">
        <v>35</v>
      </c>
      <c r="E908" t="s">
        <v>4575</v>
      </c>
      <c r="F908" t="s">
        <v>4576</v>
      </c>
      <c r="G908" t="s">
        <v>1130</v>
      </c>
      <c r="H908" t="s">
        <v>25</v>
      </c>
      <c r="I908">
        <v>75604</v>
      </c>
    </row>
    <row r="909" spans="1:9" x14ac:dyDescent="0.25">
      <c r="A909">
        <v>908</v>
      </c>
      <c r="B909" t="s">
        <v>4577</v>
      </c>
      <c r="C909" t="s">
        <v>2268</v>
      </c>
      <c r="D909" t="s">
        <v>35</v>
      </c>
      <c r="E909" t="s">
        <v>4578</v>
      </c>
      <c r="F909" t="s">
        <v>4579</v>
      </c>
      <c r="G909" t="s">
        <v>1672</v>
      </c>
      <c r="H909" t="s">
        <v>19</v>
      </c>
      <c r="I909">
        <v>14094</v>
      </c>
    </row>
    <row r="910" spans="1:9" x14ac:dyDescent="0.25">
      <c r="A910">
        <v>909</v>
      </c>
      <c r="B910" t="s">
        <v>4580</v>
      </c>
      <c r="C910" t="s">
        <v>2211</v>
      </c>
      <c r="D910" t="s">
        <v>35</v>
      </c>
      <c r="E910" t="s">
        <v>4581</v>
      </c>
      <c r="F910" t="s">
        <v>4582</v>
      </c>
      <c r="G910" t="s">
        <v>1083</v>
      </c>
      <c r="H910" t="s">
        <v>19</v>
      </c>
      <c r="I910">
        <v>11553</v>
      </c>
    </row>
    <row r="911" spans="1:9" x14ac:dyDescent="0.25">
      <c r="A911">
        <v>910</v>
      </c>
      <c r="B911" t="s">
        <v>2032</v>
      </c>
      <c r="C911" t="s">
        <v>1617</v>
      </c>
      <c r="D911" t="s">
        <v>35</v>
      </c>
      <c r="E911" t="s">
        <v>4583</v>
      </c>
      <c r="F911" t="s">
        <v>4584</v>
      </c>
      <c r="G911" t="s">
        <v>2071</v>
      </c>
      <c r="H911" t="s">
        <v>25</v>
      </c>
      <c r="I911">
        <v>78501</v>
      </c>
    </row>
    <row r="912" spans="1:9" x14ac:dyDescent="0.25">
      <c r="A912">
        <v>911</v>
      </c>
      <c r="B912" t="s">
        <v>4585</v>
      </c>
      <c r="C912" t="s">
        <v>4586</v>
      </c>
      <c r="D912" t="s">
        <v>35</v>
      </c>
      <c r="E912" t="s">
        <v>4587</v>
      </c>
      <c r="F912" t="s">
        <v>4588</v>
      </c>
      <c r="G912" t="s">
        <v>1624</v>
      </c>
      <c r="H912" t="s">
        <v>19</v>
      </c>
      <c r="I912">
        <v>14534</v>
      </c>
    </row>
    <row r="913" spans="1:9" x14ac:dyDescent="0.25">
      <c r="A913">
        <v>912</v>
      </c>
      <c r="B913" t="s">
        <v>4589</v>
      </c>
      <c r="C913" t="s">
        <v>3353</v>
      </c>
      <c r="D913" t="s">
        <v>35</v>
      </c>
      <c r="E913" t="s">
        <v>4590</v>
      </c>
      <c r="F913" t="s">
        <v>4591</v>
      </c>
      <c r="G913" t="s">
        <v>2209</v>
      </c>
      <c r="H913" t="s">
        <v>19</v>
      </c>
      <c r="I913">
        <v>11762</v>
      </c>
    </row>
    <row r="914" spans="1:9" x14ac:dyDescent="0.25">
      <c r="A914">
        <v>913</v>
      </c>
      <c r="B914" t="s">
        <v>4592</v>
      </c>
      <c r="C914" t="s">
        <v>4593</v>
      </c>
      <c r="D914" t="s">
        <v>35</v>
      </c>
      <c r="E914" t="s">
        <v>4594</v>
      </c>
      <c r="F914" t="s">
        <v>4595</v>
      </c>
      <c r="G914" t="s">
        <v>1376</v>
      </c>
      <c r="H914" t="s">
        <v>25</v>
      </c>
      <c r="I914">
        <v>75115</v>
      </c>
    </row>
    <row r="915" spans="1:9" x14ac:dyDescent="0.25">
      <c r="A915">
        <v>914</v>
      </c>
      <c r="B915" t="s">
        <v>2451</v>
      </c>
      <c r="C915" t="s">
        <v>4596</v>
      </c>
      <c r="D915" t="s">
        <v>35</v>
      </c>
      <c r="E915" t="s">
        <v>4597</v>
      </c>
      <c r="F915" t="s">
        <v>4598</v>
      </c>
      <c r="G915" t="s">
        <v>1352</v>
      </c>
      <c r="H915" t="s">
        <v>19</v>
      </c>
      <c r="I915">
        <v>11570</v>
      </c>
    </row>
    <row r="916" spans="1:9" x14ac:dyDescent="0.25">
      <c r="A916">
        <v>915</v>
      </c>
      <c r="B916" t="s">
        <v>4599</v>
      </c>
      <c r="C916" t="s">
        <v>1287</v>
      </c>
      <c r="D916" t="s">
        <v>4600</v>
      </c>
      <c r="E916" t="s">
        <v>4601</v>
      </c>
      <c r="F916" t="s">
        <v>4602</v>
      </c>
      <c r="G916" t="s">
        <v>1089</v>
      </c>
      <c r="H916" t="s">
        <v>13</v>
      </c>
      <c r="I916">
        <v>95820</v>
      </c>
    </row>
    <row r="917" spans="1:9" x14ac:dyDescent="0.25">
      <c r="A917">
        <v>916</v>
      </c>
      <c r="B917" t="s">
        <v>4603</v>
      </c>
      <c r="C917" t="s">
        <v>2130</v>
      </c>
      <c r="D917" t="s">
        <v>35</v>
      </c>
      <c r="E917" t="s">
        <v>4604</v>
      </c>
      <c r="F917" t="s">
        <v>4605</v>
      </c>
      <c r="G917" t="s">
        <v>2548</v>
      </c>
      <c r="H917" t="s">
        <v>19</v>
      </c>
      <c r="I917">
        <v>10550</v>
      </c>
    </row>
    <row r="918" spans="1:9" x14ac:dyDescent="0.25">
      <c r="A918">
        <v>917</v>
      </c>
      <c r="B918" t="s">
        <v>4606</v>
      </c>
      <c r="C918" t="s">
        <v>3098</v>
      </c>
      <c r="D918" t="s">
        <v>4607</v>
      </c>
      <c r="E918" t="s">
        <v>4608</v>
      </c>
      <c r="F918" t="s">
        <v>4609</v>
      </c>
      <c r="G918" t="s">
        <v>1511</v>
      </c>
      <c r="H918" t="s">
        <v>19</v>
      </c>
      <c r="I918">
        <v>12180</v>
      </c>
    </row>
    <row r="919" spans="1:9" x14ac:dyDescent="0.25">
      <c r="A919">
        <v>918</v>
      </c>
      <c r="B919" t="s">
        <v>4295</v>
      </c>
      <c r="C919" t="s">
        <v>1482</v>
      </c>
      <c r="D919" t="s">
        <v>35</v>
      </c>
      <c r="E919" t="s">
        <v>4610</v>
      </c>
      <c r="F919" t="s">
        <v>4611</v>
      </c>
      <c r="G919" t="s">
        <v>1754</v>
      </c>
      <c r="H919" t="s">
        <v>19</v>
      </c>
      <c r="I919">
        <v>11787</v>
      </c>
    </row>
    <row r="920" spans="1:9" x14ac:dyDescent="0.25">
      <c r="A920">
        <v>919</v>
      </c>
      <c r="B920" t="s">
        <v>4612</v>
      </c>
      <c r="C920" t="s">
        <v>4613</v>
      </c>
      <c r="D920" t="s">
        <v>35</v>
      </c>
      <c r="E920" t="s">
        <v>4614</v>
      </c>
      <c r="F920" t="s">
        <v>4615</v>
      </c>
      <c r="G920" t="s">
        <v>1215</v>
      </c>
      <c r="H920" t="s">
        <v>13</v>
      </c>
      <c r="I920">
        <v>90505</v>
      </c>
    </row>
    <row r="921" spans="1:9" x14ac:dyDescent="0.25">
      <c r="A921">
        <v>920</v>
      </c>
      <c r="B921" t="s">
        <v>3639</v>
      </c>
      <c r="C921" t="s">
        <v>4351</v>
      </c>
      <c r="D921" t="s">
        <v>35</v>
      </c>
      <c r="E921" t="s">
        <v>4616</v>
      </c>
      <c r="F921" t="s">
        <v>4617</v>
      </c>
      <c r="G921" t="s">
        <v>1422</v>
      </c>
      <c r="H921" t="s">
        <v>19</v>
      </c>
      <c r="I921">
        <v>14120</v>
      </c>
    </row>
    <row r="922" spans="1:9" x14ac:dyDescent="0.25">
      <c r="A922">
        <v>921</v>
      </c>
      <c r="B922" t="s">
        <v>4618</v>
      </c>
      <c r="C922" t="s">
        <v>64</v>
      </c>
      <c r="D922" t="s">
        <v>35</v>
      </c>
      <c r="E922" t="s">
        <v>4619</v>
      </c>
      <c r="F922" t="s">
        <v>4620</v>
      </c>
      <c r="G922" t="s">
        <v>1909</v>
      </c>
      <c r="H922" t="s">
        <v>19</v>
      </c>
      <c r="I922">
        <v>14580</v>
      </c>
    </row>
    <row r="923" spans="1:9" x14ac:dyDescent="0.25">
      <c r="A923">
        <v>922</v>
      </c>
      <c r="B923" t="s">
        <v>4621</v>
      </c>
      <c r="C923" t="s">
        <v>3567</v>
      </c>
      <c r="D923" t="s">
        <v>35</v>
      </c>
      <c r="E923" t="s">
        <v>4622</v>
      </c>
      <c r="F923" t="s">
        <v>4623</v>
      </c>
      <c r="G923" t="s">
        <v>1708</v>
      </c>
      <c r="H923" t="s">
        <v>19</v>
      </c>
      <c r="I923">
        <v>11758</v>
      </c>
    </row>
    <row r="924" spans="1:9" x14ac:dyDescent="0.25">
      <c r="A924">
        <v>923</v>
      </c>
      <c r="B924" t="s">
        <v>4624</v>
      </c>
      <c r="C924" t="s">
        <v>1896</v>
      </c>
      <c r="D924" t="s">
        <v>35</v>
      </c>
      <c r="E924" t="s">
        <v>4625</v>
      </c>
      <c r="F924" t="s">
        <v>4626</v>
      </c>
      <c r="G924" t="s">
        <v>2147</v>
      </c>
      <c r="H924" t="s">
        <v>13</v>
      </c>
      <c r="I924">
        <v>91387</v>
      </c>
    </row>
    <row r="925" spans="1:9" x14ac:dyDescent="0.25">
      <c r="A925">
        <v>924</v>
      </c>
      <c r="B925" t="s">
        <v>3352</v>
      </c>
      <c r="C925" t="s">
        <v>1683</v>
      </c>
      <c r="D925" t="s">
        <v>35</v>
      </c>
      <c r="E925" t="s">
        <v>4627</v>
      </c>
      <c r="F925" t="s">
        <v>4628</v>
      </c>
      <c r="G925" t="s">
        <v>1973</v>
      </c>
      <c r="H925" t="s">
        <v>19</v>
      </c>
      <c r="I925">
        <v>12553</v>
      </c>
    </row>
    <row r="926" spans="1:9" x14ac:dyDescent="0.25">
      <c r="A926">
        <v>925</v>
      </c>
      <c r="B926" t="s">
        <v>4629</v>
      </c>
      <c r="C926" t="s">
        <v>1114</v>
      </c>
      <c r="D926" t="s">
        <v>35</v>
      </c>
      <c r="E926" t="s">
        <v>4630</v>
      </c>
      <c r="F926" t="s">
        <v>4631</v>
      </c>
      <c r="G926" t="s">
        <v>2271</v>
      </c>
      <c r="H926" t="s">
        <v>19</v>
      </c>
      <c r="I926">
        <v>12401</v>
      </c>
    </row>
    <row r="927" spans="1:9" x14ac:dyDescent="0.25">
      <c r="A927">
        <v>926</v>
      </c>
      <c r="B927" t="s">
        <v>4632</v>
      </c>
      <c r="C927" t="s">
        <v>4633</v>
      </c>
      <c r="D927" t="s">
        <v>4634</v>
      </c>
      <c r="E927" t="s">
        <v>4635</v>
      </c>
      <c r="F927" t="s">
        <v>4636</v>
      </c>
      <c r="G927" t="s">
        <v>2998</v>
      </c>
      <c r="H927" t="s">
        <v>13</v>
      </c>
      <c r="I927">
        <v>93306</v>
      </c>
    </row>
    <row r="928" spans="1:9" x14ac:dyDescent="0.25">
      <c r="A928">
        <v>927</v>
      </c>
      <c r="B928" t="s">
        <v>4637</v>
      </c>
      <c r="C928" t="s">
        <v>3920</v>
      </c>
      <c r="D928" t="s">
        <v>4638</v>
      </c>
      <c r="E928" t="s">
        <v>4639</v>
      </c>
      <c r="F928" t="s">
        <v>4640</v>
      </c>
      <c r="G928" t="s">
        <v>1146</v>
      </c>
      <c r="H928" t="s">
        <v>19</v>
      </c>
      <c r="I928">
        <v>10002</v>
      </c>
    </row>
    <row r="929" spans="1:9" x14ac:dyDescent="0.25">
      <c r="A929">
        <v>928</v>
      </c>
      <c r="B929" t="s">
        <v>4641</v>
      </c>
      <c r="C929" t="s">
        <v>1937</v>
      </c>
      <c r="D929" t="s">
        <v>35</v>
      </c>
      <c r="E929" t="s">
        <v>4642</v>
      </c>
      <c r="F929" t="s">
        <v>4643</v>
      </c>
      <c r="G929" t="s">
        <v>3264</v>
      </c>
      <c r="H929" t="s">
        <v>13</v>
      </c>
      <c r="I929">
        <v>90403</v>
      </c>
    </row>
    <row r="930" spans="1:9" x14ac:dyDescent="0.25">
      <c r="A930">
        <v>929</v>
      </c>
      <c r="B930" t="s">
        <v>4644</v>
      </c>
      <c r="C930" t="s">
        <v>4645</v>
      </c>
      <c r="D930" t="s">
        <v>35</v>
      </c>
      <c r="E930" t="s">
        <v>4646</v>
      </c>
      <c r="F930" t="s">
        <v>4647</v>
      </c>
      <c r="G930" t="s">
        <v>2224</v>
      </c>
      <c r="H930" t="s">
        <v>13</v>
      </c>
      <c r="I930">
        <v>94566</v>
      </c>
    </row>
    <row r="931" spans="1:9" x14ac:dyDescent="0.25">
      <c r="A931">
        <v>930</v>
      </c>
      <c r="B931" t="s">
        <v>2544</v>
      </c>
      <c r="C931" t="s">
        <v>3560</v>
      </c>
      <c r="D931" t="s">
        <v>35</v>
      </c>
      <c r="E931" t="s">
        <v>4648</v>
      </c>
      <c r="F931" t="s">
        <v>4649</v>
      </c>
      <c r="G931" t="s">
        <v>3595</v>
      </c>
      <c r="H931" t="s">
        <v>19</v>
      </c>
      <c r="I931">
        <v>12065</v>
      </c>
    </row>
    <row r="932" spans="1:9" x14ac:dyDescent="0.25">
      <c r="A932">
        <v>931</v>
      </c>
      <c r="B932" t="s">
        <v>4650</v>
      </c>
      <c r="C932" t="s">
        <v>2327</v>
      </c>
      <c r="D932" t="s">
        <v>35</v>
      </c>
      <c r="E932" t="s">
        <v>4651</v>
      </c>
      <c r="F932" t="s">
        <v>4652</v>
      </c>
      <c r="G932" t="s">
        <v>1362</v>
      </c>
      <c r="H932" t="s">
        <v>25</v>
      </c>
      <c r="I932">
        <v>76901</v>
      </c>
    </row>
    <row r="933" spans="1:9" x14ac:dyDescent="0.25">
      <c r="A933">
        <v>932</v>
      </c>
      <c r="B933" t="s">
        <v>4653</v>
      </c>
      <c r="C933" t="s">
        <v>1091</v>
      </c>
      <c r="D933" t="s">
        <v>35</v>
      </c>
      <c r="E933" t="s">
        <v>4654</v>
      </c>
      <c r="F933" t="s">
        <v>4655</v>
      </c>
      <c r="G933" t="s">
        <v>2670</v>
      </c>
      <c r="H933" t="s">
        <v>19</v>
      </c>
      <c r="I933">
        <v>12590</v>
      </c>
    </row>
    <row r="934" spans="1:9" x14ac:dyDescent="0.25">
      <c r="A934">
        <v>933</v>
      </c>
      <c r="B934" t="s">
        <v>4656</v>
      </c>
      <c r="C934" t="s">
        <v>3969</v>
      </c>
      <c r="D934" t="s">
        <v>35</v>
      </c>
      <c r="E934" t="s">
        <v>4657</v>
      </c>
      <c r="F934" t="s">
        <v>4658</v>
      </c>
      <c r="G934" t="s">
        <v>1641</v>
      </c>
      <c r="H934" t="s">
        <v>19</v>
      </c>
      <c r="I934">
        <v>11414</v>
      </c>
    </row>
    <row r="935" spans="1:9" x14ac:dyDescent="0.25">
      <c r="A935">
        <v>934</v>
      </c>
      <c r="B935" t="s">
        <v>4659</v>
      </c>
      <c r="C935" t="s">
        <v>2474</v>
      </c>
      <c r="D935" t="s">
        <v>35</v>
      </c>
      <c r="E935" t="s">
        <v>4660</v>
      </c>
      <c r="F935" t="s">
        <v>4661</v>
      </c>
      <c r="G935" t="s">
        <v>1686</v>
      </c>
      <c r="H935" t="s">
        <v>19</v>
      </c>
      <c r="I935">
        <v>14075</v>
      </c>
    </row>
    <row r="936" spans="1:9" x14ac:dyDescent="0.25">
      <c r="A936">
        <v>935</v>
      </c>
      <c r="B936" t="s">
        <v>4662</v>
      </c>
      <c r="C936" t="s">
        <v>3091</v>
      </c>
      <c r="D936" t="s">
        <v>35</v>
      </c>
      <c r="E936" t="s">
        <v>4663</v>
      </c>
      <c r="F936" t="s">
        <v>4664</v>
      </c>
      <c r="G936" t="s">
        <v>1114</v>
      </c>
      <c r="H936" t="s">
        <v>19</v>
      </c>
      <c r="I936">
        <v>10950</v>
      </c>
    </row>
    <row r="937" spans="1:9" x14ac:dyDescent="0.25">
      <c r="A937">
        <v>936</v>
      </c>
      <c r="B937" t="s">
        <v>4665</v>
      </c>
      <c r="C937" t="s">
        <v>2760</v>
      </c>
      <c r="D937" t="s">
        <v>35</v>
      </c>
      <c r="E937" t="s">
        <v>4666</v>
      </c>
      <c r="F937" t="s">
        <v>4667</v>
      </c>
      <c r="G937" t="s">
        <v>1206</v>
      </c>
      <c r="H937" t="s">
        <v>19</v>
      </c>
      <c r="I937">
        <v>10562</v>
      </c>
    </row>
    <row r="938" spans="1:9" x14ac:dyDescent="0.25">
      <c r="A938">
        <v>937</v>
      </c>
      <c r="B938" t="s">
        <v>4668</v>
      </c>
      <c r="C938" t="s">
        <v>4402</v>
      </c>
      <c r="D938" t="s">
        <v>35</v>
      </c>
      <c r="E938" t="s">
        <v>4669</v>
      </c>
      <c r="F938" t="s">
        <v>4670</v>
      </c>
      <c r="G938" t="s">
        <v>1598</v>
      </c>
      <c r="H938" t="s">
        <v>19</v>
      </c>
      <c r="I938">
        <v>11552</v>
      </c>
    </row>
    <row r="939" spans="1:9" x14ac:dyDescent="0.25">
      <c r="A939">
        <v>938</v>
      </c>
      <c r="B939" t="s">
        <v>4671</v>
      </c>
      <c r="C939" t="s">
        <v>4672</v>
      </c>
      <c r="D939" t="s">
        <v>4673</v>
      </c>
      <c r="E939" t="s">
        <v>4674</v>
      </c>
      <c r="F939" t="s">
        <v>4675</v>
      </c>
      <c r="G939" t="s">
        <v>2960</v>
      </c>
      <c r="H939" t="s">
        <v>19</v>
      </c>
      <c r="I939">
        <v>14606</v>
      </c>
    </row>
    <row r="940" spans="1:9" x14ac:dyDescent="0.25">
      <c r="A940">
        <v>939</v>
      </c>
      <c r="B940" t="s">
        <v>4676</v>
      </c>
      <c r="C940" t="s">
        <v>2202</v>
      </c>
      <c r="D940" t="s">
        <v>4677</v>
      </c>
      <c r="E940" t="s">
        <v>4678</v>
      </c>
      <c r="F940" t="s">
        <v>4679</v>
      </c>
      <c r="G940" t="s">
        <v>1647</v>
      </c>
      <c r="H940" t="s">
        <v>25</v>
      </c>
      <c r="I940">
        <v>78418</v>
      </c>
    </row>
    <row r="941" spans="1:9" x14ac:dyDescent="0.25">
      <c r="A941">
        <v>940</v>
      </c>
      <c r="B941" t="s">
        <v>4680</v>
      </c>
      <c r="C941" t="s">
        <v>4681</v>
      </c>
      <c r="D941" t="s">
        <v>35</v>
      </c>
      <c r="E941" t="s">
        <v>4682</v>
      </c>
      <c r="F941" t="s">
        <v>4683</v>
      </c>
      <c r="G941" t="s">
        <v>1266</v>
      </c>
      <c r="H941" t="s">
        <v>13</v>
      </c>
      <c r="I941">
        <v>91316</v>
      </c>
    </row>
    <row r="942" spans="1:9" x14ac:dyDescent="0.25">
      <c r="A942">
        <v>941</v>
      </c>
      <c r="B942" t="s">
        <v>4684</v>
      </c>
      <c r="C942" t="s">
        <v>3507</v>
      </c>
      <c r="D942" t="s">
        <v>35</v>
      </c>
      <c r="E942" t="s">
        <v>4685</v>
      </c>
      <c r="F942" t="s">
        <v>4686</v>
      </c>
      <c r="G942" t="s">
        <v>1348</v>
      </c>
      <c r="H942" t="s">
        <v>19</v>
      </c>
      <c r="I942">
        <v>11722</v>
      </c>
    </row>
    <row r="943" spans="1:9" x14ac:dyDescent="0.25">
      <c r="A943">
        <v>942</v>
      </c>
      <c r="B943" t="s">
        <v>4687</v>
      </c>
      <c r="C943" t="s">
        <v>2307</v>
      </c>
      <c r="D943" t="s">
        <v>4688</v>
      </c>
      <c r="E943" t="s">
        <v>4689</v>
      </c>
      <c r="F943" t="s">
        <v>4690</v>
      </c>
      <c r="G943" t="s">
        <v>1261</v>
      </c>
      <c r="H943" t="s">
        <v>19</v>
      </c>
      <c r="I943">
        <v>14086</v>
      </c>
    </row>
    <row r="944" spans="1:9" x14ac:dyDescent="0.25">
      <c r="A944">
        <v>943</v>
      </c>
      <c r="B944" t="s">
        <v>1666</v>
      </c>
      <c r="C944" t="s">
        <v>2513</v>
      </c>
      <c r="D944" t="s">
        <v>35</v>
      </c>
      <c r="E944" t="s">
        <v>4691</v>
      </c>
      <c r="F944" t="s">
        <v>4692</v>
      </c>
      <c r="G944" t="s">
        <v>1151</v>
      </c>
      <c r="H944" t="s">
        <v>19</v>
      </c>
      <c r="I944">
        <v>10583</v>
      </c>
    </row>
    <row r="945" spans="1:9" x14ac:dyDescent="0.25">
      <c r="A945">
        <v>944</v>
      </c>
      <c r="B945" t="s">
        <v>4693</v>
      </c>
      <c r="C945" t="s">
        <v>3167</v>
      </c>
      <c r="D945" t="s">
        <v>35</v>
      </c>
      <c r="E945" t="s">
        <v>4694</v>
      </c>
      <c r="F945" t="s">
        <v>4695</v>
      </c>
      <c r="G945" t="s">
        <v>1151</v>
      </c>
      <c r="H945" t="s">
        <v>19</v>
      </c>
      <c r="I945">
        <v>10583</v>
      </c>
    </row>
    <row r="946" spans="1:9" x14ac:dyDescent="0.25">
      <c r="A946">
        <v>945</v>
      </c>
      <c r="B946" t="s">
        <v>4696</v>
      </c>
      <c r="C946" t="s">
        <v>1869</v>
      </c>
      <c r="D946" t="s">
        <v>35</v>
      </c>
      <c r="E946" t="s">
        <v>4697</v>
      </c>
      <c r="F946" t="s">
        <v>4698</v>
      </c>
      <c r="G946" t="s">
        <v>1109</v>
      </c>
      <c r="H946" t="s">
        <v>19</v>
      </c>
      <c r="I946">
        <v>11050</v>
      </c>
    </row>
    <row r="947" spans="1:9" x14ac:dyDescent="0.25">
      <c r="A947">
        <v>946</v>
      </c>
      <c r="B947" t="s">
        <v>4699</v>
      </c>
      <c r="C947" t="s">
        <v>1433</v>
      </c>
      <c r="D947" t="s">
        <v>35</v>
      </c>
      <c r="E947" t="s">
        <v>4700</v>
      </c>
      <c r="F947" t="s">
        <v>4701</v>
      </c>
      <c r="G947" t="s">
        <v>1624</v>
      </c>
      <c r="H947" t="s">
        <v>19</v>
      </c>
      <c r="I947">
        <v>14534</v>
      </c>
    </row>
    <row r="948" spans="1:9" x14ac:dyDescent="0.25">
      <c r="A948">
        <v>947</v>
      </c>
      <c r="B948" t="s">
        <v>3254</v>
      </c>
      <c r="C948" t="s">
        <v>3329</v>
      </c>
      <c r="D948" t="s">
        <v>35</v>
      </c>
      <c r="E948" t="s">
        <v>4702</v>
      </c>
      <c r="F948" t="s">
        <v>4703</v>
      </c>
      <c r="G948" t="s">
        <v>1231</v>
      </c>
      <c r="H948" t="s">
        <v>13</v>
      </c>
      <c r="I948">
        <v>90274</v>
      </c>
    </row>
    <row r="949" spans="1:9" x14ac:dyDescent="0.25">
      <c r="A949">
        <v>948</v>
      </c>
      <c r="B949" t="s">
        <v>4704</v>
      </c>
      <c r="C949" t="s">
        <v>4705</v>
      </c>
      <c r="D949" t="s">
        <v>35</v>
      </c>
      <c r="E949" t="s">
        <v>4706</v>
      </c>
      <c r="F949" t="s">
        <v>4707</v>
      </c>
      <c r="G949" t="s">
        <v>2337</v>
      </c>
      <c r="H949" t="s">
        <v>19</v>
      </c>
      <c r="I949">
        <v>11756</v>
      </c>
    </row>
    <row r="950" spans="1:9" x14ac:dyDescent="0.25">
      <c r="A950">
        <v>949</v>
      </c>
      <c r="B950" t="s">
        <v>4708</v>
      </c>
      <c r="C950" t="s">
        <v>1203</v>
      </c>
      <c r="D950" t="s">
        <v>35</v>
      </c>
      <c r="E950" t="s">
        <v>4709</v>
      </c>
      <c r="F950" t="s">
        <v>4710</v>
      </c>
      <c r="G950" t="s">
        <v>1151</v>
      </c>
      <c r="H950" t="s">
        <v>19</v>
      </c>
      <c r="I950">
        <v>10583</v>
      </c>
    </row>
    <row r="951" spans="1:9" x14ac:dyDescent="0.25">
      <c r="A951">
        <v>950</v>
      </c>
      <c r="B951" t="s">
        <v>4711</v>
      </c>
      <c r="C951" t="s">
        <v>4712</v>
      </c>
      <c r="D951" t="s">
        <v>4713</v>
      </c>
      <c r="E951" t="s">
        <v>4714</v>
      </c>
      <c r="F951" t="s">
        <v>4715</v>
      </c>
      <c r="G951" t="s">
        <v>2960</v>
      </c>
      <c r="H951" t="s">
        <v>19</v>
      </c>
      <c r="I951">
        <v>14606</v>
      </c>
    </row>
    <row r="952" spans="1:9" x14ac:dyDescent="0.25">
      <c r="A952">
        <v>951</v>
      </c>
      <c r="B952" t="s">
        <v>4716</v>
      </c>
      <c r="C952" t="s">
        <v>4717</v>
      </c>
      <c r="D952" t="s">
        <v>35</v>
      </c>
      <c r="E952" t="s">
        <v>4718</v>
      </c>
      <c r="F952" t="s">
        <v>4719</v>
      </c>
      <c r="G952" t="s">
        <v>1151</v>
      </c>
      <c r="H952" t="s">
        <v>19</v>
      </c>
      <c r="I952">
        <v>10583</v>
      </c>
    </row>
    <row r="953" spans="1:9" x14ac:dyDescent="0.25">
      <c r="A953">
        <v>952</v>
      </c>
      <c r="B953" t="s">
        <v>4720</v>
      </c>
      <c r="C953" t="s">
        <v>1751</v>
      </c>
      <c r="D953" t="s">
        <v>35</v>
      </c>
      <c r="E953" t="s">
        <v>4721</v>
      </c>
      <c r="F953" t="s">
        <v>4722</v>
      </c>
      <c r="G953" t="s">
        <v>1215</v>
      </c>
      <c r="H953" t="s">
        <v>13</v>
      </c>
      <c r="I953">
        <v>90505</v>
      </c>
    </row>
    <row r="954" spans="1:9" x14ac:dyDescent="0.25">
      <c r="A954">
        <v>953</v>
      </c>
      <c r="B954" t="s">
        <v>4723</v>
      </c>
      <c r="C954" t="s">
        <v>4724</v>
      </c>
      <c r="D954" t="s">
        <v>35</v>
      </c>
      <c r="E954" t="s">
        <v>4725</v>
      </c>
      <c r="F954" t="s">
        <v>4726</v>
      </c>
      <c r="G954" t="s">
        <v>1785</v>
      </c>
      <c r="H954" t="s">
        <v>25</v>
      </c>
      <c r="I954">
        <v>78023</v>
      </c>
    </row>
    <row r="955" spans="1:9" x14ac:dyDescent="0.25">
      <c r="A955">
        <v>954</v>
      </c>
      <c r="B955" t="s">
        <v>4727</v>
      </c>
      <c r="C955" t="s">
        <v>4728</v>
      </c>
      <c r="D955" t="s">
        <v>35</v>
      </c>
      <c r="E955" t="s">
        <v>4729</v>
      </c>
      <c r="F955" t="s">
        <v>4730</v>
      </c>
      <c r="G955" t="s">
        <v>1948</v>
      </c>
      <c r="H955" t="s">
        <v>19</v>
      </c>
      <c r="I955">
        <v>11801</v>
      </c>
    </row>
    <row r="956" spans="1:9" x14ac:dyDescent="0.25">
      <c r="A956">
        <v>955</v>
      </c>
      <c r="B956" t="s">
        <v>4731</v>
      </c>
      <c r="C956" t="s">
        <v>1813</v>
      </c>
      <c r="D956" t="s">
        <v>35</v>
      </c>
      <c r="E956" t="s">
        <v>4732</v>
      </c>
      <c r="F956" t="s">
        <v>4733</v>
      </c>
      <c r="G956" t="s">
        <v>3795</v>
      </c>
      <c r="H956" t="s">
        <v>19</v>
      </c>
      <c r="I956">
        <v>11704</v>
      </c>
    </row>
    <row r="957" spans="1:9" x14ac:dyDescent="0.25">
      <c r="A957">
        <v>956</v>
      </c>
      <c r="B957" t="s">
        <v>4734</v>
      </c>
      <c r="C957" t="s">
        <v>4735</v>
      </c>
      <c r="D957" t="s">
        <v>35</v>
      </c>
      <c r="E957" t="s">
        <v>4736</v>
      </c>
      <c r="F957" t="s">
        <v>4737</v>
      </c>
      <c r="G957" t="s">
        <v>1505</v>
      </c>
      <c r="H957" t="s">
        <v>19</v>
      </c>
      <c r="I957">
        <v>11735</v>
      </c>
    </row>
    <row r="958" spans="1:9" x14ac:dyDescent="0.25">
      <c r="A958">
        <v>957</v>
      </c>
      <c r="B958" t="s">
        <v>4738</v>
      </c>
      <c r="C958" t="s">
        <v>1378</v>
      </c>
      <c r="D958" t="s">
        <v>4739</v>
      </c>
      <c r="E958" t="s">
        <v>4740</v>
      </c>
      <c r="F958" t="s">
        <v>4741</v>
      </c>
      <c r="G958" t="s">
        <v>1590</v>
      </c>
      <c r="H958" t="s">
        <v>13</v>
      </c>
      <c r="I958">
        <v>92806</v>
      </c>
    </row>
    <row r="959" spans="1:9" x14ac:dyDescent="0.25">
      <c r="A959">
        <v>958</v>
      </c>
      <c r="B959" t="s">
        <v>4742</v>
      </c>
      <c r="C959" t="s">
        <v>4402</v>
      </c>
      <c r="D959" t="s">
        <v>35</v>
      </c>
      <c r="E959" t="s">
        <v>4743</v>
      </c>
      <c r="F959" t="s">
        <v>4744</v>
      </c>
      <c r="G959" t="s">
        <v>1615</v>
      </c>
      <c r="H959" t="s">
        <v>25</v>
      </c>
      <c r="I959">
        <v>76039</v>
      </c>
    </row>
    <row r="960" spans="1:9" x14ac:dyDescent="0.25">
      <c r="A960">
        <v>959</v>
      </c>
      <c r="B960" t="s">
        <v>4745</v>
      </c>
      <c r="C960" t="s">
        <v>1937</v>
      </c>
      <c r="D960" t="s">
        <v>4746</v>
      </c>
      <c r="E960" t="s">
        <v>4747</v>
      </c>
      <c r="F960" t="s">
        <v>4748</v>
      </c>
      <c r="G960" t="s">
        <v>1089</v>
      </c>
      <c r="H960" t="s">
        <v>13</v>
      </c>
      <c r="I960">
        <v>95820</v>
      </c>
    </row>
    <row r="961" spans="1:9" x14ac:dyDescent="0.25">
      <c r="A961">
        <v>960</v>
      </c>
      <c r="B961" t="s">
        <v>4749</v>
      </c>
      <c r="C961" t="s">
        <v>4750</v>
      </c>
      <c r="D961" t="s">
        <v>4751</v>
      </c>
      <c r="E961" t="s">
        <v>4752</v>
      </c>
      <c r="F961" t="s">
        <v>4753</v>
      </c>
      <c r="G961" t="s">
        <v>1125</v>
      </c>
      <c r="H961" t="s">
        <v>19</v>
      </c>
      <c r="I961">
        <v>11550</v>
      </c>
    </row>
    <row r="962" spans="1:9" x14ac:dyDescent="0.25">
      <c r="A962">
        <v>961</v>
      </c>
      <c r="B962" t="s">
        <v>4754</v>
      </c>
      <c r="C962" t="s">
        <v>2760</v>
      </c>
      <c r="D962" t="s">
        <v>35</v>
      </c>
      <c r="E962" t="s">
        <v>4755</v>
      </c>
      <c r="F962" t="s">
        <v>4756</v>
      </c>
      <c r="G962" t="s">
        <v>2271</v>
      </c>
      <c r="H962" t="s">
        <v>19</v>
      </c>
      <c r="I962">
        <v>12401</v>
      </c>
    </row>
    <row r="963" spans="1:9" x14ac:dyDescent="0.25">
      <c r="A963">
        <v>962</v>
      </c>
      <c r="B963" t="s">
        <v>4757</v>
      </c>
      <c r="C963" t="s">
        <v>4758</v>
      </c>
      <c r="D963" t="s">
        <v>35</v>
      </c>
      <c r="E963" t="s">
        <v>4759</v>
      </c>
      <c r="F963" t="s">
        <v>4760</v>
      </c>
      <c r="G963" t="s">
        <v>4171</v>
      </c>
      <c r="H963" t="s">
        <v>25</v>
      </c>
      <c r="I963">
        <v>76522</v>
      </c>
    </row>
    <row r="964" spans="1:9" x14ac:dyDescent="0.25">
      <c r="A964">
        <v>963</v>
      </c>
      <c r="B964" t="s">
        <v>4761</v>
      </c>
      <c r="C964" t="s">
        <v>4705</v>
      </c>
      <c r="D964" t="s">
        <v>35</v>
      </c>
      <c r="E964" t="s">
        <v>4762</v>
      </c>
      <c r="F964" t="s">
        <v>4763</v>
      </c>
      <c r="G964" t="s">
        <v>1381</v>
      </c>
      <c r="H964" t="s">
        <v>19</v>
      </c>
      <c r="I964">
        <v>13440</v>
      </c>
    </row>
    <row r="965" spans="1:9" x14ac:dyDescent="0.25">
      <c r="A965">
        <v>964</v>
      </c>
      <c r="B965" t="s">
        <v>4764</v>
      </c>
      <c r="C965" t="s">
        <v>2486</v>
      </c>
      <c r="D965" t="s">
        <v>4765</v>
      </c>
      <c r="E965" t="s">
        <v>4766</v>
      </c>
      <c r="F965" t="s">
        <v>4767</v>
      </c>
      <c r="G965" t="s">
        <v>1647</v>
      </c>
      <c r="H965" t="s">
        <v>25</v>
      </c>
      <c r="I965">
        <v>78418</v>
      </c>
    </row>
    <row r="966" spans="1:9" x14ac:dyDescent="0.25">
      <c r="A966">
        <v>965</v>
      </c>
      <c r="B966" t="s">
        <v>4768</v>
      </c>
      <c r="C966" t="s">
        <v>1486</v>
      </c>
      <c r="D966" t="s">
        <v>35</v>
      </c>
      <c r="E966" t="s">
        <v>4769</v>
      </c>
      <c r="F966" t="s">
        <v>4770</v>
      </c>
      <c r="G966" t="s">
        <v>1776</v>
      </c>
      <c r="H966" t="s">
        <v>19</v>
      </c>
      <c r="I966">
        <v>11803</v>
      </c>
    </row>
    <row r="967" spans="1:9" x14ac:dyDescent="0.25">
      <c r="A967">
        <v>966</v>
      </c>
      <c r="B967" t="s">
        <v>4771</v>
      </c>
      <c r="C967" t="s">
        <v>4482</v>
      </c>
      <c r="D967" t="s">
        <v>35</v>
      </c>
      <c r="E967" t="s">
        <v>4772</v>
      </c>
      <c r="F967" t="s">
        <v>4773</v>
      </c>
      <c r="G967" t="s">
        <v>3231</v>
      </c>
      <c r="H967" t="s">
        <v>19</v>
      </c>
      <c r="I967">
        <v>11542</v>
      </c>
    </row>
    <row r="968" spans="1:9" x14ac:dyDescent="0.25">
      <c r="A968">
        <v>967</v>
      </c>
      <c r="B968" t="s">
        <v>4774</v>
      </c>
      <c r="C968" t="s">
        <v>1942</v>
      </c>
      <c r="D968" t="s">
        <v>35</v>
      </c>
      <c r="E968" t="s">
        <v>4775</v>
      </c>
      <c r="F968" t="s">
        <v>4776</v>
      </c>
      <c r="G968" t="s">
        <v>1156</v>
      </c>
      <c r="H968" t="s">
        <v>19</v>
      </c>
      <c r="I968">
        <v>14424</v>
      </c>
    </row>
    <row r="969" spans="1:9" x14ac:dyDescent="0.25">
      <c r="A969">
        <v>968</v>
      </c>
      <c r="B969" t="s">
        <v>4777</v>
      </c>
      <c r="C969" t="s">
        <v>4778</v>
      </c>
      <c r="D969" t="s">
        <v>35</v>
      </c>
      <c r="E969" t="s">
        <v>4779</v>
      </c>
      <c r="F969" t="s">
        <v>4780</v>
      </c>
      <c r="G969" t="s">
        <v>1190</v>
      </c>
      <c r="H969" t="s">
        <v>19</v>
      </c>
      <c r="I969">
        <v>10541</v>
      </c>
    </row>
    <row r="970" spans="1:9" x14ac:dyDescent="0.25">
      <c r="A970">
        <v>969</v>
      </c>
      <c r="B970" t="s">
        <v>4781</v>
      </c>
      <c r="C970" t="s">
        <v>4712</v>
      </c>
      <c r="D970" t="s">
        <v>4782</v>
      </c>
      <c r="E970" t="s">
        <v>4783</v>
      </c>
      <c r="F970" t="s">
        <v>4784</v>
      </c>
      <c r="G970" t="s">
        <v>2960</v>
      </c>
      <c r="H970" t="s">
        <v>19</v>
      </c>
      <c r="I970">
        <v>14606</v>
      </c>
    </row>
    <row r="971" spans="1:9" x14ac:dyDescent="0.25">
      <c r="A971">
        <v>970</v>
      </c>
      <c r="B971" t="s">
        <v>4785</v>
      </c>
      <c r="C971" t="s">
        <v>4786</v>
      </c>
      <c r="D971" t="s">
        <v>35</v>
      </c>
      <c r="E971" t="s">
        <v>4787</v>
      </c>
      <c r="F971" t="s">
        <v>4788</v>
      </c>
      <c r="G971" t="s">
        <v>1180</v>
      </c>
      <c r="H971" t="s">
        <v>19</v>
      </c>
      <c r="I971">
        <v>11423</v>
      </c>
    </row>
    <row r="972" spans="1:9" x14ac:dyDescent="0.25">
      <c r="A972">
        <v>971</v>
      </c>
      <c r="B972" t="s">
        <v>4789</v>
      </c>
      <c r="C972" t="s">
        <v>4790</v>
      </c>
      <c r="D972" t="s">
        <v>4791</v>
      </c>
      <c r="E972" t="s">
        <v>4792</v>
      </c>
      <c r="F972" t="s">
        <v>4793</v>
      </c>
      <c r="G972" t="s">
        <v>2103</v>
      </c>
      <c r="H972" t="s">
        <v>19</v>
      </c>
      <c r="I972">
        <v>11717</v>
      </c>
    </row>
    <row r="973" spans="1:9" x14ac:dyDescent="0.25">
      <c r="A973">
        <v>972</v>
      </c>
      <c r="B973" t="s">
        <v>1928</v>
      </c>
      <c r="C973" t="s">
        <v>1835</v>
      </c>
      <c r="D973" t="s">
        <v>4794</v>
      </c>
      <c r="E973" t="s">
        <v>4795</v>
      </c>
      <c r="F973" t="s">
        <v>4796</v>
      </c>
      <c r="G973" t="s">
        <v>1196</v>
      </c>
      <c r="H973" t="s">
        <v>19</v>
      </c>
      <c r="I973">
        <v>11561</v>
      </c>
    </row>
    <row r="974" spans="1:9" x14ac:dyDescent="0.25">
      <c r="A974">
        <v>973</v>
      </c>
      <c r="B974" t="s">
        <v>4797</v>
      </c>
      <c r="C974" t="s">
        <v>4456</v>
      </c>
      <c r="D974" t="s">
        <v>35</v>
      </c>
      <c r="E974" t="s">
        <v>4798</v>
      </c>
      <c r="F974" t="s">
        <v>4799</v>
      </c>
      <c r="G974" t="s">
        <v>2014</v>
      </c>
      <c r="H974" t="s">
        <v>13</v>
      </c>
      <c r="I974">
        <v>93555</v>
      </c>
    </row>
    <row r="975" spans="1:9" x14ac:dyDescent="0.25">
      <c r="A975">
        <v>974</v>
      </c>
      <c r="B975" t="s">
        <v>4800</v>
      </c>
      <c r="C975" t="s">
        <v>4216</v>
      </c>
      <c r="D975" t="s">
        <v>35</v>
      </c>
      <c r="E975" t="s">
        <v>4801</v>
      </c>
      <c r="F975" t="s">
        <v>4802</v>
      </c>
      <c r="G975" t="s">
        <v>1255</v>
      </c>
      <c r="H975" t="s">
        <v>19</v>
      </c>
      <c r="I975">
        <v>11102</v>
      </c>
    </row>
    <row r="976" spans="1:9" x14ac:dyDescent="0.25">
      <c r="A976">
        <v>975</v>
      </c>
      <c r="B976" t="s">
        <v>4803</v>
      </c>
      <c r="C976" t="s">
        <v>1142</v>
      </c>
      <c r="D976" t="s">
        <v>4804</v>
      </c>
      <c r="E976" t="s">
        <v>4805</v>
      </c>
      <c r="F976" t="s">
        <v>4806</v>
      </c>
      <c r="G976" t="s">
        <v>3453</v>
      </c>
      <c r="H976" t="s">
        <v>13</v>
      </c>
      <c r="I976">
        <v>90008</v>
      </c>
    </row>
    <row r="977" spans="1:9" x14ac:dyDescent="0.25">
      <c r="A977">
        <v>976</v>
      </c>
      <c r="B977" t="s">
        <v>1945</v>
      </c>
      <c r="C977" t="s">
        <v>2983</v>
      </c>
      <c r="D977" t="s">
        <v>35</v>
      </c>
      <c r="E977" t="s">
        <v>4807</v>
      </c>
      <c r="F977" t="s">
        <v>4808</v>
      </c>
      <c r="G977" t="s">
        <v>1754</v>
      </c>
      <c r="H977" t="s">
        <v>19</v>
      </c>
      <c r="I977">
        <v>11787</v>
      </c>
    </row>
    <row r="978" spans="1:9" x14ac:dyDescent="0.25">
      <c r="A978">
        <v>977</v>
      </c>
      <c r="B978" t="s">
        <v>2262</v>
      </c>
      <c r="C978" t="s">
        <v>4809</v>
      </c>
      <c r="D978" t="s">
        <v>35</v>
      </c>
      <c r="E978" t="s">
        <v>4810</v>
      </c>
      <c r="F978" t="s">
        <v>4811</v>
      </c>
      <c r="G978" t="s">
        <v>1371</v>
      </c>
      <c r="H978" t="s">
        <v>19</v>
      </c>
      <c r="I978">
        <v>11701</v>
      </c>
    </row>
    <row r="979" spans="1:9" x14ac:dyDescent="0.25">
      <c r="A979">
        <v>978</v>
      </c>
      <c r="B979" t="s">
        <v>1331</v>
      </c>
      <c r="C979" t="s">
        <v>4230</v>
      </c>
      <c r="D979" t="s">
        <v>35</v>
      </c>
      <c r="E979" t="s">
        <v>4812</v>
      </c>
      <c r="F979" t="s">
        <v>4813</v>
      </c>
      <c r="G979" t="s">
        <v>1343</v>
      </c>
      <c r="H979" t="s">
        <v>19</v>
      </c>
      <c r="I979">
        <v>10451</v>
      </c>
    </row>
    <row r="980" spans="1:9" x14ac:dyDescent="0.25">
      <c r="A980">
        <v>979</v>
      </c>
      <c r="B980" t="s">
        <v>4814</v>
      </c>
      <c r="C980" t="s">
        <v>4368</v>
      </c>
      <c r="D980" t="s">
        <v>35</v>
      </c>
      <c r="E980" t="s">
        <v>4815</v>
      </c>
      <c r="F980" t="s">
        <v>4816</v>
      </c>
      <c r="G980" t="s">
        <v>2640</v>
      </c>
      <c r="H980" t="s">
        <v>19</v>
      </c>
      <c r="I980">
        <v>14850</v>
      </c>
    </row>
    <row r="981" spans="1:9" x14ac:dyDescent="0.25">
      <c r="A981">
        <v>980</v>
      </c>
      <c r="B981" t="s">
        <v>1278</v>
      </c>
      <c r="C981" t="s">
        <v>1308</v>
      </c>
      <c r="D981" t="s">
        <v>35</v>
      </c>
      <c r="E981" t="s">
        <v>4817</v>
      </c>
      <c r="F981" t="s">
        <v>4818</v>
      </c>
      <c r="G981" t="s">
        <v>1740</v>
      </c>
      <c r="H981" t="s">
        <v>19</v>
      </c>
      <c r="I981">
        <v>10573</v>
      </c>
    </row>
    <row r="982" spans="1:9" x14ac:dyDescent="0.25">
      <c r="A982">
        <v>981</v>
      </c>
      <c r="B982" t="s">
        <v>4745</v>
      </c>
      <c r="C982" t="s">
        <v>3567</v>
      </c>
      <c r="D982" t="s">
        <v>4819</v>
      </c>
      <c r="E982" t="s">
        <v>4820</v>
      </c>
      <c r="F982" t="s">
        <v>4821</v>
      </c>
      <c r="G982" t="s">
        <v>1196</v>
      </c>
      <c r="H982" t="s">
        <v>19</v>
      </c>
      <c r="I982">
        <v>11561</v>
      </c>
    </row>
    <row r="983" spans="1:9" x14ac:dyDescent="0.25">
      <c r="A983">
        <v>982</v>
      </c>
      <c r="B983" t="s">
        <v>4822</v>
      </c>
      <c r="C983" t="s">
        <v>1364</v>
      </c>
      <c r="D983" t="s">
        <v>35</v>
      </c>
      <c r="E983" t="s">
        <v>4823</v>
      </c>
      <c r="F983" t="s">
        <v>4824</v>
      </c>
      <c r="G983" t="s">
        <v>1362</v>
      </c>
      <c r="H983" t="s">
        <v>25</v>
      </c>
      <c r="I983">
        <v>76901</v>
      </c>
    </row>
    <row r="984" spans="1:9" x14ac:dyDescent="0.25">
      <c r="A984">
        <v>983</v>
      </c>
      <c r="B984" t="s">
        <v>4825</v>
      </c>
      <c r="C984" t="s">
        <v>3455</v>
      </c>
      <c r="D984" t="s">
        <v>35</v>
      </c>
      <c r="E984" t="s">
        <v>4826</v>
      </c>
      <c r="F984" t="s">
        <v>4827</v>
      </c>
      <c r="G984" t="s">
        <v>1226</v>
      </c>
      <c r="H984" t="s">
        <v>13</v>
      </c>
      <c r="I984">
        <v>92831</v>
      </c>
    </row>
    <row r="985" spans="1:9" x14ac:dyDescent="0.25">
      <c r="A985">
        <v>984</v>
      </c>
      <c r="B985" t="s">
        <v>4828</v>
      </c>
      <c r="C985" t="s">
        <v>4829</v>
      </c>
      <c r="D985" t="s">
        <v>35</v>
      </c>
      <c r="E985" t="s">
        <v>4830</v>
      </c>
      <c r="F985" t="s">
        <v>4831</v>
      </c>
      <c r="G985" t="s">
        <v>1494</v>
      </c>
      <c r="H985" t="s">
        <v>19</v>
      </c>
      <c r="I985">
        <v>11010</v>
      </c>
    </row>
    <row r="986" spans="1:9" x14ac:dyDescent="0.25">
      <c r="A986">
        <v>985</v>
      </c>
      <c r="B986" t="s">
        <v>4832</v>
      </c>
      <c r="C986" t="s">
        <v>3065</v>
      </c>
      <c r="D986" t="s">
        <v>35</v>
      </c>
      <c r="E986" t="s">
        <v>4833</v>
      </c>
      <c r="F986" t="s">
        <v>4834</v>
      </c>
      <c r="G986" t="s">
        <v>2830</v>
      </c>
      <c r="H986" t="s">
        <v>25</v>
      </c>
      <c r="I986">
        <v>78552</v>
      </c>
    </row>
    <row r="987" spans="1:9" x14ac:dyDescent="0.25">
      <c r="A987">
        <v>986</v>
      </c>
      <c r="B987" t="s">
        <v>4835</v>
      </c>
      <c r="C987" t="s">
        <v>1608</v>
      </c>
      <c r="D987" t="s">
        <v>35</v>
      </c>
      <c r="E987" t="s">
        <v>4836</v>
      </c>
      <c r="F987" t="s">
        <v>4837</v>
      </c>
      <c r="G987" t="s">
        <v>1206</v>
      </c>
      <c r="H987" t="s">
        <v>19</v>
      </c>
      <c r="I987">
        <v>10562</v>
      </c>
    </row>
    <row r="988" spans="1:9" x14ac:dyDescent="0.25">
      <c r="A988">
        <v>987</v>
      </c>
      <c r="B988" t="s">
        <v>4838</v>
      </c>
      <c r="C988" t="s">
        <v>4839</v>
      </c>
      <c r="D988" t="s">
        <v>35</v>
      </c>
      <c r="E988" t="s">
        <v>4840</v>
      </c>
      <c r="F988" t="s">
        <v>4841</v>
      </c>
      <c r="G988" t="s">
        <v>1745</v>
      </c>
      <c r="H988" t="s">
        <v>19</v>
      </c>
      <c r="I988">
        <v>10301</v>
      </c>
    </row>
    <row r="989" spans="1:9" x14ac:dyDescent="0.25">
      <c r="A989">
        <v>988</v>
      </c>
      <c r="B989" t="s">
        <v>4842</v>
      </c>
      <c r="C989" t="s">
        <v>1975</v>
      </c>
      <c r="D989" t="s">
        <v>35</v>
      </c>
      <c r="E989" t="s">
        <v>4843</v>
      </c>
      <c r="F989" t="s">
        <v>4844</v>
      </c>
      <c r="G989" t="s">
        <v>1555</v>
      </c>
      <c r="H989" t="s">
        <v>19</v>
      </c>
      <c r="I989">
        <v>11791</v>
      </c>
    </row>
    <row r="990" spans="1:9" x14ac:dyDescent="0.25">
      <c r="A990">
        <v>989</v>
      </c>
      <c r="B990" t="s">
        <v>4845</v>
      </c>
      <c r="C990" t="s">
        <v>1724</v>
      </c>
      <c r="D990" t="s">
        <v>35</v>
      </c>
      <c r="E990" t="s">
        <v>4846</v>
      </c>
      <c r="F990" t="s">
        <v>4847</v>
      </c>
      <c r="G990" t="s">
        <v>1845</v>
      </c>
      <c r="H990" t="s">
        <v>19</v>
      </c>
      <c r="I990">
        <v>11420</v>
      </c>
    </row>
    <row r="991" spans="1:9" x14ac:dyDescent="0.25">
      <c r="A991">
        <v>990</v>
      </c>
      <c r="B991" t="s">
        <v>4848</v>
      </c>
      <c r="C991" t="s">
        <v>4849</v>
      </c>
      <c r="D991" t="s">
        <v>35</v>
      </c>
      <c r="E991" t="s">
        <v>4850</v>
      </c>
      <c r="F991" t="s">
        <v>4851</v>
      </c>
      <c r="G991" t="s">
        <v>1114</v>
      </c>
      <c r="H991" t="s">
        <v>19</v>
      </c>
      <c r="I991">
        <v>10950</v>
      </c>
    </row>
    <row r="992" spans="1:9" x14ac:dyDescent="0.25">
      <c r="A992">
        <v>991</v>
      </c>
      <c r="B992" t="s">
        <v>4852</v>
      </c>
      <c r="C992" t="s">
        <v>1825</v>
      </c>
      <c r="D992" t="s">
        <v>35</v>
      </c>
      <c r="E992" t="s">
        <v>4853</v>
      </c>
      <c r="F992" t="s">
        <v>4854</v>
      </c>
      <c r="G992" t="s">
        <v>2147</v>
      </c>
      <c r="H992" t="s">
        <v>13</v>
      </c>
      <c r="I992">
        <v>91387</v>
      </c>
    </row>
    <row r="993" spans="1:9" x14ac:dyDescent="0.25">
      <c r="A993">
        <v>992</v>
      </c>
      <c r="B993" t="s">
        <v>2468</v>
      </c>
      <c r="C993" t="s">
        <v>4855</v>
      </c>
      <c r="D993" t="s">
        <v>35</v>
      </c>
      <c r="E993" t="s">
        <v>4856</v>
      </c>
      <c r="F993" t="s">
        <v>4857</v>
      </c>
      <c r="G993" t="s">
        <v>2080</v>
      </c>
      <c r="H993" t="s">
        <v>19</v>
      </c>
      <c r="I993">
        <v>11772</v>
      </c>
    </row>
    <row r="994" spans="1:9" x14ac:dyDescent="0.25">
      <c r="A994">
        <v>993</v>
      </c>
      <c r="B994" t="s">
        <v>4858</v>
      </c>
      <c r="C994" t="s">
        <v>3163</v>
      </c>
      <c r="D994" t="s">
        <v>35</v>
      </c>
      <c r="E994" t="s">
        <v>4859</v>
      </c>
      <c r="F994" t="s">
        <v>4860</v>
      </c>
      <c r="G994" t="s">
        <v>2014</v>
      </c>
      <c r="H994" t="s">
        <v>13</v>
      </c>
      <c r="I994">
        <v>93555</v>
      </c>
    </row>
    <row r="995" spans="1:9" x14ac:dyDescent="0.25">
      <c r="A995">
        <v>994</v>
      </c>
      <c r="B995" t="s">
        <v>4861</v>
      </c>
      <c r="C995" t="s">
        <v>1192</v>
      </c>
      <c r="D995" t="s">
        <v>35</v>
      </c>
      <c r="E995" t="s">
        <v>4862</v>
      </c>
      <c r="F995" t="s">
        <v>4863</v>
      </c>
      <c r="G995" t="s">
        <v>3579</v>
      </c>
      <c r="H995" t="s">
        <v>19</v>
      </c>
      <c r="I995">
        <v>10598</v>
      </c>
    </row>
    <row r="996" spans="1:9" x14ac:dyDescent="0.25">
      <c r="A996">
        <v>995</v>
      </c>
      <c r="B996" t="s">
        <v>4864</v>
      </c>
      <c r="C996" t="s">
        <v>4039</v>
      </c>
      <c r="D996" t="s">
        <v>35</v>
      </c>
      <c r="E996" t="s">
        <v>4865</v>
      </c>
      <c r="F996" t="s">
        <v>4866</v>
      </c>
      <c r="G996" t="s">
        <v>1156</v>
      </c>
      <c r="H996" t="s">
        <v>19</v>
      </c>
      <c r="I996">
        <v>14424</v>
      </c>
    </row>
    <row r="997" spans="1:9" x14ac:dyDescent="0.25">
      <c r="A997">
        <v>996</v>
      </c>
      <c r="B997" t="s">
        <v>4867</v>
      </c>
      <c r="C997" t="s">
        <v>2748</v>
      </c>
      <c r="D997" t="s">
        <v>35</v>
      </c>
      <c r="E997" t="s">
        <v>4868</v>
      </c>
      <c r="F997" t="s">
        <v>4869</v>
      </c>
      <c r="G997" t="s">
        <v>2793</v>
      </c>
      <c r="H997" t="s">
        <v>19</v>
      </c>
      <c r="I997">
        <v>11967</v>
      </c>
    </row>
    <row r="998" spans="1:9" x14ac:dyDescent="0.25">
      <c r="A998">
        <v>997</v>
      </c>
      <c r="B998" t="s">
        <v>4870</v>
      </c>
      <c r="C998" t="s">
        <v>4256</v>
      </c>
      <c r="D998" t="s">
        <v>35</v>
      </c>
      <c r="E998" t="s">
        <v>4871</v>
      </c>
      <c r="F998" t="s">
        <v>4872</v>
      </c>
      <c r="G998" t="s">
        <v>18</v>
      </c>
      <c r="H998" t="s">
        <v>19</v>
      </c>
      <c r="I998">
        <v>11510</v>
      </c>
    </row>
    <row r="999" spans="1:9" x14ac:dyDescent="0.25">
      <c r="A999">
        <v>998</v>
      </c>
      <c r="B999" t="s">
        <v>4873</v>
      </c>
      <c r="C999" t="s">
        <v>2277</v>
      </c>
      <c r="D999" t="s">
        <v>35</v>
      </c>
      <c r="E999" t="s">
        <v>4874</v>
      </c>
      <c r="F999" t="s">
        <v>4875</v>
      </c>
      <c r="G999" t="s">
        <v>3706</v>
      </c>
      <c r="H999" t="s">
        <v>19</v>
      </c>
      <c r="I999">
        <v>14701</v>
      </c>
    </row>
    <row r="1000" spans="1:9" x14ac:dyDescent="0.25">
      <c r="A1000">
        <v>999</v>
      </c>
      <c r="B1000" t="s">
        <v>4876</v>
      </c>
      <c r="C1000" t="s">
        <v>1283</v>
      </c>
      <c r="D1000" t="s">
        <v>35</v>
      </c>
      <c r="E1000" t="s">
        <v>4877</v>
      </c>
      <c r="F1000" t="s">
        <v>4878</v>
      </c>
      <c r="G1000" t="s">
        <v>1982</v>
      </c>
      <c r="H1000" t="s">
        <v>19</v>
      </c>
      <c r="I1000">
        <v>12020</v>
      </c>
    </row>
    <row r="1001" spans="1:9" x14ac:dyDescent="0.25">
      <c r="A1001">
        <v>1000</v>
      </c>
      <c r="B1001" t="s">
        <v>4879</v>
      </c>
      <c r="C1001" t="s">
        <v>3521</v>
      </c>
      <c r="D1001" t="s">
        <v>35</v>
      </c>
      <c r="E1001" t="s">
        <v>4880</v>
      </c>
      <c r="F1001" t="s">
        <v>4881</v>
      </c>
      <c r="G1001" t="s">
        <v>3795</v>
      </c>
      <c r="H1001" t="s">
        <v>19</v>
      </c>
      <c r="I1001">
        <v>11704</v>
      </c>
    </row>
    <row r="1002" spans="1:9" x14ac:dyDescent="0.25">
      <c r="A1002">
        <v>1001</v>
      </c>
      <c r="B1002" t="s">
        <v>1911</v>
      </c>
      <c r="C1002" t="s">
        <v>2667</v>
      </c>
      <c r="D1002" t="s">
        <v>4882</v>
      </c>
      <c r="E1002" t="s">
        <v>4883</v>
      </c>
      <c r="F1002" t="s">
        <v>4884</v>
      </c>
      <c r="G1002" t="s">
        <v>2103</v>
      </c>
      <c r="H1002" t="s">
        <v>19</v>
      </c>
      <c r="I1002">
        <v>11717</v>
      </c>
    </row>
    <row r="1003" spans="1:9" x14ac:dyDescent="0.25">
      <c r="A1003">
        <v>1002</v>
      </c>
      <c r="B1003" t="s">
        <v>4885</v>
      </c>
      <c r="C1003" t="s">
        <v>4886</v>
      </c>
      <c r="D1003" t="s">
        <v>35</v>
      </c>
      <c r="E1003" t="s">
        <v>4887</v>
      </c>
      <c r="F1003" t="s">
        <v>4888</v>
      </c>
      <c r="G1003" t="s">
        <v>1708</v>
      </c>
      <c r="H1003" t="s">
        <v>19</v>
      </c>
      <c r="I1003">
        <v>11758</v>
      </c>
    </row>
    <row r="1004" spans="1:9" x14ac:dyDescent="0.25">
      <c r="A1004">
        <v>1003</v>
      </c>
      <c r="B1004" t="s">
        <v>4889</v>
      </c>
      <c r="C1004" t="s">
        <v>2036</v>
      </c>
      <c r="D1004" t="s">
        <v>35</v>
      </c>
      <c r="E1004" t="s">
        <v>4890</v>
      </c>
      <c r="F1004" t="s">
        <v>4891</v>
      </c>
      <c r="G1004" t="s">
        <v>2954</v>
      </c>
      <c r="H1004" t="s">
        <v>13</v>
      </c>
      <c r="I1004">
        <v>92083</v>
      </c>
    </row>
    <row r="1005" spans="1:9" x14ac:dyDescent="0.25">
      <c r="A1005">
        <v>1004</v>
      </c>
      <c r="B1005" t="s">
        <v>4892</v>
      </c>
      <c r="C1005" t="s">
        <v>4033</v>
      </c>
      <c r="D1005" t="s">
        <v>35</v>
      </c>
      <c r="E1005" t="s">
        <v>4893</v>
      </c>
      <c r="F1005" t="s">
        <v>4894</v>
      </c>
      <c r="G1005" t="s">
        <v>1320</v>
      </c>
      <c r="H1005" t="s">
        <v>19</v>
      </c>
      <c r="I1005">
        <v>11369</v>
      </c>
    </row>
    <row r="1006" spans="1:9" x14ac:dyDescent="0.25">
      <c r="A1006">
        <v>1005</v>
      </c>
      <c r="B1006" t="s">
        <v>4612</v>
      </c>
      <c r="C1006" t="s">
        <v>1517</v>
      </c>
      <c r="D1006" t="s">
        <v>35</v>
      </c>
      <c r="E1006" t="s">
        <v>4895</v>
      </c>
      <c r="F1006" t="s">
        <v>4896</v>
      </c>
      <c r="G1006" t="s">
        <v>1255</v>
      </c>
      <c r="H1006" t="s">
        <v>19</v>
      </c>
      <c r="I1006">
        <v>11102</v>
      </c>
    </row>
    <row r="1007" spans="1:9" x14ac:dyDescent="0.25">
      <c r="A1007">
        <v>1006</v>
      </c>
      <c r="B1007" t="s">
        <v>4897</v>
      </c>
      <c r="C1007" t="s">
        <v>4898</v>
      </c>
      <c r="D1007" t="s">
        <v>35</v>
      </c>
      <c r="E1007" t="s">
        <v>4899</v>
      </c>
      <c r="F1007" t="s">
        <v>4900</v>
      </c>
      <c r="G1007" t="s">
        <v>1922</v>
      </c>
      <c r="H1007" t="s">
        <v>13</v>
      </c>
      <c r="I1007">
        <v>92307</v>
      </c>
    </row>
    <row r="1008" spans="1:9" x14ac:dyDescent="0.25">
      <c r="A1008">
        <v>1007</v>
      </c>
      <c r="B1008" t="s">
        <v>4901</v>
      </c>
      <c r="C1008" t="s">
        <v>4341</v>
      </c>
      <c r="D1008" t="s">
        <v>35</v>
      </c>
      <c r="E1008" t="s">
        <v>4902</v>
      </c>
      <c r="F1008" t="s">
        <v>4903</v>
      </c>
      <c r="G1008" t="s">
        <v>1641</v>
      </c>
      <c r="H1008" t="s">
        <v>19</v>
      </c>
      <c r="I1008">
        <v>11414</v>
      </c>
    </row>
    <row r="1009" spans="1:9" x14ac:dyDescent="0.25">
      <c r="A1009">
        <v>1008</v>
      </c>
      <c r="B1009" t="s">
        <v>4904</v>
      </c>
      <c r="C1009" t="s">
        <v>2731</v>
      </c>
      <c r="D1009" t="s">
        <v>35</v>
      </c>
      <c r="E1009" t="s">
        <v>4905</v>
      </c>
      <c r="F1009" t="s">
        <v>4906</v>
      </c>
      <c r="G1009" t="s">
        <v>1135</v>
      </c>
      <c r="H1009" t="s">
        <v>25</v>
      </c>
      <c r="I1009">
        <v>75126</v>
      </c>
    </row>
    <row r="1010" spans="1:9" x14ac:dyDescent="0.25">
      <c r="A1010">
        <v>1009</v>
      </c>
      <c r="B1010" t="s">
        <v>4907</v>
      </c>
      <c r="C1010" t="s">
        <v>4908</v>
      </c>
      <c r="D1010" t="s">
        <v>35</v>
      </c>
      <c r="E1010" t="s">
        <v>4909</v>
      </c>
      <c r="F1010" t="s">
        <v>4910</v>
      </c>
      <c r="G1010" t="s">
        <v>2665</v>
      </c>
      <c r="H1010" t="s">
        <v>19</v>
      </c>
      <c r="I1010">
        <v>11422</v>
      </c>
    </row>
    <row r="1011" spans="1:9" x14ac:dyDescent="0.25">
      <c r="A1011">
        <v>1010</v>
      </c>
      <c r="B1011" t="s">
        <v>4911</v>
      </c>
      <c r="C1011" t="s">
        <v>1340</v>
      </c>
      <c r="D1011" t="s">
        <v>35</v>
      </c>
      <c r="E1011" t="s">
        <v>4912</v>
      </c>
      <c r="F1011" t="s">
        <v>4913</v>
      </c>
      <c r="G1011" t="s">
        <v>1291</v>
      </c>
      <c r="H1011" t="s">
        <v>19</v>
      </c>
      <c r="I1011">
        <v>11714</v>
      </c>
    </row>
    <row r="1012" spans="1:9" x14ac:dyDescent="0.25">
      <c r="A1012">
        <v>1011</v>
      </c>
      <c r="B1012" t="s">
        <v>3919</v>
      </c>
      <c r="C1012" t="s">
        <v>4914</v>
      </c>
      <c r="D1012" t="s">
        <v>35</v>
      </c>
      <c r="E1012" t="s">
        <v>4915</v>
      </c>
      <c r="F1012" t="s">
        <v>4916</v>
      </c>
      <c r="G1012" t="s">
        <v>1386</v>
      </c>
      <c r="H1012" t="s">
        <v>25</v>
      </c>
      <c r="I1012">
        <v>75043</v>
      </c>
    </row>
    <row r="1013" spans="1:9" x14ac:dyDescent="0.25">
      <c r="A1013">
        <v>1012</v>
      </c>
      <c r="B1013" t="s">
        <v>4917</v>
      </c>
      <c r="C1013" t="s">
        <v>4918</v>
      </c>
      <c r="D1013" t="s">
        <v>35</v>
      </c>
      <c r="E1013" t="s">
        <v>4919</v>
      </c>
      <c r="F1013" t="s">
        <v>4920</v>
      </c>
      <c r="G1013" t="s">
        <v>1240</v>
      </c>
      <c r="H1013" t="s">
        <v>19</v>
      </c>
      <c r="I1013">
        <v>13027</v>
      </c>
    </row>
    <row r="1014" spans="1:9" x14ac:dyDescent="0.25">
      <c r="A1014">
        <v>1013</v>
      </c>
      <c r="B1014" t="s">
        <v>4921</v>
      </c>
      <c r="C1014" t="s">
        <v>2137</v>
      </c>
      <c r="D1014" t="s">
        <v>35</v>
      </c>
      <c r="E1014" t="s">
        <v>4922</v>
      </c>
      <c r="F1014" t="s">
        <v>4923</v>
      </c>
      <c r="G1014" t="s">
        <v>3121</v>
      </c>
      <c r="H1014" t="s">
        <v>19</v>
      </c>
      <c r="I1014">
        <v>11368</v>
      </c>
    </row>
    <row r="1015" spans="1:9" x14ac:dyDescent="0.25">
      <c r="A1015">
        <v>1014</v>
      </c>
      <c r="B1015" t="s">
        <v>4924</v>
      </c>
      <c r="C1015" t="s">
        <v>1111</v>
      </c>
      <c r="D1015" t="s">
        <v>35</v>
      </c>
      <c r="E1015" t="s">
        <v>4925</v>
      </c>
      <c r="F1015" t="s">
        <v>4926</v>
      </c>
      <c r="G1015" t="s">
        <v>3191</v>
      </c>
      <c r="H1015" t="s">
        <v>19</v>
      </c>
      <c r="I1015">
        <v>11419</v>
      </c>
    </row>
    <row r="1016" spans="1:9" x14ac:dyDescent="0.25">
      <c r="A1016">
        <v>1015</v>
      </c>
      <c r="B1016" t="s">
        <v>1543</v>
      </c>
      <c r="C1016" t="s">
        <v>2602</v>
      </c>
      <c r="D1016" t="s">
        <v>35</v>
      </c>
      <c r="E1016" t="s">
        <v>4927</v>
      </c>
      <c r="F1016" t="s">
        <v>4928</v>
      </c>
      <c r="G1016" t="s">
        <v>2246</v>
      </c>
      <c r="H1016" t="s">
        <v>19</v>
      </c>
      <c r="I1016">
        <v>11530</v>
      </c>
    </row>
    <row r="1017" spans="1:9" x14ac:dyDescent="0.25">
      <c r="A1017">
        <v>1016</v>
      </c>
      <c r="B1017" t="s">
        <v>4929</v>
      </c>
      <c r="C1017" t="s">
        <v>4930</v>
      </c>
      <c r="D1017" t="s">
        <v>4931</v>
      </c>
      <c r="E1017" t="s">
        <v>4932</v>
      </c>
      <c r="F1017" t="s">
        <v>4933</v>
      </c>
      <c r="G1017" t="s">
        <v>1146</v>
      </c>
      <c r="H1017" t="s">
        <v>19</v>
      </c>
      <c r="I1017">
        <v>10002</v>
      </c>
    </row>
    <row r="1018" spans="1:9" x14ac:dyDescent="0.25">
      <c r="A1018">
        <v>1017</v>
      </c>
      <c r="B1018" t="s">
        <v>4934</v>
      </c>
      <c r="C1018" t="s">
        <v>1760</v>
      </c>
      <c r="D1018" t="s">
        <v>4935</v>
      </c>
      <c r="E1018" t="s">
        <v>4936</v>
      </c>
      <c r="F1018" t="s">
        <v>4937</v>
      </c>
      <c r="G1018" t="s">
        <v>1221</v>
      </c>
      <c r="H1018" t="s">
        <v>13</v>
      </c>
      <c r="I1018">
        <v>94603</v>
      </c>
    </row>
    <row r="1019" spans="1:9" x14ac:dyDescent="0.25">
      <c r="A1019">
        <v>1018</v>
      </c>
      <c r="B1019" t="s">
        <v>4938</v>
      </c>
      <c r="C1019" t="s">
        <v>2211</v>
      </c>
      <c r="D1019" t="s">
        <v>35</v>
      </c>
      <c r="E1019" t="s">
        <v>4939</v>
      </c>
      <c r="F1019" t="s">
        <v>4940</v>
      </c>
      <c r="G1019" t="s">
        <v>1250</v>
      </c>
      <c r="H1019" t="s">
        <v>19</v>
      </c>
      <c r="I1019">
        <v>11378</v>
      </c>
    </row>
    <row r="1020" spans="1:9" x14ac:dyDescent="0.25">
      <c r="A1020">
        <v>1019</v>
      </c>
      <c r="B1020" t="s">
        <v>4941</v>
      </c>
      <c r="C1020" t="s">
        <v>2914</v>
      </c>
      <c r="D1020" t="s">
        <v>35</v>
      </c>
      <c r="E1020" t="s">
        <v>4942</v>
      </c>
      <c r="F1020" t="s">
        <v>4943</v>
      </c>
      <c r="G1020" t="s">
        <v>1569</v>
      </c>
      <c r="H1020" t="s">
        <v>19</v>
      </c>
      <c r="I1020">
        <v>11373</v>
      </c>
    </row>
    <row r="1021" spans="1:9" x14ac:dyDescent="0.25">
      <c r="A1021">
        <v>1020</v>
      </c>
      <c r="B1021" t="s">
        <v>4944</v>
      </c>
      <c r="C1021" t="s">
        <v>2273</v>
      </c>
      <c r="D1021" t="s">
        <v>35</v>
      </c>
      <c r="E1021" t="s">
        <v>4945</v>
      </c>
      <c r="F1021" t="s">
        <v>4946</v>
      </c>
      <c r="G1021" t="s">
        <v>1357</v>
      </c>
      <c r="H1021" t="s">
        <v>13</v>
      </c>
      <c r="I1021">
        <v>94070</v>
      </c>
    </row>
    <row r="1022" spans="1:9" x14ac:dyDescent="0.25">
      <c r="A1022">
        <v>1021</v>
      </c>
      <c r="B1022" t="s">
        <v>4947</v>
      </c>
      <c r="C1022" t="s">
        <v>4445</v>
      </c>
      <c r="D1022" t="s">
        <v>35</v>
      </c>
      <c r="E1022" t="s">
        <v>4948</v>
      </c>
      <c r="F1022" t="s">
        <v>4949</v>
      </c>
      <c r="G1022" t="s">
        <v>1727</v>
      </c>
      <c r="H1022" t="s">
        <v>19</v>
      </c>
      <c r="I1022">
        <v>11412</v>
      </c>
    </row>
    <row r="1023" spans="1:9" x14ac:dyDescent="0.25">
      <c r="A1023">
        <v>1022</v>
      </c>
      <c r="B1023" t="s">
        <v>4950</v>
      </c>
      <c r="C1023" t="s">
        <v>1705</v>
      </c>
      <c r="D1023" t="s">
        <v>35</v>
      </c>
      <c r="E1023" t="s">
        <v>4951</v>
      </c>
      <c r="F1023" t="s">
        <v>4952</v>
      </c>
      <c r="G1023" t="s">
        <v>1190</v>
      </c>
      <c r="H1023" t="s">
        <v>19</v>
      </c>
      <c r="I1023">
        <v>10541</v>
      </c>
    </row>
    <row r="1024" spans="1:9" x14ac:dyDescent="0.25">
      <c r="A1024">
        <v>1023</v>
      </c>
      <c r="B1024" t="s">
        <v>4953</v>
      </c>
      <c r="C1024" t="s">
        <v>4954</v>
      </c>
      <c r="D1024" t="s">
        <v>35</v>
      </c>
      <c r="E1024" t="s">
        <v>4955</v>
      </c>
      <c r="F1024" t="s">
        <v>4956</v>
      </c>
      <c r="G1024" t="s">
        <v>1982</v>
      </c>
      <c r="H1024" t="s">
        <v>19</v>
      </c>
      <c r="I1024">
        <v>12020</v>
      </c>
    </row>
    <row r="1025" spans="1:9" x14ac:dyDescent="0.25">
      <c r="A1025">
        <v>1024</v>
      </c>
      <c r="B1025" t="s">
        <v>4957</v>
      </c>
      <c r="C1025" t="s">
        <v>1682</v>
      </c>
      <c r="D1025" t="s">
        <v>4958</v>
      </c>
      <c r="E1025" t="s">
        <v>4959</v>
      </c>
      <c r="F1025" t="s">
        <v>4960</v>
      </c>
      <c r="G1025" t="s">
        <v>2189</v>
      </c>
      <c r="H1025" t="s">
        <v>25</v>
      </c>
      <c r="I1025">
        <v>79930</v>
      </c>
    </row>
    <row r="1026" spans="1:9" x14ac:dyDescent="0.25">
      <c r="A1026">
        <v>1025</v>
      </c>
      <c r="B1026" t="s">
        <v>4961</v>
      </c>
      <c r="C1026" t="s">
        <v>3759</v>
      </c>
      <c r="D1026" t="s">
        <v>35</v>
      </c>
      <c r="E1026" t="s">
        <v>4962</v>
      </c>
      <c r="F1026" t="s">
        <v>4963</v>
      </c>
      <c r="G1026" t="s">
        <v>1505</v>
      </c>
      <c r="H1026" t="s">
        <v>19</v>
      </c>
      <c r="I1026">
        <v>11735</v>
      </c>
    </row>
    <row r="1027" spans="1:9" x14ac:dyDescent="0.25">
      <c r="A1027">
        <v>1026</v>
      </c>
      <c r="B1027" t="s">
        <v>3347</v>
      </c>
      <c r="C1027" t="s">
        <v>1865</v>
      </c>
      <c r="D1027" t="s">
        <v>35</v>
      </c>
      <c r="E1027" t="s">
        <v>4964</v>
      </c>
      <c r="F1027" t="s">
        <v>4965</v>
      </c>
      <c r="G1027" t="s">
        <v>3933</v>
      </c>
      <c r="H1027" t="s">
        <v>19</v>
      </c>
      <c r="I1027">
        <v>13760</v>
      </c>
    </row>
    <row r="1028" spans="1:9" x14ac:dyDescent="0.25">
      <c r="A1028">
        <v>1027</v>
      </c>
      <c r="B1028" t="s">
        <v>4966</v>
      </c>
      <c r="C1028" t="s">
        <v>4967</v>
      </c>
      <c r="D1028" t="s">
        <v>35</v>
      </c>
      <c r="E1028" t="s">
        <v>4968</v>
      </c>
      <c r="F1028" t="s">
        <v>4969</v>
      </c>
      <c r="G1028" t="s">
        <v>1727</v>
      </c>
      <c r="H1028" t="s">
        <v>19</v>
      </c>
      <c r="I1028">
        <v>11412</v>
      </c>
    </row>
    <row r="1029" spans="1:9" x14ac:dyDescent="0.25">
      <c r="A1029">
        <v>1028</v>
      </c>
      <c r="B1029" t="s">
        <v>4970</v>
      </c>
      <c r="C1029" t="s">
        <v>1451</v>
      </c>
      <c r="D1029" t="s">
        <v>35</v>
      </c>
      <c r="E1029" t="s">
        <v>4971</v>
      </c>
      <c r="F1029" t="s">
        <v>4972</v>
      </c>
      <c r="G1029" t="s">
        <v>1156</v>
      </c>
      <c r="H1029" t="s">
        <v>19</v>
      </c>
      <c r="I1029">
        <v>14424</v>
      </c>
    </row>
    <row r="1030" spans="1:9" x14ac:dyDescent="0.25">
      <c r="A1030">
        <v>1029</v>
      </c>
      <c r="B1030" t="s">
        <v>4973</v>
      </c>
      <c r="C1030" t="s">
        <v>1273</v>
      </c>
      <c r="D1030" t="s">
        <v>35</v>
      </c>
      <c r="E1030" t="s">
        <v>4974</v>
      </c>
      <c r="F1030" t="s">
        <v>4975</v>
      </c>
      <c r="G1030" t="s">
        <v>24</v>
      </c>
      <c r="H1030" t="s">
        <v>25</v>
      </c>
      <c r="I1030">
        <v>75088</v>
      </c>
    </row>
    <row r="1031" spans="1:9" x14ac:dyDescent="0.25">
      <c r="A1031">
        <v>1030</v>
      </c>
      <c r="B1031" t="s">
        <v>4976</v>
      </c>
      <c r="C1031" t="s">
        <v>2081</v>
      </c>
      <c r="D1031" t="s">
        <v>35</v>
      </c>
      <c r="E1031" t="s">
        <v>4977</v>
      </c>
      <c r="F1031" t="s">
        <v>4978</v>
      </c>
      <c r="G1031" t="s">
        <v>2006</v>
      </c>
      <c r="H1031" t="s">
        <v>19</v>
      </c>
      <c r="I1031">
        <v>11201</v>
      </c>
    </row>
    <row r="1032" spans="1:9" x14ac:dyDescent="0.25">
      <c r="A1032">
        <v>1031</v>
      </c>
      <c r="B1032" t="s">
        <v>4693</v>
      </c>
      <c r="C1032" t="s">
        <v>1091</v>
      </c>
      <c r="D1032" t="s">
        <v>35</v>
      </c>
      <c r="E1032" t="s">
        <v>4979</v>
      </c>
      <c r="F1032" t="s">
        <v>4980</v>
      </c>
      <c r="G1032" t="s">
        <v>1094</v>
      </c>
      <c r="H1032" t="s">
        <v>19</v>
      </c>
      <c r="I1032">
        <v>14450</v>
      </c>
    </row>
    <row r="1033" spans="1:9" x14ac:dyDescent="0.25">
      <c r="A1033">
        <v>1032</v>
      </c>
      <c r="B1033" t="s">
        <v>4981</v>
      </c>
      <c r="C1033" t="s">
        <v>4234</v>
      </c>
      <c r="D1033" t="s">
        <v>35</v>
      </c>
      <c r="E1033" t="s">
        <v>4982</v>
      </c>
      <c r="F1033" t="s">
        <v>4983</v>
      </c>
      <c r="G1033" t="s">
        <v>1471</v>
      </c>
      <c r="H1033" t="s">
        <v>19</v>
      </c>
      <c r="I1033">
        <v>11746</v>
      </c>
    </row>
    <row r="1034" spans="1:9" x14ac:dyDescent="0.25">
      <c r="A1034">
        <v>1033</v>
      </c>
      <c r="B1034" t="s">
        <v>4984</v>
      </c>
      <c r="C1034" t="s">
        <v>4323</v>
      </c>
      <c r="D1034" t="s">
        <v>35</v>
      </c>
      <c r="E1034" t="s">
        <v>4985</v>
      </c>
      <c r="F1034" t="s">
        <v>4986</v>
      </c>
      <c r="G1034" t="s">
        <v>2535</v>
      </c>
      <c r="H1034" t="s">
        <v>19</v>
      </c>
      <c r="I1034">
        <v>11375</v>
      </c>
    </row>
    <row r="1035" spans="1:9" x14ac:dyDescent="0.25">
      <c r="A1035">
        <v>1034</v>
      </c>
      <c r="B1035" t="s">
        <v>4987</v>
      </c>
      <c r="C1035" t="s">
        <v>4988</v>
      </c>
      <c r="D1035" t="s">
        <v>35</v>
      </c>
      <c r="E1035" t="s">
        <v>4989</v>
      </c>
      <c r="F1035" t="s">
        <v>4990</v>
      </c>
      <c r="G1035" t="s">
        <v>2354</v>
      </c>
      <c r="H1035" t="s">
        <v>19</v>
      </c>
      <c r="I1035">
        <v>11720</v>
      </c>
    </row>
    <row r="1036" spans="1:9" x14ac:dyDescent="0.25">
      <c r="A1036">
        <v>1035</v>
      </c>
      <c r="B1036" t="s">
        <v>1272</v>
      </c>
      <c r="C1036" t="s">
        <v>4991</v>
      </c>
      <c r="D1036" t="s">
        <v>35</v>
      </c>
      <c r="E1036" t="s">
        <v>4992</v>
      </c>
      <c r="F1036" t="s">
        <v>4993</v>
      </c>
      <c r="G1036" t="s">
        <v>1073</v>
      </c>
      <c r="H1036" t="s">
        <v>13</v>
      </c>
      <c r="I1036">
        <v>95008</v>
      </c>
    </row>
    <row r="1037" spans="1:9" x14ac:dyDescent="0.25">
      <c r="A1037">
        <v>1036</v>
      </c>
      <c r="B1037" t="s">
        <v>4624</v>
      </c>
      <c r="C1037" t="s">
        <v>3150</v>
      </c>
      <c r="D1037" t="s">
        <v>35</v>
      </c>
      <c r="E1037" t="s">
        <v>4994</v>
      </c>
      <c r="F1037" t="s">
        <v>4995</v>
      </c>
      <c r="G1037" t="s">
        <v>2354</v>
      </c>
      <c r="H1037" t="s">
        <v>19</v>
      </c>
      <c r="I1037">
        <v>11720</v>
      </c>
    </row>
    <row r="1038" spans="1:9" x14ac:dyDescent="0.25">
      <c r="A1038">
        <v>1037</v>
      </c>
      <c r="B1038" t="s">
        <v>1441</v>
      </c>
      <c r="C1038" t="s">
        <v>4996</v>
      </c>
      <c r="D1038" t="s">
        <v>35</v>
      </c>
      <c r="E1038" t="s">
        <v>4997</v>
      </c>
      <c r="F1038" t="s">
        <v>4998</v>
      </c>
      <c r="G1038" t="s">
        <v>3011</v>
      </c>
      <c r="H1038" t="s">
        <v>19</v>
      </c>
      <c r="I1038">
        <v>10954</v>
      </c>
    </row>
    <row r="1039" spans="1:9" x14ac:dyDescent="0.25">
      <c r="A1039">
        <v>1038</v>
      </c>
      <c r="B1039" t="s">
        <v>1131</v>
      </c>
      <c r="C1039" t="s">
        <v>2175</v>
      </c>
      <c r="D1039" t="s">
        <v>35</v>
      </c>
      <c r="E1039" t="s">
        <v>4999</v>
      </c>
      <c r="F1039" t="s">
        <v>5000</v>
      </c>
      <c r="G1039" t="s">
        <v>2535</v>
      </c>
      <c r="H1039" t="s">
        <v>19</v>
      </c>
      <c r="I1039">
        <v>11375</v>
      </c>
    </row>
    <row r="1040" spans="1:9" x14ac:dyDescent="0.25">
      <c r="A1040">
        <v>1039</v>
      </c>
      <c r="B1040" t="s">
        <v>5001</v>
      </c>
      <c r="C1040" t="s">
        <v>1857</v>
      </c>
      <c r="D1040" t="s">
        <v>35</v>
      </c>
      <c r="E1040" t="s">
        <v>5002</v>
      </c>
      <c r="F1040" t="s">
        <v>5003</v>
      </c>
      <c r="G1040" t="s">
        <v>1245</v>
      </c>
      <c r="H1040" t="s">
        <v>19</v>
      </c>
      <c r="I1040">
        <v>13090</v>
      </c>
    </row>
    <row r="1041" spans="1:9" x14ac:dyDescent="0.25">
      <c r="A1041">
        <v>1040</v>
      </c>
      <c r="B1041" t="s">
        <v>5004</v>
      </c>
      <c r="C1041" t="s">
        <v>4996</v>
      </c>
      <c r="D1041" t="s">
        <v>35</v>
      </c>
      <c r="E1041" t="s">
        <v>5005</v>
      </c>
      <c r="F1041" t="s">
        <v>5006</v>
      </c>
      <c r="G1041" t="s">
        <v>1170</v>
      </c>
      <c r="H1041" t="s">
        <v>25</v>
      </c>
      <c r="I1041">
        <v>77904</v>
      </c>
    </row>
    <row r="1042" spans="1:9" x14ac:dyDescent="0.25">
      <c r="A1042">
        <v>1041</v>
      </c>
      <c r="B1042" t="s">
        <v>5007</v>
      </c>
      <c r="C1042" t="s">
        <v>1132</v>
      </c>
      <c r="D1042" t="s">
        <v>35</v>
      </c>
      <c r="E1042" t="s">
        <v>5008</v>
      </c>
      <c r="F1042" t="s">
        <v>5009</v>
      </c>
      <c r="G1042" t="s">
        <v>1475</v>
      </c>
      <c r="H1042" t="s">
        <v>19</v>
      </c>
      <c r="I1042">
        <v>13126</v>
      </c>
    </row>
    <row r="1043" spans="1:9" x14ac:dyDescent="0.25">
      <c r="A1043">
        <v>1042</v>
      </c>
      <c r="B1043" t="s">
        <v>5010</v>
      </c>
      <c r="C1043" t="s">
        <v>1096</v>
      </c>
      <c r="D1043" t="s">
        <v>35</v>
      </c>
      <c r="E1043" t="s">
        <v>5011</v>
      </c>
      <c r="F1043" t="s">
        <v>5012</v>
      </c>
      <c r="G1043" t="s">
        <v>1286</v>
      </c>
      <c r="H1043" t="s">
        <v>19</v>
      </c>
      <c r="I1043">
        <v>11003</v>
      </c>
    </row>
    <row r="1044" spans="1:9" x14ac:dyDescent="0.25">
      <c r="A1044">
        <v>1043</v>
      </c>
      <c r="B1044" t="s">
        <v>5013</v>
      </c>
      <c r="C1044" t="s">
        <v>5014</v>
      </c>
      <c r="D1044" t="s">
        <v>35</v>
      </c>
      <c r="E1044" t="s">
        <v>5015</v>
      </c>
      <c r="F1044" t="s">
        <v>5016</v>
      </c>
      <c r="G1044" t="s">
        <v>3572</v>
      </c>
      <c r="H1044" t="s">
        <v>19</v>
      </c>
      <c r="I1044">
        <v>11365</v>
      </c>
    </row>
    <row r="1045" spans="1:9" x14ac:dyDescent="0.25">
      <c r="A1045">
        <v>1044</v>
      </c>
      <c r="B1045" t="s">
        <v>5017</v>
      </c>
      <c r="C1045" t="s">
        <v>5018</v>
      </c>
      <c r="D1045" t="s">
        <v>35</v>
      </c>
      <c r="E1045" t="s">
        <v>5019</v>
      </c>
      <c r="F1045" t="s">
        <v>5020</v>
      </c>
      <c r="G1045" t="s">
        <v>2665</v>
      </c>
      <c r="H1045" t="s">
        <v>19</v>
      </c>
      <c r="I1045">
        <v>11422</v>
      </c>
    </row>
    <row r="1046" spans="1:9" x14ac:dyDescent="0.25">
      <c r="A1046">
        <v>1045</v>
      </c>
      <c r="B1046" t="s">
        <v>5021</v>
      </c>
      <c r="C1046" t="s">
        <v>5022</v>
      </c>
      <c r="D1046" t="s">
        <v>35</v>
      </c>
      <c r="E1046" t="s">
        <v>5023</v>
      </c>
      <c r="F1046" t="s">
        <v>5024</v>
      </c>
      <c r="G1046" t="s">
        <v>2954</v>
      </c>
      <c r="H1046" t="s">
        <v>13</v>
      </c>
      <c r="I1046">
        <v>92083</v>
      </c>
    </row>
    <row r="1047" spans="1:9" x14ac:dyDescent="0.25">
      <c r="A1047">
        <v>1046</v>
      </c>
      <c r="B1047" t="s">
        <v>5025</v>
      </c>
      <c r="C1047" t="s">
        <v>1242</v>
      </c>
      <c r="D1047" t="s">
        <v>35</v>
      </c>
      <c r="E1047" t="s">
        <v>5026</v>
      </c>
      <c r="F1047" t="s">
        <v>5027</v>
      </c>
      <c r="G1047" t="s">
        <v>1156</v>
      </c>
      <c r="H1047" t="s">
        <v>19</v>
      </c>
      <c r="I1047">
        <v>14424</v>
      </c>
    </row>
    <row r="1048" spans="1:9" x14ac:dyDescent="0.25">
      <c r="A1048">
        <v>1047</v>
      </c>
      <c r="B1048" t="s">
        <v>1211</v>
      </c>
      <c r="C1048" t="s">
        <v>1857</v>
      </c>
      <c r="D1048" t="s">
        <v>35</v>
      </c>
      <c r="E1048" t="s">
        <v>5028</v>
      </c>
      <c r="F1048" t="s">
        <v>5029</v>
      </c>
      <c r="G1048" t="s">
        <v>1569</v>
      </c>
      <c r="H1048" t="s">
        <v>19</v>
      </c>
      <c r="I1048">
        <v>11373</v>
      </c>
    </row>
    <row r="1049" spans="1:9" x14ac:dyDescent="0.25">
      <c r="A1049">
        <v>1048</v>
      </c>
      <c r="B1049" t="s">
        <v>5030</v>
      </c>
      <c r="C1049" t="s">
        <v>2433</v>
      </c>
      <c r="D1049" t="s">
        <v>35</v>
      </c>
      <c r="E1049" t="s">
        <v>5031</v>
      </c>
      <c r="F1049" t="s">
        <v>5032</v>
      </c>
      <c r="G1049" t="s">
        <v>1922</v>
      </c>
      <c r="H1049" t="s">
        <v>13</v>
      </c>
      <c r="I1049">
        <v>92307</v>
      </c>
    </row>
    <row r="1050" spans="1:9" x14ac:dyDescent="0.25">
      <c r="A1050">
        <v>1049</v>
      </c>
      <c r="B1050" t="s">
        <v>5033</v>
      </c>
      <c r="C1050" t="s">
        <v>3017</v>
      </c>
      <c r="D1050" t="s">
        <v>35</v>
      </c>
      <c r="E1050" t="s">
        <v>5034</v>
      </c>
      <c r="F1050" t="s">
        <v>5035</v>
      </c>
      <c r="G1050" t="s">
        <v>3595</v>
      </c>
      <c r="H1050" t="s">
        <v>19</v>
      </c>
      <c r="I1050">
        <v>12065</v>
      </c>
    </row>
    <row r="1051" spans="1:9" x14ac:dyDescent="0.25">
      <c r="A1051">
        <v>1050</v>
      </c>
      <c r="B1051" t="s">
        <v>5036</v>
      </c>
      <c r="C1051" t="s">
        <v>2799</v>
      </c>
      <c r="D1051" t="s">
        <v>35</v>
      </c>
      <c r="E1051" t="s">
        <v>5037</v>
      </c>
      <c r="F1051" t="s">
        <v>5038</v>
      </c>
      <c r="G1051" t="s">
        <v>2793</v>
      </c>
      <c r="H1051" t="s">
        <v>19</v>
      </c>
      <c r="I1051">
        <v>11967</v>
      </c>
    </row>
    <row r="1052" spans="1:9" x14ac:dyDescent="0.25">
      <c r="A1052">
        <v>1051</v>
      </c>
      <c r="B1052" t="s">
        <v>5039</v>
      </c>
      <c r="C1052" t="s">
        <v>3138</v>
      </c>
      <c r="D1052" t="s">
        <v>35</v>
      </c>
      <c r="E1052" t="s">
        <v>5040</v>
      </c>
      <c r="F1052" t="s">
        <v>5041</v>
      </c>
      <c r="G1052" t="s">
        <v>1471</v>
      </c>
      <c r="H1052" t="s">
        <v>19</v>
      </c>
      <c r="I1052">
        <v>11746</v>
      </c>
    </row>
    <row r="1053" spans="1:9" x14ac:dyDescent="0.25">
      <c r="A1053">
        <v>1052</v>
      </c>
      <c r="B1053" t="s">
        <v>5042</v>
      </c>
      <c r="C1053" t="s">
        <v>3981</v>
      </c>
      <c r="D1053" t="s">
        <v>5043</v>
      </c>
      <c r="E1053" t="s">
        <v>5044</v>
      </c>
      <c r="F1053" t="s">
        <v>5045</v>
      </c>
      <c r="G1053" t="s">
        <v>1089</v>
      </c>
      <c r="H1053" t="s">
        <v>13</v>
      </c>
      <c r="I1053">
        <v>95820</v>
      </c>
    </row>
    <row r="1054" spans="1:9" x14ac:dyDescent="0.25">
      <c r="A1054">
        <v>1053</v>
      </c>
      <c r="B1054" t="s">
        <v>5046</v>
      </c>
      <c r="C1054" t="s">
        <v>4415</v>
      </c>
      <c r="D1054" t="s">
        <v>35</v>
      </c>
      <c r="E1054" t="s">
        <v>5047</v>
      </c>
      <c r="F1054" t="s">
        <v>5048</v>
      </c>
      <c r="G1054" t="s">
        <v>1190</v>
      </c>
      <c r="H1054" t="s">
        <v>19</v>
      </c>
      <c r="I1054">
        <v>10541</v>
      </c>
    </row>
    <row r="1055" spans="1:9" x14ac:dyDescent="0.25">
      <c r="A1055">
        <v>1054</v>
      </c>
      <c r="B1055" t="s">
        <v>5049</v>
      </c>
      <c r="C1055" t="s">
        <v>5050</v>
      </c>
      <c r="D1055" t="s">
        <v>35</v>
      </c>
      <c r="E1055" t="s">
        <v>5051</v>
      </c>
      <c r="F1055" t="s">
        <v>5052</v>
      </c>
      <c r="G1055" t="s">
        <v>1386</v>
      </c>
      <c r="H1055" t="s">
        <v>25</v>
      </c>
      <c r="I1055">
        <v>75043</v>
      </c>
    </row>
    <row r="1056" spans="1:9" x14ac:dyDescent="0.25">
      <c r="A1056">
        <v>1055</v>
      </c>
      <c r="B1056" t="s">
        <v>5053</v>
      </c>
      <c r="C1056" t="s">
        <v>5054</v>
      </c>
      <c r="D1056" t="s">
        <v>35</v>
      </c>
      <c r="E1056" t="s">
        <v>5055</v>
      </c>
      <c r="F1056" t="s">
        <v>5056</v>
      </c>
      <c r="G1056" t="s">
        <v>1250</v>
      </c>
      <c r="H1056" t="s">
        <v>19</v>
      </c>
      <c r="I1056">
        <v>11378</v>
      </c>
    </row>
    <row r="1057" spans="1:9" x14ac:dyDescent="0.25">
      <c r="A1057">
        <v>1056</v>
      </c>
      <c r="B1057" t="s">
        <v>5057</v>
      </c>
      <c r="C1057" t="s">
        <v>1132</v>
      </c>
      <c r="D1057" t="s">
        <v>35</v>
      </c>
      <c r="E1057" t="s">
        <v>5058</v>
      </c>
      <c r="F1057" t="s">
        <v>5059</v>
      </c>
      <c r="G1057" t="s">
        <v>2548</v>
      </c>
      <c r="H1057" t="s">
        <v>19</v>
      </c>
      <c r="I1057">
        <v>10550</v>
      </c>
    </row>
    <row r="1058" spans="1:9" x14ac:dyDescent="0.25">
      <c r="A1058">
        <v>1057</v>
      </c>
      <c r="B1058" t="s">
        <v>5060</v>
      </c>
      <c r="C1058" t="s">
        <v>5061</v>
      </c>
      <c r="D1058" t="s">
        <v>35</v>
      </c>
      <c r="E1058" t="s">
        <v>5062</v>
      </c>
      <c r="F1058" t="s">
        <v>5063</v>
      </c>
      <c r="G1058" t="s">
        <v>2548</v>
      </c>
      <c r="H1058" t="s">
        <v>19</v>
      </c>
      <c r="I1058">
        <v>10550</v>
      </c>
    </row>
    <row r="1059" spans="1:9" x14ac:dyDescent="0.25">
      <c r="A1059">
        <v>1058</v>
      </c>
      <c r="B1059" t="s">
        <v>5064</v>
      </c>
      <c r="C1059" t="s">
        <v>1635</v>
      </c>
      <c r="D1059" t="s">
        <v>35</v>
      </c>
      <c r="E1059" t="s">
        <v>5065</v>
      </c>
      <c r="F1059" t="s">
        <v>5066</v>
      </c>
      <c r="G1059" t="s">
        <v>1909</v>
      </c>
      <c r="H1059" t="s">
        <v>19</v>
      </c>
      <c r="I1059">
        <v>14580</v>
      </c>
    </row>
    <row r="1060" spans="1:9" x14ac:dyDescent="0.25">
      <c r="A1060">
        <v>1059</v>
      </c>
      <c r="B1060" t="s">
        <v>5067</v>
      </c>
      <c r="C1060" t="s">
        <v>3885</v>
      </c>
      <c r="D1060" t="s">
        <v>35</v>
      </c>
      <c r="E1060" t="s">
        <v>5068</v>
      </c>
      <c r="F1060" t="s">
        <v>5069</v>
      </c>
      <c r="G1060" t="s">
        <v>1175</v>
      </c>
      <c r="H1060" t="s">
        <v>19</v>
      </c>
      <c r="I1060">
        <v>11731</v>
      </c>
    </row>
    <row r="1061" spans="1:9" x14ac:dyDescent="0.25">
      <c r="A1061">
        <v>1060</v>
      </c>
      <c r="B1061" t="s">
        <v>1387</v>
      </c>
      <c r="C1061" t="s">
        <v>4908</v>
      </c>
      <c r="D1061" t="s">
        <v>5070</v>
      </c>
      <c r="E1061" t="s">
        <v>5071</v>
      </c>
      <c r="F1061" t="s">
        <v>5072</v>
      </c>
      <c r="G1061" t="s">
        <v>1261</v>
      </c>
      <c r="H1061" t="s">
        <v>19</v>
      </c>
      <c r="I1061">
        <v>14086</v>
      </c>
    </row>
    <row r="1062" spans="1:9" x14ac:dyDescent="0.25">
      <c r="A1062">
        <v>1061</v>
      </c>
      <c r="B1062" t="s">
        <v>5073</v>
      </c>
      <c r="C1062" t="s">
        <v>2350</v>
      </c>
      <c r="D1062" t="s">
        <v>35</v>
      </c>
      <c r="E1062" t="s">
        <v>5074</v>
      </c>
      <c r="F1062" t="s">
        <v>5075</v>
      </c>
      <c r="G1062" t="s">
        <v>1615</v>
      </c>
      <c r="H1062" t="s">
        <v>25</v>
      </c>
      <c r="I1062">
        <v>76039</v>
      </c>
    </row>
    <row r="1063" spans="1:9" x14ac:dyDescent="0.25">
      <c r="A1063">
        <v>1062</v>
      </c>
      <c r="B1063" t="s">
        <v>5076</v>
      </c>
      <c r="C1063" t="s">
        <v>5077</v>
      </c>
      <c r="D1063" t="s">
        <v>35</v>
      </c>
      <c r="E1063" t="s">
        <v>5078</v>
      </c>
      <c r="F1063" t="s">
        <v>5079</v>
      </c>
      <c r="G1063" t="s">
        <v>2805</v>
      </c>
      <c r="H1063" t="s">
        <v>19</v>
      </c>
      <c r="I1063">
        <v>10512</v>
      </c>
    </row>
    <row r="1064" spans="1:9" x14ac:dyDescent="0.25">
      <c r="A1064">
        <v>1063</v>
      </c>
      <c r="B1064" t="s">
        <v>5080</v>
      </c>
      <c r="C1064" t="s">
        <v>3266</v>
      </c>
      <c r="D1064" t="s">
        <v>35</v>
      </c>
      <c r="E1064" t="s">
        <v>5081</v>
      </c>
      <c r="F1064" t="s">
        <v>5082</v>
      </c>
      <c r="G1064" t="s">
        <v>3080</v>
      </c>
      <c r="H1064" t="s">
        <v>25</v>
      </c>
      <c r="I1064">
        <v>77566</v>
      </c>
    </row>
    <row r="1065" spans="1:9" x14ac:dyDescent="0.25">
      <c r="A1065">
        <v>1064</v>
      </c>
      <c r="B1065" t="s">
        <v>5083</v>
      </c>
      <c r="C1065" t="s">
        <v>5084</v>
      </c>
      <c r="D1065" t="s">
        <v>35</v>
      </c>
      <c r="E1065" t="s">
        <v>5085</v>
      </c>
      <c r="F1065" t="s">
        <v>5086</v>
      </c>
      <c r="G1065" t="s">
        <v>24</v>
      </c>
      <c r="H1065" t="s">
        <v>25</v>
      </c>
      <c r="I1065">
        <v>75088</v>
      </c>
    </row>
    <row r="1066" spans="1:9" x14ac:dyDescent="0.25">
      <c r="A1066">
        <v>1065</v>
      </c>
      <c r="B1066" t="s">
        <v>5087</v>
      </c>
      <c r="C1066" t="s">
        <v>1137</v>
      </c>
      <c r="D1066" t="s">
        <v>35</v>
      </c>
      <c r="E1066" t="s">
        <v>5088</v>
      </c>
      <c r="F1066" t="s">
        <v>5089</v>
      </c>
      <c r="G1066" t="s">
        <v>1300</v>
      </c>
      <c r="H1066" t="s">
        <v>13</v>
      </c>
      <c r="I1066">
        <v>94580</v>
      </c>
    </row>
    <row r="1067" spans="1:9" x14ac:dyDescent="0.25">
      <c r="A1067">
        <v>1066</v>
      </c>
      <c r="B1067" t="s">
        <v>5090</v>
      </c>
      <c r="C1067" t="s">
        <v>1102</v>
      </c>
      <c r="D1067" t="s">
        <v>5091</v>
      </c>
      <c r="E1067" t="s">
        <v>5092</v>
      </c>
      <c r="F1067" t="s">
        <v>5093</v>
      </c>
      <c r="G1067" t="s">
        <v>1590</v>
      </c>
      <c r="H1067" t="s">
        <v>13</v>
      </c>
      <c r="I1067">
        <v>92806</v>
      </c>
    </row>
    <row r="1068" spans="1:9" x14ac:dyDescent="0.25">
      <c r="A1068">
        <v>1067</v>
      </c>
      <c r="B1068" t="s">
        <v>5094</v>
      </c>
      <c r="C1068" t="s">
        <v>5095</v>
      </c>
      <c r="D1068" t="s">
        <v>35</v>
      </c>
      <c r="E1068" t="s">
        <v>5096</v>
      </c>
      <c r="F1068" t="s">
        <v>5097</v>
      </c>
      <c r="G1068" t="s">
        <v>1964</v>
      </c>
      <c r="H1068" t="s">
        <v>19</v>
      </c>
      <c r="I1068">
        <v>11374</v>
      </c>
    </row>
    <row r="1069" spans="1:9" x14ac:dyDescent="0.25">
      <c r="A1069">
        <v>1068</v>
      </c>
      <c r="B1069" t="s">
        <v>5098</v>
      </c>
      <c r="C1069" t="s">
        <v>5099</v>
      </c>
      <c r="D1069" t="s">
        <v>35</v>
      </c>
      <c r="E1069" t="s">
        <v>5100</v>
      </c>
      <c r="F1069" t="s">
        <v>5101</v>
      </c>
      <c r="G1069" t="s">
        <v>1480</v>
      </c>
      <c r="H1069" t="s">
        <v>13</v>
      </c>
      <c r="I1069">
        <v>91010</v>
      </c>
    </row>
    <row r="1070" spans="1:9" x14ac:dyDescent="0.25">
      <c r="A1070">
        <v>1069</v>
      </c>
      <c r="B1070" t="s">
        <v>5102</v>
      </c>
      <c r="C1070" t="s">
        <v>5103</v>
      </c>
      <c r="D1070" t="s">
        <v>35</v>
      </c>
      <c r="E1070" t="s">
        <v>5104</v>
      </c>
      <c r="F1070" t="s">
        <v>5105</v>
      </c>
      <c r="G1070" t="s">
        <v>2793</v>
      </c>
      <c r="H1070" t="s">
        <v>19</v>
      </c>
      <c r="I1070">
        <v>11967</v>
      </c>
    </row>
    <row r="1071" spans="1:9" x14ac:dyDescent="0.25">
      <c r="A1071">
        <v>1070</v>
      </c>
      <c r="B1071" t="s">
        <v>5106</v>
      </c>
      <c r="C1071" t="s">
        <v>3134</v>
      </c>
      <c r="D1071" t="s">
        <v>35</v>
      </c>
      <c r="E1071" t="s">
        <v>5107</v>
      </c>
      <c r="F1071" t="s">
        <v>5108</v>
      </c>
      <c r="G1071" t="s">
        <v>5109</v>
      </c>
      <c r="H1071" t="s">
        <v>19</v>
      </c>
      <c r="I1071">
        <v>11364</v>
      </c>
    </row>
    <row r="1072" spans="1:9" x14ac:dyDescent="0.25">
      <c r="A1072">
        <v>1071</v>
      </c>
      <c r="B1072" t="s">
        <v>5110</v>
      </c>
      <c r="C1072" t="s">
        <v>1368</v>
      </c>
      <c r="D1072" t="s">
        <v>35</v>
      </c>
      <c r="E1072" t="s">
        <v>5111</v>
      </c>
      <c r="F1072" t="s">
        <v>5112</v>
      </c>
      <c r="G1072" t="s">
        <v>2619</v>
      </c>
      <c r="H1072" t="s">
        <v>13</v>
      </c>
      <c r="I1072">
        <v>91768</v>
      </c>
    </row>
    <row r="1073" spans="1:9" x14ac:dyDescent="0.25">
      <c r="A1073">
        <v>1072</v>
      </c>
      <c r="B1073" t="s">
        <v>5113</v>
      </c>
      <c r="C1073" t="s">
        <v>1340</v>
      </c>
      <c r="D1073" t="s">
        <v>35</v>
      </c>
      <c r="E1073" t="s">
        <v>5114</v>
      </c>
      <c r="F1073" t="s">
        <v>5115</v>
      </c>
      <c r="G1073" t="s">
        <v>1436</v>
      </c>
      <c r="H1073" t="s">
        <v>25</v>
      </c>
      <c r="I1073">
        <v>75080</v>
      </c>
    </row>
    <row r="1074" spans="1:9" x14ac:dyDescent="0.25">
      <c r="A1074">
        <v>1073</v>
      </c>
      <c r="B1074" t="s">
        <v>5116</v>
      </c>
      <c r="C1074" t="s">
        <v>2397</v>
      </c>
      <c r="D1074" t="s">
        <v>35</v>
      </c>
      <c r="E1074" t="s">
        <v>5117</v>
      </c>
      <c r="F1074" t="s">
        <v>5118</v>
      </c>
      <c r="G1074" t="s">
        <v>1525</v>
      </c>
      <c r="H1074" t="s">
        <v>19</v>
      </c>
      <c r="I1074">
        <v>11361</v>
      </c>
    </row>
    <row r="1075" spans="1:9" x14ac:dyDescent="0.25">
      <c r="A1075">
        <v>1074</v>
      </c>
      <c r="B1075" t="s">
        <v>5119</v>
      </c>
      <c r="C1075" t="s">
        <v>1297</v>
      </c>
      <c r="D1075" t="s">
        <v>35</v>
      </c>
      <c r="E1075" t="s">
        <v>5120</v>
      </c>
      <c r="F1075" t="s">
        <v>5121</v>
      </c>
      <c r="G1075" t="s">
        <v>1578</v>
      </c>
      <c r="H1075" t="s">
        <v>19</v>
      </c>
      <c r="I1075">
        <v>11001</v>
      </c>
    </row>
    <row r="1076" spans="1:9" x14ac:dyDescent="0.25">
      <c r="A1076">
        <v>1075</v>
      </c>
      <c r="B1076" t="s">
        <v>5122</v>
      </c>
      <c r="C1076" t="s">
        <v>5123</v>
      </c>
      <c r="D1076" t="s">
        <v>35</v>
      </c>
      <c r="E1076" t="s">
        <v>5124</v>
      </c>
      <c r="F1076" t="s">
        <v>5125</v>
      </c>
      <c r="G1076" t="s">
        <v>1471</v>
      </c>
      <c r="H1076" t="s">
        <v>19</v>
      </c>
      <c r="I1076">
        <v>11746</v>
      </c>
    </row>
    <row r="1077" spans="1:9" x14ac:dyDescent="0.25">
      <c r="A1077">
        <v>1076</v>
      </c>
      <c r="B1077" t="s">
        <v>5126</v>
      </c>
      <c r="C1077" t="s">
        <v>1705</v>
      </c>
      <c r="D1077" t="s">
        <v>35</v>
      </c>
      <c r="E1077" t="s">
        <v>5127</v>
      </c>
      <c r="F1077" t="s">
        <v>5128</v>
      </c>
      <c r="G1077" t="s">
        <v>2954</v>
      </c>
      <c r="H1077" t="s">
        <v>13</v>
      </c>
      <c r="I1077">
        <v>92083</v>
      </c>
    </row>
    <row r="1078" spans="1:9" x14ac:dyDescent="0.25">
      <c r="A1078">
        <v>1077</v>
      </c>
      <c r="B1078" t="s">
        <v>4873</v>
      </c>
      <c r="C1078" t="s">
        <v>2314</v>
      </c>
      <c r="D1078" t="s">
        <v>35</v>
      </c>
      <c r="E1078" t="s">
        <v>5129</v>
      </c>
      <c r="F1078" t="s">
        <v>5130</v>
      </c>
      <c r="G1078" t="s">
        <v>1201</v>
      </c>
      <c r="H1078" t="s">
        <v>19</v>
      </c>
      <c r="I1078">
        <v>11104</v>
      </c>
    </row>
    <row r="1079" spans="1:9" x14ac:dyDescent="0.25">
      <c r="A1079">
        <v>1078</v>
      </c>
      <c r="B1079" t="s">
        <v>5131</v>
      </c>
      <c r="C1079" t="s">
        <v>3880</v>
      </c>
      <c r="D1079" t="s">
        <v>35</v>
      </c>
      <c r="E1079" t="s">
        <v>5132</v>
      </c>
      <c r="F1079" t="s">
        <v>5133</v>
      </c>
      <c r="G1079" t="s">
        <v>2535</v>
      </c>
      <c r="H1079" t="s">
        <v>19</v>
      </c>
      <c r="I1079">
        <v>11375</v>
      </c>
    </row>
    <row r="1080" spans="1:9" x14ac:dyDescent="0.25">
      <c r="A1080">
        <v>1079</v>
      </c>
      <c r="B1080" t="s">
        <v>2140</v>
      </c>
      <c r="C1080" t="s">
        <v>4645</v>
      </c>
      <c r="D1080" t="s">
        <v>35</v>
      </c>
      <c r="E1080" t="s">
        <v>5134</v>
      </c>
      <c r="F1080" t="s">
        <v>5135</v>
      </c>
      <c r="G1080" t="s">
        <v>1578</v>
      </c>
      <c r="H1080" t="s">
        <v>19</v>
      </c>
      <c r="I1080">
        <v>11001</v>
      </c>
    </row>
    <row r="1081" spans="1:9" x14ac:dyDescent="0.25">
      <c r="A1081">
        <v>1080</v>
      </c>
      <c r="B1081" t="s">
        <v>5136</v>
      </c>
      <c r="C1081" t="s">
        <v>5137</v>
      </c>
      <c r="D1081" t="s">
        <v>35</v>
      </c>
      <c r="E1081" t="s">
        <v>5138</v>
      </c>
      <c r="F1081" t="s">
        <v>5139</v>
      </c>
      <c r="G1081" t="s">
        <v>1130</v>
      </c>
      <c r="H1081" t="s">
        <v>25</v>
      </c>
      <c r="I1081">
        <v>75604</v>
      </c>
    </row>
    <row r="1082" spans="1:9" x14ac:dyDescent="0.25">
      <c r="A1082">
        <v>1081</v>
      </c>
      <c r="B1082" t="s">
        <v>1402</v>
      </c>
      <c r="C1082" t="s">
        <v>5140</v>
      </c>
      <c r="D1082" t="s">
        <v>35</v>
      </c>
      <c r="E1082" t="s">
        <v>5141</v>
      </c>
      <c r="F1082" t="s">
        <v>5142</v>
      </c>
      <c r="G1082" t="s">
        <v>2880</v>
      </c>
      <c r="H1082" t="s">
        <v>19</v>
      </c>
      <c r="I1082">
        <v>10801</v>
      </c>
    </row>
    <row r="1083" spans="1:9" x14ac:dyDescent="0.25">
      <c r="A1083">
        <v>1082</v>
      </c>
      <c r="B1083" t="s">
        <v>5143</v>
      </c>
      <c r="C1083" t="s">
        <v>3098</v>
      </c>
      <c r="D1083" t="s">
        <v>5144</v>
      </c>
      <c r="E1083" t="s">
        <v>5145</v>
      </c>
      <c r="F1083" t="s">
        <v>5146</v>
      </c>
      <c r="G1083" t="s">
        <v>1196</v>
      </c>
      <c r="H1083" t="s">
        <v>19</v>
      </c>
      <c r="I1083">
        <v>11561</v>
      </c>
    </row>
    <row r="1084" spans="1:9" x14ac:dyDescent="0.25">
      <c r="A1084">
        <v>1083</v>
      </c>
      <c r="B1084" t="s">
        <v>5147</v>
      </c>
      <c r="C1084" t="s">
        <v>4855</v>
      </c>
      <c r="D1084" t="s">
        <v>35</v>
      </c>
      <c r="E1084" t="s">
        <v>5148</v>
      </c>
      <c r="F1084" t="s">
        <v>5149</v>
      </c>
      <c r="G1084" t="s">
        <v>2614</v>
      </c>
      <c r="H1084" t="s">
        <v>19</v>
      </c>
      <c r="I1084">
        <v>11793</v>
      </c>
    </row>
    <row r="1085" spans="1:9" x14ac:dyDescent="0.25">
      <c r="A1085">
        <v>1084</v>
      </c>
      <c r="B1085" t="s">
        <v>1850</v>
      </c>
      <c r="C1085" t="s">
        <v>1773</v>
      </c>
      <c r="D1085" t="s">
        <v>35</v>
      </c>
      <c r="E1085" t="s">
        <v>5150</v>
      </c>
      <c r="F1085" t="s">
        <v>5151</v>
      </c>
      <c r="G1085" t="s">
        <v>1494</v>
      </c>
      <c r="H1085" t="s">
        <v>19</v>
      </c>
      <c r="I1085">
        <v>11010</v>
      </c>
    </row>
    <row r="1086" spans="1:9" x14ac:dyDescent="0.25">
      <c r="A1086">
        <v>1085</v>
      </c>
      <c r="B1086" t="s">
        <v>3771</v>
      </c>
      <c r="C1086" t="s">
        <v>3377</v>
      </c>
      <c r="D1086" t="s">
        <v>35</v>
      </c>
      <c r="E1086" t="s">
        <v>5152</v>
      </c>
      <c r="F1086" t="s">
        <v>5153</v>
      </c>
      <c r="G1086" t="s">
        <v>1348</v>
      </c>
      <c r="H1086" t="s">
        <v>19</v>
      </c>
      <c r="I1086">
        <v>11722</v>
      </c>
    </row>
    <row r="1087" spans="1:9" x14ac:dyDescent="0.25">
      <c r="A1087">
        <v>1086</v>
      </c>
      <c r="B1087" t="s">
        <v>5154</v>
      </c>
      <c r="C1087" t="s">
        <v>5155</v>
      </c>
      <c r="D1087" t="s">
        <v>35</v>
      </c>
      <c r="E1087" t="s">
        <v>5156</v>
      </c>
      <c r="F1087" t="s">
        <v>5157</v>
      </c>
      <c r="G1087" t="s">
        <v>2001</v>
      </c>
      <c r="H1087" t="s">
        <v>19</v>
      </c>
      <c r="I1087">
        <v>11432</v>
      </c>
    </row>
    <row r="1088" spans="1:9" x14ac:dyDescent="0.25">
      <c r="A1088">
        <v>1087</v>
      </c>
      <c r="B1088" t="s">
        <v>5158</v>
      </c>
      <c r="C1088" t="s">
        <v>4173</v>
      </c>
      <c r="D1088" t="s">
        <v>35</v>
      </c>
      <c r="E1088" t="s">
        <v>5159</v>
      </c>
      <c r="F1088" t="s">
        <v>5160</v>
      </c>
      <c r="G1088" t="s">
        <v>2224</v>
      </c>
      <c r="H1088" t="s">
        <v>13</v>
      </c>
      <c r="I1088">
        <v>94566</v>
      </c>
    </row>
    <row r="1089" spans="1:9" x14ac:dyDescent="0.25">
      <c r="A1089">
        <v>1088</v>
      </c>
      <c r="B1089" t="s">
        <v>5161</v>
      </c>
      <c r="C1089" t="s">
        <v>3167</v>
      </c>
      <c r="D1089" t="s">
        <v>35</v>
      </c>
      <c r="E1089" t="s">
        <v>5162</v>
      </c>
      <c r="F1089" t="s">
        <v>5163</v>
      </c>
      <c r="G1089" t="s">
        <v>1922</v>
      </c>
      <c r="H1089" t="s">
        <v>13</v>
      </c>
      <c r="I1089">
        <v>92307</v>
      </c>
    </row>
    <row r="1090" spans="1:9" x14ac:dyDescent="0.25">
      <c r="A1090">
        <v>1089</v>
      </c>
      <c r="B1090" t="s">
        <v>2468</v>
      </c>
      <c r="C1090" t="s">
        <v>5164</v>
      </c>
      <c r="D1090" t="s">
        <v>35</v>
      </c>
      <c r="E1090" t="s">
        <v>5165</v>
      </c>
      <c r="F1090" t="s">
        <v>5166</v>
      </c>
      <c r="G1090" t="s">
        <v>1068</v>
      </c>
      <c r="H1090" t="s">
        <v>19</v>
      </c>
      <c r="I1090">
        <v>14127</v>
      </c>
    </row>
    <row r="1091" spans="1:9" x14ac:dyDescent="0.25">
      <c r="A1091">
        <v>1090</v>
      </c>
      <c r="B1091" t="s">
        <v>3774</v>
      </c>
      <c r="C1091" t="s">
        <v>2413</v>
      </c>
      <c r="D1091" t="s">
        <v>35</v>
      </c>
      <c r="E1091" t="s">
        <v>5167</v>
      </c>
      <c r="F1091" t="s">
        <v>5168</v>
      </c>
      <c r="G1091" t="s">
        <v>1431</v>
      </c>
      <c r="H1091" t="s">
        <v>19</v>
      </c>
      <c r="I1091">
        <v>11776</v>
      </c>
    </row>
    <row r="1092" spans="1:9" x14ac:dyDescent="0.25">
      <c r="A1092">
        <v>1091</v>
      </c>
      <c r="B1092" t="s">
        <v>5169</v>
      </c>
      <c r="C1092" t="s">
        <v>5170</v>
      </c>
      <c r="D1092" t="s">
        <v>35</v>
      </c>
      <c r="E1092" t="s">
        <v>5171</v>
      </c>
      <c r="F1092" t="s">
        <v>5172</v>
      </c>
      <c r="G1092" t="s">
        <v>1400</v>
      </c>
      <c r="H1092" t="s">
        <v>13</v>
      </c>
      <c r="I1092">
        <v>95677</v>
      </c>
    </row>
    <row r="1093" spans="1:9" x14ac:dyDescent="0.25">
      <c r="A1093">
        <v>1092</v>
      </c>
      <c r="B1093" t="s">
        <v>5173</v>
      </c>
      <c r="C1093" t="s">
        <v>2409</v>
      </c>
      <c r="D1093" t="s">
        <v>35</v>
      </c>
      <c r="E1093" t="s">
        <v>5174</v>
      </c>
      <c r="F1093" t="s">
        <v>5175</v>
      </c>
      <c r="G1093" t="s">
        <v>1175</v>
      </c>
      <c r="H1093" t="s">
        <v>19</v>
      </c>
      <c r="I1093">
        <v>11731</v>
      </c>
    </row>
    <row r="1094" spans="1:9" x14ac:dyDescent="0.25">
      <c r="A1094">
        <v>1093</v>
      </c>
      <c r="B1094" t="s">
        <v>5176</v>
      </c>
      <c r="C1094" t="s">
        <v>5177</v>
      </c>
      <c r="D1094" t="s">
        <v>35</v>
      </c>
      <c r="E1094" t="s">
        <v>5178</v>
      </c>
      <c r="F1094" t="s">
        <v>5179</v>
      </c>
      <c r="G1094" t="s">
        <v>2112</v>
      </c>
      <c r="H1094" t="s">
        <v>19</v>
      </c>
      <c r="I1094">
        <v>11729</v>
      </c>
    </row>
    <row r="1095" spans="1:9" x14ac:dyDescent="0.25">
      <c r="A1095">
        <v>1094</v>
      </c>
      <c r="B1095" t="s">
        <v>5180</v>
      </c>
      <c r="C1095" t="s">
        <v>5181</v>
      </c>
      <c r="D1095" t="s">
        <v>35</v>
      </c>
      <c r="E1095" t="s">
        <v>5182</v>
      </c>
      <c r="F1095" t="s">
        <v>5183</v>
      </c>
      <c r="G1095" t="s">
        <v>1466</v>
      </c>
      <c r="H1095" t="s">
        <v>19</v>
      </c>
      <c r="I1095">
        <v>11757</v>
      </c>
    </row>
    <row r="1096" spans="1:9" x14ac:dyDescent="0.25">
      <c r="A1096">
        <v>1095</v>
      </c>
      <c r="B1096" t="s">
        <v>1181</v>
      </c>
      <c r="C1096" t="s">
        <v>4016</v>
      </c>
      <c r="D1096" t="s">
        <v>35</v>
      </c>
      <c r="E1096" t="s">
        <v>5184</v>
      </c>
      <c r="F1096" t="s">
        <v>5185</v>
      </c>
      <c r="G1096" t="s">
        <v>1964</v>
      </c>
      <c r="H1096" t="s">
        <v>19</v>
      </c>
      <c r="I1096">
        <v>11374</v>
      </c>
    </row>
    <row r="1097" spans="1:9" x14ac:dyDescent="0.25">
      <c r="A1097">
        <v>1096</v>
      </c>
      <c r="B1097" t="s">
        <v>2595</v>
      </c>
      <c r="C1097" t="s">
        <v>5186</v>
      </c>
      <c r="D1097" t="s">
        <v>35</v>
      </c>
      <c r="E1097" t="s">
        <v>5187</v>
      </c>
      <c r="F1097" t="s">
        <v>5188</v>
      </c>
      <c r="G1097" t="s">
        <v>1240</v>
      </c>
      <c r="H1097" t="s">
        <v>19</v>
      </c>
      <c r="I1097">
        <v>13027</v>
      </c>
    </row>
    <row r="1098" spans="1:9" x14ac:dyDescent="0.25">
      <c r="A1098">
        <v>1097</v>
      </c>
      <c r="B1098" t="s">
        <v>3025</v>
      </c>
      <c r="C1098" t="s">
        <v>5189</v>
      </c>
      <c r="D1098" t="s">
        <v>35</v>
      </c>
      <c r="E1098" t="s">
        <v>5190</v>
      </c>
      <c r="F1098" t="s">
        <v>5191</v>
      </c>
      <c r="G1098" t="s">
        <v>2165</v>
      </c>
      <c r="H1098" t="s">
        <v>13</v>
      </c>
      <c r="I1098">
        <v>94806</v>
      </c>
    </row>
    <row r="1099" spans="1:9" x14ac:dyDescent="0.25">
      <c r="A1099">
        <v>1098</v>
      </c>
      <c r="B1099" t="s">
        <v>5192</v>
      </c>
      <c r="C1099" t="s">
        <v>3507</v>
      </c>
      <c r="D1099" t="s">
        <v>35</v>
      </c>
      <c r="E1099" t="s">
        <v>5193</v>
      </c>
      <c r="F1099" t="s">
        <v>5194</v>
      </c>
      <c r="G1099" t="s">
        <v>1352</v>
      </c>
      <c r="H1099" t="s">
        <v>19</v>
      </c>
      <c r="I1099">
        <v>11570</v>
      </c>
    </row>
    <row r="1100" spans="1:9" x14ac:dyDescent="0.25">
      <c r="A1100">
        <v>1099</v>
      </c>
      <c r="B1100" t="s">
        <v>5195</v>
      </c>
      <c r="C1100" t="s">
        <v>4230</v>
      </c>
      <c r="D1100" t="s">
        <v>35</v>
      </c>
      <c r="E1100" t="s">
        <v>5196</v>
      </c>
      <c r="F1100" t="s">
        <v>5197</v>
      </c>
      <c r="G1100" t="s">
        <v>1105</v>
      </c>
      <c r="H1100" t="s">
        <v>19</v>
      </c>
      <c r="I1100">
        <v>11372</v>
      </c>
    </row>
    <row r="1101" spans="1:9" x14ac:dyDescent="0.25">
      <c r="A1101">
        <v>1100</v>
      </c>
      <c r="B1101" t="s">
        <v>5198</v>
      </c>
      <c r="C1101" t="s">
        <v>3304</v>
      </c>
      <c r="D1101" t="s">
        <v>35</v>
      </c>
      <c r="E1101" t="s">
        <v>5199</v>
      </c>
      <c r="F1101" t="s">
        <v>5200</v>
      </c>
      <c r="G1101" t="s">
        <v>1982</v>
      </c>
      <c r="H1101" t="s">
        <v>19</v>
      </c>
      <c r="I1101">
        <v>12020</v>
      </c>
    </row>
    <row r="1102" spans="1:9" x14ac:dyDescent="0.25">
      <c r="A1102">
        <v>1101</v>
      </c>
      <c r="B1102" t="s">
        <v>5201</v>
      </c>
      <c r="C1102" t="s">
        <v>5202</v>
      </c>
      <c r="D1102" t="s">
        <v>35</v>
      </c>
      <c r="E1102" t="s">
        <v>5203</v>
      </c>
      <c r="F1102" t="s">
        <v>5204</v>
      </c>
      <c r="G1102" t="s">
        <v>2774</v>
      </c>
      <c r="H1102" t="s">
        <v>19</v>
      </c>
      <c r="I1102">
        <v>14043</v>
      </c>
    </row>
    <row r="1103" spans="1:9" x14ac:dyDescent="0.25">
      <c r="A1103">
        <v>1102</v>
      </c>
      <c r="B1103" t="s">
        <v>5205</v>
      </c>
      <c r="C1103" t="s">
        <v>3560</v>
      </c>
      <c r="D1103" t="s">
        <v>5206</v>
      </c>
      <c r="E1103" t="s">
        <v>5207</v>
      </c>
      <c r="F1103" t="s">
        <v>5208</v>
      </c>
      <c r="G1103" t="s">
        <v>3197</v>
      </c>
      <c r="H1103" t="s">
        <v>25</v>
      </c>
      <c r="I1103">
        <v>76110</v>
      </c>
    </row>
    <row r="1104" spans="1:9" x14ac:dyDescent="0.25">
      <c r="A1104">
        <v>1103</v>
      </c>
      <c r="B1104" t="s">
        <v>5209</v>
      </c>
      <c r="C1104" t="s">
        <v>4908</v>
      </c>
      <c r="D1104" t="s">
        <v>35</v>
      </c>
      <c r="E1104" t="s">
        <v>5210</v>
      </c>
      <c r="F1104" t="s">
        <v>5211</v>
      </c>
      <c r="G1104" t="s">
        <v>2147</v>
      </c>
      <c r="H1104" t="s">
        <v>13</v>
      </c>
      <c r="I1104">
        <v>91387</v>
      </c>
    </row>
    <row r="1105" spans="1:9" x14ac:dyDescent="0.25">
      <c r="A1105">
        <v>1104</v>
      </c>
      <c r="B1105" t="s">
        <v>5212</v>
      </c>
      <c r="C1105" t="s">
        <v>3237</v>
      </c>
      <c r="D1105" t="s">
        <v>35</v>
      </c>
      <c r="E1105" t="s">
        <v>5213</v>
      </c>
      <c r="F1105" t="s">
        <v>5214</v>
      </c>
      <c r="G1105" t="s">
        <v>1718</v>
      </c>
      <c r="H1105" t="s">
        <v>19</v>
      </c>
      <c r="I1105">
        <v>10977</v>
      </c>
    </row>
    <row r="1106" spans="1:9" x14ac:dyDescent="0.25">
      <c r="A1106">
        <v>1105</v>
      </c>
      <c r="B1106" t="s">
        <v>5215</v>
      </c>
      <c r="C1106" t="s">
        <v>5181</v>
      </c>
      <c r="D1106" t="s">
        <v>35</v>
      </c>
      <c r="E1106" t="s">
        <v>5216</v>
      </c>
      <c r="F1106" t="s">
        <v>5217</v>
      </c>
      <c r="G1106" t="s">
        <v>1436</v>
      </c>
      <c r="H1106" t="s">
        <v>25</v>
      </c>
      <c r="I1106">
        <v>75080</v>
      </c>
    </row>
    <row r="1107" spans="1:9" x14ac:dyDescent="0.25">
      <c r="A1107">
        <v>1106</v>
      </c>
      <c r="B1107" t="s">
        <v>5076</v>
      </c>
      <c r="C1107" t="s">
        <v>1340</v>
      </c>
      <c r="D1107" t="s">
        <v>35</v>
      </c>
      <c r="E1107" t="s">
        <v>5218</v>
      </c>
      <c r="F1107" t="s">
        <v>5219</v>
      </c>
      <c r="G1107" t="s">
        <v>1718</v>
      </c>
      <c r="H1107" t="s">
        <v>19</v>
      </c>
      <c r="I1107">
        <v>10977</v>
      </c>
    </row>
    <row r="1108" spans="1:9" x14ac:dyDescent="0.25">
      <c r="A1108">
        <v>1107</v>
      </c>
      <c r="B1108" t="s">
        <v>5220</v>
      </c>
      <c r="C1108" t="s">
        <v>1111</v>
      </c>
      <c r="D1108" t="s">
        <v>35</v>
      </c>
      <c r="E1108" t="s">
        <v>5221</v>
      </c>
      <c r="F1108" t="s">
        <v>5222</v>
      </c>
      <c r="G1108" t="s">
        <v>1520</v>
      </c>
      <c r="H1108" t="s">
        <v>19</v>
      </c>
      <c r="I1108">
        <v>12866</v>
      </c>
    </row>
    <row r="1109" spans="1:9" x14ac:dyDescent="0.25">
      <c r="A1109">
        <v>1108</v>
      </c>
      <c r="B1109" t="s">
        <v>5223</v>
      </c>
      <c r="C1109" t="s">
        <v>4118</v>
      </c>
      <c r="D1109" t="s">
        <v>35</v>
      </c>
      <c r="E1109" t="s">
        <v>5224</v>
      </c>
      <c r="F1109" t="s">
        <v>5225</v>
      </c>
      <c r="G1109" t="s">
        <v>1376</v>
      </c>
      <c r="H1109" t="s">
        <v>25</v>
      </c>
      <c r="I1109">
        <v>75115</v>
      </c>
    </row>
    <row r="1110" spans="1:9" x14ac:dyDescent="0.25">
      <c r="A1110">
        <v>1109</v>
      </c>
      <c r="B1110" t="s">
        <v>5226</v>
      </c>
      <c r="C1110" t="s">
        <v>1979</v>
      </c>
      <c r="D1110" t="s">
        <v>35</v>
      </c>
      <c r="E1110" t="s">
        <v>5227</v>
      </c>
      <c r="F1110" t="s">
        <v>5228</v>
      </c>
      <c r="G1110" t="s">
        <v>2112</v>
      </c>
      <c r="H1110" t="s">
        <v>19</v>
      </c>
      <c r="I1110">
        <v>11729</v>
      </c>
    </row>
    <row r="1111" spans="1:9" x14ac:dyDescent="0.25">
      <c r="A1111">
        <v>1110</v>
      </c>
      <c r="B1111" t="s">
        <v>3436</v>
      </c>
      <c r="C1111" t="s">
        <v>1792</v>
      </c>
      <c r="D1111" t="s">
        <v>35</v>
      </c>
      <c r="E1111" t="s">
        <v>5229</v>
      </c>
      <c r="F1111" t="s">
        <v>5230</v>
      </c>
      <c r="G1111" t="s">
        <v>1598</v>
      </c>
      <c r="H1111" t="s">
        <v>19</v>
      </c>
      <c r="I1111">
        <v>11552</v>
      </c>
    </row>
    <row r="1112" spans="1:9" x14ac:dyDescent="0.25">
      <c r="A1112">
        <v>1111</v>
      </c>
      <c r="B1112" t="s">
        <v>5231</v>
      </c>
      <c r="C1112" t="s">
        <v>2448</v>
      </c>
      <c r="D1112" t="s">
        <v>35</v>
      </c>
      <c r="E1112" t="s">
        <v>5232</v>
      </c>
      <c r="F1112" t="s">
        <v>5233</v>
      </c>
      <c r="G1112" t="s">
        <v>1436</v>
      </c>
      <c r="H1112" t="s">
        <v>25</v>
      </c>
      <c r="I1112">
        <v>75080</v>
      </c>
    </row>
    <row r="1113" spans="1:9" x14ac:dyDescent="0.25">
      <c r="A1113">
        <v>1112</v>
      </c>
      <c r="B1113" t="s">
        <v>1180</v>
      </c>
      <c r="C1113" t="s">
        <v>2114</v>
      </c>
      <c r="D1113" t="s">
        <v>35</v>
      </c>
      <c r="E1113" t="s">
        <v>5234</v>
      </c>
      <c r="F1113" t="s">
        <v>5235</v>
      </c>
      <c r="G1113" t="s">
        <v>1708</v>
      </c>
      <c r="H1113" t="s">
        <v>19</v>
      </c>
      <c r="I1113">
        <v>11758</v>
      </c>
    </row>
    <row r="1114" spans="1:9" x14ac:dyDescent="0.25">
      <c r="A1114">
        <v>1113</v>
      </c>
      <c r="B1114" t="s">
        <v>5236</v>
      </c>
      <c r="C1114" t="s">
        <v>5237</v>
      </c>
      <c r="D1114" t="s">
        <v>35</v>
      </c>
      <c r="E1114" t="s">
        <v>5238</v>
      </c>
      <c r="F1114" t="s">
        <v>5239</v>
      </c>
      <c r="G1114" t="s">
        <v>3706</v>
      </c>
      <c r="H1114" t="s">
        <v>19</v>
      </c>
      <c r="I1114">
        <v>14701</v>
      </c>
    </row>
    <row r="1115" spans="1:9" x14ac:dyDescent="0.25">
      <c r="A1115">
        <v>1114</v>
      </c>
      <c r="B1115" t="s">
        <v>2900</v>
      </c>
      <c r="C1115" t="s">
        <v>2008</v>
      </c>
      <c r="D1115" t="s">
        <v>5240</v>
      </c>
      <c r="E1115" t="s">
        <v>5241</v>
      </c>
      <c r="F1115" t="s">
        <v>5242</v>
      </c>
      <c r="G1115" t="s">
        <v>2024</v>
      </c>
      <c r="H1115" t="s">
        <v>19</v>
      </c>
      <c r="I1115">
        <v>12203</v>
      </c>
    </row>
    <row r="1116" spans="1:9" x14ac:dyDescent="0.25">
      <c r="A1116">
        <v>1115</v>
      </c>
      <c r="B1116" t="s">
        <v>5243</v>
      </c>
      <c r="C1116" t="s">
        <v>5244</v>
      </c>
      <c r="D1116" t="s">
        <v>35</v>
      </c>
      <c r="E1116" t="s">
        <v>5245</v>
      </c>
      <c r="F1116" t="s">
        <v>5246</v>
      </c>
      <c r="G1116" t="s">
        <v>3231</v>
      </c>
      <c r="H1116" t="s">
        <v>19</v>
      </c>
      <c r="I1116">
        <v>11542</v>
      </c>
    </row>
    <row r="1117" spans="1:9" x14ac:dyDescent="0.25">
      <c r="A1117">
        <v>1116</v>
      </c>
      <c r="B1117" t="s">
        <v>5247</v>
      </c>
      <c r="C1117" t="s">
        <v>5248</v>
      </c>
      <c r="D1117" t="s">
        <v>35</v>
      </c>
      <c r="E1117" t="s">
        <v>5249</v>
      </c>
      <c r="F1117" t="s">
        <v>5250</v>
      </c>
      <c r="G1117" t="s">
        <v>1255</v>
      </c>
      <c r="H1117" t="s">
        <v>19</v>
      </c>
      <c r="I1117">
        <v>11102</v>
      </c>
    </row>
    <row r="1118" spans="1:9" x14ac:dyDescent="0.25">
      <c r="A1118">
        <v>1117</v>
      </c>
      <c r="B1118" t="s">
        <v>5251</v>
      </c>
      <c r="C1118" t="s">
        <v>1643</v>
      </c>
      <c r="D1118" t="s">
        <v>35</v>
      </c>
      <c r="E1118" t="s">
        <v>5252</v>
      </c>
      <c r="F1118" t="s">
        <v>5253</v>
      </c>
      <c r="G1118" t="s">
        <v>2665</v>
      </c>
      <c r="H1118" t="s">
        <v>19</v>
      </c>
      <c r="I1118">
        <v>11422</v>
      </c>
    </row>
    <row r="1119" spans="1:9" x14ac:dyDescent="0.25">
      <c r="A1119">
        <v>1118</v>
      </c>
      <c r="B1119" t="s">
        <v>5254</v>
      </c>
      <c r="C1119" t="s">
        <v>1625</v>
      </c>
      <c r="D1119" t="s">
        <v>35</v>
      </c>
      <c r="E1119" t="s">
        <v>5255</v>
      </c>
      <c r="F1119" t="s">
        <v>5256</v>
      </c>
      <c r="G1119" t="s">
        <v>2147</v>
      </c>
      <c r="H1119" t="s">
        <v>13</v>
      </c>
      <c r="I1119">
        <v>91387</v>
      </c>
    </row>
    <row r="1120" spans="1:9" x14ac:dyDescent="0.25">
      <c r="A1120">
        <v>1119</v>
      </c>
      <c r="B1120" t="s">
        <v>5257</v>
      </c>
      <c r="C1120" t="s">
        <v>5258</v>
      </c>
      <c r="D1120" t="s">
        <v>35</v>
      </c>
      <c r="E1120" t="s">
        <v>5259</v>
      </c>
      <c r="F1120" t="s">
        <v>5260</v>
      </c>
      <c r="G1120" t="s">
        <v>1119</v>
      </c>
      <c r="H1120" t="s">
        <v>19</v>
      </c>
      <c r="I1120">
        <v>10952</v>
      </c>
    </row>
    <row r="1121" spans="1:9" x14ac:dyDescent="0.25">
      <c r="A1121">
        <v>1120</v>
      </c>
      <c r="B1121" t="s">
        <v>5261</v>
      </c>
      <c r="C1121" t="s">
        <v>2490</v>
      </c>
      <c r="D1121" t="s">
        <v>35</v>
      </c>
      <c r="E1121" t="s">
        <v>5262</v>
      </c>
      <c r="F1121" t="s">
        <v>5263</v>
      </c>
      <c r="G1121" t="s">
        <v>1175</v>
      </c>
      <c r="H1121" t="s">
        <v>19</v>
      </c>
      <c r="I1121">
        <v>11731</v>
      </c>
    </row>
    <row r="1122" spans="1:9" x14ac:dyDescent="0.25">
      <c r="A1122">
        <v>1121</v>
      </c>
      <c r="B1122" t="s">
        <v>5264</v>
      </c>
      <c r="C1122" t="s">
        <v>5265</v>
      </c>
      <c r="D1122" t="s">
        <v>35</v>
      </c>
      <c r="E1122" t="s">
        <v>5266</v>
      </c>
      <c r="F1122" t="s">
        <v>5267</v>
      </c>
      <c r="G1122" t="s">
        <v>3579</v>
      </c>
      <c r="H1122" t="s">
        <v>19</v>
      </c>
      <c r="I1122">
        <v>10598</v>
      </c>
    </row>
    <row r="1123" spans="1:9" x14ac:dyDescent="0.25">
      <c r="A1123">
        <v>1122</v>
      </c>
      <c r="B1123" t="s">
        <v>5268</v>
      </c>
      <c r="C1123" t="s">
        <v>2148</v>
      </c>
      <c r="D1123" t="s">
        <v>35</v>
      </c>
      <c r="E1123" t="s">
        <v>5269</v>
      </c>
      <c r="F1123" t="s">
        <v>5270</v>
      </c>
      <c r="G1123" t="s">
        <v>2209</v>
      </c>
      <c r="H1123" t="s">
        <v>19</v>
      </c>
      <c r="I1123">
        <v>11762</v>
      </c>
    </row>
    <row r="1124" spans="1:9" x14ac:dyDescent="0.25">
      <c r="A1124">
        <v>1123</v>
      </c>
      <c r="B1124" t="s">
        <v>5271</v>
      </c>
      <c r="C1124" t="s">
        <v>4596</v>
      </c>
      <c r="D1124" t="s">
        <v>35</v>
      </c>
      <c r="E1124" t="s">
        <v>5272</v>
      </c>
      <c r="F1124" t="s">
        <v>5273</v>
      </c>
      <c r="G1124" t="s">
        <v>1094</v>
      </c>
      <c r="H1124" t="s">
        <v>19</v>
      </c>
      <c r="I1124">
        <v>14450</v>
      </c>
    </row>
    <row r="1125" spans="1:9" x14ac:dyDescent="0.25">
      <c r="A1125">
        <v>1124</v>
      </c>
      <c r="B1125" t="s">
        <v>5274</v>
      </c>
      <c r="C1125" t="s">
        <v>5275</v>
      </c>
      <c r="D1125" t="s">
        <v>35</v>
      </c>
      <c r="E1125" t="s">
        <v>5276</v>
      </c>
      <c r="F1125" t="s">
        <v>5277</v>
      </c>
      <c r="G1125" t="s">
        <v>1371</v>
      </c>
      <c r="H1125" t="s">
        <v>19</v>
      </c>
      <c r="I1125">
        <v>11701</v>
      </c>
    </row>
    <row r="1126" spans="1:9" x14ac:dyDescent="0.25">
      <c r="A1126">
        <v>1125</v>
      </c>
      <c r="B1126" t="s">
        <v>5278</v>
      </c>
      <c r="C1126" t="s">
        <v>5279</v>
      </c>
      <c r="D1126" t="s">
        <v>35</v>
      </c>
      <c r="E1126" t="s">
        <v>5280</v>
      </c>
      <c r="F1126" t="s">
        <v>5281</v>
      </c>
      <c r="G1126" t="s">
        <v>2224</v>
      </c>
      <c r="H1126" t="s">
        <v>13</v>
      </c>
      <c r="I1126">
        <v>94566</v>
      </c>
    </row>
    <row r="1127" spans="1:9" x14ac:dyDescent="0.25">
      <c r="A1127">
        <v>1126</v>
      </c>
      <c r="B1127" t="s">
        <v>5282</v>
      </c>
      <c r="C1127" t="s">
        <v>5283</v>
      </c>
      <c r="D1127" t="s">
        <v>35</v>
      </c>
      <c r="E1127" t="s">
        <v>5284</v>
      </c>
      <c r="F1127" t="s">
        <v>5285</v>
      </c>
      <c r="G1127" t="s">
        <v>1718</v>
      </c>
      <c r="H1127" t="s">
        <v>19</v>
      </c>
      <c r="I1127">
        <v>10977</v>
      </c>
    </row>
    <row r="1128" spans="1:9" x14ac:dyDescent="0.25">
      <c r="A1128">
        <v>1127</v>
      </c>
      <c r="B1128" t="s">
        <v>5286</v>
      </c>
      <c r="C1128" t="s">
        <v>3920</v>
      </c>
      <c r="D1128" t="s">
        <v>35</v>
      </c>
      <c r="E1128" t="s">
        <v>5287</v>
      </c>
      <c r="F1128" t="s">
        <v>5288</v>
      </c>
      <c r="G1128" t="s">
        <v>1271</v>
      </c>
      <c r="H1128" t="s">
        <v>19</v>
      </c>
      <c r="I1128">
        <v>12804</v>
      </c>
    </row>
    <row r="1129" spans="1:9" x14ac:dyDescent="0.25">
      <c r="A1129">
        <v>1128</v>
      </c>
      <c r="B1129" t="s">
        <v>5289</v>
      </c>
      <c r="C1129" t="s">
        <v>5290</v>
      </c>
      <c r="D1129" t="s">
        <v>35</v>
      </c>
      <c r="E1129" t="s">
        <v>5291</v>
      </c>
      <c r="F1129" t="s">
        <v>5292</v>
      </c>
      <c r="G1129" t="s">
        <v>1190</v>
      </c>
      <c r="H1129" t="s">
        <v>19</v>
      </c>
      <c r="I1129">
        <v>10541</v>
      </c>
    </row>
    <row r="1130" spans="1:9" x14ac:dyDescent="0.25">
      <c r="A1130">
        <v>1129</v>
      </c>
      <c r="B1130" t="s">
        <v>2427</v>
      </c>
      <c r="C1130" t="s">
        <v>4217</v>
      </c>
      <c r="D1130" t="s">
        <v>35</v>
      </c>
      <c r="E1130" t="s">
        <v>5293</v>
      </c>
      <c r="F1130" t="s">
        <v>5294</v>
      </c>
      <c r="G1130" t="s">
        <v>1828</v>
      </c>
      <c r="H1130" t="s">
        <v>19</v>
      </c>
      <c r="I1130">
        <v>11377</v>
      </c>
    </row>
    <row r="1131" spans="1:9" x14ac:dyDescent="0.25">
      <c r="A1131">
        <v>1130</v>
      </c>
      <c r="B1131" t="s">
        <v>5295</v>
      </c>
      <c r="C1131" t="s">
        <v>4717</v>
      </c>
      <c r="D1131" t="s">
        <v>35</v>
      </c>
      <c r="E1131" t="s">
        <v>5296</v>
      </c>
      <c r="F1131" t="s">
        <v>5297</v>
      </c>
      <c r="G1131" t="s">
        <v>1286</v>
      </c>
      <c r="H1131" t="s">
        <v>19</v>
      </c>
      <c r="I1131">
        <v>11003</v>
      </c>
    </row>
    <row r="1132" spans="1:9" x14ac:dyDescent="0.25">
      <c r="A1132">
        <v>1131</v>
      </c>
      <c r="B1132" t="s">
        <v>5298</v>
      </c>
      <c r="C1132" t="s">
        <v>5299</v>
      </c>
      <c r="D1132" t="s">
        <v>35</v>
      </c>
      <c r="E1132" t="s">
        <v>5300</v>
      </c>
      <c r="F1132" t="s">
        <v>5301</v>
      </c>
      <c r="G1132" t="s">
        <v>2548</v>
      </c>
      <c r="H1132" t="s">
        <v>19</v>
      </c>
      <c r="I1132">
        <v>10550</v>
      </c>
    </row>
    <row r="1133" spans="1:9" x14ac:dyDescent="0.25">
      <c r="A1133">
        <v>1132</v>
      </c>
      <c r="B1133" t="s">
        <v>5046</v>
      </c>
      <c r="C1133" t="s">
        <v>5302</v>
      </c>
      <c r="D1133" t="s">
        <v>35</v>
      </c>
      <c r="E1133" t="s">
        <v>5303</v>
      </c>
      <c r="F1133" t="s">
        <v>5304</v>
      </c>
      <c r="G1133" t="s">
        <v>2640</v>
      </c>
      <c r="H1133" t="s">
        <v>19</v>
      </c>
      <c r="I1133">
        <v>14850</v>
      </c>
    </row>
    <row r="1134" spans="1:9" x14ac:dyDescent="0.25">
      <c r="A1134">
        <v>1133</v>
      </c>
      <c r="B1134" t="s">
        <v>5305</v>
      </c>
      <c r="C1134" t="s">
        <v>1994</v>
      </c>
      <c r="D1134" t="s">
        <v>35</v>
      </c>
      <c r="E1134" t="s">
        <v>5306</v>
      </c>
      <c r="F1134" t="s">
        <v>5307</v>
      </c>
      <c r="G1134" t="s">
        <v>1795</v>
      </c>
      <c r="H1134" t="s">
        <v>19</v>
      </c>
      <c r="I1134">
        <v>11795</v>
      </c>
    </row>
    <row r="1135" spans="1:9" x14ac:dyDescent="0.25">
      <c r="A1135">
        <v>1134</v>
      </c>
      <c r="B1135" t="s">
        <v>5308</v>
      </c>
      <c r="C1135" t="s">
        <v>3123</v>
      </c>
      <c r="D1135" t="s">
        <v>35</v>
      </c>
      <c r="E1135" t="s">
        <v>5309</v>
      </c>
      <c r="F1135" t="s">
        <v>5310</v>
      </c>
      <c r="G1135" t="s">
        <v>1376</v>
      </c>
      <c r="H1135" t="s">
        <v>25</v>
      </c>
      <c r="I1135">
        <v>75115</v>
      </c>
    </row>
    <row r="1136" spans="1:9" x14ac:dyDescent="0.25">
      <c r="A1136">
        <v>1135</v>
      </c>
      <c r="B1136" t="s">
        <v>5311</v>
      </c>
      <c r="C1136" t="s">
        <v>1212</v>
      </c>
      <c r="D1136" t="s">
        <v>35</v>
      </c>
      <c r="E1136" t="s">
        <v>5312</v>
      </c>
      <c r="F1136" t="s">
        <v>5313</v>
      </c>
      <c r="G1136" t="s">
        <v>1386</v>
      </c>
      <c r="H1136" t="s">
        <v>25</v>
      </c>
      <c r="I1136">
        <v>75043</v>
      </c>
    </row>
    <row r="1137" spans="1:9" x14ac:dyDescent="0.25">
      <c r="A1137">
        <v>1136</v>
      </c>
      <c r="B1137" t="s">
        <v>5314</v>
      </c>
      <c r="C1137" t="s">
        <v>5315</v>
      </c>
      <c r="D1137" t="s">
        <v>5316</v>
      </c>
      <c r="E1137" t="s">
        <v>5317</v>
      </c>
      <c r="F1137" t="s">
        <v>5318</v>
      </c>
      <c r="G1137" t="s">
        <v>2960</v>
      </c>
      <c r="H1137" t="s">
        <v>19</v>
      </c>
      <c r="I1137">
        <v>14606</v>
      </c>
    </row>
    <row r="1138" spans="1:9" x14ac:dyDescent="0.25">
      <c r="A1138">
        <v>1137</v>
      </c>
      <c r="B1138" t="s">
        <v>5319</v>
      </c>
      <c r="C1138" t="s">
        <v>2815</v>
      </c>
      <c r="D1138" t="s">
        <v>35</v>
      </c>
      <c r="E1138" t="s">
        <v>5320</v>
      </c>
      <c r="F1138" t="s">
        <v>5321</v>
      </c>
      <c r="G1138" t="s">
        <v>1109</v>
      </c>
      <c r="H1138" t="s">
        <v>19</v>
      </c>
      <c r="I1138">
        <v>11050</v>
      </c>
    </row>
    <row r="1139" spans="1:9" x14ac:dyDescent="0.25">
      <c r="A1139">
        <v>1138</v>
      </c>
      <c r="B1139" t="s">
        <v>5274</v>
      </c>
      <c r="C1139" t="s">
        <v>1653</v>
      </c>
      <c r="D1139" t="s">
        <v>35</v>
      </c>
      <c r="E1139" t="s">
        <v>5322</v>
      </c>
      <c r="F1139" t="s">
        <v>5323</v>
      </c>
      <c r="G1139" t="s">
        <v>2014</v>
      </c>
      <c r="H1139" t="s">
        <v>13</v>
      </c>
      <c r="I1139">
        <v>93555</v>
      </c>
    </row>
    <row r="1140" spans="1:9" x14ac:dyDescent="0.25">
      <c r="A1140">
        <v>1139</v>
      </c>
      <c r="B1140" t="s">
        <v>5324</v>
      </c>
      <c r="C1140" t="s">
        <v>5014</v>
      </c>
      <c r="D1140" t="s">
        <v>35</v>
      </c>
      <c r="E1140" t="s">
        <v>5325</v>
      </c>
      <c r="F1140" t="s">
        <v>5326</v>
      </c>
      <c r="G1140" t="s">
        <v>2548</v>
      </c>
      <c r="H1140" t="s">
        <v>19</v>
      </c>
      <c r="I1140">
        <v>10550</v>
      </c>
    </row>
    <row r="1141" spans="1:9" x14ac:dyDescent="0.25">
      <c r="A1141">
        <v>1140</v>
      </c>
      <c r="B1141" t="s">
        <v>5327</v>
      </c>
      <c r="C1141" t="s">
        <v>5328</v>
      </c>
      <c r="D1141" t="s">
        <v>35</v>
      </c>
      <c r="E1141" t="s">
        <v>5329</v>
      </c>
      <c r="F1141" t="s">
        <v>5330</v>
      </c>
      <c r="G1141" t="s">
        <v>1245</v>
      </c>
      <c r="H1141" t="s">
        <v>19</v>
      </c>
      <c r="I1141">
        <v>13090</v>
      </c>
    </row>
    <row r="1142" spans="1:9" x14ac:dyDescent="0.25">
      <c r="A1142">
        <v>1141</v>
      </c>
      <c r="B1142" t="s">
        <v>5331</v>
      </c>
      <c r="C1142" t="s">
        <v>1486</v>
      </c>
      <c r="D1142" t="s">
        <v>35</v>
      </c>
      <c r="E1142" t="s">
        <v>5332</v>
      </c>
      <c r="F1142" t="s">
        <v>5333</v>
      </c>
      <c r="G1142" t="s">
        <v>1660</v>
      </c>
      <c r="H1142" t="s">
        <v>19</v>
      </c>
      <c r="I1142">
        <v>12550</v>
      </c>
    </row>
    <row r="1143" spans="1:9" x14ac:dyDescent="0.25">
      <c r="A1143">
        <v>1142</v>
      </c>
      <c r="B1143" t="s">
        <v>5334</v>
      </c>
      <c r="C1143" t="s">
        <v>3255</v>
      </c>
      <c r="D1143" t="s">
        <v>35</v>
      </c>
      <c r="E1143" t="s">
        <v>5335</v>
      </c>
      <c r="F1143" t="s">
        <v>5336</v>
      </c>
      <c r="G1143" t="s">
        <v>1624</v>
      </c>
      <c r="H1143" t="s">
        <v>19</v>
      </c>
      <c r="I1143">
        <v>14534</v>
      </c>
    </row>
    <row r="1144" spans="1:9" x14ac:dyDescent="0.25">
      <c r="A1144">
        <v>1143</v>
      </c>
      <c r="B1144" t="s">
        <v>5337</v>
      </c>
      <c r="C1144" t="s">
        <v>1513</v>
      </c>
      <c r="D1144" t="s">
        <v>35</v>
      </c>
      <c r="E1144" t="s">
        <v>5338</v>
      </c>
      <c r="F1144" t="s">
        <v>5339</v>
      </c>
      <c r="G1144" t="s">
        <v>5340</v>
      </c>
      <c r="H1144" t="s">
        <v>19</v>
      </c>
      <c r="I1144">
        <v>14150</v>
      </c>
    </row>
    <row r="1145" spans="1:9" x14ac:dyDescent="0.25">
      <c r="A1145">
        <v>1144</v>
      </c>
      <c r="B1145" t="s">
        <v>5341</v>
      </c>
      <c r="C1145" t="s">
        <v>5342</v>
      </c>
      <c r="D1145" t="s">
        <v>35</v>
      </c>
      <c r="E1145" t="s">
        <v>5343</v>
      </c>
      <c r="F1145" t="s">
        <v>5344</v>
      </c>
      <c r="G1145" t="s">
        <v>5109</v>
      </c>
      <c r="H1145" t="s">
        <v>19</v>
      </c>
      <c r="I1145">
        <v>11364</v>
      </c>
    </row>
    <row r="1146" spans="1:9" x14ac:dyDescent="0.25">
      <c r="A1146">
        <v>1145</v>
      </c>
      <c r="B1146" t="s">
        <v>5345</v>
      </c>
      <c r="C1146" t="s">
        <v>1378</v>
      </c>
      <c r="D1146" t="s">
        <v>5346</v>
      </c>
      <c r="E1146" t="s">
        <v>5347</v>
      </c>
      <c r="F1146" t="s">
        <v>5348</v>
      </c>
      <c r="G1146" t="s">
        <v>2931</v>
      </c>
      <c r="H1146" t="s">
        <v>19</v>
      </c>
      <c r="I1146">
        <v>10701</v>
      </c>
    </row>
    <row r="1147" spans="1:9" x14ac:dyDescent="0.25">
      <c r="A1147">
        <v>1146</v>
      </c>
      <c r="B1147" t="s">
        <v>5349</v>
      </c>
      <c r="C1147" t="s">
        <v>1402</v>
      </c>
      <c r="D1147" t="s">
        <v>35</v>
      </c>
      <c r="E1147" t="s">
        <v>5350</v>
      </c>
      <c r="F1147" t="s">
        <v>5351</v>
      </c>
      <c r="G1147" t="s">
        <v>1727</v>
      </c>
      <c r="H1147" t="s">
        <v>19</v>
      </c>
      <c r="I1147">
        <v>11412</v>
      </c>
    </row>
    <row r="1148" spans="1:9" x14ac:dyDescent="0.25">
      <c r="A1148">
        <v>1147</v>
      </c>
      <c r="B1148" t="s">
        <v>2610</v>
      </c>
      <c r="C1148" t="s">
        <v>5352</v>
      </c>
      <c r="D1148" t="s">
        <v>35</v>
      </c>
      <c r="E1148" t="s">
        <v>5353</v>
      </c>
      <c r="F1148" t="s">
        <v>5354</v>
      </c>
      <c r="G1148" t="s">
        <v>3264</v>
      </c>
      <c r="H1148" t="s">
        <v>13</v>
      </c>
      <c r="I1148">
        <v>90403</v>
      </c>
    </row>
    <row r="1149" spans="1:9" x14ac:dyDescent="0.25">
      <c r="A1149">
        <v>1148</v>
      </c>
      <c r="B1149" t="s">
        <v>5355</v>
      </c>
      <c r="C1149" t="s">
        <v>5356</v>
      </c>
      <c r="D1149" t="s">
        <v>35</v>
      </c>
      <c r="E1149" t="s">
        <v>5357</v>
      </c>
      <c r="F1149" t="s">
        <v>5358</v>
      </c>
      <c r="G1149" t="s">
        <v>1718</v>
      </c>
      <c r="H1149" t="s">
        <v>19</v>
      </c>
      <c r="I1149">
        <v>10977</v>
      </c>
    </row>
    <row r="1150" spans="1:9" x14ac:dyDescent="0.25">
      <c r="A1150">
        <v>1149</v>
      </c>
      <c r="B1150" t="s">
        <v>5359</v>
      </c>
      <c r="C1150" t="s">
        <v>1813</v>
      </c>
      <c r="D1150" t="s">
        <v>35</v>
      </c>
      <c r="E1150" t="s">
        <v>5360</v>
      </c>
      <c r="F1150" t="s">
        <v>5361</v>
      </c>
      <c r="G1150" t="s">
        <v>1863</v>
      </c>
      <c r="H1150" t="s">
        <v>13</v>
      </c>
      <c r="I1150">
        <v>95050</v>
      </c>
    </row>
    <row r="1151" spans="1:9" x14ac:dyDescent="0.25">
      <c r="A1151">
        <v>1150</v>
      </c>
      <c r="B1151" t="s">
        <v>2343</v>
      </c>
      <c r="C1151" t="s">
        <v>5362</v>
      </c>
      <c r="D1151" t="s">
        <v>5363</v>
      </c>
      <c r="E1151" t="s">
        <v>5364</v>
      </c>
      <c r="F1151" t="s">
        <v>5365</v>
      </c>
      <c r="G1151" t="s">
        <v>1647</v>
      </c>
      <c r="H1151" t="s">
        <v>25</v>
      </c>
      <c r="I1151">
        <v>78418</v>
      </c>
    </row>
    <row r="1152" spans="1:9" x14ac:dyDescent="0.25">
      <c r="A1152">
        <v>1151</v>
      </c>
      <c r="B1152" t="s">
        <v>5366</v>
      </c>
      <c r="C1152" t="s">
        <v>4230</v>
      </c>
      <c r="D1152" t="s">
        <v>35</v>
      </c>
      <c r="E1152" t="s">
        <v>5367</v>
      </c>
      <c r="F1152" t="s">
        <v>5368</v>
      </c>
      <c r="G1152" t="s">
        <v>2354</v>
      </c>
      <c r="H1152" t="s">
        <v>19</v>
      </c>
      <c r="I1152">
        <v>11720</v>
      </c>
    </row>
    <row r="1153" spans="1:9" x14ac:dyDescent="0.25">
      <c r="A1153">
        <v>1152</v>
      </c>
      <c r="B1153" t="s">
        <v>5369</v>
      </c>
      <c r="C1153" t="s">
        <v>3212</v>
      </c>
      <c r="D1153" t="s">
        <v>35</v>
      </c>
      <c r="E1153" t="s">
        <v>5370</v>
      </c>
      <c r="F1153" t="s">
        <v>5371</v>
      </c>
      <c r="G1153" t="s">
        <v>1413</v>
      </c>
      <c r="H1153" t="s">
        <v>13</v>
      </c>
      <c r="I1153">
        <v>91733</v>
      </c>
    </row>
    <row r="1154" spans="1:9" x14ac:dyDescent="0.25">
      <c r="A1154">
        <v>1153</v>
      </c>
      <c r="B1154" t="s">
        <v>5372</v>
      </c>
      <c r="C1154" t="s">
        <v>1729</v>
      </c>
      <c r="D1154" t="s">
        <v>35</v>
      </c>
      <c r="E1154" t="s">
        <v>5373</v>
      </c>
      <c r="F1154" t="s">
        <v>5374</v>
      </c>
      <c r="G1154" t="s">
        <v>1357</v>
      </c>
      <c r="H1154" t="s">
        <v>13</v>
      </c>
      <c r="I1154">
        <v>94070</v>
      </c>
    </row>
    <row r="1155" spans="1:9" x14ac:dyDescent="0.25">
      <c r="A1155">
        <v>1154</v>
      </c>
      <c r="B1155" t="s">
        <v>2350</v>
      </c>
      <c r="C1155" t="s">
        <v>1212</v>
      </c>
      <c r="D1155" t="s">
        <v>35</v>
      </c>
      <c r="E1155" t="s">
        <v>5375</v>
      </c>
      <c r="F1155" t="s">
        <v>5376</v>
      </c>
      <c r="G1155" t="s">
        <v>3424</v>
      </c>
      <c r="H1155" t="s">
        <v>19</v>
      </c>
      <c r="I1155">
        <v>13021</v>
      </c>
    </row>
    <row r="1156" spans="1:9" x14ac:dyDescent="0.25">
      <c r="A1156">
        <v>1155</v>
      </c>
      <c r="B1156" t="s">
        <v>5377</v>
      </c>
      <c r="C1156" t="s">
        <v>1455</v>
      </c>
      <c r="D1156" t="s">
        <v>35</v>
      </c>
      <c r="E1156" t="s">
        <v>5378</v>
      </c>
      <c r="F1156" t="s">
        <v>5379</v>
      </c>
      <c r="G1156" t="s">
        <v>5380</v>
      </c>
      <c r="H1156" t="s">
        <v>19</v>
      </c>
      <c r="I1156">
        <v>11691</v>
      </c>
    </row>
    <row r="1157" spans="1:9" x14ac:dyDescent="0.25">
      <c r="A1157">
        <v>1156</v>
      </c>
      <c r="B1157" t="s">
        <v>4083</v>
      </c>
      <c r="C1157" t="s">
        <v>4118</v>
      </c>
      <c r="D1157" t="s">
        <v>35</v>
      </c>
      <c r="E1157" t="s">
        <v>5381</v>
      </c>
      <c r="F1157" t="s">
        <v>5382</v>
      </c>
      <c r="G1157" t="s">
        <v>1641</v>
      </c>
      <c r="H1157" t="s">
        <v>19</v>
      </c>
      <c r="I1157">
        <v>11414</v>
      </c>
    </row>
    <row r="1158" spans="1:9" x14ac:dyDescent="0.25">
      <c r="A1158">
        <v>1157</v>
      </c>
      <c r="B1158" t="s">
        <v>5383</v>
      </c>
      <c r="C1158" t="s">
        <v>2262</v>
      </c>
      <c r="D1158" t="s">
        <v>5384</v>
      </c>
      <c r="E1158" t="s">
        <v>5385</v>
      </c>
      <c r="F1158" t="s">
        <v>5386</v>
      </c>
      <c r="G1158" t="s">
        <v>1100</v>
      </c>
      <c r="H1158" t="s">
        <v>19</v>
      </c>
      <c r="I1158">
        <v>14215</v>
      </c>
    </row>
    <row r="1159" spans="1:9" x14ac:dyDescent="0.25">
      <c r="A1159">
        <v>1158</v>
      </c>
      <c r="B1159" t="s">
        <v>5387</v>
      </c>
      <c r="C1159" t="s">
        <v>3185</v>
      </c>
      <c r="D1159" t="s">
        <v>35</v>
      </c>
      <c r="E1159" t="s">
        <v>5388</v>
      </c>
      <c r="F1159" t="s">
        <v>5389</v>
      </c>
      <c r="G1159" t="s">
        <v>1156</v>
      </c>
      <c r="H1159" t="s">
        <v>19</v>
      </c>
      <c r="I1159">
        <v>14424</v>
      </c>
    </row>
    <row r="1160" spans="1:9" x14ac:dyDescent="0.25">
      <c r="A1160">
        <v>1159</v>
      </c>
      <c r="B1160" t="s">
        <v>5390</v>
      </c>
      <c r="C1160" t="s">
        <v>1410</v>
      </c>
      <c r="D1160" t="s">
        <v>35</v>
      </c>
      <c r="E1160" t="s">
        <v>5391</v>
      </c>
      <c r="F1160" t="s">
        <v>5392</v>
      </c>
      <c r="G1160" t="s">
        <v>1555</v>
      </c>
      <c r="H1160" t="s">
        <v>19</v>
      </c>
      <c r="I1160">
        <v>11791</v>
      </c>
    </row>
    <row r="1161" spans="1:9" x14ac:dyDescent="0.25">
      <c r="A1161">
        <v>1160</v>
      </c>
      <c r="B1161" t="s">
        <v>3007</v>
      </c>
      <c r="C1161" t="s">
        <v>5393</v>
      </c>
      <c r="D1161" t="s">
        <v>35</v>
      </c>
      <c r="E1161" t="s">
        <v>5394</v>
      </c>
      <c r="F1161" t="s">
        <v>5395</v>
      </c>
      <c r="G1161" t="s">
        <v>1615</v>
      </c>
      <c r="H1161" t="s">
        <v>25</v>
      </c>
      <c r="I1161">
        <v>76039</v>
      </c>
    </row>
    <row r="1162" spans="1:9" x14ac:dyDescent="0.25">
      <c r="A1162">
        <v>1161</v>
      </c>
      <c r="B1162" t="s">
        <v>5396</v>
      </c>
      <c r="C1162" t="s">
        <v>1825</v>
      </c>
      <c r="D1162" t="s">
        <v>35</v>
      </c>
      <c r="E1162" t="s">
        <v>5397</v>
      </c>
      <c r="F1162" t="s">
        <v>5398</v>
      </c>
      <c r="G1162" t="s">
        <v>2628</v>
      </c>
      <c r="H1162" t="s">
        <v>19</v>
      </c>
      <c r="I1162">
        <v>11580</v>
      </c>
    </row>
    <row r="1163" spans="1:9" x14ac:dyDescent="0.25">
      <c r="A1163">
        <v>1162</v>
      </c>
      <c r="B1163" t="s">
        <v>5399</v>
      </c>
      <c r="C1163" t="s">
        <v>5400</v>
      </c>
      <c r="D1163" t="s">
        <v>35</v>
      </c>
      <c r="E1163" t="s">
        <v>5401</v>
      </c>
      <c r="F1163" t="s">
        <v>5402</v>
      </c>
      <c r="G1163" t="s">
        <v>2640</v>
      </c>
      <c r="H1163" t="s">
        <v>19</v>
      </c>
      <c r="I1163">
        <v>14850</v>
      </c>
    </row>
    <row r="1164" spans="1:9" x14ac:dyDescent="0.25">
      <c r="A1164">
        <v>1163</v>
      </c>
      <c r="B1164" t="s">
        <v>5403</v>
      </c>
      <c r="C1164" t="s">
        <v>1096</v>
      </c>
      <c r="D1164" t="s">
        <v>35</v>
      </c>
      <c r="E1164" t="s">
        <v>5404</v>
      </c>
      <c r="F1164" t="s">
        <v>5405</v>
      </c>
      <c r="G1164" t="s">
        <v>2085</v>
      </c>
      <c r="H1164" t="s">
        <v>13</v>
      </c>
      <c r="I1164">
        <v>90260</v>
      </c>
    </row>
    <row r="1165" spans="1:9" x14ac:dyDescent="0.25">
      <c r="A1165">
        <v>1164</v>
      </c>
      <c r="B1165" t="s">
        <v>5406</v>
      </c>
      <c r="C1165" t="s">
        <v>5407</v>
      </c>
      <c r="D1165" t="s">
        <v>35</v>
      </c>
      <c r="E1165" t="s">
        <v>5408</v>
      </c>
      <c r="F1165" t="s">
        <v>5409</v>
      </c>
      <c r="G1165" t="s">
        <v>1151</v>
      </c>
      <c r="H1165" t="s">
        <v>19</v>
      </c>
      <c r="I1165">
        <v>10583</v>
      </c>
    </row>
    <row r="1166" spans="1:9" x14ac:dyDescent="0.25">
      <c r="A1166">
        <v>1165</v>
      </c>
      <c r="B1166" t="s">
        <v>5410</v>
      </c>
      <c r="C1166" t="s">
        <v>5411</v>
      </c>
      <c r="D1166" t="s">
        <v>5412</v>
      </c>
      <c r="E1166" t="s">
        <v>5413</v>
      </c>
      <c r="F1166" t="s">
        <v>5414</v>
      </c>
      <c r="G1166" t="s">
        <v>3197</v>
      </c>
      <c r="H1166" t="s">
        <v>25</v>
      </c>
      <c r="I1166">
        <v>76110</v>
      </c>
    </row>
    <row r="1167" spans="1:9" x14ac:dyDescent="0.25">
      <c r="A1167">
        <v>1166</v>
      </c>
      <c r="B1167" t="s">
        <v>5415</v>
      </c>
      <c r="C1167" t="s">
        <v>1192</v>
      </c>
      <c r="D1167" t="s">
        <v>35</v>
      </c>
      <c r="E1167" t="s">
        <v>5416</v>
      </c>
      <c r="F1167" t="s">
        <v>5417</v>
      </c>
      <c r="G1167" t="s">
        <v>1790</v>
      </c>
      <c r="H1167" t="s">
        <v>19</v>
      </c>
      <c r="I1167">
        <v>11706</v>
      </c>
    </row>
    <row r="1168" spans="1:9" x14ac:dyDescent="0.25">
      <c r="A1168">
        <v>1167</v>
      </c>
      <c r="B1168" t="s">
        <v>3832</v>
      </c>
      <c r="C1168" t="s">
        <v>1278</v>
      </c>
      <c r="D1168" t="s">
        <v>35</v>
      </c>
      <c r="E1168" t="s">
        <v>5418</v>
      </c>
      <c r="F1168" t="s">
        <v>5419</v>
      </c>
      <c r="G1168" t="s">
        <v>3011</v>
      </c>
      <c r="H1168" t="s">
        <v>19</v>
      </c>
      <c r="I1168">
        <v>10954</v>
      </c>
    </row>
    <row r="1169" spans="1:9" x14ac:dyDescent="0.25">
      <c r="A1169">
        <v>1168</v>
      </c>
      <c r="B1169" t="s">
        <v>5420</v>
      </c>
      <c r="C1169" t="s">
        <v>3363</v>
      </c>
      <c r="D1169" t="s">
        <v>35</v>
      </c>
      <c r="E1169" t="s">
        <v>5421</v>
      </c>
      <c r="F1169" t="s">
        <v>5422</v>
      </c>
      <c r="G1169" t="s">
        <v>1201</v>
      </c>
      <c r="H1169" t="s">
        <v>19</v>
      </c>
      <c r="I1169">
        <v>11104</v>
      </c>
    </row>
    <row r="1170" spans="1:9" x14ac:dyDescent="0.25">
      <c r="A1170">
        <v>1169</v>
      </c>
      <c r="B1170" t="s">
        <v>5423</v>
      </c>
      <c r="C1170" t="s">
        <v>1455</v>
      </c>
      <c r="D1170" t="s">
        <v>35</v>
      </c>
      <c r="E1170" t="s">
        <v>5424</v>
      </c>
      <c r="F1170" t="s">
        <v>5425</v>
      </c>
      <c r="G1170" t="s">
        <v>1718</v>
      </c>
      <c r="H1170" t="s">
        <v>19</v>
      </c>
      <c r="I1170">
        <v>10977</v>
      </c>
    </row>
    <row r="1171" spans="1:9" x14ac:dyDescent="0.25">
      <c r="A1171">
        <v>1170</v>
      </c>
      <c r="B1171" t="s">
        <v>5426</v>
      </c>
      <c r="C1171" t="s">
        <v>3896</v>
      </c>
      <c r="D1171" t="s">
        <v>35</v>
      </c>
      <c r="E1171" t="s">
        <v>5427</v>
      </c>
      <c r="F1171" t="s">
        <v>5428</v>
      </c>
      <c r="G1171" t="s">
        <v>1276</v>
      </c>
      <c r="H1171" t="s">
        <v>19</v>
      </c>
      <c r="I1171">
        <v>11418</v>
      </c>
    </row>
    <row r="1172" spans="1:9" x14ac:dyDescent="0.25">
      <c r="A1172">
        <v>1171</v>
      </c>
      <c r="B1172" t="s">
        <v>5429</v>
      </c>
      <c r="C1172" t="s">
        <v>2705</v>
      </c>
      <c r="D1172" t="s">
        <v>35</v>
      </c>
      <c r="E1172" t="s">
        <v>5430</v>
      </c>
      <c r="F1172" t="s">
        <v>5431</v>
      </c>
      <c r="G1172" t="s">
        <v>1381</v>
      </c>
      <c r="H1172" t="s">
        <v>19</v>
      </c>
      <c r="I1172">
        <v>13440</v>
      </c>
    </row>
    <row r="1173" spans="1:9" x14ac:dyDescent="0.25">
      <c r="A1173">
        <v>1172</v>
      </c>
      <c r="B1173" t="s">
        <v>5432</v>
      </c>
      <c r="C1173" t="s">
        <v>4282</v>
      </c>
      <c r="D1173" t="s">
        <v>35</v>
      </c>
      <c r="E1173" t="s">
        <v>5433</v>
      </c>
      <c r="F1173" t="s">
        <v>5434</v>
      </c>
      <c r="G1173" t="s">
        <v>1624</v>
      </c>
      <c r="H1173" t="s">
        <v>19</v>
      </c>
      <c r="I1173">
        <v>14534</v>
      </c>
    </row>
    <row r="1174" spans="1:9" x14ac:dyDescent="0.25">
      <c r="A1174">
        <v>1173</v>
      </c>
      <c r="B1174" t="s">
        <v>5435</v>
      </c>
      <c r="C1174" t="s">
        <v>4053</v>
      </c>
      <c r="D1174" t="s">
        <v>35</v>
      </c>
      <c r="E1174" t="s">
        <v>5436</v>
      </c>
      <c r="F1174" t="s">
        <v>5437</v>
      </c>
      <c r="G1174" t="s">
        <v>2246</v>
      </c>
      <c r="H1174" t="s">
        <v>19</v>
      </c>
      <c r="I1174">
        <v>11530</v>
      </c>
    </row>
    <row r="1175" spans="1:9" x14ac:dyDescent="0.25">
      <c r="A1175">
        <v>1174</v>
      </c>
      <c r="B1175" t="s">
        <v>5438</v>
      </c>
      <c r="C1175" t="s">
        <v>2503</v>
      </c>
      <c r="D1175" t="s">
        <v>5439</v>
      </c>
      <c r="E1175" t="s">
        <v>5440</v>
      </c>
      <c r="F1175" t="s">
        <v>5441</v>
      </c>
      <c r="G1175" t="s">
        <v>2931</v>
      </c>
      <c r="H1175" t="s">
        <v>19</v>
      </c>
      <c r="I1175">
        <v>10701</v>
      </c>
    </row>
    <row r="1176" spans="1:9" x14ac:dyDescent="0.25">
      <c r="A1176">
        <v>1175</v>
      </c>
      <c r="B1176" t="s">
        <v>5442</v>
      </c>
      <c r="C1176" t="s">
        <v>2424</v>
      </c>
      <c r="D1176" t="s">
        <v>35</v>
      </c>
      <c r="E1176" t="s">
        <v>5443</v>
      </c>
      <c r="F1176" t="s">
        <v>5444</v>
      </c>
      <c r="G1176" t="s">
        <v>2619</v>
      </c>
      <c r="H1176" t="s">
        <v>13</v>
      </c>
      <c r="I1176">
        <v>91768</v>
      </c>
    </row>
    <row r="1177" spans="1:9" x14ac:dyDescent="0.25">
      <c r="A1177">
        <v>1176</v>
      </c>
      <c r="B1177" t="s">
        <v>3177</v>
      </c>
      <c r="C1177" t="s">
        <v>3418</v>
      </c>
      <c r="D1177" t="s">
        <v>35</v>
      </c>
      <c r="E1177" t="s">
        <v>5445</v>
      </c>
      <c r="F1177" t="s">
        <v>5446</v>
      </c>
      <c r="G1177" t="s">
        <v>1271</v>
      </c>
      <c r="H1177" t="s">
        <v>19</v>
      </c>
      <c r="I1177">
        <v>12804</v>
      </c>
    </row>
    <row r="1178" spans="1:9" x14ac:dyDescent="0.25">
      <c r="A1178">
        <v>1177</v>
      </c>
      <c r="B1178" t="s">
        <v>5447</v>
      </c>
      <c r="C1178" t="s">
        <v>2046</v>
      </c>
      <c r="D1178" t="s">
        <v>35</v>
      </c>
      <c r="E1178" t="s">
        <v>5448</v>
      </c>
      <c r="F1178" t="s">
        <v>5449</v>
      </c>
      <c r="G1178" t="s">
        <v>2325</v>
      </c>
      <c r="H1178" t="s">
        <v>19</v>
      </c>
      <c r="I1178">
        <v>12601</v>
      </c>
    </row>
    <row r="1179" spans="1:9" x14ac:dyDescent="0.25">
      <c r="A1179">
        <v>1178</v>
      </c>
      <c r="B1179" t="s">
        <v>5450</v>
      </c>
      <c r="C1179" t="s">
        <v>4728</v>
      </c>
      <c r="D1179" t="s">
        <v>5451</v>
      </c>
      <c r="E1179" t="s">
        <v>5452</v>
      </c>
      <c r="F1179" t="s">
        <v>5453</v>
      </c>
      <c r="G1179" t="s">
        <v>1855</v>
      </c>
      <c r="H1179" t="s">
        <v>13</v>
      </c>
      <c r="I1179">
        <v>93035</v>
      </c>
    </row>
    <row r="1180" spans="1:9" x14ac:dyDescent="0.25">
      <c r="A1180">
        <v>1179</v>
      </c>
      <c r="B1180" t="s">
        <v>5454</v>
      </c>
      <c r="C1180" t="s">
        <v>4003</v>
      </c>
      <c r="D1180" t="s">
        <v>35</v>
      </c>
      <c r="E1180" t="s">
        <v>5455</v>
      </c>
      <c r="F1180" t="s">
        <v>5456</v>
      </c>
      <c r="G1180" t="s">
        <v>2006</v>
      </c>
      <c r="H1180" t="s">
        <v>19</v>
      </c>
      <c r="I1180">
        <v>11201</v>
      </c>
    </row>
    <row r="1181" spans="1:9" x14ac:dyDescent="0.25">
      <c r="A1181">
        <v>1180</v>
      </c>
      <c r="B1181" t="s">
        <v>5457</v>
      </c>
      <c r="C1181" t="s">
        <v>4173</v>
      </c>
      <c r="D1181" t="s">
        <v>35</v>
      </c>
      <c r="E1181" t="s">
        <v>5458</v>
      </c>
      <c r="F1181" t="s">
        <v>5459</v>
      </c>
      <c r="G1181" t="s">
        <v>1505</v>
      </c>
      <c r="H1181" t="s">
        <v>19</v>
      </c>
      <c r="I1181">
        <v>11735</v>
      </c>
    </row>
    <row r="1182" spans="1:9" x14ac:dyDescent="0.25">
      <c r="A1182">
        <v>1181</v>
      </c>
      <c r="B1182" t="s">
        <v>5460</v>
      </c>
      <c r="C1182" t="s">
        <v>5461</v>
      </c>
      <c r="D1182" t="s">
        <v>35</v>
      </c>
      <c r="E1182" t="s">
        <v>5462</v>
      </c>
      <c r="F1182" t="s">
        <v>5463</v>
      </c>
      <c r="G1182" t="s">
        <v>2006</v>
      </c>
      <c r="H1182" t="s">
        <v>19</v>
      </c>
      <c r="I1182">
        <v>11201</v>
      </c>
    </row>
    <row r="1183" spans="1:9" x14ac:dyDescent="0.25">
      <c r="A1183">
        <v>1182</v>
      </c>
      <c r="B1183" t="s">
        <v>4870</v>
      </c>
      <c r="C1183" t="s">
        <v>4849</v>
      </c>
      <c r="D1183" t="s">
        <v>35</v>
      </c>
      <c r="E1183" t="s">
        <v>5464</v>
      </c>
      <c r="F1183" t="s">
        <v>5465</v>
      </c>
      <c r="G1183" t="s">
        <v>2297</v>
      </c>
      <c r="H1183" t="s">
        <v>19</v>
      </c>
      <c r="I1183">
        <v>11779</v>
      </c>
    </row>
    <row r="1184" spans="1:9" x14ac:dyDescent="0.25">
      <c r="A1184">
        <v>1183</v>
      </c>
      <c r="B1184" t="s">
        <v>2371</v>
      </c>
      <c r="C1184" t="s">
        <v>4282</v>
      </c>
      <c r="D1184" t="s">
        <v>35</v>
      </c>
      <c r="E1184" t="s">
        <v>5466</v>
      </c>
      <c r="F1184" t="s">
        <v>5467</v>
      </c>
      <c r="G1184" t="s">
        <v>1315</v>
      </c>
      <c r="H1184" t="s">
        <v>19</v>
      </c>
      <c r="I1184">
        <v>11566</v>
      </c>
    </row>
    <row r="1185" spans="1:9" x14ac:dyDescent="0.25">
      <c r="A1185">
        <v>1184</v>
      </c>
      <c r="B1185" t="s">
        <v>5468</v>
      </c>
      <c r="C1185" t="s">
        <v>1942</v>
      </c>
      <c r="D1185" t="s">
        <v>35</v>
      </c>
      <c r="E1185" t="s">
        <v>5469</v>
      </c>
      <c r="F1185" t="s">
        <v>5470</v>
      </c>
      <c r="G1185" t="s">
        <v>1718</v>
      </c>
      <c r="H1185" t="s">
        <v>19</v>
      </c>
      <c r="I1185">
        <v>10977</v>
      </c>
    </row>
    <row r="1186" spans="1:9" x14ac:dyDescent="0.25">
      <c r="A1186">
        <v>1185</v>
      </c>
      <c r="B1186" t="s">
        <v>5471</v>
      </c>
      <c r="C1186" t="s">
        <v>5472</v>
      </c>
      <c r="D1186" t="s">
        <v>35</v>
      </c>
      <c r="E1186" t="s">
        <v>5473</v>
      </c>
      <c r="F1186" t="s">
        <v>5474</v>
      </c>
      <c r="G1186" t="s">
        <v>3595</v>
      </c>
      <c r="H1186" t="s">
        <v>19</v>
      </c>
      <c r="I1186">
        <v>12065</v>
      </c>
    </row>
    <row r="1187" spans="1:9" x14ac:dyDescent="0.25">
      <c r="A1187">
        <v>1186</v>
      </c>
      <c r="B1187" t="s">
        <v>5475</v>
      </c>
      <c r="C1187" t="s">
        <v>2095</v>
      </c>
      <c r="D1187" t="s">
        <v>35</v>
      </c>
      <c r="E1187" t="s">
        <v>5476</v>
      </c>
      <c r="F1187" t="s">
        <v>5477</v>
      </c>
      <c r="G1187" t="s">
        <v>1357</v>
      </c>
      <c r="H1187" t="s">
        <v>13</v>
      </c>
      <c r="I1187">
        <v>94070</v>
      </c>
    </row>
    <row r="1188" spans="1:9" x14ac:dyDescent="0.25">
      <c r="A1188">
        <v>1187</v>
      </c>
      <c r="B1188" t="s">
        <v>5478</v>
      </c>
      <c r="C1188" t="s">
        <v>5479</v>
      </c>
      <c r="D1188" t="s">
        <v>35</v>
      </c>
      <c r="E1188" t="s">
        <v>5480</v>
      </c>
      <c r="F1188" t="s">
        <v>5481</v>
      </c>
      <c r="G1188" t="s">
        <v>2712</v>
      </c>
      <c r="H1188" t="s">
        <v>19</v>
      </c>
      <c r="I1188">
        <v>11354</v>
      </c>
    </row>
    <row r="1189" spans="1:9" x14ac:dyDescent="0.25">
      <c r="A1189">
        <v>1188</v>
      </c>
      <c r="B1189" t="s">
        <v>5482</v>
      </c>
      <c r="C1189" t="s">
        <v>5483</v>
      </c>
      <c r="D1189" t="s">
        <v>5484</v>
      </c>
      <c r="E1189" t="s">
        <v>5485</v>
      </c>
      <c r="F1189" t="s">
        <v>5486</v>
      </c>
      <c r="G1189" t="s">
        <v>2931</v>
      </c>
      <c r="H1189" t="s">
        <v>19</v>
      </c>
      <c r="I1189">
        <v>10701</v>
      </c>
    </row>
    <row r="1190" spans="1:9" x14ac:dyDescent="0.25">
      <c r="A1190">
        <v>1189</v>
      </c>
      <c r="B1190" t="s">
        <v>3405</v>
      </c>
      <c r="C1190" t="s">
        <v>1548</v>
      </c>
      <c r="D1190" t="s">
        <v>35</v>
      </c>
      <c r="E1190" t="s">
        <v>5487</v>
      </c>
      <c r="F1190" t="s">
        <v>5488</v>
      </c>
      <c r="G1190" t="s">
        <v>1083</v>
      </c>
      <c r="H1190" t="s">
        <v>19</v>
      </c>
      <c r="I1190">
        <v>11553</v>
      </c>
    </row>
    <row r="1191" spans="1:9" x14ac:dyDescent="0.25">
      <c r="A1191">
        <v>1190</v>
      </c>
      <c r="B1191" t="s">
        <v>5489</v>
      </c>
      <c r="C1191" t="s">
        <v>1892</v>
      </c>
      <c r="D1191" t="s">
        <v>35</v>
      </c>
      <c r="E1191" t="s">
        <v>5490</v>
      </c>
      <c r="F1191" t="s">
        <v>5491</v>
      </c>
      <c r="G1191" t="s">
        <v>1431</v>
      </c>
      <c r="H1191" t="s">
        <v>19</v>
      </c>
      <c r="I1191">
        <v>11776</v>
      </c>
    </row>
    <row r="1192" spans="1:9" x14ac:dyDescent="0.25">
      <c r="A1192">
        <v>1191</v>
      </c>
      <c r="B1192" t="s">
        <v>5492</v>
      </c>
      <c r="C1192" t="s">
        <v>1075</v>
      </c>
      <c r="D1192" t="s">
        <v>5493</v>
      </c>
      <c r="E1192" t="s">
        <v>5494</v>
      </c>
      <c r="F1192" t="s">
        <v>5495</v>
      </c>
      <c r="G1192" t="s">
        <v>2960</v>
      </c>
      <c r="H1192" t="s">
        <v>19</v>
      </c>
      <c r="I1192">
        <v>14606</v>
      </c>
    </row>
    <row r="1193" spans="1:9" x14ac:dyDescent="0.25">
      <c r="A1193">
        <v>1192</v>
      </c>
      <c r="B1193" t="s">
        <v>5496</v>
      </c>
      <c r="C1193" t="s">
        <v>5497</v>
      </c>
      <c r="D1193" t="s">
        <v>35</v>
      </c>
      <c r="E1193" t="s">
        <v>5498</v>
      </c>
      <c r="F1193" t="s">
        <v>5499</v>
      </c>
      <c r="G1193" t="s">
        <v>1376</v>
      </c>
      <c r="H1193" t="s">
        <v>25</v>
      </c>
      <c r="I1193">
        <v>75115</v>
      </c>
    </row>
    <row r="1194" spans="1:9" x14ac:dyDescent="0.25">
      <c r="A1194">
        <v>1193</v>
      </c>
      <c r="B1194" t="s">
        <v>4478</v>
      </c>
      <c r="C1194" t="s">
        <v>2046</v>
      </c>
      <c r="D1194" t="s">
        <v>35</v>
      </c>
      <c r="E1194" t="s">
        <v>5500</v>
      </c>
      <c r="F1194" t="s">
        <v>5501</v>
      </c>
      <c r="G1194" t="s">
        <v>1845</v>
      </c>
      <c r="H1194" t="s">
        <v>19</v>
      </c>
      <c r="I1194">
        <v>11420</v>
      </c>
    </row>
    <row r="1195" spans="1:9" x14ac:dyDescent="0.25">
      <c r="A1195">
        <v>1194</v>
      </c>
      <c r="B1195" t="s">
        <v>5502</v>
      </c>
      <c r="C1195" t="s">
        <v>5503</v>
      </c>
      <c r="D1195" t="s">
        <v>35</v>
      </c>
      <c r="E1195" t="s">
        <v>5504</v>
      </c>
      <c r="F1195" t="s">
        <v>5505</v>
      </c>
      <c r="G1195" t="s">
        <v>1624</v>
      </c>
      <c r="H1195" t="s">
        <v>19</v>
      </c>
      <c r="I1195">
        <v>14534</v>
      </c>
    </row>
    <row r="1196" spans="1:9" x14ac:dyDescent="0.25">
      <c r="A1196">
        <v>1195</v>
      </c>
      <c r="B1196" t="s">
        <v>5506</v>
      </c>
      <c r="C1196" t="s">
        <v>1433</v>
      </c>
      <c r="D1196" t="s">
        <v>5507</v>
      </c>
      <c r="E1196" t="s">
        <v>5508</v>
      </c>
      <c r="F1196" t="s">
        <v>5509</v>
      </c>
      <c r="G1196" t="s">
        <v>1100</v>
      </c>
      <c r="H1196" t="s">
        <v>19</v>
      </c>
      <c r="I1196">
        <v>14215</v>
      </c>
    </row>
    <row r="1197" spans="1:9" x14ac:dyDescent="0.25">
      <c r="A1197">
        <v>1196</v>
      </c>
      <c r="B1197" t="s">
        <v>5510</v>
      </c>
      <c r="C1197" t="s">
        <v>2893</v>
      </c>
      <c r="D1197" t="s">
        <v>35</v>
      </c>
      <c r="E1197" t="s">
        <v>5511</v>
      </c>
      <c r="F1197" t="s">
        <v>5512</v>
      </c>
      <c r="G1197" t="s">
        <v>2080</v>
      </c>
      <c r="H1197" t="s">
        <v>19</v>
      </c>
      <c r="I1197">
        <v>11772</v>
      </c>
    </row>
    <row r="1198" spans="1:9" x14ac:dyDescent="0.25">
      <c r="A1198">
        <v>1197</v>
      </c>
      <c r="B1198" t="s">
        <v>5513</v>
      </c>
      <c r="C1198" t="s">
        <v>3279</v>
      </c>
      <c r="D1198" t="s">
        <v>35</v>
      </c>
      <c r="E1198" t="s">
        <v>5514</v>
      </c>
      <c r="F1198" t="s">
        <v>5515</v>
      </c>
      <c r="G1198" t="s">
        <v>1109</v>
      </c>
      <c r="H1198" t="s">
        <v>19</v>
      </c>
      <c r="I1198">
        <v>11050</v>
      </c>
    </row>
    <row r="1199" spans="1:9" x14ac:dyDescent="0.25">
      <c r="A1199">
        <v>1198</v>
      </c>
      <c r="B1199" t="s">
        <v>5516</v>
      </c>
      <c r="C1199" t="s">
        <v>5503</v>
      </c>
      <c r="D1199" t="s">
        <v>35</v>
      </c>
      <c r="E1199" t="s">
        <v>5517</v>
      </c>
      <c r="F1199" t="s">
        <v>5518</v>
      </c>
      <c r="G1199" t="s">
        <v>2006</v>
      </c>
      <c r="H1199" t="s">
        <v>19</v>
      </c>
      <c r="I1199">
        <v>11201</v>
      </c>
    </row>
    <row r="1200" spans="1:9" x14ac:dyDescent="0.25">
      <c r="A1200">
        <v>1199</v>
      </c>
      <c r="B1200" t="s">
        <v>5519</v>
      </c>
      <c r="C1200" t="s">
        <v>2050</v>
      </c>
      <c r="D1200" t="s">
        <v>35</v>
      </c>
      <c r="E1200" t="s">
        <v>5520</v>
      </c>
      <c r="F1200" t="s">
        <v>5521</v>
      </c>
      <c r="G1200" t="s">
        <v>1422</v>
      </c>
      <c r="H1200" t="s">
        <v>19</v>
      </c>
      <c r="I1200">
        <v>14120</v>
      </c>
    </row>
    <row r="1201" spans="1:9" x14ac:dyDescent="0.25">
      <c r="A1201">
        <v>1200</v>
      </c>
      <c r="B1201" t="s">
        <v>5522</v>
      </c>
      <c r="C1201" t="s">
        <v>4441</v>
      </c>
      <c r="D1201" t="s">
        <v>35</v>
      </c>
      <c r="E1201" t="s">
        <v>5523</v>
      </c>
      <c r="F1201" t="s">
        <v>5524</v>
      </c>
      <c r="G1201" t="s">
        <v>1109</v>
      </c>
      <c r="H1201" t="s">
        <v>19</v>
      </c>
      <c r="I1201">
        <v>11050</v>
      </c>
    </row>
    <row r="1202" spans="1:9" x14ac:dyDescent="0.25">
      <c r="A1202">
        <v>1201</v>
      </c>
      <c r="B1202" t="s">
        <v>5525</v>
      </c>
      <c r="C1202" t="s">
        <v>4398</v>
      </c>
      <c r="D1202" t="s">
        <v>35</v>
      </c>
      <c r="E1202" t="s">
        <v>5526</v>
      </c>
      <c r="F1202" t="s">
        <v>5527</v>
      </c>
      <c r="G1202" t="s">
        <v>1740</v>
      </c>
      <c r="H1202" t="s">
        <v>19</v>
      </c>
      <c r="I1202">
        <v>10573</v>
      </c>
    </row>
    <row r="1203" spans="1:9" x14ac:dyDescent="0.25">
      <c r="A1203">
        <v>1202</v>
      </c>
      <c r="B1203" t="s">
        <v>5528</v>
      </c>
      <c r="C1203" t="s">
        <v>4319</v>
      </c>
      <c r="D1203" t="s">
        <v>35</v>
      </c>
      <c r="E1203" t="s">
        <v>5529</v>
      </c>
      <c r="F1203" t="s">
        <v>5530</v>
      </c>
      <c r="G1203" t="s">
        <v>1800</v>
      </c>
      <c r="H1203" t="s">
        <v>13</v>
      </c>
      <c r="I1203">
        <v>92220</v>
      </c>
    </row>
    <row r="1204" spans="1:9" x14ac:dyDescent="0.25">
      <c r="A1204">
        <v>1203</v>
      </c>
      <c r="B1204" t="s">
        <v>1418</v>
      </c>
      <c r="C1204" t="s">
        <v>2642</v>
      </c>
      <c r="D1204" t="s">
        <v>35</v>
      </c>
      <c r="E1204" t="s">
        <v>5531</v>
      </c>
      <c r="F1204" t="s">
        <v>5532</v>
      </c>
      <c r="G1204" t="s">
        <v>1376</v>
      </c>
      <c r="H1204" t="s">
        <v>25</v>
      </c>
      <c r="I1204">
        <v>75115</v>
      </c>
    </row>
    <row r="1205" spans="1:9" x14ac:dyDescent="0.25">
      <c r="A1205">
        <v>1204</v>
      </c>
      <c r="B1205" t="s">
        <v>5533</v>
      </c>
      <c r="C1205" t="s">
        <v>1522</v>
      </c>
      <c r="D1205" t="s">
        <v>35</v>
      </c>
      <c r="E1205" t="s">
        <v>5534</v>
      </c>
      <c r="F1205" t="s">
        <v>5535</v>
      </c>
      <c r="G1205" t="s">
        <v>1520</v>
      </c>
      <c r="H1205" t="s">
        <v>19</v>
      </c>
      <c r="I1205">
        <v>12866</v>
      </c>
    </row>
    <row r="1206" spans="1:9" x14ac:dyDescent="0.25">
      <c r="A1206">
        <v>1205</v>
      </c>
      <c r="B1206" t="s">
        <v>5536</v>
      </c>
      <c r="C1206" t="s">
        <v>3333</v>
      </c>
      <c r="D1206" t="s">
        <v>35</v>
      </c>
      <c r="E1206" t="s">
        <v>5537</v>
      </c>
      <c r="F1206" t="s">
        <v>5538</v>
      </c>
      <c r="G1206" t="s">
        <v>2548</v>
      </c>
      <c r="H1206" t="s">
        <v>19</v>
      </c>
      <c r="I1206">
        <v>10550</v>
      </c>
    </row>
    <row r="1207" spans="1:9" x14ac:dyDescent="0.25">
      <c r="A1207">
        <v>1206</v>
      </c>
      <c r="B1207" t="s">
        <v>5539</v>
      </c>
      <c r="C1207" t="s">
        <v>4778</v>
      </c>
      <c r="D1207" t="s">
        <v>35</v>
      </c>
      <c r="E1207" t="s">
        <v>5540</v>
      </c>
      <c r="F1207" t="s">
        <v>5541</v>
      </c>
      <c r="G1207" t="s">
        <v>1180</v>
      </c>
      <c r="H1207" t="s">
        <v>19</v>
      </c>
      <c r="I1207">
        <v>11423</v>
      </c>
    </row>
    <row r="1208" spans="1:9" x14ac:dyDescent="0.25">
      <c r="A1208">
        <v>1207</v>
      </c>
      <c r="B1208" t="s">
        <v>5542</v>
      </c>
      <c r="C1208" t="s">
        <v>2263</v>
      </c>
      <c r="D1208" t="s">
        <v>5543</v>
      </c>
      <c r="E1208" t="s">
        <v>5544</v>
      </c>
      <c r="F1208" t="s">
        <v>5545</v>
      </c>
      <c r="G1208" t="s">
        <v>2103</v>
      </c>
      <c r="H1208" t="s">
        <v>19</v>
      </c>
      <c r="I1208">
        <v>11717</v>
      </c>
    </row>
    <row r="1209" spans="1:9" x14ac:dyDescent="0.25">
      <c r="A1209">
        <v>1208</v>
      </c>
      <c r="B1209" t="s">
        <v>5546</v>
      </c>
      <c r="C1209" t="s">
        <v>5547</v>
      </c>
      <c r="D1209" t="s">
        <v>35</v>
      </c>
      <c r="E1209" t="s">
        <v>5548</v>
      </c>
      <c r="F1209" t="s">
        <v>5549</v>
      </c>
      <c r="G1209" t="s">
        <v>2805</v>
      </c>
      <c r="H1209" t="s">
        <v>19</v>
      </c>
      <c r="I1209">
        <v>10512</v>
      </c>
    </row>
    <row r="1210" spans="1:9" x14ac:dyDescent="0.25">
      <c r="A1210">
        <v>1209</v>
      </c>
      <c r="B1210" t="s">
        <v>5345</v>
      </c>
      <c r="C1210" t="s">
        <v>4809</v>
      </c>
      <c r="D1210" t="s">
        <v>35</v>
      </c>
      <c r="E1210" t="s">
        <v>5550</v>
      </c>
      <c r="F1210" t="s">
        <v>5551</v>
      </c>
      <c r="G1210" t="s">
        <v>1767</v>
      </c>
      <c r="H1210" t="s">
        <v>19</v>
      </c>
      <c r="I1210">
        <v>11743</v>
      </c>
    </row>
    <row r="1211" spans="1:9" x14ac:dyDescent="0.25">
      <c r="A1211">
        <v>1210</v>
      </c>
      <c r="B1211" t="s">
        <v>5552</v>
      </c>
      <c r="C1211" t="s">
        <v>2499</v>
      </c>
      <c r="D1211" t="s">
        <v>35</v>
      </c>
      <c r="E1211" t="s">
        <v>5553</v>
      </c>
      <c r="F1211" t="s">
        <v>5554</v>
      </c>
      <c r="G1211" t="s">
        <v>1828</v>
      </c>
      <c r="H1211" t="s">
        <v>19</v>
      </c>
      <c r="I1211">
        <v>11377</v>
      </c>
    </row>
    <row r="1212" spans="1:9" x14ac:dyDescent="0.25">
      <c r="A1212">
        <v>1211</v>
      </c>
      <c r="B1212" t="s">
        <v>5555</v>
      </c>
      <c r="C1212" t="s">
        <v>3875</v>
      </c>
      <c r="D1212" t="s">
        <v>35</v>
      </c>
      <c r="E1212" t="s">
        <v>5556</v>
      </c>
      <c r="F1212" t="s">
        <v>5557</v>
      </c>
      <c r="G1212" t="s">
        <v>2173</v>
      </c>
      <c r="H1212" t="s">
        <v>19</v>
      </c>
      <c r="I1212">
        <v>14304</v>
      </c>
    </row>
    <row r="1213" spans="1:9" x14ac:dyDescent="0.25">
      <c r="A1213">
        <v>1212</v>
      </c>
      <c r="B1213" t="s">
        <v>5558</v>
      </c>
      <c r="C1213" t="s">
        <v>5559</v>
      </c>
      <c r="D1213" t="s">
        <v>35</v>
      </c>
      <c r="E1213" t="s">
        <v>5560</v>
      </c>
      <c r="F1213" t="s">
        <v>5561</v>
      </c>
      <c r="G1213" t="s">
        <v>1471</v>
      </c>
      <c r="H1213" t="s">
        <v>19</v>
      </c>
      <c r="I1213">
        <v>11746</v>
      </c>
    </row>
    <row r="1214" spans="1:9" x14ac:dyDescent="0.25">
      <c r="A1214">
        <v>1213</v>
      </c>
      <c r="B1214" t="s">
        <v>1327</v>
      </c>
      <c r="C1214" t="s">
        <v>2611</v>
      </c>
      <c r="D1214" t="s">
        <v>35</v>
      </c>
      <c r="E1214" t="s">
        <v>5562</v>
      </c>
      <c r="F1214" t="s">
        <v>5563</v>
      </c>
      <c r="G1214" t="s">
        <v>1362</v>
      </c>
      <c r="H1214" t="s">
        <v>25</v>
      </c>
      <c r="I1214">
        <v>76901</v>
      </c>
    </row>
    <row r="1215" spans="1:9" x14ac:dyDescent="0.25">
      <c r="A1215">
        <v>1214</v>
      </c>
      <c r="B1215" t="s">
        <v>5564</v>
      </c>
      <c r="C1215" t="s">
        <v>5565</v>
      </c>
      <c r="D1215" t="s">
        <v>35</v>
      </c>
      <c r="E1215" t="s">
        <v>5566</v>
      </c>
      <c r="F1215" t="s">
        <v>5567</v>
      </c>
      <c r="G1215" t="s">
        <v>1863</v>
      </c>
      <c r="H1215" t="s">
        <v>13</v>
      </c>
      <c r="I1215">
        <v>95050</v>
      </c>
    </row>
    <row r="1216" spans="1:9" x14ac:dyDescent="0.25">
      <c r="A1216">
        <v>1215</v>
      </c>
      <c r="B1216" t="s">
        <v>5568</v>
      </c>
      <c r="C1216" t="s">
        <v>1148</v>
      </c>
      <c r="D1216" t="s">
        <v>35</v>
      </c>
      <c r="E1216" t="s">
        <v>5569</v>
      </c>
      <c r="F1216" t="s">
        <v>5570</v>
      </c>
      <c r="G1216" t="s">
        <v>1352</v>
      </c>
      <c r="H1216" t="s">
        <v>19</v>
      </c>
      <c r="I1216">
        <v>11570</v>
      </c>
    </row>
    <row r="1217" spans="1:9" x14ac:dyDescent="0.25">
      <c r="A1217">
        <v>1216</v>
      </c>
      <c r="B1217" t="s">
        <v>5571</v>
      </c>
      <c r="C1217" t="s">
        <v>5572</v>
      </c>
      <c r="D1217" t="s">
        <v>35</v>
      </c>
      <c r="E1217" t="s">
        <v>5573</v>
      </c>
      <c r="F1217" t="s">
        <v>5574</v>
      </c>
      <c r="G1217" t="s">
        <v>2224</v>
      </c>
      <c r="H1217" t="s">
        <v>13</v>
      </c>
      <c r="I1217">
        <v>94566</v>
      </c>
    </row>
    <row r="1218" spans="1:9" x14ac:dyDescent="0.25">
      <c r="A1218">
        <v>1217</v>
      </c>
      <c r="B1218" t="s">
        <v>5575</v>
      </c>
      <c r="C1218" t="s">
        <v>67</v>
      </c>
      <c r="D1218" t="s">
        <v>5576</v>
      </c>
      <c r="E1218" t="s">
        <v>5577</v>
      </c>
      <c r="F1218" t="s">
        <v>5578</v>
      </c>
      <c r="G1218" t="s">
        <v>2931</v>
      </c>
      <c r="H1218" t="s">
        <v>19</v>
      </c>
      <c r="I1218">
        <v>10701</v>
      </c>
    </row>
    <row r="1219" spans="1:9" x14ac:dyDescent="0.25">
      <c r="A1219">
        <v>1218</v>
      </c>
      <c r="B1219" t="s">
        <v>5579</v>
      </c>
      <c r="C1219" t="s">
        <v>1792</v>
      </c>
      <c r="D1219" t="s">
        <v>5580</v>
      </c>
      <c r="E1219" t="s">
        <v>5581</v>
      </c>
      <c r="F1219" t="s">
        <v>5582</v>
      </c>
      <c r="G1219" t="s">
        <v>1221</v>
      </c>
      <c r="H1219" t="s">
        <v>13</v>
      </c>
      <c r="I1219">
        <v>94603</v>
      </c>
    </row>
    <row r="1220" spans="1:9" x14ac:dyDescent="0.25">
      <c r="A1220">
        <v>1219</v>
      </c>
      <c r="B1220" t="s">
        <v>5583</v>
      </c>
      <c r="C1220" t="s">
        <v>3497</v>
      </c>
      <c r="D1220" t="s">
        <v>35</v>
      </c>
      <c r="E1220" t="s">
        <v>5584</v>
      </c>
      <c r="F1220" t="s">
        <v>5585</v>
      </c>
      <c r="G1220" t="s">
        <v>2793</v>
      </c>
      <c r="H1220" t="s">
        <v>19</v>
      </c>
      <c r="I1220">
        <v>11967</v>
      </c>
    </row>
    <row r="1221" spans="1:9" x14ac:dyDescent="0.25">
      <c r="A1221">
        <v>1220</v>
      </c>
      <c r="B1221" t="s">
        <v>1880</v>
      </c>
      <c r="C1221" t="s">
        <v>2397</v>
      </c>
      <c r="D1221" t="s">
        <v>35</v>
      </c>
      <c r="E1221" t="s">
        <v>5586</v>
      </c>
      <c r="F1221" t="s">
        <v>5587</v>
      </c>
      <c r="G1221" t="s">
        <v>1471</v>
      </c>
      <c r="H1221" t="s">
        <v>19</v>
      </c>
      <c r="I1221">
        <v>11746</v>
      </c>
    </row>
    <row r="1222" spans="1:9" x14ac:dyDescent="0.25">
      <c r="A1222">
        <v>1221</v>
      </c>
      <c r="B1222" t="s">
        <v>5588</v>
      </c>
      <c r="C1222" t="s">
        <v>5589</v>
      </c>
      <c r="D1222" t="s">
        <v>35</v>
      </c>
      <c r="E1222" t="s">
        <v>5590</v>
      </c>
      <c r="F1222" t="s">
        <v>5591</v>
      </c>
      <c r="G1222" t="s">
        <v>1922</v>
      </c>
      <c r="H1222" t="s">
        <v>13</v>
      </c>
      <c r="I1222">
        <v>92307</v>
      </c>
    </row>
    <row r="1223" spans="1:9" x14ac:dyDescent="0.25">
      <c r="A1223">
        <v>1222</v>
      </c>
      <c r="B1223" t="s">
        <v>5592</v>
      </c>
      <c r="C1223" t="s">
        <v>5593</v>
      </c>
      <c r="D1223" t="s">
        <v>35</v>
      </c>
      <c r="E1223" t="s">
        <v>5594</v>
      </c>
      <c r="F1223" t="s">
        <v>5595</v>
      </c>
      <c r="G1223" t="s">
        <v>2712</v>
      </c>
      <c r="H1223" t="s">
        <v>19</v>
      </c>
      <c r="I1223">
        <v>11354</v>
      </c>
    </row>
    <row r="1224" spans="1:9" x14ac:dyDescent="0.25">
      <c r="A1224">
        <v>1223</v>
      </c>
      <c r="B1224" t="s">
        <v>5596</v>
      </c>
      <c r="C1224" t="s">
        <v>64</v>
      </c>
      <c r="D1224" t="s">
        <v>35</v>
      </c>
      <c r="E1224" t="s">
        <v>5597</v>
      </c>
      <c r="F1224" t="s">
        <v>5598</v>
      </c>
      <c r="G1224" t="s">
        <v>1973</v>
      </c>
      <c r="H1224" t="s">
        <v>19</v>
      </c>
      <c r="I1224">
        <v>12553</v>
      </c>
    </row>
    <row r="1225" spans="1:9" x14ac:dyDescent="0.25">
      <c r="A1225">
        <v>1224</v>
      </c>
      <c r="B1225" t="s">
        <v>5599</v>
      </c>
      <c r="C1225" t="s">
        <v>37</v>
      </c>
      <c r="D1225" t="s">
        <v>35</v>
      </c>
      <c r="E1225" t="s">
        <v>5600</v>
      </c>
      <c r="F1225" t="s">
        <v>5601</v>
      </c>
      <c r="G1225" t="s">
        <v>2830</v>
      </c>
      <c r="H1225" t="s">
        <v>25</v>
      </c>
      <c r="I1225">
        <v>78552</v>
      </c>
    </row>
    <row r="1226" spans="1:9" x14ac:dyDescent="0.25">
      <c r="A1226">
        <v>1225</v>
      </c>
      <c r="B1226" t="s">
        <v>2247</v>
      </c>
      <c r="C1226" t="s">
        <v>4758</v>
      </c>
      <c r="D1226" t="s">
        <v>35</v>
      </c>
      <c r="E1226" t="s">
        <v>5602</v>
      </c>
      <c r="F1226" t="s">
        <v>5603</v>
      </c>
      <c r="G1226" t="s">
        <v>2738</v>
      </c>
      <c r="H1226" t="s">
        <v>13</v>
      </c>
      <c r="I1226">
        <v>93635</v>
      </c>
    </row>
    <row r="1227" spans="1:9" x14ac:dyDescent="0.25">
      <c r="A1227">
        <v>1226</v>
      </c>
      <c r="B1227" t="s">
        <v>5604</v>
      </c>
      <c r="C1227" t="s">
        <v>32</v>
      </c>
      <c r="D1227" t="s">
        <v>35</v>
      </c>
      <c r="E1227" t="s">
        <v>5605</v>
      </c>
      <c r="F1227" t="s">
        <v>5606</v>
      </c>
      <c r="G1227" t="s">
        <v>1175</v>
      </c>
      <c r="H1227" t="s">
        <v>19</v>
      </c>
      <c r="I1227">
        <v>11731</v>
      </c>
    </row>
    <row r="1228" spans="1:9" x14ac:dyDescent="0.25">
      <c r="A1228">
        <v>1227</v>
      </c>
      <c r="B1228" t="s">
        <v>5607</v>
      </c>
      <c r="C1228" t="s">
        <v>2873</v>
      </c>
      <c r="D1228" t="s">
        <v>5608</v>
      </c>
      <c r="E1228" t="s">
        <v>5609</v>
      </c>
      <c r="F1228" t="s">
        <v>5610</v>
      </c>
      <c r="G1228" t="s">
        <v>1511</v>
      </c>
      <c r="H1228" t="s">
        <v>19</v>
      </c>
      <c r="I1228">
        <v>12180</v>
      </c>
    </row>
    <row r="1229" spans="1:9" x14ac:dyDescent="0.25">
      <c r="A1229">
        <v>1228</v>
      </c>
      <c r="B1229" t="s">
        <v>3622</v>
      </c>
      <c r="C1229" t="s">
        <v>2748</v>
      </c>
      <c r="D1229" t="s">
        <v>5611</v>
      </c>
      <c r="E1229" t="s">
        <v>5612</v>
      </c>
      <c r="F1229" t="s">
        <v>5613</v>
      </c>
      <c r="G1229" t="s">
        <v>1221</v>
      </c>
      <c r="H1229" t="s">
        <v>13</v>
      </c>
      <c r="I1229">
        <v>94603</v>
      </c>
    </row>
    <row r="1230" spans="1:9" x14ac:dyDescent="0.25">
      <c r="A1230">
        <v>1229</v>
      </c>
      <c r="B1230" t="s">
        <v>5614</v>
      </c>
      <c r="C1230" t="s">
        <v>5615</v>
      </c>
      <c r="D1230" t="s">
        <v>35</v>
      </c>
      <c r="E1230" t="s">
        <v>5616</v>
      </c>
      <c r="F1230" t="s">
        <v>5617</v>
      </c>
      <c r="G1230" t="s">
        <v>2670</v>
      </c>
      <c r="H1230" t="s">
        <v>19</v>
      </c>
      <c r="I1230">
        <v>12590</v>
      </c>
    </row>
    <row r="1231" spans="1:9" x14ac:dyDescent="0.25">
      <c r="A1231">
        <v>1230</v>
      </c>
      <c r="B1231" t="s">
        <v>5618</v>
      </c>
      <c r="C1231" t="s">
        <v>1830</v>
      </c>
      <c r="D1231" t="s">
        <v>35</v>
      </c>
      <c r="E1231" t="s">
        <v>5619</v>
      </c>
      <c r="F1231" t="s">
        <v>5620</v>
      </c>
      <c r="G1231" t="s">
        <v>1376</v>
      </c>
      <c r="H1231" t="s">
        <v>25</v>
      </c>
      <c r="I1231">
        <v>75115</v>
      </c>
    </row>
    <row r="1232" spans="1:9" x14ac:dyDescent="0.25">
      <c r="A1232">
        <v>1231</v>
      </c>
      <c r="B1232" t="s">
        <v>3265</v>
      </c>
      <c r="C1232" t="s">
        <v>1378</v>
      </c>
      <c r="D1232" t="s">
        <v>35</v>
      </c>
      <c r="E1232" t="s">
        <v>5621</v>
      </c>
      <c r="F1232" t="s">
        <v>5622</v>
      </c>
      <c r="G1232" t="s">
        <v>1073</v>
      </c>
      <c r="H1232" t="s">
        <v>13</v>
      </c>
      <c r="I1232">
        <v>95008</v>
      </c>
    </row>
    <row r="1233" spans="1:9" x14ac:dyDescent="0.25">
      <c r="A1233">
        <v>1232</v>
      </c>
      <c r="B1233" t="s">
        <v>5623</v>
      </c>
      <c r="C1233" t="s">
        <v>5077</v>
      </c>
      <c r="D1233" t="s">
        <v>35</v>
      </c>
      <c r="E1233" t="s">
        <v>5624</v>
      </c>
      <c r="F1233" t="s">
        <v>5625</v>
      </c>
      <c r="G1233" t="s">
        <v>1291</v>
      </c>
      <c r="H1233" t="s">
        <v>19</v>
      </c>
      <c r="I1233">
        <v>11714</v>
      </c>
    </row>
    <row r="1234" spans="1:9" x14ac:dyDescent="0.25">
      <c r="A1234">
        <v>1233</v>
      </c>
      <c r="B1234" t="s">
        <v>3122</v>
      </c>
      <c r="C1234" t="s">
        <v>1942</v>
      </c>
      <c r="D1234" t="s">
        <v>35</v>
      </c>
      <c r="E1234" t="s">
        <v>5626</v>
      </c>
      <c r="F1234" t="s">
        <v>5627</v>
      </c>
      <c r="G1234" t="s">
        <v>2954</v>
      </c>
      <c r="H1234" t="s">
        <v>13</v>
      </c>
      <c r="I1234">
        <v>92083</v>
      </c>
    </row>
    <row r="1235" spans="1:9" x14ac:dyDescent="0.25">
      <c r="A1235">
        <v>1234</v>
      </c>
      <c r="B1235" t="s">
        <v>3236</v>
      </c>
      <c r="C1235" t="s">
        <v>1293</v>
      </c>
      <c r="D1235" t="s">
        <v>35</v>
      </c>
      <c r="E1235" t="s">
        <v>5628</v>
      </c>
      <c r="F1235" t="s">
        <v>5629</v>
      </c>
      <c r="G1235" t="s">
        <v>1206</v>
      </c>
      <c r="H1235" t="s">
        <v>19</v>
      </c>
      <c r="I1235">
        <v>10562</v>
      </c>
    </row>
    <row r="1236" spans="1:9" x14ac:dyDescent="0.25">
      <c r="A1236">
        <v>1235</v>
      </c>
      <c r="B1236" t="s">
        <v>5630</v>
      </c>
      <c r="C1236" t="s">
        <v>1851</v>
      </c>
      <c r="D1236" t="s">
        <v>35</v>
      </c>
      <c r="E1236" t="s">
        <v>5631</v>
      </c>
      <c r="F1236" t="s">
        <v>5632</v>
      </c>
      <c r="G1236" t="s">
        <v>3933</v>
      </c>
      <c r="H1236" t="s">
        <v>19</v>
      </c>
      <c r="I1236">
        <v>13760</v>
      </c>
    </row>
    <row r="1237" spans="1:9" x14ac:dyDescent="0.25">
      <c r="A1237">
        <v>1236</v>
      </c>
      <c r="B1237" t="s">
        <v>5633</v>
      </c>
      <c r="C1237" t="s">
        <v>4541</v>
      </c>
      <c r="D1237" t="s">
        <v>35</v>
      </c>
      <c r="E1237" t="s">
        <v>5634</v>
      </c>
      <c r="F1237" t="s">
        <v>5635</v>
      </c>
      <c r="G1237" t="s">
        <v>2548</v>
      </c>
      <c r="H1237" t="s">
        <v>19</v>
      </c>
      <c r="I1237">
        <v>10550</v>
      </c>
    </row>
    <row r="1238" spans="1:9" x14ac:dyDescent="0.25">
      <c r="A1238">
        <v>1237</v>
      </c>
      <c r="B1238" t="s">
        <v>2831</v>
      </c>
      <c r="C1238" t="s">
        <v>3021</v>
      </c>
      <c r="D1238" t="s">
        <v>35</v>
      </c>
      <c r="E1238" t="s">
        <v>5636</v>
      </c>
      <c r="F1238" t="s">
        <v>5637</v>
      </c>
      <c r="G1238" t="s">
        <v>1291</v>
      </c>
      <c r="H1238" t="s">
        <v>19</v>
      </c>
      <c r="I1238">
        <v>11714</v>
      </c>
    </row>
    <row r="1239" spans="1:9" x14ac:dyDescent="0.25">
      <c r="A1239">
        <v>1238</v>
      </c>
      <c r="B1239" t="s">
        <v>4182</v>
      </c>
      <c r="C1239" t="s">
        <v>1273</v>
      </c>
      <c r="D1239" t="s">
        <v>35</v>
      </c>
      <c r="E1239" t="s">
        <v>5638</v>
      </c>
      <c r="F1239" t="s">
        <v>5639</v>
      </c>
      <c r="G1239" t="s">
        <v>2830</v>
      </c>
      <c r="H1239" t="s">
        <v>25</v>
      </c>
      <c r="I1239">
        <v>78552</v>
      </c>
    </row>
    <row r="1240" spans="1:9" x14ac:dyDescent="0.25">
      <c r="A1240">
        <v>1239</v>
      </c>
      <c r="B1240" t="s">
        <v>5640</v>
      </c>
      <c r="C1240" t="s">
        <v>4186</v>
      </c>
      <c r="D1240" t="s">
        <v>35</v>
      </c>
      <c r="E1240" t="s">
        <v>5641</v>
      </c>
      <c r="F1240" t="s">
        <v>5642</v>
      </c>
      <c r="G1240" t="s">
        <v>1466</v>
      </c>
      <c r="H1240" t="s">
        <v>19</v>
      </c>
      <c r="I1240">
        <v>11757</v>
      </c>
    </row>
    <row r="1241" spans="1:9" x14ac:dyDescent="0.25">
      <c r="A1241">
        <v>1240</v>
      </c>
      <c r="B1241" t="s">
        <v>5643</v>
      </c>
      <c r="C1241" t="s">
        <v>3802</v>
      </c>
      <c r="D1241" t="s">
        <v>35</v>
      </c>
      <c r="E1241" t="s">
        <v>5644</v>
      </c>
      <c r="F1241" t="s">
        <v>5645</v>
      </c>
      <c r="G1241" t="s">
        <v>1480</v>
      </c>
      <c r="H1241" t="s">
        <v>13</v>
      </c>
      <c r="I1241">
        <v>91010</v>
      </c>
    </row>
    <row r="1242" spans="1:9" x14ac:dyDescent="0.25">
      <c r="A1242">
        <v>1241</v>
      </c>
      <c r="B1242" t="s">
        <v>4525</v>
      </c>
      <c r="C1242" t="s">
        <v>5646</v>
      </c>
      <c r="D1242" t="s">
        <v>35</v>
      </c>
      <c r="E1242" t="s">
        <v>5647</v>
      </c>
      <c r="F1242" t="s">
        <v>5648</v>
      </c>
      <c r="G1242" t="s">
        <v>1381</v>
      </c>
      <c r="H1242" t="s">
        <v>19</v>
      </c>
      <c r="I1242">
        <v>13440</v>
      </c>
    </row>
    <row r="1243" spans="1:9" x14ac:dyDescent="0.25">
      <c r="A1243">
        <v>1242</v>
      </c>
      <c r="B1243" t="s">
        <v>5649</v>
      </c>
      <c r="C1243" t="s">
        <v>5650</v>
      </c>
      <c r="D1243" t="s">
        <v>35</v>
      </c>
      <c r="E1243" t="s">
        <v>5651</v>
      </c>
      <c r="F1243" t="s">
        <v>5652</v>
      </c>
      <c r="G1243" t="s">
        <v>1494</v>
      </c>
      <c r="H1243" t="s">
        <v>19</v>
      </c>
      <c r="I1243">
        <v>11010</v>
      </c>
    </row>
    <row r="1244" spans="1:9" x14ac:dyDescent="0.25">
      <c r="A1244">
        <v>1243</v>
      </c>
      <c r="B1244" t="s">
        <v>5653</v>
      </c>
      <c r="C1244" t="s">
        <v>2520</v>
      </c>
      <c r="D1244" t="s">
        <v>35</v>
      </c>
      <c r="E1244" t="s">
        <v>5654</v>
      </c>
      <c r="F1244" t="s">
        <v>5655</v>
      </c>
      <c r="G1244" t="s">
        <v>1578</v>
      </c>
      <c r="H1244" t="s">
        <v>19</v>
      </c>
      <c r="I1244">
        <v>11001</v>
      </c>
    </row>
    <row r="1245" spans="1:9" x14ac:dyDescent="0.25">
      <c r="A1245">
        <v>1244</v>
      </c>
      <c r="B1245" t="s">
        <v>5656</v>
      </c>
      <c r="C1245" t="s">
        <v>1153</v>
      </c>
      <c r="D1245" t="s">
        <v>35</v>
      </c>
      <c r="E1245" t="s">
        <v>5657</v>
      </c>
      <c r="F1245" t="s">
        <v>5658</v>
      </c>
      <c r="G1245" t="s">
        <v>2774</v>
      </c>
      <c r="H1245" t="s">
        <v>19</v>
      </c>
      <c r="I1245">
        <v>14043</v>
      </c>
    </row>
    <row r="1246" spans="1:9" x14ac:dyDescent="0.25">
      <c r="A1246">
        <v>1245</v>
      </c>
      <c r="B1246" t="s">
        <v>5659</v>
      </c>
      <c r="C1246" t="s">
        <v>4829</v>
      </c>
      <c r="D1246" t="s">
        <v>5660</v>
      </c>
      <c r="E1246" t="s">
        <v>5661</v>
      </c>
      <c r="F1246" t="s">
        <v>5662</v>
      </c>
      <c r="G1246" t="s">
        <v>1196</v>
      </c>
      <c r="H1246" t="s">
        <v>19</v>
      </c>
      <c r="I1246">
        <v>11561</v>
      </c>
    </row>
    <row r="1247" spans="1:9" x14ac:dyDescent="0.25">
      <c r="A1247">
        <v>1246</v>
      </c>
      <c r="B1247" t="s">
        <v>4918</v>
      </c>
      <c r="C1247" t="s">
        <v>2114</v>
      </c>
      <c r="D1247" t="s">
        <v>35</v>
      </c>
      <c r="E1247" t="s">
        <v>5663</v>
      </c>
      <c r="F1247" t="s">
        <v>5664</v>
      </c>
      <c r="G1247" t="s">
        <v>2271</v>
      </c>
      <c r="H1247" t="s">
        <v>19</v>
      </c>
      <c r="I1247">
        <v>12401</v>
      </c>
    </row>
    <row r="1248" spans="1:9" x14ac:dyDescent="0.25">
      <c r="A1248">
        <v>1247</v>
      </c>
      <c r="B1248" t="s">
        <v>5665</v>
      </c>
      <c r="C1248" t="s">
        <v>2983</v>
      </c>
      <c r="D1248" t="s">
        <v>35</v>
      </c>
      <c r="E1248" t="s">
        <v>5666</v>
      </c>
      <c r="F1248" t="s">
        <v>5667</v>
      </c>
      <c r="G1248" t="s">
        <v>1708</v>
      </c>
      <c r="H1248" t="s">
        <v>19</v>
      </c>
      <c r="I1248">
        <v>11758</v>
      </c>
    </row>
    <row r="1249" spans="1:9" x14ac:dyDescent="0.25">
      <c r="A1249">
        <v>1248</v>
      </c>
      <c r="B1249" t="s">
        <v>5668</v>
      </c>
      <c r="C1249" t="s">
        <v>5669</v>
      </c>
      <c r="D1249" t="s">
        <v>35</v>
      </c>
      <c r="E1249" t="s">
        <v>5670</v>
      </c>
      <c r="F1249" t="s">
        <v>5671</v>
      </c>
      <c r="G1249" t="s">
        <v>1431</v>
      </c>
      <c r="H1249" t="s">
        <v>19</v>
      </c>
      <c r="I1249">
        <v>11776</v>
      </c>
    </row>
    <row r="1250" spans="1:9" x14ac:dyDescent="0.25">
      <c r="A1250">
        <v>1249</v>
      </c>
      <c r="B1250" t="s">
        <v>5672</v>
      </c>
      <c r="C1250" t="s">
        <v>3507</v>
      </c>
      <c r="D1250" t="s">
        <v>35</v>
      </c>
      <c r="E1250" t="s">
        <v>5673</v>
      </c>
      <c r="F1250" t="s">
        <v>5674</v>
      </c>
      <c r="G1250" t="s">
        <v>2014</v>
      </c>
      <c r="H1250" t="s">
        <v>13</v>
      </c>
      <c r="I1250">
        <v>93555</v>
      </c>
    </row>
    <row r="1251" spans="1:9" x14ac:dyDescent="0.25">
      <c r="A1251">
        <v>1250</v>
      </c>
      <c r="B1251" t="s">
        <v>5675</v>
      </c>
      <c r="C1251" t="s">
        <v>5676</v>
      </c>
      <c r="D1251" t="s">
        <v>35</v>
      </c>
      <c r="E1251" t="s">
        <v>5677</v>
      </c>
      <c r="F1251" t="s">
        <v>5678</v>
      </c>
      <c r="G1251" t="s">
        <v>2548</v>
      </c>
      <c r="H1251" t="s">
        <v>19</v>
      </c>
      <c r="I1251">
        <v>10550</v>
      </c>
    </row>
    <row r="1252" spans="1:9" x14ac:dyDescent="0.25">
      <c r="A1252">
        <v>1251</v>
      </c>
      <c r="B1252" t="s">
        <v>5679</v>
      </c>
      <c r="C1252" t="s">
        <v>2667</v>
      </c>
      <c r="D1252" t="s">
        <v>35</v>
      </c>
      <c r="E1252" t="s">
        <v>5680</v>
      </c>
      <c r="F1252" t="s">
        <v>5681</v>
      </c>
      <c r="G1252" t="s">
        <v>1325</v>
      </c>
      <c r="H1252" t="s">
        <v>13</v>
      </c>
      <c r="I1252">
        <v>91740</v>
      </c>
    </row>
    <row r="1253" spans="1:9" x14ac:dyDescent="0.25">
      <c r="A1253">
        <v>1252</v>
      </c>
      <c r="B1253" t="s">
        <v>3429</v>
      </c>
      <c r="C1253" t="s">
        <v>2558</v>
      </c>
      <c r="D1253" t="s">
        <v>35</v>
      </c>
      <c r="E1253" t="s">
        <v>5682</v>
      </c>
      <c r="F1253" t="s">
        <v>5683</v>
      </c>
      <c r="G1253" t="s">
        <v>1776</v>
      </c>
      <c r="H1253" t="s">
        <v>19</v>
      </c>
      <c r="I1253">
        <v>11803</v>
      </c>
    </row>
    <row r="1254" spans="1:9" x14ac:dyDescent="0.25">
      <c r="A1254">
        <v>1253</v>
      </c>
      <c r="B1254" t="s">
        <v>5684</v>
      </c>
      <c r="C1254" t="s">
        <v>2554</v>
      </c>
      <c r="D1254" t="s">
        <v>35</v>
      </c>
      <c r="E1254" t="s">
        <v>5685</v>
      </c>
      <c r="F1254" t="s">
        <v>5686</v>
      </c>
      <c r="G1254" t="s">
        <v>5380</v>
      </c>
      <c r="H1254" t="s">
        <v>19</v>
      </c>
      <c r="I1254">
        <v>11691</v>
      </c>
    </row>
    <row r="1255" spans="1:9" x14ac:dyDescent="0.25">
      <c r="A1255">
        <v>1254</v>
      </c>
      <c r="B1255" t="s">
        <v>5305</v>
      </c>
      <c r="C1255" t="s">
        <v>5362</v>
      </c>
      <c r="D1255" t="s">
        <v>35</v>
      </c>
      <c r="E1255" t="s">
        <v>5687</v>
      </c>
      <c r="F1255" t="s">
        <v>5688</v>
      </c>
      <c r="G1255" t="s">
        <v>2147</v>
      </c>
      <c r="H1255" t="s">
        <v>13</v>
      </c>
      <c r="I1255">
        <v>91387</v>
      </c>
    </row>
    <row r="1256" spans="1:9" x14ac:dyDescent="0.25">
      <c r="A1256">
        <v>1255</v>
      </c>
      <c r="B1256" t="s">
        <v>5689</v>
      </c>
      <c r="C1256" t="s">
        <v>1653</v>
      </c>
      <c r="D1256" t="s">
        <v>35</v>
      </c>
      <c r="E1256" t="s">
        <v>5690</v>
      </c>
      <c r="F1256" t="s">
        <v>5691</v>
      </c>
      <c r="G1256" t="s">
        <v>2640</v>
      </c>
      <c r="H1256" t="s">
        <v>19</v>
      </c>
      <c r="I1256">
        <v>14850</v>
      </c>
    </row>
    <row r="1257" spans="1:9" x14ac:dyDescent="0.25">
      <c r="A1257">
        <v>1256</v>
      </c>
      <c r="B1257" t="s">
        <v>5692</v>
      </c>
      <c r="C1257" t="s">
        <v>2424</v>
      </c>
      <c r="D1257" t="s">
        <v>35</v>
      </c>
      <c r="E1257" t="s">
        <v>5693</v>
      </c>
      <c r="F1257" t="s">
        <v>5694</v>
      </c>
      <c r="G1257" t="s">
        <v>2297</v>
      </c>
      <c r="H1257" t="s">
        <v>19</v>
      </c>
      <c r="I1257">
        <v>11779</v>
      </c>
    </row>
    <row r="1258" spans="1:9" x14ac:dyDescent="0.25">
      <c r="A1258">
        <v>1257</v>
      </c>
      <c r="B1258" t="s">
        <v>5695</v>
      </c>
      <c r="C1258" t="s">
        <v>5696</v>
      </c>
      <c r="D1258" t="s">
        <v>35</v>
      </c>
      <c r="E1258" t="s">
        <v>5697</v>
      </c>
      <c r="F1258" t="s">
        <v>5698</v>
      </c>
      <c r="G1258" t="s">
        <v>1909</v>
      </c>
      <c r="H1258" t="s">
        <v>19</v>
      </c>
      <c r="I1258">
        <v>14580</v>
      </c>
    </row>
    <row r="1259" spans="1:9" x14ac:dyDescent="0.25">
      <c r="A1259">
        <v>1258</v>
      </c>
      <c r="B1259" t="s">
        <v>1070</v>
      </c>
      <c r="C1259" t="s">
        <v>5699</v>
      </c>
      <c r="D1259" t="s">
        <v>35</v>
      </c>
      <c r="E1259" t="s">
        <v>5700</v>
      </c>
      <c r="F1259" t="s">
        <v>5701</v>
      </c>
      <c r="G1259" t="s">
        <v>1790</v>
      </c>
      <c r="H1259" t="s">
        <v>19</v>
      </c>
      <c r="I1259">
        <v>11706</v>
      </c>
    </row>
    <row r="1260" spans="1:9" x14ac:dyDescent="0.25">
      <c r="A1260">
        <v>1259</v>
      </c>
      <c r="B1260" t="s">
        <v>5702</v>
      </c>
      <c r="C1260" t="s">
        <v>2897</v>
      </c>
      <c r="D1260" t="s">
        <v>35</v>
      </c>
      <c r="E1260" t="s">
        <v>5703</v>
      </c>
      <c r="F1260" t="s">
        <v>5704</v>
      </c>
      <c r="G1260" t="s">
        <v>1357</v>
      </c>
      <c r="H1260" t="s">
        <v>13</v>
      </c>
      <c r="I1260">
        <v>94070</v>
      </c>
    </row>
    <row r="1261" spans="1:9" x14ac:dyDescent="0.25">
      <c r="A1261">
        <v>1260</v>
      </c>
      <c r="B1261" t="s">
        <v>5705</v>
      </c>
      <c r="C1261" t="s">
        <v>5706</v>
      </c>
      <c r="D1261" t="s">
        <v>35</v>
      </c>
      <c r="E1261" t="s">
        <v>5707</v>
      </c>
      <c r="F1261" t="s">
        <v>5708</v>
      </c>
      <c r="G1261" t="s">
        <v>2477</v>
      </c>
      <c r="H1261" t="s">
        <v>19</v>
      </c>
      <c r="I1261">
        <v>12302</v>
      </c>
    </row>
    <row r="1262" spans="1:9" x14ac:dyDescent="0.25">
      <c r="A1262">
        <v>1261</v>
      </c>
      <c r="B1262" t="s">
        <v>5709</v>
      </c>
      <c r="C1262" t="s">
        <v>4092</v>
      </c>
      <c r="D1262" t="s">
        <v>35</v>
      </c>
      <c r="E1262" t="s">
        <v>5710</v>
      </c>
      <c r="F1262" t="s">
        <v>5711</v>
      </c>
      <c r="G1262" t="s">
        <v>2165</v>
      </c>
      <c r="H1262" t="s">
        <v>13</v>
      </c>
      <c r="I1262">
        <v>94806</v>
      </c>
    </row>
    <row r="1263" spans="1:9" x14ac:dyDescent="0.25">
      <c r="A1263">
        <v>1262</v>
      </c>
      <c r="B1263" t="s">
        <v>5712</v>
      </c>
      <c r="C1263" t="s">
        <v>1096</v>
      </c>
      <c r="D1263" t="s">
        <v>35</v>
      </c>
      <c r="E1263" t="s">
        <v>5713</v>
      </c>
      <c r="F1263" t="s">
        <v>5714</v>
      </c>
      <c r="G1263" t="s">
        <v>2165</v>
      </c>
      <c r="H1263" t="s">
        <v>13</v>
      </c>
      <c r="I1263">
        <v>94806</v>
      </c>
    </row>
    <row r="1264" spans="1:9" x14ac:dyDescent="0.25">
      <c r="A1264">
        <v>1263</v>
      </c>
      <c r="B1264" t="s">
        <v>5715</v>
      </c>
      <c r="C1264" t="s">
        <v>5716</v>
      </c>
      <c r="D1264" t="s">
        <v>35</v>
      </c>
      <c r="E1264" t="s">
        <v>5717</v>
      </c>
      <c r="F1264" t="s">
        <v>5718</v>
      </c>
      <c r="G1264" t="s">
        <v>3535</v>
      </c>
      <c r="H1264" t="s">
        <v>19</v>
      </c>
      <c r="I1264">
        <v>11040</v>
      </c>
    </row>
    <row r="1265" spans="1:9" x14ac:dyDescent="0.25">
      <c r="A1265">
        <v>1264</v>
      </c>
      <c r="B1265" t="s">
        <v>3934</v>
      </c>
      <c r="C1265" t="s">
        <v>2221</v>
      </c>
      <c r="D1265" t="s">
        <v>5719</v>
      </c>
      <c r="E1265" t="s">
        <v>5720</v>
      </c>
      <c r="F1265" t="s">
        <v>5721</v>
      </c>
      <c r="G1265" t="s">
        <v>2103</v>
      </c>
      <c r="H1265" t="s">
        <v>19</v>
      </c>
      <c r="I1265">
        <v>11717</v>
      </c>
    </row>
    <row r="1266" spans="1:9" x14ac:dyDescent="0.25">
      <c r="A1266">
        <v>1265</v>
      </c>
      <c r="B1266" t="s">
        <v>5722</v>
      </c>
      <c r="C1266" t="s">
        <v>2845</v>
      </c>
      <c r="D1266" t="s">
        <v>35</v>
      </c>
      <c r="E1266" t="s">
        <v>5723</v>
      </c>
      <c r="F1266" t="s">
        <v>5724</v>
      </c>
      <c r="G1266" t="s">
        <v>3933</v>
      </c>
      <c r="H1266" t="s">
        <v>19</v>
      </c>
      <c r="I1266">
        <v>13760</v>
      </c>
    </row>
    <row r="1267" spans="1:9" x14ac:dyDescent="0.25">
      <c r="A1267">
        <v>1266</v>
      </c>
      <c r="B1267" t="s">
        <v>5725</v>
      </c>
      <c r="C1267" t="s">
        <v>5726</v>
      </c>
      <c r="D1267" t="s">
        <v>35</v>
      </c>
      <c r="E1267" t="s">
        <v>5727</v>
      </c>
      <c r="F1267" t="s">
        <v>5728</v>
      </c>
      <c r="G1267" t="s">
        <v>1386</v>
      </c>
      <c r="H1267" t="s">
        <v>25</v>
      </c>
      <c r="I1267">
        <v>75043</v>
      </c>
    </row>
    <row r="1268" spans="1:9" x14ac:dyDescent="0.25">
      <c r="A1268">
        <v>1267</v>
      </c>
      <c r="B1268" t="s">
        <v>2941</v>
      </c>
      <c r="C1268" t="s">
        <v>2194</v>
      </c>
      <c r="D1268" t="s">
        <v>35</v>
      </c>
      <c r="E1268" t="s">
        <v>5729</v>
      </c>
      <c r="F1268" t="s">
        <v>5730</v>
      </c>
      <c r="G1268" t="s">
        <v>2297</v>
      </c>
      <c r="H1268" t="s">
        <v>19</v>
      </c>
      <c r="I1268">
        <v>11779</v>
      </c>
    </row>
    <row r="1269" spans="1:9" x14ac:dyDescent="0.25">
      <c r="A1269">
        <v>1268</v>
      </c>
      <c r="B1269" t="s">
        <v>5731</v>
      </c>
      <c r="C1269" t="s">
        <v>4073</v>
      </c>
      <c r="D1269" t="s">
        <v>35</v>
      </c>
      <c r="E1269" t="s">
        <v>5732</v>
      </c>
      <c r="F1269" t="s">
        <v>5733</v>
      </c>
      <c r="G1269" t="s">
        <v>2271</v>
      </c>
      <c r="H1269" t="s">
        <v>19</v>
      </c>
      <c r="I1269">
        <v>12401</v>
      </c>
    </row>
    <row r="1270" spans="1:9" x14ac:dyDescent="0.25">
      <c r="A1270">
        <v>1269</v>
      </c>
      <c r="B1270" t="s">
        <v>5734</v>
      </c>
      <c r="C1270" t="s">
        <v>1424</v>
      </c>
      <c r="D1270" t="s">
        <v>35</v>
      </c>
      <c r="E1270" t="s">
        <v>5735</v>
      </c>
      <c r="F1270" t="s">
        <v>5736</v>
      </c>
      <c r="G1270" t="s">
        <v>1109</v>
      </c>
      <c r="H1270" t="s">
        <v>19</v>
      </c>
      <c r="I1270">
        <v>11050</v>
      </c>
    </row>
    <row r="1271" spans="1:9" x14ac:dyDescent="0.25">
      <c r="A1271">
        <v>1270</v>
      </c>
      <c r="B1271" t="s">
        <v>4742</v>
      </c>
      <c r="C1271" t="s">
        <v>5186</v>
      </c>
      <c r="D1271" t="s">
        <v>35</v>
      </c>
      <c r="E1271" t="s">
        <v>5737</v>
      </c>
      <c r="F1271" t="s">
        <v>5738</v>
      </c>
      <c r="G1271" t="s">
        <v>1068</v>
      </c>
      <c r="H1271" t="s">
        <v>19</v>
      </c>
      <c r="I1271">
        <v>14127</v>
      </c>
    </row>
    <row r="1272" spans="1:9" x14ac:dyDescent="0.25">
      <c r="A1272">
        <v>1271</v>
      </c>
      <c r="B1272" t="s">
        <v>4586</v>
      </c>
      <c r="C1272" t="s">
        <v>3896</v>
      </c>
      <c r="D1272" t="s">
        <v>35</v>
      </c>
      <c r="E1272" t="s">
        <v>5739</v>
      </c>
      <c r="F1272" t="s">
        <v>5740</v>
      </c>
      <c r="G1272" t="s">
        <v>2619</v>
      </c>
      <c r="H1272" t="s">
        <v>13</v>
      </c>
      <c r="I1272">
        <v>91768</v>
      </c>
    </row>
    <row r="1273" spans="1:9" x14ac:dyDescent="0.25">
      <c r="A1273">
        <v>1272</v>
      </c>
      <c r="B1273" t="s">
        <v>72</v>
      </c>
      <c r="C1273" t="s">
        <v>5741</v>
      </c>
      <c r="D1273" t="s">
        <v>35</v>
      </c>
      <c r="E1273" t="s">
        <v>5742</v>
      </c>
      <c r="F1273" t="s">
        <v>5743</v>
      </c>
      <c r="G1273" t="s">
        <v>1226</v>
      </c>
      <c r="H1273" t="s">
        <v>13</v>
      </c>
      <c r="I1273">
        <v>92831</v>
      </c>
    </row>
    <row r="1274" spans="1:9" x14ac:dyDescent="0.25">
      <c r="A1274">
        <v>1273</v>
      </c>
      <c r="B1274" t="s">
        <v>5744</v>
      </c>
      <c r="C1274" t="s">
        <v>5745</v>
      </c>
      <c r="D1274" t="s">
        <v>35</v>
      </c>
      <c r="E1274" t="s">
        <v>5746</v>
      </c>
      <c r="F1274" t="s">
        <v>5747</v>
      </c>
      <c r="G1274" t="s">
        <v>1475</v>
      </c>
      <c r="H1274" t="s">
        <v>19</v>
      </c>
      <c r="I1274">
        <v>13126</v>
      </c>
    </row>
    <row r="1275" spans="1:9" x14ac:dyDescent="0.25">
      <c r="A1275">
        <v>1274</v>
      </c>
      <c r="B1275" t="s">
        <v>5748</v>
      </c>
      <c r="C1275" t="s">
        <v>2081</v>
      </c>
      <c r="D1275" t="s">
        <v>35</v>
      </c>
      <c r="E1275" t="s">
        <v>5749</v>
      </c>
      <c r="F1275" t="s">
        <v>5750</v>
      </c>
      <c r="G1275" t="s">
        <v>1660</v>
      </c>
      <c r="H1275" t="s">
        <v>19</v>
      </c>
      <c r="I1275">
        <v>12550</v>
      </c>
    </row>
    <row r="1276" spans="1:9" x14ac:dyDescent="0.25">
      <c r="A1276">
        <v>1275</v>
      </c>
      <c r="B1276" t="s">
        <v>5751</v>
      </c>
      <c r="C1276" t="s">
        <v>1451</v>
      </c>
      <c r="D1276" t="s">
        <v>35</v>
      </c>
      <c r="E1276" t="s">
        <v>5752</v>
      </c>
      <c r="F1276" t="s">
        <v>5753</v>
      </c>
      <c r="G1276" t="s">
        <v>2738</v>
      </c>
      <c r="H1276" t="s">
        <v>13</v>
      </c>
      <c r="I1276">
        <v>93635</v>
      </c>
    </row>
    <row r="1277" spans="1:9" x14ac:dyDescent="0.25">
      <c r="A1277">
        <v>1276</v>
      </c>
      <c r="B1277" t="s">
        <v>5754</v>
      </c>
      <c r="C1277" t="s">
        <v>2375</v>
      </c>
      <c r="D1277" t="s">
        <v>35</v>
      </c>
      <c r="E1277" t="s">
        <v>5755</v>
      </c>
      <c r="F1277" t="s">
        <v>5756</v>
      </c>
      <c r="G1277" t="s">
        <v>1922</v>
      </c>
      <c r="H1277" t="s">
        <v>13</v>
      </c>
      <c r="I1277">
        <v>92307</v>
      </c>
    </row>
    <row r="1278" spans="1:9" x14ac:dyDescent="0.25">
      <c r="A1278">
        <v>1277</v>
      </c>
      <c r="B1278" t="s">
        <v>5757</v>
      </c>
      <c r="C1278" t="s">
        <v>1683</v>
      </c>
      <c r="D1278" t="s">
        <v>35</v>
      </c>
      <c r="E1278" t="s">
        <v>5758</v>
      </c>
      <c r="F1278" t="s">
        <v>5759</v>
      </c>
      <c r="G1278" t="s">
        <v>1691</v>
      </c>
      <c r="H1278" t="s">
        <v>19</v>
      </c>
      <c r="I1278">
        <v>11727</v>
      </c>
    </row>
    <row r="1279" spans="1:9" x14ac:dyDescent="0.25">
      <c r="A1279">
        <v>1278</v>
      </c>
      <c r="B1279" t="s">
        <v>5760</v>
      </c>
      <c r="C1279" t="s">
        <v>2452</v>
      </c>
      <c r="D1279" t="s">
        <v>35</v>
      </c>
      <c r="E1279" t="s">
        <v>5761</v>
      </c>
      <c r="F1279" t="s">
        <v>5762</v>
      </c>
      <c r="G1279" t="s">
        <v>1105</v>
      </c>
      <c r="H1279" t="s">
        <v>19</v>
      </c>
      <c r="I1279">
        <v>11372</v>
      </c>
    </row>
    <row r="1280" spans="1:9" x14ac:dyDescent="0.25">
      <c r="A1280">
        <v>1279</v>
      </c>
      <c r="B1280" t="s">
        <v>5763</v>
      </c>
      <c r="C1280" t="s">
        <v>2856</v>
      </c>
      <c r="D1280" t="s">
        <v>35</v>
      </c>
      <c r="E1280" t="s">
        <v>5764</v>
      </c>
      <c r="F1280" t="s">
        <v>5765</v>
      </c>
      <c r="G1280" t="s">
        <v>1156</v>
      </c>
      <c r="H1280" t="s">
        <v>19</v>
      </c>
      <c r="I1280">
        <v>14424</v>
      </c>
    </row>
    <row r="1281" spans="1:9" x14ac:dyDescent="0.25">
      <c r="A1281">
        <v>1280</v>
      </c>
      <c r="B1281" t="s">
        <v>5766</v>
      </c>
      <c r="C1281" t="s">
        <v>3600</v>
      </c>
      <c r="D1281" t="s">
        <v>35</v>
      </c>
      <c r="E1281" t="s">
        <v>5767</v>
      </c>
      <c r="F1281" t="s">
        <v>5768</v>
      </c>
      <c r="G1281" t="s">
        <v>2670</v>
      </c>
      <c r="H1281" t="s">
        <v>19</v>
      </c>
      <c r="I1281">
        <v>12590</v>
      </c>
    </row>
    <row r="1282" spans="1:9" x14ac:dyDescent="0.25">
      <c r="A1282">
        <v>1281</v>
      </c>
      <c r="B1282" t="s">
        <v>5769</v>
      </c>
      <c r="C1282" t="s">
        <v>1865</v>
      </c>
      <c r="D1282" t="s">
        <v>35</v>
      </c>
      <c r="E1282" t="s">
        <v>5770</v>
      </c>
      <c r="F1282" t="s">
        <v>5771</v>
      </c>
      <c r="G1282" t="s">
        <v>1828</v>
      </c>
      <c r="H1282" t="s">
        <v>19</v>
      </c>
      <c r="I1282">
        <v>11377</v>
      </c>
    </row>
    <row r="1283" spans="1:9" x14ac:dyDescent="0.25">
      <c r="A1283">
        <v>1282</v>
      </c>
      <c r="B1283" t="s">
        <v>5772</v>
      </c>
      <c r="C1283" t="s">
        <v>2506</v>
      </c>
      <c r="D1283" t="s">
        <v>5773</v>
      </c>
      <c r="E1283" t="s">
        <v>5774</v>
      </c>
      <c r="F1283" t="s">
        <v>5775</v>
      </c>
      <c r="G1283" t="s">
        <v>3259</v>
      </c>
      <c r="H1283" t="s">
        <v>19</v>
      </c>
      <c r="I1283">
        <v>10956</v>
      </c>
    </row>
    <row r="1284" spans="1:9" x14ac:dyDescent="0.25">
      <c r="A1284">
        <v>1283</v>
      </c>
      <c r="B1284" t="s">
        <v>5776</v>
      </c>
      <c r="C1284" t="s">
        <v>2350</v>
      </c>
      <c r="D1284" t="s">
        <v>35</v>
      </c>
      <c r="E1284" t="s">
        <v>5777</v>
      </c>
      <c r="F1284" t="s">
        <v>5778</v>
      </c>
      <c r="G1284" t="s">
        <v>2289</v>
      </c>
      <c r="H1284" t="s">
        <v>19</v>
      </c>
      <c r="I1284">
        <v>12533</v>
      </c>
    </row>
    <row r="1285" spans="1:9" x14ac:dyDescent="0.25">
      <c r="A1285">
        <v>1284</v>
      </c>
      <c r="B1285" t="s">
        <v>5779</v>
      </c>
      <c r="C1285" t="s">
        <v>3909</v>
      </c>
      <c r="D1285" t="s">
        <v>35</v>
      </c>
      <c r="E1285" t="s">
        <v>5780</v>
      </c>
      <c r="F1285" t="s">
        <v>5781</v>
      </c>
      <c r="G1285" t="s">
        <v>2006</v>
      </c>
      <c r="H1285" t="s">
        <v>19</v>
      </c>
      <c r="I1285">
        <v>11201</v>
      </c>
    </row>
    <row r="1286" spans="1:9" x14ac:dyDescent="0.25">
      <c r="A1286">
        <v>1285</v>
      </c>
      <c r="B1286" t="s">
        <v>5782</v>
      </c>
      <c r="C1286" t="s">
        <v>5123</v>
      </c>
      <c r="D1286" t="s">
        <v>35</v>
      </c>
      <c r="E1286" t="s">
        <v>5783</v>
      </c>
      <c r="F1286" t="s">
        <v>5784</v>
      </c>
      <c r="G1286" t="s">
        <v>1325</v>
      </c>
      <c r="H1286" t="s">
        <v>13</v>
      </c>
      <c r="I1286">
        <v>91740</v>
      </c>
    </row>
    <row r="1287" spans="1:9" x14ac:dyDescent="0.25">
      <c r="A1287">
        <v>1286</v>
      </c>
      <c r="B1287" t="s">
        <v>5785</v>
      </c>
      <c r="C1287" t="s">
        <v>1932</v>
      </c>
      <c r="D1287" t="s">
        <v>35</v>
      </c>
      <c r="E1287" t="s">
        <v>5786</v>
      </c>
      <c r="F1287" t="s">
        <v>5787</v>
      </c>
      <c r="G1287" t="s">
        <v>2224</v>
      </c>
      <c r="H1287" t="s">
        <v>13</v>
      </c>
      <c r="I1287">
        <v>94566</v>
      </c>
    </row>
    <row r="1288" spans="1:9" x14ac:dyDescent="0.25">
      <c r="A1288">
        <v>1287</v>
      </c>
      <c r="B1288" t="s">
        <v>5788</v>
      </c>
      <c r="C1288" t="s">
        <v>1998</v>
      </c>
      <c r="D1288" t="s">
        <v>35</v>
      </c>
      <c r="E1288" t="s">
        <v>5789</v>
      </c>
      <c r="F1288" t="s">
        <v>5790</v>
      </c>
      <c r="G1288" t="s">
        <v>1255</v>
      </c>
      <c r="H1288" t="s">
        <v>19</v>
      </c>
      <c r="I1288">
        <v>11102</v>
      </c>
    </row>
    <row r="1289" spans="1:9" x14ac:dyDescent="0.25">
      <c r="A1289">
        <v>1288</v>
      </c>
      <c r="B1289" t="s">
        <v>5791</v>
      </c>
      <c r="C1289" t="s">
        <v>4023</v>
      </c>
      <c r="D1289" t="s">
        <v>35</v>
      </c>
      <c r="E1289" t="s">
        <v>5792</v>
      </c>
      <c r="F1289" t="s">
        <v>5793</v>
      </c>
      <c r="G1289" t="s">
        <v>2085</v>
      </c>
      <c r="H1289" t="s">
        <v>13</v>
      </c>
      <c r="I1289">
        <v>90260</v>
      </c>
    </row>
    <row r="1290" spans="1:9" x14ac:dyDescent="0.25">
      <c r="A1290">
        <v>1289</v>
      </c>
      <c r="B1290" t="s">
        <v>5794</v>
      </c>
      <c r="C1290" t="s">
        <v>2424</v>
      </c>
      <c r="D1290" t="s">
        <v>35</v>
      </c>
      <c r="E1290" t="s">
        <v>5795</v>
      </c>
      <c r="F1290" t="s">
        <v>5796</v>
      </c>
      <c r="G1290" t="s">
        <v>1291</v>
      </c>
      <c r="H1290" t="s">
        <v>19</v>
      </c>
      <c r="I1290">
        <v>11714</v>
      </c>
    </row>
    <row r="1291" spans="1:9" x14ac:dyDescent="0.25">
      <c r="A1291">
        <v>1290</v>
      </c>
      <c r="B1291" t="s">
        <v>5797</v>
      </c>
      <c r="C1291" t="s">
        <v>2938</v>
      </c>
      <c r="D1291" t="s">
        <v>35</v>
      </c>
      <c r="E1291" t="s">
        <v>5798</v>
      </c>
      <c r="F1291" t="s">
        <v>5799</v>
      </c>
      <c r="G1291" t="s">
        <v>3191</v>
      </c>
      <c r="H1291" t="s">
        <v>19</v>
      </c>
      <c r="I1291">
        <v>11419</v>
      </c>
    </row>
    <row r="1292" spans="1:9" x14ac:dyDescent="0.25">
      <c r="A1292">
        <v>1291</v>
      </c>
      <c r="B1292" t="s">
        <v>4879</v>
      </c>
      <c r="C1292" t="s">
        <v>1557</v>
      </c>
      <c r="D1292" t="s">
        <v>35</v>
      </c>
      <c r="E1292" t="s">
        <v>5800</v>
      </c>
      <c r="F1292" t="s">
        <v>5801</v>
      </c>
      <c r="G1292" t="s">
        <v>1119</v>
      </c>
      <c r="H1292" t="s">
        <v>19</v>
      </c>
      <c r="I1292">
        <v>10952</v>
      </c>
    </row>
    <row r="1293" spans="1:9" x14ac:dyDescent="0.25">
      <c r="A1293">
        <v>1292</v>
      </c>
      <c r="B1293" t="s">
        <v>5802</v>
      </c>
      <c r="C1293" t="s">
        <v>3008</v>
      </c>
      <c r="D1293" t="s">
        <v>35</v>
      </c>
      <c r="E1293" t="s">
        <v>5803</v>
      </c>
      <c r="F1293" t="s">
        <v>5804</v>
      </c>
      <c r="G1293" t="s">
        <v>1300</v>
      </c>
      <c r="H1293" t="s">
        <v>13</v>
      </c>
      <c r="I1293">
        <v>94580</v>
      </c>
    </row>
    <row r="1294" spans="1:9" x14ac:dyDescent="0.25">
      <c r="A1294">
        <v>1293</v>
      </c>
      <c r="B1294" t="s">
        <v>5805</v>
      </c>
      <c r="C1294" t="s">
        <v>3213</v>
      </c>
      <c r="D1294" t="s">
        <v>35</v>
      </c>
      <c r="E1294" t="s">
        <v>5806</v>
      </c>
      <c r="F1294" t="s">
        <v>5807</v>
      </c>
      <c r="G1294" t="s">
        <v>1578</v>
      </c>
      <c r="H1294" t="s">
        <v>19</v>
      </c>
      <c r="I1294">
        <v>11001</v>
      </c>
    </row>
    <row r="1295" spans="1:9" x14ac:dyDescent="0.25">
      <c r="A1295">
        <v>1294</v>
      </c>
      <c r="B1295" t="s">
        <v>5808</v>
      </c>
      <c r="C1295" t="s">
        <v>1715</v>
      </c>
      <c r="D1295" t="s">
        <v>35</v>
      </c>
      <c r="E1295" t="s">
        <v>5809</v>
      </c>
      <c r="F1295" t="s">
        <v>5810</v>
      </c>
      <c r="G1295" t="s">
        <v>3310</v>
      </c>
      <c r="H1295" t="s">
        <v>13</v>
      </c>
      <c r="I1295">
        <v>91762</v>
      </c>
    </row>
    <row r="1296" spans="1:9" x14ac:dyDescent="0.25">
      <c r="A1296">
        <v>1295</v>
      </c>
      <c r="B1296" t="s">
        <v>5811</v>
      </c>
      <c r="C1296" t="s">
        <v>5812</v>
      </c>
      <c r="D1296" t="s">
        <v>35</v>
      </c>
      <c r="E1296" t="s">
        <v>5813</v>
      </c>
      <c r="F1296" t="s">
        <v>5814</v>
      </c>
      <c r="G1296" t="s">
        <v>1422</v>
      </c>
      <c r="H1296" t="s">
        <v>19</v>
      </c>
      <c r="I1296">
        <v>14120</v>
      </c>
    </row>
    <row r="1297" spans="1:9" x14ac:dyDescent="0.25">
      <c r="A1297">
        <v>1296</v>
      </c>
      <c r="B1297" t="s">
        <v>3130</v>
      </c>
      <c r="C1297" t="s">
        <v>5815</v>
      </c>
      <c r="D1297" t="s">
        <v>35</v>
      </c>
      <c r="E1297" t="s">
        <v>5816</v>
      </c>
      <c r="F1297" t="s">
        <v>5817</v>
      </c>
      <c r="G1297" t="s">
        <v>1727</v>
      </c>
      <c r="H1297" t="s">
        <v>19</v>
      </c>
      <c r="I1297">
        <v>11412</v>
      </c>
    </row>
    <row r="1298" spans="1:9" x14ac:dyDescent="0.25">
      <c r="A1298">
        <v>1297</v>
      </c>
      <c r="B1298" t="s">
        <v>5818</v>
      </c>
      <c r="C1298" t="s">
        <v>5819</v>
      </c>
      <c r="D1298" t="s">
        <v>35</v>
      </c>
      <c r="E1298" t="s">
        <v>5820</v>
      </c>
      <c r="F1298" t="s">
        <v>5821</v>
      </c>
      <c r="G1298" t="s">
        <v>2880</v>
      </c>
      <c r="H1298" t="s">
        <v>19</v>
      </c>
      <c r="I1298">
        <v>10801</v>
      </c>
    </row>
    <row r="1299" spans="1:9" x14ac:dyDescent="0.25">
      <c r="A1299">
        <v>1298</v>
      </c>
      <c r="B1299" t="s">
        <v>5822</v>
      </c>
      <c r="C1299" t="s">
        <v>2003</v>
      </c>
      <c r="D1299" t="s">
        <v>35</v>
      </c>
      <c r="E1299" t="s">
        <v>5823</v>
      </c>
      <c r="F1299" t="s">
        <v>5824</v>
      </c>
      <c r="G1299" t="s">
        <v>2477</v>
      </c>
      <c r="H1299" t="s">
        <v>19</v>
      </c>
      <c r="I1299">
        <v>12302</v>
      </c>
    </row>
    <row r="1300" spans="1:9" x14ac:dyDescent="0.25">
      <c r="A1300">
        <v>1299</v>
      </c>
      <c r="B1300" t="s">
        <v>5825</v>
      </c>
      <c r="C1300" t="s">
        <v>2819</v>
      </c>
      <c r="D1300" t="s">
        <v>35</v>
      </c>
      <c r="E1300" t="s">
        <v>5826</v>
      </c>
      <c r="F1300" t="s">
        <v>5827</v>
      </c>
      <c r="G1300" t="s">
        <v>3579</v>
      </c>
      <c r="H1300" t="s">
        <v>19</v>
      </c>
      <c r="I1300">
        <v>10598</v>
      </c>
    </row>
    <row r="1301" spans="1:9" x14ac:dyDescent="0.25">
      <c r="A1301">
        <v>1300</v>
      </c>
      <c r="B1301" t="s">
        <v>5828</v>
      </c>
      <c r="C1301" t="s">
        <v>5579</v>
      </c>
      <c r="D1301" t="s">
        <v>35</v>
      </c>
      <c r="E1301" t="s">
        <v>5829</v>
      </c>
      <c r="F1301" t="s">
        <v>5830</v>
      </c>
      <c r="G1301" t="s">
        <v>3706</v>
      </c>
      <c r="H1301" t="s">
        <v>19</v>
      </c>
      <c r="I1301">
        <v>14701</v>
      </c>
    </row>
    <row r="1302" spans="1:9" x14ac:dyDescent="0.25">
      <c r="A1302">
        <v>1301</v>
      </c>
      <c r="B1302" t="s">
        <v>5831</v>
      </c>
      <c r="C1302" t="s">
        <v>5483</v>
      </c>
      <c r="D1302" t="s">
        <v>35</v>
      </c>
      <c r="E1302" t="s">
        <v>5832</v>
      </c>
      <c r="F1302" t="s">
        <v>5833</v>
      </c>
      <c r="G1302" t="s">
        <v>2085</v>
      </c>
      <c r="H1302" t="s">
        <v>13</v>
      </c>
      <c r="I1302">
        <v>90260</v>
      </c>
    </row>
    <row r="1303" spans="1:9" x14ac:dyDescent="0.25">
      <c r="A1303">
        <v>1302</v>
      </c>
      <c r="B1303" t="s">
        <v>5834</v>
      </c>
      <c r="C1303" t="s">
        <v>3216</v>
      </c>
      <c r="D1303" t="s">
        <v>35</v>
      </c>
      <c r="E1303" t="s">
        <v>5835</v>
      </c>
      <c r="F1303" t="s">
        <v>5836</v>
      </c>
      <c r="G1303" t="s">
        <v>1175</v>
      </c>
      <c r="H1303" t="s">
        <v>19</v>
      </c>
      <c r="I1303">
        <v>11731</v>
      </c>
    </row>
    <row r="1304" spans="1:9" x14ac:dyDescent="0.25">
      <c r="A1304">
        <v>1303</v>
      </c>
      <c r="B1304" t="s">
        <v>5837</v>
      </c>
      <c r="C1304" t="s">
        <v>5838</v>
      </c>
      <c r="D1304" t="s">
        <v>35</v>
      </c>
      <c r="E1304" t="s">
        <v>5839</v>
      </c>
      <c r="F1304" t="s">
        <v>5840</v>
      </c>
      <c r="G1304" t="s">
        <v>1828</v>
      </c>
      <c r="H1304" t="s">
        <v>19</v>
      </c>
      <c r="I1304">
        <v>11377</v>
      </c>
    </row>
    <row r="1305" spans="1:9" x14ac:dyDescent="0.25">
      <c r="A1305">
        <v>1304</v>
      </c>
      <c r="B1305" t="s">
        <v>5841</v>
      </c>
      <c r="C1305" t="s">
        <v>1293</v>
      </c>
      <c r="D1305" t="s">
        <v>35</v>
      </c>
      <c r="E1305" t="s">
        <v>5842</v>
      </c>
      <c r="F1305" t="s">
        <v>5843</v>
      </c>
      <c r="G1305" t="s">
        <v>1180</v>
      </c>
      <c r="H1305" t="s">
        <v>19</v>
      </c>
      <c r="I1305">
        <v>11423</v>
      </c>
    </row>
    <row r="1306" spans="1:9" x14ac:dyDescent="0.25">
      <c r="A1306">
        <v>1305</v>
      </c>
      <c r="B1306" t="s">
        <v>5844</v>
      </c>
      <c r="C1306" t="s">
        <v>1402</v>
      </c>
      <c r="D1306" t="s">
        <v>5845</v>
      </c>
      <c r="E1306" t="s">
        <v>5846</v>
      </c>
      <c r="F1306" t="s">
        <v>5847</v>
      </c>
      <c r="G1306" t="s">
        <v>2960</v>
      </c>
      <c r="H1306" t="s">
        <v>19</v>
      </c>
      <c r="I1306">
        <v>14606</v>
      </c>
    </row>
    <row r="1307" spans="1:9" x14ac:dyDescent="0.25">
      <c r="A1307">
        <v>1306</v>
      </c>
      <c r="B1307" t="s">
        <v>5848</v>
      </c>
      <c r="C1307" t="s">
        <v>4016</v>
      </c>
      <c r="D1307" t="s">
        <v>35</v>
      </c>
      <c r="E1307" t="s">
        <v>5849</v>
      </c>
      <c r="F1307" t="s">
        <v>5850</v>
      </c>
      <c r="G1307" t="s">
        <v>1909</v>
      </c>
      <c r="H1307" t="s">
        <v>19</v>
      </c>
      <c r="I1307">
        <v>14580</v>
      </c>
    </row>
    <row r="1308" spans="1:9" x14ac:dyDescent="0.25">
      <c r="A1308">
        <v>1307</v>
      </c>
      <c r="B1308" t="s">
        <v>5851</v>
      </c>
      <c r="C1308" t="s">
        <v>3725</v>
      </c>
      <c r="D1308" t="s">
        <v>35</v>
      </c>
      <c r="E1308" t="s">
        <v>5852</v>
      </c>
      <c r="F1308" t="s">
        <v>5853</v>
      </c>
      <c r="G1308" t="s">
        <v>2738</v>
      </c>
      <c r="H1308" t="s">
        <v>13</v>
      </c>
      <c r="I1308">
        <v>93635</v>
      </c>
    </row>
    <row r="1309" spans="1:9" x14ac:dyDescent="0.25">
      <c r="A1309">
        <v>1308</v>
      </c>
      <c r="B1309" t="s">
        <v>5854</v>
      </c>
      <c r="C1309" t="s">
        <v>1544</v>
      </c>
      <c r="D1309" t="s">
        <v>35</v>
      </c>
      <c r="E1309" t="s">
        <v>5855</v>
      </c>
      <c r="F1309" t="s">
        <v>5856</v>
      </c>
      <c r="G1309" t="s">
        <v>1413</v>
      </c>
      <c r="H1309" t="s">
        <v>13</v>
      </c>
      <c r="I1309">
        <v>91733</v>
      </c>
    </row>
    <row r="1310" spans="1:9" x14ac:dyDescent="0.25">
      <c r="A1310">
        <v>1309</v>
      </c>
      <c r="B1310" t="s">
        <v>5857</v>
      </c>
      <c r="C1310" t="s">
        <v>5858</v>
      </c>
      <c r="D1310" t="s">
        <v>35</v>
      </c>
      <c r="E1310" t="s">
        <v>5859</v>
      </c>
      <c r="F1310" t="s">
        <v>5860</v>
      </c>
      <c r="G1310" t="s">
        <v>2354</v>
      </c>
      <c r="H1310" t="s">
        <v>19</v>
      </c>
      <c r="I1310">
        <v>11720</v>
      </c>
    </row>
    <row r="1311" spans="1:9" x14ac:dyDescent="0.25">
      <c r="A1311">
        <v>1310</v>
      </c>
      <c r="B1311" t="s">
        <v>5861</v>
      </c>
      <c r="C1311" t="s">
        <v>1446</v>
      </c>
      <c r="D1311" t="s">
        <v>35</v>
      </c>
      <c r="E1311" t="s">
        <v>5862</v>
      </c>
      <c r="F1311" t="s">
        <v>5863</v>
      </c>
      <c r="G1311" t="s">
        <v>2477</v>
      </c>
      <c r="H1311" t="s">
        <v>19</v>
      </c>
      <c r="I1311">
        <v>12302</v>
      </c>
    </row>
    <row r="1312" spans="1:9" x14ac:dyDescent="0.25">
      <c r="A1312">
        <v>1311</v>
      </c>
      <c r="B1312" t="s">
        <v>5815</v>
      </c>
      <c r="C1312" t="s">
        <v>4502</v>
      </c>
      <c r="D1312" t="s">
        <v>35</v>
      </c>
      <c r="E1312" t="s">
        <v>5864</v>
      </c>
      <c r="F1312" t="s">
        <v>5865</v>
      </c>
      <c r="G1312" t="s">
        <v>1691</v>
      </c>
      <c r="H1312" t="s">
        <v>19</v>
      </c>
      <c r="I1312">
        <v>11727</v>
      </c>
    </row>
    <row r="1313" spans="1:9" x14ac:dyDescent="0.25">
      <c r="A1313">
        <v>1312</v>
      </c>
      <c r="B1313" t="s">
        <v>5866</v>
      </c>
      <c r="C1313" t="s">
        <v>5867</v>
      </c>
      <c r="D1313" t="s">
        <v>35</v>
      </c>
      <c r="E1313" t="s">
        <v>5868</v>
      </c>
      <c r="F1313" t="s">
        <v>5869</v>
      </c>
      <c r="G1313" t="s">
        <v>2297</v>
      </c>
      <c r="H1313" t="s">
        <v>19</v>
      </c>
      <c r="I1313">
        <v>11779</v>
      </c>
    </row>
    <row r="1314" spans="1:9" x14ac:dyDescent="0.25">
      <c r="A1314">
        <v>1313</v>
      </c>
      <c r="B1314" t="s">
        <v>5870</v>
      </c>
      <c r="C1314" t="s">
        <v>5871</v>
      </c>
      <c r="D1314" t="s">
        <v>35</v>
      </c>
      <c r="E1314" t="s">
        <v>5872</v>
      </c>
      <c r="F1314" t="s">
        <v>5873</v>
      </c>
      <c r="G1314" t="s">
        <v>1480</v>
      </c>
      <c r="H1314" t="s">
        <v>13</v>
      </c>
      <c r="I1314">
        <v>91010</v>
      </c>
    </row>
    <row r="1315" spans="1:9" x14ac:dyDescent="0.25">
      <c r="A1315">
        <v>1314</v>
      </c>
      <c r="B1315" t="s">
        <v>5874</v>
      </c>
      <c r="C1315" t="s">
        <v>3753</v>
      </c>
      <c r="D1315" t="s">
        <v>35</v>
      </c>
      <c r="E1315" t="s">
        <v>5875</v>
      </c>
      <c r="F1315" t="s">
        <v>5876</v>
      </c>
      <c r="G1315" t="s">
        <v>3310</v>
      </c>
      <c r="H1315" t="s">
        <v>13</v>
      </c>
      <c r="I1315">
        <v>91762</v>
      </c>
    </row>
    <row r="1316" spans="1:9" x14ac:dyDescent="0.25">
      <c r="A1316">
        <v>1315</v>
      </c>
      <c r="B1316" t="s">
        <v>5877</v>
      </c>
      <c r="C1316" t="s">
        <v>1839</v>
      </c>
      <c r="D1316" t="s">
        <v>35</v>
      </c>
      <c r="E1316" t="s">
        <v>5878</v>
      </c>
      <c r="F1316" t="s">
        <v>5879</v>
      </c>
      <c r="G1316" t="s">
        <v>2147</v>
      </c>
      <c r="H1316" t="s">
        <v>13</v>
      </c>
      <c r="I1316">
        <v>91387</v>
      </c>
    </row>
    <row r="1317" spans="1:9" x14ac:dyDescent="0.25">
      <c r="A1317">
        <v>1316</v>
      </c>
      <c r="B1317" t="s">
        <v>5880</v>
      </c>
      <c r="C1317" t="s">
        <v>5881</v>
      </c>
      <c r="D1317" t="s">
        <v>35</v>
      </c>
      <c r="E1317" t="s">
        <v>5882</v>
      </c>
      <c r="F1317" t="s">
        <v>5883</v>
      </c>
      <c r="G1317" t="s">
        <v>1708</v>
      </c>
      <c r="H1317" t="s">
        <v>19</v>
      </c>
      <c r="I1317">
        <v>11758</v>
      </c>
    </row>
    <row r="1318" spans="1:9" x14ac:dyDescent="0.25">
      <c r="A1318">
        <v>1317</v>
      </c>
      <c r="B1318" t="s">
        <v>5884</v>
      </c>
      <c r="C1318" t="s">
        <v>5885</v>
      </c>
      <c r="D1318" t="s">
        <v>35</v>
      </c>
      <c r="E1318" t="s">
        <v>5886</v>
      </c>
      <c r="F1318" t="s">
        <v>5887</v>
      </c>
      <c r="G1318" t="s">
        <v>1555</v>
      </c>
      <c r="H1318" t="s">
        <v>19</v>
      </c>
      <c r="I1318">
        <v>11791</v>
      </c>
    </row>
    <row r="1319" spans="1:9" x14ac:dyDescent="0.25">
      <c r="A1319">
        <v>1318</v>
      </c>
      <c r="B1319" t="s">
        <v>5888</v>
      </c>
      <c r="C1319" t="s">
        <v>5889</v>
      </c>
      <c r="D1319" t="s">
        <v>5890</v>
      </c>
      <c r="E1319" t="s">
        <v>5891</v>
      </c>
      <c r="F1319" t="s">
        <v>5892</v>
      </c>
      <c r="G1319" t="s">
        <v>3946</v>
      </c>
      <c r="H1319" t="s">
        <v>25</v>
      </c>
      <c r="I1319">
        <v>78213</v>
      </c>
    </row>
    <row r="1320" spans="1:9" x14ac:dyDescent="0.25">
      <c r="A1320">
        <v>1319</v>
      </c>
      <c r="B1320" t="s">
        <v>5893</v>
      </c>
      <c r="C1320" t="s">
        <v>5894</v>
      </c>
      <c r="D1320" t="s">
        <v>35</v>
      </c>
      <c r="E1320" t="s">
        <v>5895</v>
      </c>
      <c r="F1320" t="s">
        <v>5896</v>
      </c>
      <c r="G1320" t="s">
        <v>1660</v>
      </c>
      <c r="H1320" t="s">
        <v>19</v>
      </c>
      <c r="I1320">
        <v>12550</v>
      </c>
    </row>
    <row r="1321" spans="1:9" x14ac:dyDescent="0.25">
      <c r="A1321">
        <v>1320</v>
      </c>
      <c r="B1321" t="s">
        <v>5897</v>
      </c>
      <c r="C1321" t="s">
        <v>1937</v>
      </c>
      <c r="D1321" t="s">
        <v>35</v>
      </c>
      <c r="E1321" t="s">
        <v>5898</v>
      </c>
      <c r="F1321" t="s">
        <v>5899</v>
      </c>
      <c r="G1321" t="s">
        <v>1660</v>
      </c>
      <c r="H1321" t="s">
        <v>19</v>
      </c>
      <c r="I1321">
        <v>12550</v>
      </c>
    </row>
    <row r="1322" spans="1:9" x14ac:dyDescent="0.25">
      <c r="A1322">
        <v>1321</v>
      </c>
      <c r="B1322" t="s">
        <v>5900</v>
      </c>
      <c r="C1322" t="s">
        <v>4141</v>
      </c>
      <c r="D1322" t="s">
        <v>35</v>
      </c>
      <c r="E1322" t="s">
        <v>5901</v>
      </c>
      <c r="F1322" t="s">
        <v>5902</v>
      </c>
      <c r="G1322" t="s">
        <v>1795</v>
      </c>
      <c r="H1322" t="s">
        <v>19</v>
      </c>
      <c r="I1322">
        <v>11795</v>
      </c>
    </row>
    <row r="1323" spans="1:9" x14ac:dyDescent="0.25">
      <c r="A1323">
        <v>1322</v>
      </c>
      <c r="B1323" t="s">
        <v>5903</v>
      </c>
      <c r="C1323" t="s">
        <v>5904</v>
      </c>
      <c r="D1323" t="s">
        <v>35</v>
      </c>
      <c r="E1323" t="s">
        <v>5905</v>
      </c>
      <c r="F1323" t="s">
        <v>5906</v>
      </c>
      <c r="G1323" t="s">
        <v>1494</v>
      </c>
      <c r="H1323" t="s">
        <v>19</v>
      </c>
      <c r="I1323">
        <v>11010</v>
      </c>
    </row>
    <row r="1324" spans="1:9" x14ac:dyDescent="0.25">
      <c r="A1324">
        <v>1323</v>
      </c>
      <c r="B1324" t="s">
        <v>5907</v>
      </c>
      <c r="C1324" t="s">
        <v>2409</v>
      </c>
      <c r="D1324" t="s">
        <v>35</v>
      </c>
      <c r="E1324" t="s">
        <v>5908</v>
      </c>
      <c r="F1324" t="s">
        <v>5909</v>
      </c>
      <c r="G1324" t="s">
        <v>3795</v>
      </c>
      <c r="H1324" t="s">
        <v>19</v>
      </c>
      <c r="I1324">
        <v>11704</v>
      </c>
    </row>
    <row r="1325" spans="1:9" x14ac:dyDescent="0.25">
      <c r="A1325">
        <v>1324</v>
      </c>
      <c r="B1325" t="s">
        <v>5910</v>
      </c>
      <c r="C1325" t="s">
        <v>4645</v>
      </c>
      <c r="D1325" t="s">
        <v>35</v>
      </c>
      <c r="E1325" t="s">
        <v>5911</v>
      </c>
      <c r="F1325" t="s">
        <v>5912</v>
      </c>
      <c r="G1325" t="s">
        <v>1330</v>
      </c>
      <c r="H1325" t="s">
        <v>19</v>
      </c>
      <c r="I1325">
        <v>13501</v>
      </c>
    </row>
    <row r="1326" spans="1:9" x14ac:dyDescent="0.25">
      <c r="A1326">
        <v>1325</v>
      </c>
      <c r="B1326" t="s">
        <v>5913</v>
      </c>
      <c r="C1326" t="s">
        <v>2064</v>
      </c>
      <c r="D1326" t="s">
        <v>35</v>
      </c>
      <c r="E1326" t="s">
        <v>5914</v>
      </c>
      <c r="F1326" t="s">
        <v>5915</v>
      </c>
      <c r="G1326" t="s">
        <v>1475</v>
      </c>
      <c r="H1326" t="s">
        <v>19</v>
      </c>
      <c r="I1326">
        <v>13126</v>
      </c>
    </row>
    <row r="1327" spans="1:9" x14ac:dyDescent="0.25">
      <c r="A1327">
        <v>1326</v>
      </c>
      <c r="B1327" t="s">
        <v>5916</v>
      </c>
      <c r="C1327" t="s">
        <v>2795</v>
      </c>
      <c r="D1327" t="s">
        <v>35</v>
      </c>
      <c r="E1327" t="s">
        <v>5917</v>
      </c>
      <c r="F1327" t="s">
        <v>5918</v>
      </c>
      <c r="G1327" t="s">
        <v>3424</v>
      </c>
      <c r="H1327" t="s">
        <v>19</v>
      </c>
      <c r="I1327">
        <v>13021</v>
      </c>
    </row>
    <row r="1328" spans="1:9" x14ac:dyDescent="0.25">
      <c r="A1328">
        <v>1327</v>
      </c>
      <c r="B1328" t="s">
        <v>5519</v>
      </c>
      <c r="C1328" t="s">
        <v>5919</v>
      </c>
      <c r="D1328" t="s">
        <v>35</v>
      </c>
      <c r="E1328" t="s">
        <v>5920</v>
      </c>
      <c r="F1328" t="s">
        <v>5921</v>
      </c>
      <c r="G1328" t="s">
        <v>1114</v>
      </c>
      <c r="H1328" t="s">
        <v>19</v>
      </c>
      <c r="I1328">
        <v>10950</v>
      </c>
    </row>
    <row r="1329" spans="1:9" x14ac:dyDescent="0.25">
      <c r="A1329">
        <v>1328</v>
      </c>
      <c r="B1329" t="s">
        <v>5922</v>
      </c>
      <c r="C1329" t="s">
        <v>5923</v>
      </c>
      <c r="D1329" t="s">
        <v>35</v>
      </c>
      <c r="E1329" t="s">
        <v>5924</v>
      </c>
      <c r="F1329" t="s">
        <v>5925</v>
      </c>
      <c r="G1329" t="s">
        <v>2085</v>
      </c>
      <c r="H1329" t="s">
        <v>13</v>
      </c>
      <c r="I1329">
        <v>90260</v>
      </c>
    </row>
    <row r="1330" spans="1:9" x14ac:dyDescent="0.25">
      <c r="A1330">
        <v>1329</v>
      </c>
      <c r="B1330" t="s">
        <v>1512</v>
      </c>
      <c r="C1330" t="s">
        <v>5926</v>
      </c>
      <c r="D1330" t="s">
        <v>35</v>
      </c>
      <c r="E1330" t="s">
        <v>5927</v>
      </c>
      <c r="F1330" t="s">
        <v>5928</v>
      </c>
      <c r="G1330" t="s">
        <v>1180</v>
      </c>
      <c r="H1330" t="s">
        <v>19</v>
      </c>
      <c r="I1330">
        <v>11423</v>
      </c>
    </row>
    <row r="1331" spans="1:9" x14ac:dyDescent="0.25">
      <c r="A1331">
        <v>1330</v>
      </c>
      <c r="B1331" t="s">
        <v>5929</v>
      </c>
      <c r="C1331" t="s">
        <v>4724</v>
      </c>
      <c r="D1331" t="s">
        <v>35</v>
      </c>
      <c r="E1331" t="s">
        <v>5930</v>
      </c>
      <c r="F1331" t="s">
        <v>5931</v>
      </c>
      <c r="G1331" t="s">
        <v>1357</v>
      </c>
      <c r="H1331" t="s">
        <v>13</v>
      </c>
      <c r="I1331">
        <v>94070</v>
      </c>
    </row>
    <row r="1332" spans="1:9" x14ac:dyDescent="0.25">
      <c r="A1332">
        <v>1331</v>
      </c>
      <c r="B1332" t="s">
        <v>5143</v>
      </c>
      <c r="C1332" t="s">
        <v>3521</v>
      </c>
      <c r="D1332" t="s">
        <v>35</v>
      </c>
      <c r="E1332" t="s">
        <v>5932</v>
      </c>
      <c r="F1332" t="s">
        <v>5933</v>
      </c>
      <c r="G1332" t="s">
        <v>1660</v>
      </c>
      <c r="H1332" t="s">
        <v>19</v>
      </c>
      <c r="I1332">
        <v>12550</v>
      </c>
    </row>
    <row r="1333" spans="1:9" x14ac:dyDescent="0.25">
      <c r="A1333">
        <v>1332</v>
      </c>
      <c r="B1333" t="s">
        <v>4771</v>
      </c>
      <c r="C1333" t="s">
        <v>2036</v>
      </c>
      <c r="D1333" t="s">
        <v>35</v>
      </c>
      <c r="E1333" t="s">
        <v>5934</v>
      </c>
      <c r="F1333" t="s">
        <v>5935</v>
      </c>
      <c r="G1333" t="s">
        <v>1325</v>
      </c>
      <c r="H1333" t="s">
        <v>13</v>
      </c>
      <c r="I1333">
        <v>91740</v>
      </c>
    </row>
    <row r="1334" spans="1:9" x14ac:dyDescent="0.25">
      <c r="A1334">
        <v>1333</v>
      </c>
      <c r="B1334" t="s">
        <v>5877</v>
      </c>
      <c r="C1334" t="s">
        <v>5123</v>
      </c>
      <c r="D1334" t="s">
        <v>35</v>
      </c>
      <c r="E1334" t="s">
        <v>5936</v>
      </c>
      <c r="F1334" t="s">
        <v>5937</v>
      </c>
      <c r="G1334" t="s">
        <v>3264</v>
      </c>
      <c r="H1334" t="s">
        <v>13</v>
      </c>
      <c r="I1334">
        <v>90403</v>
      </c>
    </row>
    <row r="1335" spans="1:9" x14ac:dyDescent="0.25">
      <c r="A1335">
        <v>1334</v>
      </c>
      <c r="B1335" t="s">
        <v>3556</v>
      </c>
      <c r="C1335" t="s">
        <v>5938</v>
      </c>
      <c r="D1335" t="s">
        <v>35</v>
      </c>
      <c r="E1335" t="s">
        <v>5939</v>
      </c>
      <c r="F1335" t="s">
        <v>5940</v>
      </c>
      <c r="G1335" t="s">
        <v>1660</v>
      </c>
      <c r="H1335" t="s">
        <v>19</v>
      </c>
      <c r="I1335">
        <v>12550</v>
      </c>
    </row>
    <row r="1336" spans="1:9" x14ac:dyDescent="0.25">
      <c r="A1336">
        <v>1335</v>
      </c>
      <c r="B1336" t="s">
        <v>5941</v>
      </c>
      <c r="C1336" t="s">
        <v>5615</v>
      </c>
      <c r="D1336" t="s">
        <v>35</v>
      </c>
      <c r="E1336" t="s">
        <v>5942</v>
      </c>
      <c r="F1336" t="s">
        <v>5943</v>
      </c>
      <c r="G1336" t="s">
        <v>2665</v>
      </c>
      <c r="H1336" t="s">
        <v>19</v>
      </c>
      <c r="I1336">
        <v>11422</v>
      </c>
    </row>
    <row r="1337" spans="1:9" x14ac:dyDescent="0.25">
      <c r="A1337">
        <v>1336</v>
      </c>
      <c r="B1337" t="s">
        <v>5944</v>
      </c>
      <c r="C1337" t="s">
        <v>1388</v>
      </c>
      <c r="D1337" t="s">
        <v>35</v>
      </c>
      <c r="E1337" t="s">
        <v>5945</v>
      </c>
      <c r="F1337" t="s">
        <v>5946</v>
      </c>
      <c r="G1337" t="s">
        <v>1973</v>
      </c>
      <c r="H1337" t="s">
        <v>19</v>
      </c>
      <c r="I1337">
        <v>12553</v>
      </c>
    </row>
    <row r="1338" spans="1:9" x14ac:dyDescent="0.25">
      <c r="A1338">
        <v>1337</v>
      </c>
      <c r="B1338" t="s">
        <v>1750</v>
      </c>
      <c r="C1338" t="s">
        <v>3043</v>
      </c>
      <c r="D1338" t="s">
        <v>35</v>
      </c>
      <c r="E1338" t="s">
        <v>5947</v>
      </c>
      <c r="F1338" t="s">
        <v>5948</v>
      </c>
      <c r="G1338" t="s">
        <v>1130</v>
      </c>
      <c r="H1338" t="s">
        <v>25</v>
      </c>
      <c r="I1338">
        <v>75604</v>
      </c>
    </row>
    <row r="1339" spans="1:9" x14ac:dyDescent="0.25">
      <c r="A1339">
        <v>1338</v>
      </c>
      <c r="B1339" t="s">
        <v>5949</v>
      </c>
      <c r="C1339" t="s">
        <v>5950</v>
      </c>
      <c r="D1339" t="s">
        <v>35</v>
      </c>
      <c r="E1339" t="s">
        <v>5951</v>
      </c>
      <c r="F1339" t="s">
        <v>5952</v>
      </c>
      <c r="G1339" t="s">
        <v>2297</v>
      </c>
      <c r="H1339" t="s">
        <v>19</v>
      </c>
      <c r="I1339">
        <v>11779</v>
      </c>
    </row>
    <row r="1340" spans="1:9" x14ac:dyDescent="0.25">
      <c r="A1340">
        <v>1339</v>
      </c>
      <c r="B1340" t="s">
        <v>5953</v>
      </c>
      <c r="C1340" t="s">
        <v>1994</v>
      </c>
      <c r="D1340" t="s">
        <v>5954</v>
      </c>
      <c r="E1340" t="s">
        <v>5955</v>
      </c>
      <c r="F1340" t="s">
        <v>5956</v>
      </c>
      <c r="G1340" t="s">
        <v>2062</v>
      </c>
      <c r="H1340" t="s">
        <v>19</v>
      </c>
      <c r="I1340">
        <v>11572</v>
      </c>
    </row>
    <row r="1341" spans="1:9" x14ac:dyDescent="0.25">
      <c r="A1341">
        <v>1340</v>
      </c>
      <c r="B1341" t="s">
        <v>5957</v>
      </c>
      <c r="C1341" t="s">
        <v>5958</v>
      </c>
      <c r="D1341" t="s">
        <v>35</v>
      </c>
      <c r="E1341" t="s">
        <v>5959</v>
      </c>
      <c r="F1341" t="s">
        <v>5960</v>
      </c>
      <c r="G1341" t="s">
        <v>2044</v>
      </c>
      <c r="H1341" t="s">
        <v>19</v>
      </c>
      <c r="I1341">
        <v>11357</v>
      </c>
    </row>
    <row r="1342" spans="1:9" x14ac:dyDescent="0.25">
      <c r="A1342">
        <v>1341</v>
      </c>
      <c r="B1342" t="s">
        <v>5961</v>
      </c>
      <c r="C1342" t="s">
        <v>4230</v>
      </c>
      <c r="D1342" t="s">
        <v>35</v>
      </c>
      <c r="E1342" t="s">
        <v>5962</v>
      </c>
      <c r="F1342" t="s">
        <v>5963</v>
      </c>
      <c r="G1342" t="s">
        <v>2246</v>
      </c>
      <c r="H1342" t="s">
        <v>19</v>
      </c>
      <c r="I1342">
        <v>11530</v>
      </c>
    </row>
    <row r="1343" spans="1:9" x14ac:dyDescent="0.25">
      <c r="A1343">
        <v>1342</v>
      </c>
      <c r="B1343" t="s">
        <v>5964</v>
      </c>
      <c r="C1343" t="s">
        <v>2082</v>
      </c>
      <c r="D1343" t="s">
        <v>35</v>
      </c>
      <c r="E1343" t="s">
        <v>5965</v>
      </c>
      <c r="F1343" t="s">
        <v>5966</v>
      </c>
      <c r="G1343" t="s">
        <v>3046</v>
      </c>
      <c r="H1343" t="s">
        <v>19</v>
      </c>
      <c r="I1343">
        <v>11520</v>
      </c>
    </row>
    <row r="1344" spans="1:9" x14ac:dyDescent="0.25">
      <c r="A1344">
        <v>1343</v>
      </c>
      <c r="B1344" t="s">
        <v>5967</v>
      </c>
      <c r="C1344" t="s">
        <v>1797</v>
      </c>
      <c r="D1344" t="s">
        <v>35</v>
      </c>
      <c r="E1344" t="s">
        <v>5968</v>
      </c>
      <c r="F1344" t="s">
        <v>5969</v>
      </c>
      <c r="G1344" t="s">
        <v>1489</v>
      </c>
      <c r="H1344" t="s">
        <v>13</v>
      </c>
      <c r="I1344">
        <v>91784</v>
      </c>
    </row>
    <row r="1345" spans="1:9" x14ac:dyDescent="0.25">
      <c r="A1345">
        <v>1344</v>
      </c>
      <c r="B1345" t="s">
        <v>5970</v>
      </c>
      <c r="C1345" t="s">
        <v>5971</v>
      </c>
      <c r="D1345" t="s">
        <v>35</v>
      </c>
      <c r="E1345" t="s">
        <v>5972</v>
      </c>
      <c r="F1345" t="s">
        <v>5973</v>
      </c>
      <c r="G1345" t="s">
        <v>1641</v>
      </c>
      <c r="H1345" t="s">
        <v>19</v>
      </c>
      <c r="I1345">
        <v>11414</v>
      </c>
    </row>
    <row r="1346" spans="1:9" x14ac:dyDescent="0.25">
      <c r="A1346">
        <v>1345</v>
      </c>
      <c r="B1346" t="s">
        <v>5974</v>
      </c>
      <c r="C1346" t="s">
        <v>1364</v>
      </c>
      <c r="D1346" t="s">
        <v>35</v>
      </c>
      <c r="E1346" t="s">
        <v>5975</v>
      </c>
      <c r="F1346" t="s">
        <v>5976</v>
      </c>
      <c r="G1346" t="s">
        <v>2712</v>
      </c>
      <c r="H1346" t="s">
        <v>19</v>
      </c>
      <c r="I1346">
        <v>11354</v>
      </c>
    </row>
    <row r="1347" spans="1:9" x14ac:dyDescent="0.25">
      <c r="A1347">
        <v>1346</v>
      </c>
      <c r="B1347" t="s">
        <v>5977</v>
      </c>
      <c r="C1347" t="s">
        <v>1909</v>
      </c>
      <c r="D1347" t="s">
        <v>5978</v>
      </c>
      <c r="E1347" t="s">
        <v>5979</v>
      </c>
      <c r="F1347" t="s">
        <v>5980</v>
      </c>
      <c r="G1347" t="s">
        <v>3453</v>
      </c>
      <c r="H1347" t="s">
        <v>13</v>
      </c>
      <c r="I1347">
        <v>90008</v>
      </c>
    </row>
    <row r="1348" spans="1:9" x14ac:dyDescent="0.25">
      <c r="A1348">
        <v>1347</v>
      </c>
      <c r="B1348" t="s">
        <v>5981</v>
      </c>
      <c r="C1348" t="s">
        <v>1937</v>
      </c>
      <c r="D1348" t="s">
        <v>35</v>
      </c>
      <c r="E1348" t="s">
        <v>5982</v>
      </c>
      <c r="F1348" t="s">
        <v>5983</v>
      </c>
      <c r="G1348" t="s">
        <v>1520</v>
      </c>
      <c r="H1348" t="s">
        <v>19</v>
      </c>
      <c r="I1348">
        <v>12866</v>
      </c>
    </row>
    <row r="1349" spans="1:9" x14ac:dyDescent="0.25">
      <c r="A1349">
        <v>1348</v>
      </c>
      <c r="B1349" t="s">
        <v>4099</v>
      </c>
      <c r="C1349" t="s">
        <v>2795</v>
      </c>
      <c r="D1349" t="s">
        <v>35</v>
      </c>
      <c r="E1349" t="s">
        <v>5984</v>
      </c>
      <c r="F1349" t="s">
        <v>5985</v>
      </c>
      <c r="G1349" t="s">
        <v>1315</v>
      </c>
      <c r="H1349" t="s">
        <v>19</v>
      </c>
      <c r="I1349">
        <v>11566</v>
      </c>
    </row>
    <row r="1350" spans="1:9" x14ac:dyDescent="0.25">
      <c r="A1350">
        <v>1349</v>
      </c>
      <c r="B1350" t="s">
        <v>5986</v>
      </c>
      <c r="C1350" t="s">
        <v>3013</v>
      </c>
      <c r="D1350" t="s">
        <v>35</v>
      </c>
      <c r="E1350" t="s">
        <v>5987</v>
      </c>
      <c r="F1350" t="s">
        <v>5988</v>
      </c>
      <c r="G1350" t="s">
        <v>1266</v>
      </c>
      <c r="H1350" t="s">
        <v>13</v>
      </c>
      <c r="I1350">
        <v>91316</v>
      </c>
    </row>
    <row r="1351" spans="1:9" x14ac:dyDescent="0.25">
      <c r="A1351">
        <v>1350</v>
      </c>
      <c r="B1351" t="s">
        <v>2393</v>
      </c>
      <c r="C1351" t="s">
        <v>5989</v>
      </c>
      <c r="D1351" t="s">
        <v>35</v>
      </c>
      <c r="E1351" t="s">
        <v>5990</v>
      </c>
      <c r="F1351" t="s">
        <v>5991</v>
      </c>
      <c r="G1351" t="s">
        <v>2665</v>
      </c>
      <c r="H1351" t="s">
        <v>19</v>
      </c>
      <c r="I1351">
        <v>11422</v>
      </c>
    </row>
    <row r="1352" spans="1:9" x14ac:dyDescent="0.25">
      <c r="A1352">
        <v>1351</v>
      </c>
      <c r="B1352" t="s">
        <v>5992</v>
      </c>
      <c r="C1352" t="s">
        <v>5993</v>
      </c>
      <c r="D1352" t="s">
        <v>35</v>
      </c>
      <c r="E1352" t="s">
        <v>5994</v>
      </c>
      <c r="F1352" t="s">
        <v>5995</v>
      </c>
      <c r="G1352" t="s">
        <v>3706</v>
      </c>
      <c r="H1352" t="s">
        <v>19</v>
      </c>
      <c r="I1352">
        <v>14701</v>
      </c>
    </row>
    <row r="1353" spans="1:9" x14ac:dyDescent="0.25">
      <c r="A1353">
        <v>1352</v>
      </c>
      <c r="B1353" t="s">
        <v>3842</v>
      </c>
      <c r="C1353" t="s">
        <v>4046</v>
      </c>
      <c r="D1353" t="s">
        <v>35</v>
      </c>
      <c r="E1353" t="s">
        <v>5996</v>
      </c>
      <c r="F1353" t="s">
        <v>5997</v>
      </c>
      <c r="G1353" t="s">
        <v>1489</v>
      </c>
      <c r="H1353" t="s">
        <v>13</v>
      </c>
      <c r="I1353">
        <v>91784</v>
      </c>
    </row>
    <row r="1354" spans="1:9" x14ac:dyDescent="0.25">
      <c r="A1354">
        <v>1353</v>
      </c>
      <c r="B1354" t="s">
        <v>4102</v>
      </c>
      <c r="C1354" t="s">
        <v>3382</v>
      </c>
      <c r="D1354" t="s">
        <v>35</v>
      </c>
      <c r="E1354" t="s">
        <v>5998</v>
      </c>
      <c r="F1354" t="s">
        <v>5999</v>
      </c>
      <c r="G1354" t="s">
        <v>1413</v>
      </c>
      <c r="H1354" t="s">
        <v>13</v>
      </c>
      <c r="I1354">
        <v>91733</v>
      </c>
    </row>
    <row r="1355" spans="1:9" x14ac:dyDescent="0.25">
      <c r="A1355">
        <v>1354</v>
      </c>
      <c r="B1355" t="s">
        <v>6000</v>
      </c>
      <c r="C1355" t="s">
        <v>2404</v>
      </c>
      <c r="D1355" t="s">
        <v>35</v>
      </c>
      <c r="E1355" t="s">
        <v>6001</v>
      </c>
      <c r="F1355" t="s">
        <v>6002</v>
      </c>
      <c r="G1355" t="s">
        <v>2477</v>
      </c>
      <c r="H1355" t="s">
        <v>19</v>
      </c>
      <c r="I1355">
        <v>12302</v>
      </c>
    </row>
    <row r="1356" spans="1:9" x14ac:dyDescent="0.25">
      <c r="A1356">
        <v>1355</v>
      </c>
      <c r="B1356" t="s">
        <v>3328</v>
      </c>
      <c r="C1356" t="s">
        <v>1813</v>
      </c>
      <c r="D1356" t="s">
        <v>35</v>
      </c>
      <c r="E1356" t="s">
        <v>6003</v>
      </c>
      <c r="F1356" t="s">
        <v>6004</v>
      </c>
      <c r="G1356" t="s">
        <v>2337</v>
      </c>
      <c r="H1356" t="s">
        <v>19</v>
      </c>
      <c r="I1356">
        <v>11756</v>
      </c>
    </row>
    <row r="1357" spans="1:9" x14ac:dyDescent="0.25">
      <c r="A1357">
        <v>1356</v>
      </c>
      <c r="B1357" t="s">
        <v>6005</v>
      </c>
      <c r="C1357" t="s">
        <v>6006</v>
      </c>
      <c r="D1357" t="s">
        <v>35</v>
      </c>
      <c r="E1357" t="s">
        <v>6007</v>
      </c>
      <c r="F1357" t="s">
        <v>6008</v>
      </c>
      <c r="G1357" t="s">
        <v>2080</v>
      </c>
      <c r="H1357" t="s">
        <v>19</v>
      </c>
      <c r="I1357">
        <v>11772</v>
      </c>
    </row>
    <row r="1358" spans="1:9" x14ac:dyDescent="0.25">
      <c r="A1358">
        <v>1357</v>
      </c>
      <c r="B1358" t="s">
        <v>5929</v>
      </c>
      <c r="C1358" t="s">
        <v>4200</v>
      </c>
      <c r="D1358" t="s">
        <v>6009</v>
      </c>
      <c r="E1358" t="s">
        <v>6010</v>
      </c>
      <c r="F1358" t="s">
        <v>6011</v>
      </c>
      <c r="G1358" t="s">
        <v>1633</v>
      </c>
      <c r="H1358" t="s">
        <v>13</v>
      </c>
      <c r="I1358">
        <v>93706</v>
      </c>
    </row>
    <row r="1359" spans="1:9" x14ac:dyDescent="0.25">
      <c r="A1359">
        <v>1358</v>
      </c>
      <c r="B1359" t="s">
        <v>1237</v>
      </c>
      <c r="C1359" t="s">
        <v>2495</v>
      </c>
      <c r="D1359" t="s">
        <v>35</v>
      </c>
      <c r="E1359" t="s">
        <v>6012</v>
      </c>
      <c r="F1359" t="s">
        <v>6013</v>
      </c>
      <c r="G1359" t="s">
        <v>1068</v>
      </c>
      <c r="H1359" t="s">
        <v>19</v>
      </c>
      <c r="I1359">
        <v>14127</v>
      </c>
    </row>
    <row r="1360" spans="1:9" x14ac:dyDescent="0.25">
      <c r="A1360">
        <v>1359</v>
      </c>
      <c r="B1360" t="s">
        <v>2809</v>
      </c>
      <c r="C1360" t="s">
        <v>5650</v>
      </c>
      <c r="D1360" t="s">
        <v>35</v>
      </c>
      <c r="E1360" t="s">
        <v>6014</v>
      </c>
      <c r="F1360" t="s">
        <v>6015</v>
      </c>
      <c r="G1360" t="s">
        <v>2337</v>
      </c>
      <c r="H1360" t="s">
        <v>19</v>
      </c>
      <c r="I1360">
        <v>11756</v>
      </c>
    </row>
    <row r="1361" spans="1:9" x14ac:dyDescent="0.25">
      <c r="A1361">
        <v>1360</v>
      </c>
      <c r="B1361" t="s">
        <v>6016</v>
      </c>
      <c r="C1361" t="s">
        <v>3130</v>
      </c>
      <c r="D1361" t="s">
        <v>35</v>
      </c>
      <c r="E1361" t="s">
        <v>6017</v>
      </c>
      <c r="F1361" t="s">
        <v>6018</v>
      </c>
      <c r="G1361" t="s">
        <v>1489</v>
      </c>
      <c r="H1361" t="s">
        <v>13</v>
      </c>
      <c r="I1361">
        <v>91784</v>
      </c>
    </row>
    <row r="1362" spans="1:9" x14ac:dyDescent="0.25">
      <c r="A1362">
        <v>1361</v>
      </c>
      <c r="B1362" t="s">
        <v>6019</v>
      </c>
      <c r="C1362" t="s">
        <v>1548</v>
      </c>
      <c r="D1362" t="s">
        <v>35</v>
      </c>
      <c r="E1362" t="s">
        <v>6020</v>
      </c>
      <c r="F1362" t="s">
        <v>6021</v>
      </c>
      <c r="G1362" t="s">
        <v>6022</v>
      </c>
      <c r="H1362" t="s">
        <v>19</v>
      </c>
      <c r="I1362">
        <v>11590</v>
      </c>
    </row>
    <row r="1363" spans="1:9" x14ac:dyDescent="0.25">
      <c r="A1363">
        <v>1362</v>
      </c>
      <c r="B1363" t="s">
        <v>6023</v>
      </c>
      <c r="C1363" t="s">
        <v>4914</v>
      </c>
      <c r="D1363" t="s">
        <v>35</v>
      </c>
      <c r="E1363" t="s">
        <v>6024</v>
      </c>
      <c r="F1363" t="s">
        <v>6025</v>
      </c>
      <c r="G1363" t="s">
        <v>1068</v>
      </c>
      <c r="H1363" t="s">
        <v>19</v>
      </c>
      <c r="I1363">
        <v>14127</v>
      </c>
    </row>
    <row r="1364" spans="1:9" x14ac:dyDescent="0.25">
      <c r="A1364">
        <v>1363</v>
      </c>
      <c r="B1364" t="s">
        <v>6026</v>
      </c>
      <c r="C1364" t="s">
        <v>6027</v>
      </c>
      <c r="D1364" t="s">
        <v>6028</v>
      </c>
      <c r="E1364" t="s">
        <v>6029</v>
      </c>
      <c r="F1364" t="s">
        <v>6030</v>
      </c>
      <c r="G1364" t="s">
        <v>72</v>
      </c>
      <c r="H1364" t="s">
        <v>25</v>
      </c>
      <c r="I1364">
        <v>77016</v>
      </c>
    </row>
    <row r="1365" spans="1:9" x14ac:dyDescent="0.25">
      <c r="A1365">
        <v>1364</v>
      </c>
      <c r="B1365" t="s">
        <v>6031</v>
      </c>
      <c r="C1365" t="s">
        <v>4186</v>
      </c>
      <c r="D1365" t="s">
        <v>35</v>
      </c>
      <c r="E1365" t="s">
        <v>6032</v>
      </c>
      <c r="F1365" t="s">
        <v>6033</v>
      </c>
      <c r="G1365" t="s">
        <v>1982</v>
      </c>
      <c r="H1365" t="s">
        <v>19</v>
      </c>
      <c r="I1365">
        <v>12020</v>
      </c>
    </row>
    <row r="1366" spans="1:9" x14ac:dyDescent="0.25">
      <c r="A1366">
        <v>1365</v>
      </c>
      <c r="B1366" t="s">
        <v>4929</v>
      </c>
      <c r="C1366" t="s">
        <v>1132</v>
      </c>
      <c r="D1366" t="s">
        <v>35</v>
      </c>
      <c r="E1366" t="s">
        <v>6034</v>
      </c>
      <c r="F1366" t="s">
        <v>6035</v>
      </c>
      <c r="G1366" t="s">
        <v>1271</v>
      </c>
      <c r="H1366" t="s">
        <v>19</v>
      </c>
      <c r="I1366">
        <v>12804</v>
      </c>
    </row>
    <row r="1367" spans="1:9" x14ac:dyDescent="0.25">
      <c r="A1367">
        <v>1366</v>
      </c>
      <c r="B1367" t="s">
        <v>3731</v>
      </c>
      <c r="C1367" t="s">
        <v>3629</v>
      </c>
      <c r="D1367" t="s">
        <v>35</v>
      </c>
      <c r="E1367" t="s">
        <v>6036</v>
      </c>
      <c r="F1367" t="s">
        <v>6037</v>
      </c>
      <c r="G1367" t="s">
        <v>1073</v>
      </c>
      <c r="H1367" t="s">
        <v>13</v>
      </c>
      <c r="I1367">
        <v>95008</v>
      </c>
    </row>
    <row r="1368" spans="1:9" x14ac:dyDescent="0.25">
      <c r="A1368">
        <v>1367</v>
      </c>
      <c r="B1368" t="s">
        <v>6038</v>
      </c>
      <c r="C1368" t="s">
        <v>4012</v>
      </c>
      <c r="D1368" t="s">
        <v>35</v>
      </c>
      <c r="E1368" t="s">
        <v>6039</v>
      </c>
      <c r="F1368" t="s">
        <v>6040</v>
      </c>
      <c r="G1368" t="s">
        <v>1073</v>
      </c>
      <c r="H1368" t="s">
        <v>13</v>
      </c>
      <c r="I1368">
        <v>95008</v>
      </c>
    </row>
    <row r="1369" spans="1:9" x14ac:dyDescent="0.25">
      <c r="A1369">
        <v>1368</v>
      </c>
      <c r="B1369" t="s">
        <v>6041</v>
      </c>
      <c r="C1369" t="s">
        <v>6042</v>
      </c>
      <c r="D1369" t="s">
        <v>35</v>
      </c>
      <c r="E1369" t="s">
        <v>6043</v>
      </c>
      <c r="F1369" t="s">
        <v>6044</v>
      </c>
      <c r="G1369" t="s">
        <v>1982</v>
      </c>
      <c r="H1369" t="s">
        <v>19</v>
      </c>
      <c r="I1369">
        <v>12020</v>
      </c>
    </row>
    <row r="1370" spans="1:9" x14ac:dyDescent="0.25">
      <c r="A1370">
        <v>1369</v>
      </c>
      <c r="B1370" t="s">
        <v>6045</v>
      </c>
      <c r="C1370" t="s">
        <v>2849</v>
      </c>
      <c r="D1370" t="s">
        <v>35</v>
      </c>
      <c r="E1370" t="s">
        <v>6046</v>
      </c>
      <c r="F1370" t="s">
        <v>6047</v>
      </c>
      <c r="G1370" t="s">
        <v>2793</v>
      </c>
      <c r="H1370" t="s">
        <v>19</v>
      </c>
      <c r="I1370">
        <v>11967</v>
      </c>
    </row>
    <row r="1371" spans="1:9" x14ac:dyDescent="0.25">
      <c r="A1371">
        <v>1370</v>
      </c>
      <c r="B1371" t="s">
        <v>6048</v>
      </c>
      <c r="C1371" t="s">
        <v>2642</v>
      </c>
      <c r="D1371" t="s">
        <v>6049</v>
      </c>
      <c r="E1371" t="s">
        <v>6050</v>
      </c>
      <c r="F1371" t="s">
        <v>6051</v>
      </c>
      <c r="G1371" t="s">
        <v>1584</v>
      </c>
      <c r="H1371" t="s">
        <v>13</v>
      </c>
      <c r="I1371">
        <v>95127</v>
      </c>
    </row>
    <row r="1372" spans="1:9" x14ac:dyDescent="0.25">
      <c r="A1372">
        <v>1371</v>
      </c>
      <c r="B1372" t="s">
        <v>6052</v>
      </c>
      <c r="C1372" t="s">
        <v>2099</v>
      </c>
      <c r="D1372" t="s">
        <v>35</v>
      </c>
      <c r="E1372" t="s">
        <v>6053</v>
      </c>
      <c r="F1372" t="s">
        <v>6054</v>
      </c>
      <c r="G1372" t="s">
        <v>3535</v>
      </c>
      <c r="H1372" t="s">
        <v>19</v>
      </c>
      <c r="I1372">
        <v>11040</v>
      </c>
    </row>
    <row r="1373" spans="1:9" x14ac:dyDescent="0.25">
      <c r="A1373">
        <v>1372</v>
      </c>
      <c r="B1373" t="s">
        <v>6055</v>
      </c>
      <c r="C1373" t="s">
        <v>4510</v>
      </c>
      <c r="D1373" t="s">
        <v>35</v>
      </c>
      <c r="E1373" t="s">
        <v>6056</v>
      </c>
      <c r="F1373" t="s">
        <v>6057</v>
      </c>
      <c r="G1373" t="s">
        <v>1845</v>
      </c>
      <c r="H1373" t="s">
        <v>19</v>
      </c>
      <c r="I1373">
        <v>11420</v>
      </c>
    </row>
    <row r="1374" spans="1:9" x14ac:dyDescent="0.25">
      <c r="A1374">
        <v>1373</v>
      </c>
      <c r="B1374" t="s">
        <v>6058</v>
      </c>
      <c r="C1374" t="s">
        <v>1778</v>
      </c>
      <c r="D1374" t="s">
        <v>35</v>
      </c>
      <c r="E1374" t="s">
        <v>6059</v>
      </c>
      <c r="F1374" t="s">
        <v>6060</v>
      </c>
      <c r="G1374" t="s">
        <v>3795</v>
      </c>
      <c r="H1374" t="s">
        <v>19</v>
      </c>
      <c r="I1374">
        <v>11704</v>
      </c>
    </row>
    <row r="1375" spans="1:9" x14ac:dyDescent="0.25">
      <c r="A1375">
        <v>1374</v>
      </c>
      <c r="B1375" t="s">
        <v>6061</v>
      </c>
      <c r="C1375" t="s">
        <v>1625</v>
      </c>
      <c r="D1375" t="s">
        <v>35</v>
      </c>
      <c r="E1375" t="s">
        <v>6062</v>
      </c>
      <c r="F1375" t="s">
        <v>6063</v>
      </c>
      <c r="G1375" t="s">
        <v>1325</v>
      </c>
      <c r="H1375" t="s">
        <v>13</v>
      </c>
      <c r="I1375">
        <v>91740</v>
      </c>
    </row>
    <row r="1376" spans="1:9" x14ac:dyDescent="0.25">
      <c r="A1376">
        <v>1375</v>
      </c>
      <c r="B1376" t="s">
        <v>6064</v>
      </c>
      <c r="C1376" t="s">
        <v>2211</v>
      </c>
      <c r="D1376" t="s">
        <v>35</v>
      </c>
      <c r="E1376" t="s">
        <v>6065</v>
      </c>
      <c r="F1376" t="s">
        <v>6066</v>
      </c>
      <c r="G1376" t="s">
        <v>2001</v>
      </c>
      <c r="H1376" t="s">
        <v>19</v>
      </c>
      <c r="I1376">
        <v>11432</v>
      </c>
    </row>
    <row r="1377" spans="1:9" x14ac:dyDescent="0.25">
      <c r="A1377">
        <v>1376</v>
      </c>
      <c r="B1377" t="s">
        <v>6067</v>
      </c>
      <c r="C1377" t="s">
        <v>1877</v>
      </c>
      <c r="D1377" t="s">
        <v>35</v>
      </c>
      <c r="E1377" t="s">
        <v>6068</v>
      </c>
      <c r="F1377" t="s">
        <v>6069</v>
      </c>
      <c r="G1377" t="s">
        <v>1109</v>
      </c>
      <c r="H1377" t="s">
        <v>19</v>
      </c>
      <c r="I1377">
        <v>11050</v>
      </c>
    </row>
    <row r="1378" spans="1:9" x14ac:dyDescent="0.25">
      <c r="A1378">
        <v>1377</v>
      </c>
      <c r="B1378" t="s">
        <v>6070</v>
      </c>
      <c r="C1378" t="s">
        <v>4154</v>
      </c>
      <c r="D1378" t="s">
        <v>6071</v>
      </c>
      <c r="E1378" t="s">
        <v>6072</v>
      </c>
      <c r="F1378" t="s">
        <v>6073</v>
      </c>
      <c r="G1378" t="s">
        <v>2960</v>
      </c>
      <c r="H1378" t="s">
        <v>19</v>
      </c>
      <c r="I1378">
        <v>14606</v>
      </c>
    </row>
    <row r="1379" spans="1:9" x14ac:dyDescent="0.25">
      <c r="A1379">
        <v>1378</v>
      </c>
      <c r="B1379" t="s">
        <v>6074</v>
      </c>
      <c r="C1379" t="s">
        <v>2602</v>
      </c>
      <c r="D1379" t="s">
        <v>6075</v>
      </c>
      <c r="E1379" t="s">
        <v>6076</v>
      </c>
      <c r="F1379" t="s">
        <v>6077</v>
      </c>
      <c r="G1379" t="s">
        <v>1633</v>
      </c>
      <c r="H1379" t="s">
        <v>13</v>
      </c>
      <c r="I1379">
        <v>93706</v>
      </c>
    </row>
    <row r="1380" spans="1:9" x14ac:dyDescent="0.25">
      <c r="A1380">
        <v>1379</v>
      </c>
      <c r="B1380" t="s">
        <v>1949</v>
      </c>
      <c r="C1380" t="s">
        <v>3377</v>
      </c>
      <c r="D1380" t="s">
        <v>35</v>
      </c>
      <c r="E1380" t="s">
        <v>6078</v>
      </c>
      <c r="F1380" t="s">
        <v>6079</v>
      </c>
      <c r="G1380" t="s">
        <v>1201</v>
      </c>
      <c r="H1380" t="s">
        <v>19</v>
      </c>
      <c r="I1380">
        <v>11104</v>
      </c>
    </row>
    <row r="1381" spans="1:9" x14ac:dyDescent="0.25">
      <c r="A1381">
        <v>1380</v>
      </c>
      <c r="B1381" t="s">
        <v>2457</v>
      </c>
      <c r="C1381" t="s">
        <v>5615</v>
      </c>
      <c r="D1381" t="s">
        <v>35</v>
      </c>
      <c r="E1381" t="s">
        <v>6080</v>
      </c>
      <c r="F1381" t="s">
        <v>6081</v>
      </c>
      <c r="G1381" t="s">
        <v>1083</v>
      </c>
      <c r="H1381" t="s">
        <v>19</v>
      </c>
      <c r="I1381">
        <v>11553</v>
      </c>
    </row>
    <row r="1382" spans="1:9" x14ac:dyDescent="0.25">
      <c r="A1382">
        <v>1381</v>
      </c>
      <c r="B1382" t="s">
        <v>6082</v>
      </c>
      <c r="C1382" t="s">
        <v>6083</v>
      </c>
      <c r="D1382" t="s">
        <v>35</v>
      </c>
      <c r="E1382" t="s">
        <v>6084</v>
      </c>
      <c r="F1382" t="s">
        <v>6085</v>
      </c>
      <c r="G1382" t="s">
        <v>1480</v>
      </c>
      <c r="H1382" t="s">
        <v>13</v>
      </c>
      <c r="I1382">
        <v>91010</v>
      </c>
    </row>
    <row r="1383" spans="1:9" x14ac:dyDescent="0.25">
      <c r="A1383">
        <v>1382</v>
      </c>
      <c r="B1383" t="s">
        <v>6086</v>
      </c>
      <c r="C1383" t="s">
        <v>4223</v>
      </c>
      <c r="D1383" t="s">
        <v>35</v>
      </c>
      <c r="E1383" t="s">
        <v>6087</v>
      </c>
      <c r="F1383" t="s">
        <v>6088</v>
      </c>
      <c r="G1383" t="s">
        <v>2830</v>
      </c>
      <c r="H1383" t="s">
        <v>25</v>
      </c>
      <c r="I1383">
        <v>78552</v>
      </c>
    </row>
    <row r="1384" spans="1:9" x14ac:dyDescent="0.25">
      <c r="A1384">
        <v>1383</v>
      </c>
      <c r="B1384" t="s">
        <v>6089</v>
      </c>
      <c r="C1384" t="s">
        <v>1477</v>
      </c>
      <c r="D1384" t="s">
        <v>6090</v>
      </c>
      <c r="E1384" t="s">
        <v>6091</v>
      </c>
      <c r="F1384" t="s">
        <v>6092</v>
      </c>
      <c r="G1384" t="s">
        <v>2998</v>
      </c>
      <c r="H1384" t="s">
        <v>13</v>
      </c>
      <c r="I1384">
        <v>93306</v>
      </c>
    </row>
    <row r="1385" spans="1:9" x14ac:dyDescent="0.25">
      <c r="A1385">
        <v>1384</v>
      </c>
      <c r="B1385" t="s">
        <v>3339</v>
      </c>
      <c r="C1385" t="s">
        <v>6093</v>
      </c>
      <c r="D1385" t="s">
        <v>35</v>
      </c>
      <c r="E1385" t="s">
        <v>6094</v>
      </c>
      <c r="F1385" t="s">
        <v>6095</v>
      </c>
      <c r="G1385" t="s">
        <v>1357</v>
      </c>
      <c r="H1385" t="s">
        <v>13</v>
      </c>
      <c r="I1385">
        <v>94070</v>
      </c>
    </row>
    <row r="1386" spans="1:9" x14ac:dyDescent="0.25">
      <c r="A1386">
        <v>1385</v>
      </c>
      <c r="B1386" t="s">
        <v>6096</v>
      </c>
      <c r="C1386" t="s">
        <v>3385</v>
      </c>
      <c r="D1386" t="s">
        <v>35</v>
      </c>
      <c r="E1386" t="s">
        <v>6097</v>
      </c>
      <c r="F1386" t="s">
        <v>6098</v>
      </c>
      <c r="G1386" t="s">
        <v>1156</v>
      </c>
      <c r="H1386" t="s">
        <v>19</v>
      </c>
      <c r="I1386">
        <v>14424</v>
      </c>
    </row>
    <row r="1387" spans="1:9" x14ac:dyDescent="0.25">
      <c r="A1387">
        <v>1386</v>
      </c>
      <c r="B1387" t="s">
        <v>1301</v>
      </c>
      <c r="C1387" t="s">
        <v>1688</v>
      </c>
      <c r="D1387" t="s">
        <v>6099</v>
      </c>
      <c r="E1387" t="s">
        <v>6100</v>
      </c>
      <c r="F1387" t="s">
        <v>6101</v>
      </c>
      <c r="G1387" t="s">
        <v>1500</v>
      </c>
      <c r="H1387" t="s">
        <v>13</v>
      </c>
      <c r="I1387">
        <v>92111</v>
      </c>
    </row>
    <row r="1388" spans="1:9" x14ac:dyDescent="0.25">
      <c r="A1388">
        <v>1387</v>
      </c>
      <c r="B1388" t="s">
        <v>6102</v>
      </c>
      <c r="C1388" t="s">
        <v>6103</v>
      </c>
      <c r="D1388" t="s">
        <v>35</v>
      </c>
      <c r="E1388" t="s">
        <v>6104</v>
      </c>
      <c r="F1388" t="s">
        <v>6105</v>
      </c>
      <c r="G1388" t="s">
        <v>1156</v>
      </c>
      <c r="H1388" t="s">
        <v>19</v>
      </c>
      <c r="I1388">
        <v>14424</v>
      </c>
    </row>
    <row r="1389" spans="1:9" x14ac:dyDescent="0.25">
      <c r="A1389">
        <v>1388</v>
      </c>
      <c r="B1389" t="s">
        <v>5679</v>
      </c>
      <c r="C1389" t="s">
        <v>1997</v>
      </c>
      <c r="D1389" t="s">
        <v>35</v>
      </c>
      <c r="E1389" t="s">
        <v>6106</v>
      </c>
      <c r="F1389" t="s">
        <v>6107</v>
      </c>
      <c r="G1389" t="s">
        <v>2129</v>
      </c>
      <c r="H1389" t="s">
        <v>19</v>
      </c>
      <c r="I1389">
        <v>11554</v>
      </c>
    </row>
    <row r="1390" spans="1:9" x14ac:dyDescent="0.25">
      <c r="A1390">
        <v>1389</v>
      </c>
      <c r="B1390" t="s">
        <v>6108</v>
      </c>
      <c r="C1390" t="s">
        <v>3896</v>
      </c>
      <c r="D1390" t="s">
        <v>35</v>
      </c>
      <c r="E1390" t="s">
        <v>6109</v>
      </c>
      <c r="F1390" t="s">
        <v>6110</v>
      </c>
      <c r="G1390" t="s">
        <v>1740</v>
      </c>
      <c r="H1390" t="s">
        <v>19</v>
      </c>
      <c r="I1390">
        <v>10573</v>
      </c>
    </row>
    <row r="1391" spans="1:9" x14ac:dyDescent="0.25">
      <c r="A1391">
        <v>1390</v>
      </c>
      <c r="B1391" t="s">
        <v>1106</v>
      </c>
      <c r="C1391" t="s">
        <v>2256</v>
      </c>
      <c r="D1391" t="s">
        <v>35</v>
      </c>
      <c r="E1391" t="s">
        <v>6111</v>
      </c>
      <c r="F1391" t="s">
        <v>6112</v>
      </c>
      <c r="G1391" t="s">
        <v>1525</v>
      </c>
      <c r="H1391" t="s">
        <v>19</v>
      </c>
      <c r="I1391">
        <v>11361</v>
      </c>
    </row>
    <row r="1392" spans="1:9" x14ac:dyDescent="0.25">
      <c r="A1392">
        <v>1391</v>
      </c>
      <c r="B1392" t="s">
        <v>6113</v>
      </c>
      <c r="C1392" t="s">
        <v>2318</v>
      </c>
      <c r="D1392" t="s">
        <v>35</v>
      </c>
      <c r="E1392" t="s">
        <v>6114</v>
      </c>
      <c r="F1392" t="s">
        <v>6115</v>
      </c>
      <c r="G1392" t="s">
        <v>1578</v>
      </c>
      <c r="H1392" t="s">
        <v>19</v>
      </c>
      <c r="I1392">
        <v>11001</v>
      </c>
    </row>
    <row r="1393" spans="1:9" x14ac:dyDescent="0.25">
      <c r="A1393">
        <v>1392</v>
      </c>
      <c r="B1393" t="s">
        <v>6116</v>
      </c>
      <c r="C1393" t="s">
        <v>6117</v>
      </c>
      <c r="D1393" t="s">
        <v>35</v>
      </c>
      <c r="E1393" t="s">
        <v>6118</v>
      </c>
      <c r="F1393" t="s">
        <v>6119</v>
      </c>
      <c r="G1393" t="s">
        <v>1094</v>
      </c>
      <c r="H1393" t="s">
        <v>19</v>
      </c>
      <c r="I1393">
        <v>14450</v>
      </c>
    </row>
    <row r="1394" spans="1:9" x14ac:dyDescent="0.25">
      <c r="A1394">
        <v>1393</v>
      </c>
      <c r="B1394" t="s">
        <v>6120</v>
      </c>
      <c r="C1394" t="s">
        <v>2148</v>
      </c>
      <c r="D1394" t="s">
        <v>35</v>
      </c>
      <c r="E1394" t="s">
        <v>6121</v>
      </c>
      <c r="F1394" t="s">
        <v>6122</v>
      </c>
      <c r="G1394" t="s">
        <v>2001</v>
      </c>
      <c r="H1394" t="s">
        <v>19</v>
      </c>
      <c r="I1394">
        <v>11432</v>
      </c>
    </row>
    <row r="1395" spans="1:9" x14ac:dyDescent="0.25">
      <c r="A1395">
        <v>1394</v>
      </c>
      <c r="B1395" t="s">
        <v>3991</v>
      </c>
      <c r="C1395" t="s">
        <v>2554</v>
      </c>
      <c r="D1395" t="s">
        <v>35</v>
      </c>
      <c r="E1395" t="s">
        <v>6123</v>
      </c>
      <c r="F1395" t="s">
        <v>6124</v>
      </c>
      <c r="G1395" t="s">
        <v>1371</v>
      </c>
      <c r="H1395" t="s">
        <v>19</v>
      </c>
      <c r="I1395">
        <v>11701</v>
      </c>
    </row>
    <row r="1396" spans="1:9" x14ac:dyDescent="0.25">
      <c r="A1396">
        <v>1395</v>
      </c>
      <c r="B1396" t="s">
        <v>6125</v>
      </c>
      <c r="C1396" t="s">
        <v>6126</v>
      </c>
      <c r="D1396" t="s">
        <v>35</v>
      </c>
      <c r="E1396" t="s">
        <v>6127</v>
      </c>
      <c r="F1396" t="s">
        <v>6128</v>
      </c>
      <c r="G1396" t="s">
        <v>1564</v>
      </c>
      <c r="H1396" t="s">
        <v>19</v>
      </c>
      <c r="I1396">
        <v>11421</v>
      </c>
    </row>
    <row r="1397" spans="1:9" x14ac:dyDescent="0.25">
      <c r="A1397">
        <v>1396</v>
      </c>
      <c r="B1397" t="s">
        <v>6129</v>
      </c>
      <c r="C1397" t="s">
        <v>3693</v>
      </c>
      <c r="D1397" t="s">
        <v>6130</v>
      </c>
      <c r="E1397" t="s">
        <v>6131</v>
      </c>
      <c r="F1397" t="s">
        <v>6132</v>
      </c>
      <c r="G1397" t="s">
        <v>1590</v>
      </c>
      <c r="H1397" t="s">
        <v>13</v>
      </c>
      <c r="I1397">
        <v>92806</v>
      </c>
    </row>
    <row r="1398" spans="1:9" x14ac:dyDescent="0.25">
      <c r="A1398">
        <v>1397</v>
      </c>
      <c r="B1398" t="s">
        <v>6133</v>
      </c>
      <c r="C1398" t="s">
        <v>5669</v>
      </c>
      <c r="D1398" t="s">
        <v>35</v>
      </c>
      <c r="E1398" t="s">
        <v>6134</v>
      </c>
      <c r="F1398" t="s">
        <v>6135</v>
      </c>
      <c r="G1398" t="s">
        <v>1909</v>
      </c>
      <c r="H1398" t="s">
        <v>19</v>
      </c>
      <c r="I1398">
        <v>14580</v>
      </c>
    </row>
    <row r="1399" spans="1:9" x14ac:dyDescent="0.25">
      <c r="A1399">
        <v>1398</v>
      </c>
      <c r="B1399" t="s">
        <v>6136</v>
      </c>
      <c r="C1399" t="s">
        <v>3738</v>
      </c>
      <c r="D1399" t="s">
        <v>35</v>
      </c>
      <c r="E1399" t="s">
        <v>6137</v>
      </c>
      <c r="F1399" t="s">
        <v>6138</v>
      </c>
      <c r="G1399" t="s">
        <v>2289</v>
      </c>
      <c r="H1399" t="s">
        <v>19</v>
      </c>
      <c r="I1399">
        <v>12533</v>
      </c>
    </row>
    <row r="1400" spans="1:9" x14ac:dyDescent="0.25">
      <c r="A1400">
        <v>1399</v>
      </c>
      <c r="B1400" t="s">
        <v>6139</v>
      </c>
      <c r="C1400" t="s">
        <v>2314</v>
      </c>
      <c r="D1400" t="s">
        <v>35</v>
      </c>
      <c r="E1400" t="s">
        <v>6140</v>
      </c>
      <c r="F1400" t="s">
        <v>6141</v>
      </c>
      <c r="G1400" t="s">
        <v>1156</v>
      </c>
      <c r="H1400" t="s">
        <v>19</v>
      </c>
      <c r="I1400">
        <v>14424</v>
      </c>
    </row>
    <row r="1401" spans="1:9" x14ac:dyDescent="0.25">
      <c r="A1401">
        <v>1400</v>
      </c>
      <c r="B1401" t="s">
        <v>6142</v>
      </c>
      <c r="C1401" t="s">
        <v>3920</v>
      </c>
      <c r="D1401" t="s">
        <v>35</v>
      </c>
      <c r="E1401" t="s">
        <v>6143</v>
      </c>
      <c r="F1401" t="s">
        <v>6144</v>
      </c>
      <c r="G1401" t="s">
        <v>1564</v>
      </c>
      <c r="H1401" t="s">
        <v>19</v>
      </c>
      <c r="I1401">
        <v>11421</v>
      </c>
    </row>
    <row r="1402" spans="1:9" x14ac:dyDescent="0.25">
      <c r="A1402">
        <v>1401</v>
      </c>
      <c r="B1402" t="s">
        <v>6145</v>
      </c>
      <c r="C1402" t="s">
        <v>6146</v>
      </c>
      <c r="D1402" t="s">
        <v>35</v>
      </c>
      <c r="E1402" t="s">
        <v>6147</v>
      </c>
      <c r="F1402" t="s">
        <v>6148</v>
      </c>
      <c r="G1402" t="s">
        <v>1320</v>
      </c>
      <c r="H1402" t="s">
        <v>19</v>
      </c>
      <c r="I1402">
        <v>11369</v>
      </c>
    </row>
    <row r="1403" spans="1:9" x14ac:dyDescent="0.25">
      <c r="A1403">
        <v>1402</v>
      </c>
      <c r="B1403" t="s">
        <v>6149</v>
      </c>
      <c r="C1403" t="s">
        <v>3123</v>
      </c>
      <c r="D1403" t="s">
        <v>35</v>
      </c>
      <c r="E1403" t="s">
        <v>6150</v>
      </c>
      <c r="F1403" t="s">
        <v>6151</v>
      </c>
      <c r="G1403" t="s">
        <v>2774</v>
      </c>
      <c r="H1403" t="s">
        <v>19</v>
      </c>
      <c r="I1403">
        <v>14043</v>
      </c>
    </row>
    <row r="1404" spans="1:9" x14ac:dyDescent="0.25">
      <c r="A1404">
        <v>1403</v>
      </c>
      <c r="B1404" t="s">
        <v>4459</v>
      </c>
      <c r="C1404" t="s">
        <v>3193</v>
      </c>
      <c r="D1404" t="s">
        <v>6152</v>
      </c>
      <c r="E1404" t="s">
        <v>6153</v>
      </c>
      <c r="F1404" t="s">
        <v>6154</v>
      </c>
      <c r="G1404" t="s">
        <v>1511</v>
      </c>
      <c r="H1404" t="s">
        <v>19</v>
      </c>
      <c r="I1404">
        <v>12180</v>
      </c>
    </row>
    <row r="1405" spans="1:9" x14ac:dyDescent="0.25">
      <c r="A1405">
        <v>1404</v>
      </c>
      <c r="B1405" t="s">
        <v>6155</v>
      </c>
      <c r="C1405" t="s">
        <v>6156</v>
      </c>
      <c r="D1405" t="s">
        <v>35</v>
      </c>
      <c r="E1405" t="s">
        <v>6157</v>
      </c>
      <c r="F1405" t="s">
        <v>6158</v>
      </c>
      <c r="G1405" t="s">
        <v>1348</v>
      </c>
      <c r="H1405" t="s">
        <v>19</v>
      </c>
      <c r="I1405">
        <v>11722</v>
      </c>
    </row>
    <row r="1406" spans="1:9" x14ac:dyDescent="0.25">
      <c r="A1406">
        <v>1405</v>
      </c>
      <c r="B1406" t="s">
        <v>6159</v>
      </c>
      <c r="C1406" t="s">
        <v>4415</v>
      </c>
      <c r="D1406" t="s">
        <v>35</v>
      </c>
      <c r="E1406" t="s">
        <v>6160</v>
      </c>
      <c r="F1406" t="s">
        <v>6161</v>
      </c>
      <c r="G1406" t="s">
        <v>2548</v>
      </c>
      <c r="H1406" t="s">
        <v>19</v>
      </c>
      <c r="I1406">
        <v>10550</v>
      </c>
    </row>
    <row r="1407" spans="1:9" x14ac:dyDescent="0.25">
      <c r="A1407">
        <v>1406</v>
      </c>
      <c r="B1407" t="s">
        <v>6162</v>
      </c>
      <c r="C1407" t="s">
        <v>3055</v>
      </c>
      <c r="D1407" t="s">
        <v>35</v>
      </c>
      <c r="E1407" t="s">
        <v>6163</v>
      </c>
      <c r="F1407" t="s">
        <v>6164</v>
      </c>
      <c r="G1407" t="s">
        <v>3535</v>
      </c>
      <c r="H1407" t="s">
        <v>19</v>
      </c>
      <c r="I1407">
        <v>11040</v>
      </c>
    </row>
    <row r="1408" spans="1:9" x14ac:dyDescent="0.25">
      <c r="A1408">
        <v>1407</v>
      </c>
      <c r="B1408" t="s">
        <v>6165</v>
      </c>
      <c r="C1408" t="s">
        <v>3817</v>
      </c>
      <c r="D1408" t="s">
        <v>35</v>
      </c>
      <c r="E1408" t="s">
        <v>6166</v>
      </c>
      <c r="F1408" t="s">
        <v>6167</v>
      </c>
      <c r="G1408" t="s">
        <v>2354</v>
      </c>
      <c r="H1408" t="s">
        <v>19</v>
      </c>
      <c r="I1408">
        <v>11720</v>
      </c>
    </row>
    <row r="1409" spans="1:9" x14ac:dyDescent="0.25">
      <c r="A1409">
        <v>1408</v>
      </c>
      <c r="B1409" t="s">
        <v>6168</v>
      </c>
      <c r="C1409" t="s">
        <v>3322</v>
      </c>
      <c r="D1409" t="s">
        <v>35</v>
      </c>
      <c r="E1409" t="s">
        <v>6169</v>
      </c>
      <c r="F1409" t="s">
        <v>6170</v>
      </c>
      <c r="G1409" t="s">
        <v>1740</v>
      </c>
      <c r="H1409" t="s">
        <v>19</v>
      </c>
      <c r="I1409">
        <v>10573</v>
      </c>
    </row>
    <row r="1410" spans="1:9" x14ac:dyDescent="0.25">
      <c r="A1410">
        <v>1409</v>
      </c>
      <c r="B1410" t="s">
        <v>4061</v>
      </c>
      <c r="C1410" t="s">
        <v>2740</v>
      </c>
      <c r="D1410" t="s">
        <v>6171</v>
      </c>
      <c r="E1410" t="s">
        <v>6172</v>
      </c>
      <c r="F1410" t="s">
        <v>6173</v>
      </c>
      <c r="G1410" t="s">
        <v>1100</v>
      </c>
      <c r="H1410" t="s">
        <v>19</v>
      </c>
      <c r="I1410">
        <v>14215</v>
      </c>
    </row>
    <row r="1411" spans="1:9" x14ac:dyDescent="0.25">
      <c r="A1411">
        <v>1410</v>
      </c>
      <c r="B1411" t="s">
        <v>6174</v>
      </c>
      <c r="C1411" t="s">
        <v>5938</v>
      </c>
      <c r="D1411" t="s">
        <v>6175</v>
      </c>
      <c r="E1411" t="s">
        <v>6176</v>
      </c>
      <c r="F1411" t="s">
        <v>6177</v>
      </c>
      <c r="G1411" t="s">
        <v>2931</v>
      </c>
      <c r="H1411" t="s">
        <v>19</v>
      </c>
      <c r="I1411">
        <v>10701</v>
      </c>
    </row>
    <row r="1412" spans="1:9" x14ac:dyDescent="0.25">
      <c r="A1412">
        <v>1411</v>
      </c>
      <c r="B1412" t="s">
        <v>6178</v>
      </c>
      <c r="C1412" t="s">
        <v>4724</v>
      </c>
      <c r="D1412" t="s">
        <v>35</v>
      </c>
      <c r="E1412" t="s">
        <v>6179</v>
      </c>
      <c r="F1412" t="s">
        <v>6180</v>
      </c>
      <c r="G1412" t="s">
        <v>3046</v>
      </c>
      <c r="H1412" t="s">
        <v>19</v>
      </c>
      <c r="I1412">
        <v>11520</v>
      </c>
    </row>
    <row r="1413" spans="1:9" x14ac:dyDescent="0.25">
      <c r="A1413">
        <v>1412</v>
      </c>
      <c r="B1413" t="s">
        <v>6181</v>
      </c>
      <c r="C1413" t="s">
        <v>1364</v>
      </c>
      <c r="D1413" t="s">
        <v>35</v>
      </c>
      <c r="E1413" t="s">
        <v>6182</v>
      </c>
      <c r="F1413" t="s">
        <v>6183</v>
      </c>
      <c r="G1413" t="s">
        <v>1964</v>
      </c>
      <c r="H1413" t="s">
        <v>19</v>
      </c>
      <c r="I1413">
        <v>11374</v>
      </c>
    </row>
    <row r="1414" spans="1:9" x14ac:dyDescent="0.25">
      <c r="A1414">
        <v>1413</v>
      </c>
      <c r="B1414" t="s">
        <v>4212</v>
      </c>
      <c r="C1414" t="s">
        <v>1989</v>
      </c>
      <c r="D1414" t="s">
        <v>35</v>
      </c>
      <c r="E1414" t="s">
        <v>6184</v>
      </c>
      <c r="F1414" t="s">
        <v>6185</v>
      </c>
      <c r="G1414" t="s">
        <v>1973</v>
      </c>
      <c r="H1414" t="s">
        <v>19</v>
      </c>
      <c r="I1414">
        <v>12553</v>
      </c>
    </row>
    <row r="1415" spans="1:9" x14ac:dyDescent="0.25">
      <c r="A1415">
        <v>1414</v>
      </c>
      <c r="B1415" t="s">
        <v>6186</v>
      </c>
      <c r="C1415" t="s">
        <v>6187</v>
      </c>
      <c r="D1415" t="s">
        <v>35</v>
      </c>
      <c r="E1415" t="s">
        <v>6188</v>
      </c>
      <c r="F1415" t="s">
        <v>6189</v>
      </c>
      <c r="G1415" t="s">
        <v>1271</v>
      </c>
      <c r="H1415" t="s">
        <v>19</v>
      </c>
      <c r="I1415">
        <v>12804</v>
      </c>
    </row>
    <row r="1416" spans="1:9" x14ac:dyDescent="0.25">
      <c r="A1416">
        <v>1415</v>
      </c>
      <c r="B1416" t="s">
        <v>6190</v>
      </c>
      <c r="C1416" t="s">
        <v>4672</v>
      </c>
      <c r="D1416" t="s">
        <v>35</v>
      </c>
      <c r="E1416" t="s">
        <v>6191</v>
      </c>
      <c r="F1416" t="s">
        <v>6192</v>
      </c>
      <c r="G1416" t="s">
        <v>12</v>
      </c>
      <c r="H1416" t="s">
        <v>13</v>
      </c>
      <c r="I1416">
        <v>95060</v>
      </c>
    </row>
    <row r="1417" spans="1:9" x14ac:dyDescent="0.25">
      <c r="A1417">
        <v>1416</v>
      </c>
      <c r="B1417" t="s">
        <v>4046</v>
      </c>
      <c r="C1417" t="s">
        <v>1397</v>
      </c>
      <c r="D1417" t="s">
        <v>35</v>
      </c>
      <c r="E1417" t="s">
        <v>6193</v>
      </c>
      <c r="F1417" t="s">
        <v>6194</v>
      </c>
      <c r="G1417" t="s">
        <v>1255</v>
      </c>
      <c r="H1417" t="s">
        <v>19</v>
      </c>
      <c r="I1417">
        <v>11102</v>
      </c>
    </row>
    <row r="1418" spans="1:9" x14ac:dyDescent="0.25">
      <c r="A1418">
        <v>1417</v>
      </c>
      <c r="B1418" t="s">
        <v>6195</v>
      </c>
      <c r="C1418" t="s">
        <v>3329</v>
      </c>
      <c r="D1418" t="s">
        <v>35</v>
      </c>
      <c r="E1418" t="s">
        <v>6196</v>
      </c>
      <c r="F1418" t="s">
        <v>6197</v>
      </c>
      <c r="G1418" t="s">
        <v>1135</v>
      </c>
      <c r="H1418" t="s">
        <v>25</v>
      </c>
      <c r="I1418">
        <v>75126</v>
      </c>
    </row>
    <row r="1419" spans="1:9" x14ac:dyDescent="0.25">
      <c r="A1419">
        <v>1418</v>
      </c>
      <c r="B1419" t="s">
        <v>6198</v>
      </c>
      <c r="C1419" t="s">
        <v>5315</v>
      </c>
      <c r="D1419" t="s">
        <v>6199</v>
      </c>
      <c r="E1419" t="s">
        <v>6200</v>
      </c>
      <c r="F1419" t="s">
        <v>6201</v>
      </c>
      <c r="G1419" t="s">
        <v>1590</v>
      </c>
      <c r="H1419" t="s">
        <v>13</v>
      </c>
      <c r="I1419">
        <v>92806</v>
      </c>
    </row>
    <row r="1420" spans="1:9" x14ac:dyDescent="0.25">
      <c r="A1420">
        <v>1419</v>
      </c>
      <c r="B1420" t="s">
        <v>6174</v>
      </c>
      <c r="C1420" t="s">
        <v>2409</v>
      </c>
      <c r="D1420" t="s">
        <v>35</v>
      </c>
      <c r="E1420" t="s">
        <v>6202</v>
      </c>
      <c r="F1420" t="s">
        <v>6203</v>
      </c>
      <c r="G1420" t="s">
        <v>2224</v>
      </c>
      <c r="H1420" t="s">
        <v>13</v>
      </c>
      <c r="I1420">
        <v>94566</v>
      </c>
    </row>
    <row r="1421" spans="1:9" x14ac:dyDescent="0.25">
      <c r="A1421">
        <v>1420</v>
      </c>
      <c r="B1421" t="s">
        <v>6204</v>
      </c>
      <c r="C1421" t="s">
        <v>1237</v>
      </c>
      <c r="D1421" t="s">
        <v>35</v>
      </c>
      <c r="E1421" t="s">
        <v>6205</v>
      </c>
      <c r="F1421" t="s">
        <v>6206</v>
      </c>
      <c r="G1421" t="s">
        <v>2548</v>
      </c>
      <c r="H1421" t="s">
        <v>19</v>
      </c>
      <c r="I1421">
        <v>10550</v>
      </c>
    </row>
    <row r="1422" spans="1:9" x14ac:dyDescent="0.25">
      <c r="A1422">
        <v>1421</v>
      </c>
      <c r="B1422" t="s">
        <v>6207</v>
      </c>
      <c r="C1422" t="s">
        <v>4216</v>
      </c>
      <c r="D1422" t="s">
        <v>35</v>
      </c>
      <c r="E1422" t="s">
        <v>6208</v>
      </c>
      <c r="F1422" t="s">
        <v>6209</v>
      </c>
      <c r="G1422" t="s">
        <v>1140</v>
      </c>
      <c r="H1422" t="s">
        <v>19</v>
      </c>
      <c r="I1422">
        <v>12901</v>
      </c>
    </row>
    <row r="1423" spans="1:9" x14ac:dyDescent="0.25">
      <c r="A1423">
        <v>1422</v>
      </c>
      <c r="B1423" t="s">
        <v>6210</v>
      </c>
      <c r="C1423" t="s">
        <v>4154</v>
      </c>
      <c r="D1423" t="s">
        <v>35</v>
      </c>
      <c r="E1423" t="s">
        <v>6211</v>
      </c>
      <c r="F1423" t="s">
        <v>6212</v>
      </c>
      <c r="G1423" t="s">
        <v>1754</v>
      </c>
      <c r="H1423" t="s">
        <v>19</v>
      </c>
      <c r="I1423">
        <v>11787</v>
      </c>
    </row>
    <row r="1424" spans="1:9" x14ac:dyDescent="0.25">
      <c r="A1424">
        <v>1423</v>
      </c>
      <c r="B1424" t="s">
        <v>6213</v>
      </c>
      <c r="C1424" t="s">
        <v>6214</v>
      </c>
      <c r="D1424" t="s">
        <v>6215</v>
      </c>
      <c r="E1424" t="s">
        <v>6216</v>
      </c>
      <c r="F1424" t="s">
        <v>6217</v>
      </c>
      <c r="G1424" t="s">
        <v>3197</v>
      </c>
      <c r="H1424" t="s">
        <v>25</v>
      </c>
      <c r="I1424">
        <v>76110</v>
      </c>
    </row>
    <row r="1425" spans="1:9" x14ac:dyDescent="0.25">
      <c r="A1425">
        <v>1424</v>
      </c>
      <c r="B1425" t="s">
        <v>6218</v>
      </c>
      <c r="C1425" t="s">
        <v>2606</v>
      </c>
      <c r="D1425" t="s">
        <v>35</v>
      </c>
      <c r="E1425" t="s">
        <v>6219</v>
      </c>
      <c r="F1425" t="s">
        <v>6220</v>
      </c>
      <c r="G1425" t="s">
        <v>1119</v>
      </c>
      <c r="H1425" t="s">
        <v>19</v>
      </c>
      <c r="I1425">
        <v>10952</v>
      </c>
    </row>
    <row r="1426" spans="1:9" x14ac:dyDescent="0.25">
      <c r="A1426">
        <v>1425</v>
      </c>
      <c r="B1426" t="s">
        <v>2306</v>
      </c>
      <c r="C1426" t="s">
        <v>2448</v>
      </c>
      <c r="D1426" t="s">
        <v>35</v>
      </c>
      <c r="E1426" t="s">
        <v>6221</v>
      </c>
      <c r="F1426" t="s">
        <v>6222</v>
      </c>
      <c r="G1426" t="s">
        <v>2793</v>
      </c>
      <c r="H1426" t="s">
        <v>19</v>
      </c>
      <c r="I1426">
        <v>11967</v>
      </c>
    </row>
    <row r="1427" spans="1:9" x14ac:dyDescent="0.25">
      <c r="A1427">
        <v>1426</v>
      </c>
      <c r="B1427" t="s">
        <v>6223</v>
      </c>
      <c r="C1427" t="s">
        <v>2331</v>
      </c>
      <c r="D1427" t="s">
        <v>6224</v>
      </c>
      <c r="E1427" t="s">
        <v>6225</v>
      </c>
      <c r="F1427" t="s">
        <v>6226</v>
      </c>
      <c r="G1427" t="s">
        <v>1647</v>
      </c>
      <c r="H1427" t="s">
        <v>25</v>
      </c>
      <c r="I1427">
        <v>78418</v>
      </c>
    </row>
    <row r="1428" spans="1:9" x14ac:dyDescent="0.25">
      <c r="A1428">
        <v>1427</v>
      </c>
      <c r="B1428" t="s">
        <v>6227</v>
      </c>
      <c r="C1428" t="s">
        <v>1552</v>
      </c>
      <c r="D1428" t="s">
        <v>35</v>
      </c>
      <c r="E1428" t="s">
        <v>6228</v>
      </c>
      <c r="F1428" t="s">
        <v>6229</v>
      </c>
      <c r="G1428" t="s">
        <v>1185</v>
      </c>
      <c r="H1428" t="s">
        <v>13</v>
      </c>
      <c r="I1428">
        <v>95301</v>
      </c>
    </row>
    <row r="1429" spans="1:9" x14ac:dyDescent="0.25">
      <c r="A1429">
        <v>1428</v>
      </c>
      <c r="B1429" t="s">
        <v>1796</v>
      </c>
      <c r="C1429" t="s">
        <v>1283</v>
      </c>
      <c r="D1429" t="s">
        <v>35</v>
      </c>
      <c r="E1429" t="s">
        <v>6230</v>
      </c>
      <c r="F1429" t="s">
        <v>6231</v>
      </c>
      <c r="G1429" t="s">
        <v>12</v>
      </c>
      <c r="H1429" t="s">
        <v>13</v>
      </c>
      <c r="I1429">
        <v>95060</v>
      </c>
    </row>
    <row r="1430" spans="1:9" x14ac:dyDescent="0.25">
      <c r="A1430">
        <v>1429</v>
      </c>
      <c r="B1430" t="s">
        <v>1382</v>
      </c>
      <c r="C1430" t="s">
        <v>6232</v>
      </c>
      <c r="D1430" t="s">
        <v>35</v>
      </c>
      <c r="E1430" t="s">
        <v>6233</v>
      </c>
      <c r="F1430" t="s">
        <v>6234</v>
      </c>
      <c r="G1430" t="s">
        <v>2619</v>
      </c>
      <c r="H1430" t="s">
        <v>13</v>
      </c>
      <c r="I1430">
        <v>91768</v>
      </c>
    </row>
    <row r="1431" spans="1:9" x14ac:dyDescent="0.25">
      <c r="A1431">
        <v>1430</v>
      </c>
      <c r="B1431" t="s">
        <v>6235</v>
      </c>
      <c r="C1431" t="s">
        <v>4118</v>
      </c>
      <c r="D1431" t="s">
        <v>6236</v>
      </c>
      <c r="E1431" t="s">
        <v>6237</v>
      </c>
      <c r="F1431" t="s">
        <v>6238</v>
      </c>
      <c r="G1431" t="s">
        <v>2998</v>
      </c>
      <c r="H1431" t="s">
        <v>13</v>
      </c>
      <c r="I1431">
        <v>93306</v>
      </c>
    </row>
    <row r="1432" spans="1:9" x14ac:dyDescent="0.25">
      <c r="A1432">
        <v>1431</v>
      </c>
      <c r="B1432" t="s">
        <v>2298</v>
      </c>
      <c r="C1432" t="s">
        <v>4930</v>
      </c>
      <c r="D1432" t="s">
        <v>35</v>
      </c>
      <c r="E1432" t="s">
        <v>6239</v>
      </c>
      <c r="F1432" t="s">
        <v>6240</v>
      </c>
      <c r="G1432" t="s">
        <v>1320</v>
      </c>
      <c r="H1432" t="s">
        <v>19</v>
      </c>
      <c r="I1432">
        <v>11369</v>
      </c>
    </row>
    <row r="1433" spans="1:9" x14ac:dyDescent="0.25">
      <c r="A1433">
        <v>1432</v>
      </c>
      <c r="B1433" t="s">
        <v>6241</v>
      </c>
      <c r="C1433" t="s">
        <v>2437</v>
      </c>
      <c r="D1433" t="s">
        <v>35</v>
      </c>
      <c r="E1433" t="s">
        <v>6242</v>
      </c>
      <c r="F1433" t="s">
        <v>6243</v>
      </c>
      <c r="G1433" t="s">
        <v>1175</v>
      </c>
      <c r="H1433" t="s">
        <v>19</v>
      </c>
      <c r="I1433">
        <v>11731</v>
      </c>
    </row>
    <row r="1434" spans="1:9" x14ac:dyDescent="0.25">
      <c r="A1434">
        <v>1433</v>
      </c>
      <c r="B1434" t="s">
        <v>6244</v>
      </c>
      <c r="C1434" t="s">
        <v>6126</v>
      </c>
      <c r="D1434" t="s">
        <v>35</v>
      </c>
      <c r="E1434" t="s">
        <v>6245</v>
      </c>
      <c r="F1434" t="s">
        <v>6246</v>
      </c>
      <c r="G1434" t="s">
        <v>1151</v>
      </c>
      <c r="H1434" t="s">
        <v>19</v>
      </c>
      <c r="I1434">
        <v>10583</v>
      </c>
    </row>
    <row r="1435" spans="1:9" x14ac:dyDescent="0.25">
      <c r="A1435">
        <v>1434</v>
      </c>
      <c r="B1435" t="s">
        <v>6247</v>
      </c>
      <c r="C1435" t="s">
        <v>3091</v>
      </c>
      <c r="D1435" t="s">
        <v>35</v>
      </c>
      <c r="E1435" t="s">
        <v>6248</v>
      </c>
      <c r="F1435" t="s">
        <v>6249</v>
      </c>
      <c r="G1435" t="s">
        <v>1245</v>
      </c>
      <c r="H1435" t="s">
        <v>19</v>
      </c>
      <c r="I1435">
        <v>13090</v>
      </c>
    </row>
    <row r="1436" spans="1:9" x14ac:dyDescent="0.25">
      <c r="A1436">
        <v>1435</v>
      </c>
      <c r="B1436" t="s">
        <v>6250</v>
      </c>
      <c r="C1436" t="s">
        <v>3138</v>
      </c>
      <c r="D1436" t="s">
        <v>35</v>
      </c>
      <c r="E1436" t="s">
        <v>6251</v>
      </c>
      <c r="F1436" t="s">
        <v>6252</v>
      </c>
      <c r="G1436" t="s">
        <v>1151</v>
      </c>
      <c r="H1436" t="s">
        <v>19</v>
      </c>
      <c r="I1436">
        <v>10583</v>
      </c>
    </row>
    <row r="1437" spans="1:9" x14ac:dyDescent="0.25">
      <c r="A1437">
        <v>1436</v>
      </c>
      <c r="B1437" t="s">
        <v>6253</v>
      </c>
      <c r="C1437" t="s">
        <v>5352</v>
      </c>
      <c r="D1437" t="s">
        <v>35</v>
      </c>
      <c r="E1437" t="s">
        <v>6254</v>
      </c>
      <c r="F1437" t="s">
        <v>6255</v>
      </c>
      <c r="G1437" t="s">
        <v>2266</v>
      </c>
      <c r="H1437" t="s">
        <v>19</v>
      </c>
      <c r="I1437">
        <v>11710</v>
      </c>
    </row>
    <row r="1438" spans="1:9" x14ac:dyDescent="0.25">
      <c r="A1438">
        <v>1437</v>
      </c>
      <c r="B1438" t="s">
        <v>6256</v>
      </c>
      <c r="C1438" t="s">
        <v>4790</v>
      </c>
      <c r="D1438" t="s">
        <v>35</v>
      </c>
      <c r="E1438" t="s">
        <v>6257</v>
      </c>
      <c r="F1438" t="s">
        <v>6258</v>
      </c>
      <c r="G1438" t="s">
        <v>1352</v>
      </c>
      <c r="H1438" t="s">
        <v>19</v>
      </c>
      <c r="I1438">
        <v>11570</v>
      </c>
    </row>
    <row r="1439" spans="1:9" x14ac:dyDescent="0.25">
      <c r="A1439">
        <v>1438</v>
      </c>
      <c r="B1439" t="s">
        <v>1911</v>
      </c>
      <c r="C1439" t="s">
        <v>3850</v>
      </c>
      <c r="D1439" t="s">
        <v>6259</v>
      </c>
      <c r="E1439" t="s">
        <v>6260</v>
      </c>
      <c r="F1439" t="s">
        <v>6261</v>
      </c>
      <c r="G1439" t="s">
        <v>1584</v>
      </c>
      <c r="H1439" t="s">
        <v>13</v>
      </c>
      <c r="I1439">
        <v>95127</v>
      </c>
    </row>
    <row r="1440" spans="1:9" x14ac:dyDescent="0.25">
      <c r="A1440">
        <v>1439</v>
      </c>
      <c r="B1440" t="s">
        <v>6262</v>
      </c>
      <c r="C1440" t="s">
        <v>1167</v>
      </c>
      <c r="D1440" t="s">
        <v>35</v>
      </c>
      <c r="E1440" t="s">
        <v>6263</v>
      </c>
      <c r="F1440" t="s">
        <v>6264</v>
      </c>
      <c r="G1440" t="s">
        <v>2880</v>
      </c>
      <c r="H1440" t="s">
        <v>19</v>
      </c>
      <c r="I1440">
        <v>10801</v>
      </c>
    </row>
    <row r="1441" spans="1:9" x14ac:dyDescent="0.25">
      <c r="A1441">
        <v>1440</v>
      </c>
      <c r="B1441" t="s">
        <v>6265</v>
      </c>
      <c r="C1441" t="s">
        <v>2558</v>
      </c>
      <c r="D1441" t="s">
        <v>35</v>
      </c>
      <c r="E1441" t="s">
        <v>6266</v>
      </c>
      <c r="F1441" t="s">
        <v>6267</v>
      </c>
      <c r="G1441" t="s">
        <v>5109</v>
      </c>
      <c r="H1441" t="s">
        <v>19</v>
      </c>
      <c r="I1441">
        <v>11364</v>
      </c>
    </row>
    <row r="1442" spans="1:9" x14ac:dyDescent="0.25">
      <c r="A1442">
        <v>1441</v>
      </c>
      <c r="B1442" t="s">
        <v>1211</v>
      </c>
      <c r="C1442" t="s">
        <v>6268</v>
      </c>
      <c r="D1442" t="s">
        <v>35</v>
      </c>
      <c r="E1442" t="s">
        <v>6269</v>
      </c>
      <c r="F1442" t="s">
        <v>6270</v>
      </c>
      <c r="G1442" t="s">
        <v>1745</v>
      </c>
      <c r="H1442" t="s">
        <v>19</v>
      </c>
      <c r="I1442">
        <v>10301</v>
      </c>
    </row>
    <row r="1443" spans="1:9" x14ac:dyDescent="0.25">
      <c r="A1443">
        <v>1442</v>
      </c>
      <c r="B1443" t="s">
        <v>6271</v>
      </c>
      <c r="C1443" t="s">
        <v>5858</v>
      </c>
      <c r="D1443" t="s">
        <v>35</v>
      </c>
      <c r="E1443" t="s">
        <v>6272</v>
      </c>
      <c r="F1443" t="s">
        <v>6273</v>
      </c>
      <c r="G1443" t="s">
        <v>2006</v>
      </c>
      <c r="H1443" t="s">
        <v>19</v>
      </c>
      <c r="I1443">
        <v>11201</v>
      </c>
    </row>
    <row r="1444" spans="1:9" x14ac:dyDescent="0.25">
      <c r="A1444">
        <v>1443</v>
      </c>
      <c r="B1444" t="s">
        <v>4383</v>
      </c>
      <c r="C1444" t="s">
        <v>4200</v>
      </c>
      <c r="D1444" t="s">
        <v>35</v>
      </c>
      <c r="E1444" t="s">
        <v>6274</v>
      </c>
      <c r="F1444" t="s">
        <v>6275</v>
      </c>
      <c r="G1444" t="s">
        <v>1348</v>
      </c>
      <c r="H1444" t="s">
        <v>19</v>
      </c>
      <c r="I1444">
        <v>11722</v>
      </c>
    </row>
    <row r="1445" spans="1:9" x14ac:dyDescent="0.25">
      <c r="A1445">
        <v>1444</v>
      </c>
      <c r="B1445" t="s">
        <v>4828</v>
      </c>
      <c r="C1445" t="s">
        <v>2099</v>
      </c>
      <c r="D1445" t="s">
        <v>35</v>
      </c>
      <c r="E1445" t="s">
        <v>6276</v>
      </c>
      <c r="F1445" t="s">
        <v>6277</v>
      </c>
      <c r="G1445" t="s">
        <v>1156</v>
      </c>
      <c r="H1445" t="s">
        <v>19</v>
      </c>
      <c r="I1445">
        <v>14424</v>
      </c>
    </row>
    <row r="1446" spans="1:9" x14ac:dyDescent="0.25">
      <c r="A1446">
        <v>1445</v>
      </c>
      <c r="B1446" t="s">
        <v>6278</v>
      </c>
      <c r="C1446" t="s">
        <v>3304</v>
      </c>
      <c r="D1446" t="s">
        <v>35</v>
      </c>
      <c r="E1446" t="s">
        <v>6279</v>
      </c>
      <c r="F1446" t="s">
        <v>6280</v>
      </c>
      <c r="G1446" t="s">
        <v>1300</v>
      </c>
      <c r="H1446" t="s">
        <v>13</v>
      </c>
      <c r="I1446">
        <v>94580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0"/>
  <sheetViews>
    <sheetView workbookViewId="0">
      <selection activeCell="L16" sqref="L16"/>
    </sheetView>
  </sheetViews>
  <sheetFormatPr defaultRowHeight="15" x14ac:dyDescent="0.25"/>
  <sheetData>
    <row r="1" spans="1:3" x14ac:dyDescent="0.25">
      <c r="A1" t="s">
        <v>0</v>
      </c>
      <c r="B1" t="s">
        <v>75</v>
      </c>
      <c r="C1" t="s">
        <v>1054</v>
      </c>
    </row>
    <row r="2" spans="1:3" x14ac:dyDescent="0.25">
      <c r="A2">
        <v>1</v>
      </c>
      <c r="B2">
        <v>1</v>
      </c>
      <c r="C2">
        <v>27</v>
      </c>
    </row>
    <row r="3" spans="1:3" x14ac:dyDescent="0.25">
      <c r="A3">
        <v>1</v>
      </c>
      <c r="B3">
        <v>2</v>
      </c>
      <c r="C3">
        <v>5</v>
      </c>
    </row>
    <row r="4" spans="1:3" x14ac:dyDescent="0.25">
      <c r="A4">
        <v>1</v>
      </c>
      <c r="B4">
        <v>3</v>
      </c>
      <c r="C4">
        <v>6</v>
      </c>
    </row>
    <row r="5" spans="1:3" x14ac:dyDescent="0.25">
      <c r="A5">
        <v>1</v>
      </c>
      <c r="B5">
        <v>4</v>
      </c>
      <c r="C5">
        <v>23</v>
      </c>
    </row>
    <row r="6" spans="1:3" x14ac:dyDescent="0.25">
      <c r="A6">
        <v>1</v>
      </c>
      <c r="B6">
        <v>5</v>
      </c>
      <c r="C6">
        <v>22</v>
      </c>
    </row>
    <row r="7" spans="1:3" x14ac:dyDescent="0.25">
      <c r="A7">
        <v>1</v>
      </c>
      <c r="B7">
        <v>6</v>
      </c>
      <c r="C7">
        <v>0</v>
      </c>
    </row>
    <row r="8" spans="1:3" x14ac:dyDescent="0.25">
      <c r="A8">
        <v>1</v>
      </c>
      <c r="B8">
        <v>7</v>
      </c>
      <c r="C8">
        <v>8</v>
      </c>
    </row>
    <row r="9" spans="1:3" x14ac:dyDescent="0.25">
      <c r="A9">
        <v>1</v>
      </c>
      <c r="B9">
        <v>8</v>
      </c>
      <c r="C9">
        <v>0</v>
      </c>
    </row>
    <row r="10" spans="1:3" x14ac:dyDescent="0.25">
      <c r="A10">
        <v>1</v>
      </c>
      <c r="B10">
        <v>9</v>
      </c>
      <c r="C10">
        <v>11</v>
      </c>
    </row>
    <row r="11" spans="1:3" x14ac:dyDescent="0.25">
      <c r="A11">
        <v>1</v>
      </c>
      <c r="B11">
        <v>10</v>
      </c>
      <c r="C11">
        <v>15</v>
      </c>
    </row>
    <row r="12" spans="1:3" x14ac:dyDescent="0.25">
      <c r="A12">
        <v>1</v>
      </c>
      <c r="B12">
        <v>11</v>
      </c>
      <c r="C12">
        <v>8</v>
      </c>
    </row>
    <row r="13" spans="1:3" x14ac:dyDescent="0.25">
      <c r="A13">
        <v>1</v>
      </c>
      <c r="B13">
        <v>12</v>
      </c>
      <c r="C13">
        <v>16</v>
      </c>
    </row>
    <row r="14" spans="1:3" x14ac:dyDescent="0.25">
      <c r="A14">
        <v>1</v>
      </c>
      <c r="B14">
        <v>13</v>
      </c>
      <c r="C14">
        <v>13</v>
      </c>
    </row>
    <row r="15" spans="1:3" x14ac:dyDescent="0.25">
      <c r="A15">
        <v>1</v>
      </c>
      <c r="B15">
        <v>14</v>
      </c>
      <c r="C15">
        <v>8</v>
      </c>
    </row>
    <row r="16" spans="1:3" x14ac:dyDescent="0.25">
      <c r="A16">
        <v>1</v>
      </c>
      <c r="B16">
        <v>15</v>
      </c>
      <c r="C16">
        <v>3</v>
      </c>
    </row>
    <row r="17" spans="1:3" x14ac:dyDescent="0.25">
      <c r="A17">
        <v>1</v>
      </c>
      <c r="B17">
        <v>16</v>
      </c>
      <c r="C17">
        <v>4</v>
      </c>
    </row>
    <row r="18" spans="1:3" x14ac:dyDescent="0.25">
      <c r="A18">
        <v>1</v>
      </c>
      <c r="B18">
        <v>17</v>
      </c>
      <c r="C18">
        <v>2</v>
      </c>
    </row>
    <row r="19" spans="1:3" x14ac:dyDescent="0.25">
      <c r="A19">
        <v>1</v>
      </c>
      <c r="B19">
        <v>18</v>
      </c>
      <c r="C19">
        <v>16</v>
      </c>
    </row>
    <row r="20" spans="1:3" x14ac:dyDescent="0.25">
      <c r="A20">
        <v>1</v>
      </c>
      <c r="B20">
        <v>19</v>
      </c>
      <c r="C20">
        <v>4</v>
      </c>
    </row>
    <row r="21" spans="1:3" x14ac:dyDescent="0.25">
      <c r="A21">
        <v>1</v>
      </c>
      <c r="B21">
        <v>20</v>
      </c>
      <c r="C21">
        <v>26</v>
      </c>
    </row>
    <row r="22" spans="1:3" x14ac:dyDescent="0.25">
      <c r="A22">
        <v>1</v>
      </c>
      <c r="B22">
        <v>21</v>
      </c>
      <c r="C22">
        <v>24</v>
      </c>
    </row>
    <row r="23" spans="1:3" x14ac:dyDescent="0.25">
      <c r="A23">
        <v>1</v>
      </c>
      <c r="B23">
        <v>22</v>
      </c>
      <c r="C23">
        <v>29</v>
      </c>
    </row>
    <row r="24" spans="1:3" x14ac:dyDescent="0.25">
      <c r="A24">
        <v>1</v>
      </c>
      <c r="B24">
        <v>23</v>
      </c>
      <c r="C24">
        <v>9</v>
      </c>
    </row>
    <row r="25" spans="1:3" x14ac:dyDescent="0.25">
      <c r="A25">
        <v>1</v>
      </c>
      <c r="B25">
        <v>24</v>
      </c>
      <c r="C25">
        <v>10</v>
      </c>
    </row>
    <row r="26" spans="1:3" x14ac:dyDescent="0.25">
      <c r="A26">
        <v>1</v>
      </c>
      <c r="B26">
        <v>25</v>
      </c>
      <c r="C26">
        <v>10</v>
      </c>
    </row>
    <row r="27" spans="1:3" x14ac:dyDescent="0.25">
      <c r="A27">
        <v>1</v>
      </c>
      <c r="B27">
        <v>26</v>
      </c>
      <c r="C27">
        <v>16</v>
      </c>
    </row>
    <row r="28" spans="1:3" x14ac:dyDescent="0.25">
      <c r="A28">
        <v>1</v>
      </c>
      <c r="B28">
        <v>27</v>
      </c>
      <c r="C28">
        <v>21</v>
      </c>
    </row>
    <row r="29" spans="1:3" x14ac:dyDescent="0.25">
      <c r="A29">
        <v>1</v>
      </c>
      <c r="B29">
        <v>28</v>
      </c>
      <c r="C29">
        <v>20</v>
      </c>
    </row>
    <row r="30" spans="1:3" x14ac:dyDescent="0.25">
      <c r="A30">
        <v>1</v>
      </c>
      <c r="B30">
        <v>29</v>
      </c>
      <c r="C30">
        <v>13</v>
      </c>
    </row>
    <row r="31" spans="1:3" x14ac:dyDescent="0.25">
      <c r="A31">
        <v>1</v>
      </c>
      <c r="B31">
        <v>30</v>
      </c>
      <c r="C31">
        <v>30</v>
      </c>
    </row>
    <row r="32" spans="1:3" x14ac:dyDescent="0.25">
      <c r="A32">
        <v>1</v>
      </c>
      <c r="B32">
        <v>31</v>
      </c>
      <c r="C32">
        <v>2</v>
      </c>
    </row>
    <row r="33" spans="1:3" x14ac:dyDescent="0.25">
      <c r="A33">
        <v>1</v>
      </c>
      <c r="B33">
        <v>32</v>
      </c>
      <c r="C33">
        <v>0</v>
      </c>
    </row>
    <row r="34" spans="1:3" x14ac:dyDescent="0.25">
      <c r="A34">
        <v>1</v>
      </c>
      <c r="B34">
        <v>33</v>
      </c>
      <c r="C34">
        <v>10</v>
      </c>
    </row>
    <row r="35" spans="1:3" x14ac:dyDescent="0.25">
      <c r="A35">
        <v>1</v>
      </c>
      <c r="B35">
        <v>34</v>
      </c>
      <c r="C35">
        <v>2</v>
      </c>
    </row>
    <row r="36" spans="1:3" x14ac:dyDescent="0.25">
      <c r="A36">
        <v>1</v>
      </c>
      <c r="B36">
        <v>35</v>
      </c>
      <c r="C36">
        <v>18</v>
      </c>
    </row>
    <row r="37" spans="1:3" x14ac:dyDescent="0.25">
      <c r="A37">
        <v>1</v>
      </c>
      <c r="B37">
        <v>36</v>
      </c>
      <c r="C37">
        <v>26</v>
      </c>
    </row>
    <row r="38" spans="1:3" x14ac:dyDescent="0.25">
      <c r="A38">
        <v>1</v>
      </c>
      <c r="B38">
        <v>37</v>
      </c>
      <c r="C38">
        <v>12</v>
      </c>
    </row>
    <row r="39" spans="1:3" x14ac:dyDescent="0.25">
      <c r="A39">
        <v>1</v>
      </c>
      <c r="B39">
        <v>38</v>
      </c>
      <c r="C39">
        <v>13</v>
      </c>
    </row>
    <row r="40" spans="1:3" x14ac:dyDescent="0.25">
      <c r="A40">
        <v>1</v>
      </c>
      <c r="B40">
        <v>39</v>
      </c>
      <c r="C40">
        <v>2</v>
      </c>
    </row>
    <row r="41" spans="1:3" x14ac:dyDescent="0.25">
      <c r="A41">
        <v>1</v>
      </c>
      <c r="B41">
        <v>40</v>
      </c>
      <c r="C41">
        <v>24</v>
      </c>
    </row>
    <row r="42" spans="1:3" x14ac:dyDescent="0.25">
      <c r="A42">
        <v>1</v>
      </c>
      <c r="B42">
        <v>41</v>
      </c>
      <c r="C42">
        <v>10</v>
      </c>
    </row>
    <row r="43" spans="1:3" x14ac:dyDescent="0.25">
      <c r="A43">
        <v>1</v>
      </c>
      <c r="B43">
        <v>42</v>
      </c>
      <c r="C43">
        <v>0</v>
      </c>
    </row>
    <row r="44" spans="1:3" x14ac:dyDescent="0.25">
      <c r="A44">
        <v>1</v>
      </c>
      <c r="B44">
        <v>43</v>
      </c>
      <c r="C44">
        <v>2</v>
      </c>
    </row>
    <row r="45" spans="1:3" x14ac:dyDescent="0.25">
      <c r="A45">
        <v>1</v>
      </c>
      <c r="B45">
        <v>44</v>
      </c>
      <c r="C45">
        <v>1</v>
      </c>
    </row>
    <row r="46" spans="1:3" x14ac:dyDescent="0.25">
      <c r="A46">
        <v>1</v>
      </c>
      <c r="B46">
        <v>45</v>
      </c>
      <c r="C46">
        <v>15</v>
      </c>
    </row>
    <row r="47" spans="1:3" x14ac:dyDescent="0.25">
      <c r="A47">
        <v>1</v>
      </c>
      <c r="B47">
        <v>46</v>
      </c>
      <c r="C47">
        <v>19</v>
      </c>
    </row>
    <row r="48" spans="1:3" x14ac:dyDescent="0.25">
      <c r="A48">
        <v>1</v>
      </c>
      <c r="B48">
        <v>47</v>
      </c>
      <c r="C48">
        <v>21</v>
      </c>
    </row>
    <row r="49" spans="1:3" x14ac:dyDescent="0.25">
      <c r="A49">
        <v>1</v>
      </c>
      <c r="B49">
        <v>48</v>
      </c>
      <c r="C49">
        <v>5</v>
      </c>
    </row>
    <row r="50" spans="1:3" x14ac:dyDescent="0.25">
      <c r="A50">
        <v>1</v>
      </c>
      <c r="B50">
        <v>49</v>
      </c>
      <c r="C50">
        <v>8</v>
      </c>
    </row>
    <row r="51" spans="1:3" x14ac:dyDescent="0.25">
      <c r="A51">
        <v>1</v>
      </c>
      <c r="B51">
        <v>50</v>
      </c>
      <c r="C51">
        <v>29</v>
      </c>
    </row>
    <row r="52" spans="1:3" x14ac:dyDescent="0.25">
      <c r="A52">
        <v>1</v>
      </c>
      <c r="B52">
        <v>51</v>
      </c>
      <c r="C52">
        <v>2</v>
      </c>
    </row>
    <row r="53" spans="1:3" x14ac:dyDescent="0.25">
      <c r="A53">
        <v>1</v>
      </c>
      <c r="B53">
        <v>52</v>
      </c>
      <c r="C53">
        <v>18</v>
      </c>
    </row>
    <row r="54" spans="1:3" x14ac:dyDescent="0.25">
      <c r="A54">
        <v>1</v>
      </c>
      <c r="B54">
        <v>53</v>
      </c>
      <c r="C54">
        <v>17</v>
      </c>
    </row>
    <row r="55" spans="1:3" x14ac:dyDescent="0.25">
      <c r="A55">
        <v>1</v>
      </c>
      <c r="B55">
        <v>54</v>
      </c>
      <c r="C55">
        <v>11</v>
      </c>
    </row>
    <row r="56" spans="1:3" x14ac:dyDescent="0.25">
      <c r="A56">
        <v>1</v>
      </c>
      <c r="B56">
        <v>55</v>
      </c>
      <c r="C56">
        <v>11</v>
      </c>
    </row>
    <row r="57" spans="1:3" x14ac:dyDescent="0.25">
      <c r="A57">
        <v>1</v>
      </c>
      <c r="B57">
        <v>56</v>
      </c>
      <c r="C57">
        <v>15</v>
      </c>
    </row>
    <row r="58" spans="1:3" x14ac:dyDescent="0.25">
      <c r="A58">
        <v>1</v>
      </c>
      <c r="B58">
        <v>57</v>
      </c>
      <c r="C58">
        <v>1</v>
      </c>
    </row>
    <row r="59" spans="1:3" x14ac:dyDescent="0.25">
      <c r="A59">
        <v>1</v>
      </c>
      <c r="B59">
        <v>58</v>
      </c>
      <c r="C59">
        <v>1</v>
      </c>
    </row>
    <row r="60" spans="1:3" x14ac:dyDescent="0.25">
      <c r="A60">
        <v>1</v>
      </c>
      <c r="B60">
        <v>59</v>
      </c>
      <c r="C60">
        <v>22</v>
      </c>
    </row>
    <row r="61" spans="1:3" x14ac:dyDescent="0.25">
      <c r="A61">
        <v>1</v>
      </c>
      <c r="B61">
        <v>60</v>
      </c>
      <c r="C61">
        <v>19</v>
      </c>
    </row>
    <row r="62" spans="1:3" x14ac:dyDescent="0.25">
      <c r="A62">
        <v>1</v>
      </c>
      <c r="B62">
        <v>61</v>
      </c>
      <c r="C62">
        <v>30</v>
      </c>
    </row>
    <row r="63" spans="1:3" x14ac:dyDescent="0.25">
      <c r="A63">
        <v>1</v>
      </c>
      <c r="B63">
        <v>62</v>
      </c>
      <c r="C63">
        <v>21</v>
      </c>
    </row>
    <row r="64" spans="1:3" x14ac:dyDescent="0.25">
      <c r="A64">
        <v>1</v>
      </c>
      <c r="B64">
        <v>63</v>
      </c>
      <c r="C64">
        <v>4</v>
      </c>
    </row>
    <row r="65" spans="1:3" x14ac:dyDescent="0.25">
      <c r="A65">
        <v>1</v>
      </c>
      <c r="B65">
        <v>64</v>
      </c>
      <c r="C65">
        <v>30</v>
      </c>
    </row>
    <row r="66" spans="1:3" x14ac:dyDescent="0.25">
      <c r="A66">
        <v>1</v>
      </c>
      <c r="B66">
        <v>65</v>
      </c>
      <c r="C66">
        <v>10</v>
      </c>
    </row>
    <row r="67" spans="1:3" x14ac:dyDescent="0.25">
      <c r="A67">
        <v>1</v>
      </c>
      <c r="B67">
        <v>66</v>
      </c>
      <c r="C67">
        <v>12</v>
      </c>
    </row>
    <row r="68" spans="1:3" x14ac:dyDescent="0.25">
      <c r="A68">
        <v>1</v>
      </c>
      <c r="B68">
        <v>67</v>
      </c>
      <c r="C68">
        <v>19</v>
      </c>
    </row>
    <row r="69" spans="1:3" x14ac:dyDescent="0.25">
      <c r="A69">
        <v>1</v>
      </c>
      <c r="B69">
        <v>68</v>
      </c>
      <c r="C69">
        <v>30</v>
      </c>
    </row>
    <row r="70" spans="1:3" x14ac:dyDescent="0.25">
      <c r="A70">
        <v>1</v>
      </c>
      <c r="B70">
        <v>69</v>
      </c>
      <c r="C70">
        <v>4</v>
      </c>
    </row>
    <row r="71" spans="1:3" x14ac:dyDescent="0.25">
      <c r="A71">
        <v>1</v>
      </c>
      <c r="B71">
        <v>70</v>
      </c>
      <c r="C71">
        <v>3</v>
      </c>
    </row>
    <row r="72" spans="1:3" x14ac:dyDescent="0.25">
      <c r="A72">
        <v>1</v>
      </c>
      <c r="B72">
        <v>71</v>
      </c>
      <c r="C72">
        <v>25</v>
      </c>
    </row>
    <row r="73" spans="1:3" x14ac:dyDescent="0.25">
      <c r="A73">
        <v>1</v>
      </c>
      <c r="B73">
        <v>72</v>
      </c>
      <c r="C73">
        <v>9</v>
      </c>
    </row>
    <row r="74" spans="1:3" x14ac:dyDescent="0.25">
      <c r="A74">
        <v>1</v>
      </c>
      <c r="B74">
        <v>73</v>
      </c>
      <c r="C74">
        <v>7</v>
      </c>
    </row>
    <row r="75" spans="1:3" x14ac:dyDescent="0.25">
      <c r="A75">
        <v>1</v>
      </c>
      <c r="B75">
        <v>74</v>
      </c>
      <c r="C75">
        <v>9</v>
      </c>
    </row>
    <row r="76" spans="1:3" x14ac:dyDescent="0.25">
      <c r="A76">
        <v>1</v>
      </c>
      <c r="B76">
        <v>75</v>
      </c>
      <c r="C76">
        <v>23</v>
      </c>
    </row>
    <row r="77" spans="1:3" x14ac:dyDescent="0.25">
      <c r="A77">
        <v>1</v>
      </c>
      <c r="B77">
        <v>76</v>
      </c>
      <c r="C77">
        <v>15</v>
      </c>
    </row>
    <row r="78" spans="1:3" x14ac:dyDescent="0.25">
      <c r="A78">
        <v>1</v>
      </c>
      <c r="B78">
        <v>77</v>
      </c>
      <c r="C78">
        <v>16</v>
      </c>
    </row>
    <row r="79" spans="1:3" x14ac:dyDescent="0.25">
      <c r="A79">
        <v>1</v>
      </c>
      <c r="B79">
        <v>78</v>
      </c>
      <c r="C79">
        <v>13</v>
      </c>
    </row>
    <row r="80" spans="1:3" x14ac:dyDescent="0.25">
      <c r="A80">
        <v>1</v>
      </c>
      <c r="B80">
        <v>79</v>
      </c>
      <c r="C80">
        <v>13</v>
      </c>
    </row>
    <row r="81" spans="1:3" x14ac:dyDescent="0.25">
      <c r="A81">
        <v>1</v>
      </c>
      <c r="B81">
        <v>80</v>
      </c>
      <c r="C81">
        <v>11</v>
      </c>
    </row>
    <row r="82" spans="1:3" x14ac:dyDescent="0.25">
      <c r="A82">
        <v>1</v>
      </c>
      <c r="B82">
        <v>81</v>
      </c>
      <c r="C82">
        <v>25</v>
      </c>
    </row>
    <row r="83" spans="1:3" x14ac:dyDescent="0.25">
      <c r="A83">
        <v>1</v>
      </c>
      <c r="B83">
        <v>82</v>
      </c>
      <c r="C83">
        <v>1</v>
      </c>
    </row>
    <row r="84" spans="1:3" x14ac:dyDescent="0.25">
      <c r="A84">
        <v>1</v>
      </c>
      <c r="B84">
        <v>83</v>
      </c>
      <c r="C84">
        <v>13</v>
      </c>
    </row>
    <row r="85" spans="1:3" x14ac:dyDescent="0.25">
      <c r="A85">
        <v>1</v>
      </c>
      <c r="B85">
        <v>84</v>
      </c>
      <c r="C85">
        <v>11</v>
      </c>
    </row>
    <row r="86" spans="1:3" x14ac:dyDescent="0.25">
      <c r="A86">
        <v>1</v>
      </c>
      <c r="B86">
        <v>85</v>
      </c>
      <c r="C86">
        <v>23</v>
      </c>
    </row>
    <row r="87" spans="1:3" x14ac:dyDescent="0.25">
      <c r="A87">
        <v>1</v>
      </c>
      <c r="B87">
        <v>86</v>
      </c>
      <c r="C87">
        <v>19</v>
      </c>
    </row>
    <row r="88" spans="1:3" x14ac:dyDescent="0.25">
      <c r="A88">
        <v>1</v>
      </c>
      <c r="B88">
        <v>87</v>
      </c>
      <c r="C88">
        <v>27</v>
      </c>
    </row>
    <row r="89" spans="1:3" x14ac:dyDescent="0.25">
      <c r="A89">
        <v>1</v>
      </c>
      <c r="B89">
        <v>88</v>
      </c>
      <c r="C89">
        <v>7</v>
      </c>
    </row>
    <row r="90" spans="1:3" x14ac:dyDescent="0.25">
      <c r="A90">
        <v>1</v>
      </c>
      <c r="B90">
        <v>89</v>
      </c>
      <c r="C90">
        <v>9</v>
      </c>
    </row>
    <row r="91" spans="1:3" x14ac:dyDescent="0.25">
      <c r="A91">
        <v>1</v>
      </c>
      <c r="B91">
        <v>90</v>
      </c>
      <c r="C91">
        <v>4</v>
      </c>
    </row>
    <row r="92" spans="1:3" x14ac:dyDescent="0.25">
      <c r="A92">
        <v>1</v>
      </c>
      <c r="B92">
        <v>91</v>
      </c>
      <c r="C92">
        <v>8</v>
      </c>
    </row>
    <row r="93" spans="1:3" x14ac:dyDescent="0.25">
      <c r="A93">
        <v>1</v>
      </c>
      <c r="B93">
        <v>92</v>
      </c>
      <c r="C93">
        <v>0</v>
      </c>
    </row>
    <row r="94" spans="1:3" x14ac:dyDescent="0.25">
      <c r="A94">
        <v>1</v>
      </c>
      <c r="B94">
        <v>93</v>
      </c>
      <c r="C94">
        <v>22</v>
      </c>
    </row>
    <row r="95" spans="1:3" x14ac:dyDescent="0.25">
      <c r="A95">
        <v>1</v>
      </c>
      <c r="B95">
        <v>94</v>
      </c>
      <c r="C95">
        <v>6</v>
      </c>
    </row>
    <row r="96" spans="1:3" x14ac:dyDescent="0.25">
      <c r="A96">
        <v>1</v>
      </c>
      <c r="B96">
        <v>95</v>
      </c>
      <c r="C96">
        <v>25</v>
      </c>
    </row>
    <row r="97" spans="1:3" x14ac:dyDescent="0.25">
      <c r="A97">
        <v>1</v>
      </c>
      <c r="B97">
        <v>96</v>
      </c>
      <c r="C97">
        <v>20</v>
      </c>
    </row>
    <row r="98" spans="1:3" x14ac:dyDescent="0.25">
      <c r="A98">
        <v>1</v>
      </c>
      <c r="B98">
        <v>97</v>
      </c>
      <c r="C98">
        <v>20</v>
      </c>
    </row>
    <row r="99" spans="1:3" x14ac:dyDescent="0.25">
      <c r="A99">
        <v>1</v>
      </c>
      <c r="B99">
        <v>98</v>
      </c>
      <c r="C99">
        <v>28</v>
      </c>
    </row>
    <row r="100" spans="1:3" x14ac:dyDescent="0.25">
      <c r="A100">
        <v>1</v>
      </c>
      <c r="B100">
        <v>99</v>
      </c>
      <c r="C100">
        <v>28</v>
      </c>
    </row>
    <row r="101" spans="1:3" x14ac:dyDescent="0.25">
      <c r="A101">
        <v>1</v>
      </c>
      <c r="B101">
        <v>100</v>
      </c>
      <c r="C101">
        <v>15</v>
      </c>
    </row>
    <row r="102" spans="1:3" x14ac:dyDescent="0.25">
      <c r="A102">
        <v>1</v>
      </c>
      <c r="B102">
        <v>101</v>
      </c>
      <c r="C102">
        <v>17</v>
      </c>
    </row>
    <row r="103" spans="1:3" x14ac:dyDescent="0.25">
      <c r="A103">
        <v>1</v>
      </c>
      <c r="B103">
        <v>102</v>
      </c>
      <c r="C103">
        <v>9</v>
      </c>
    </row>
    <row r="104" spans="1:3" x14ac:dyDescent="0.25">
      <c r="A104">
        <v>1</v>
      </c>
      <c r="B104">
        <v>103</v>
      </c>
      <c r="C104">
        <v>13</v>
      </c>
    </row>
    <row r="105" spans="1:3" x14ac:dyDescent="0.25">
      <c r="A105">
        <v>1</v>
      </c>
      <c r="B105">
        <v>104</v>
      </c>
      <c r="C105">
        <v>25</v>
      </c>
    </row>
    <row r="106" spans="1:3" x14ac:dyDescent="0.25">
      <c r="A106">
        <v>1</v>
      </c>
      <c r="B106">
        <v>105</v>
      </c>
      <c r="C106">
        <v>7</v>
      </c>
    </row>
    <row r="107" spans="1:3" x14ac:dyDescent="0.25">
      <c r="A107">
        <v>1</v>
      </c>
      <c r="B107">
        <v>106</v>
      </c>
      <c r="C107">
        <v>30</v>
      </c>
    </row>
    <row r="108" spans="1:3" x14ac:dyDescent="0.25">
      <c r="A108">
        <v>1</v>
      </c>
      <c r="B108">
        <v>107</v>
      </c>
      <c r="C108">
        <v>20</v>
      </c>
    </row>
    <row r="109" spans="1:3" x14ac:dyDescent="0.25">
      <c r="A109">
        <v>1</v>
      </c>
      <c r="B109">
        <v>108</v>
      </c>
      <c r="C109">
        <v>15</v>
      </c>
    </row>
    <row r="110" spans="1:3" x14ac:dyDescent="0.25">
      <c r="A110">
        <v>1</v>
      </c>
      <c r="B110">
        <v>109</v>
      </c>
      <c r="C110">
        <v>30</v>
      </c>
    </row>
    <row r="111" spans="1:3" x14ac:dyDescent="0.25">
      <c r="A111">
        <v>1</v>
      </c>
      <c r="B111">
        <v>110</v>
      </c>
      <c r="C111">
        <v>1</v>
      </c>
    </row>
    <row r="112" spans="1:3" x14ac:dyDescent="0.25">
      <c r="A112">
        <v>1</v>
      </c>
      <c r="B112">
        <v>111</v>
      </c>
      <c r="C112">
        <v>11</v>
      </c>
    </row>
    <row r="113" spans="1:3" x14ac:dyDescent="0.25">
      <c r="A113">
        <v>1</v>
      </c>
      <c r="B113">
        <v>112</v>
      </c>
      <c r="C113">
        <v>17</v>
      </c>
    </row>
    <row r="114" spans="1:3" x14ac:dyDescent="0.25">
      <c r="A114">
        <v>1</v>
      </c>
      <c r="B114">
        <v>113</v>
      </c>
      <c r="C114">
        <v>24</v>
      </c>
    </row>
    <row r="115" spans="1:3" x14ac:dyDescent="0.25">
      <c r="A115">
        <v>1</v>
      </c>
      <c r="B115">
        <v>114</v>
      </c>
      <c r="C115">
        <v>3</v>
      </c>
    </row>
    <row r="116" spans="1:3" x14ac:dyDescent="0.25">
      <c r="A116">
        <v>1</v>
      </c>
      <c r="B116">
        <v>115</v>
      </c>
      <c r="C116">
        <v>10</v>
      </c>
    </row>
    <row r="117" spans="1:3" x14ac:dyDescent="0.25">
      <c r="A117">
        <v>1</v>
      </c>
      <c r="B117">
        <v>116</v>
      </c>
      <c r="C117">
        <v>24</v>
      </c>
    </row>
    <row r="118" spans="1:3" x14ac:dyDescent="0.25">
      <c r="A118">
        <v>1</v>
      </c>
      <c r="B118">
        <v>117</v>
      </c>
      <c r="C118">
        <v>15</v>
      </c>
    </row>
    <row r="119" spans="1:3" x14ac:dyDescent="0.25">
      <c r="A119">
        <v>1</v>
      </c>
      <c r="B119">
        <v>118</v>
      </c>
      <c r="C119">
        <v>12</v>
      </c>
    </row>
    <row r="120" spans="1:3" x14ac:dyDescent="0.25">
      <c r="A120">
        <v>1</v>
      </c>
      <c r="B120">
        <v>119</v>
      </c>
      <c r="C120">
        <v>17</v>
      </c>
    </row>
    <row r="121" spans="1:3" x14ac:dyDescent="0.25">
      <c r="A121">
        <v>1</v>
      </c>
      <c r="B121">
        <v>120</v>
      </c>
      <c r="C121">
        <v>23</v>
      </c>
    </row>
    <row r="122" spans="1:3" x14ac:dyDescent="0.25">
      <c r="A122">
        <v>1</v>
      </c>
      <c r="B122">
        <v>121</v>
      </c>
      <c r="C122">
        <v>19</v>
      </c>
    </row>
    <row r="123" spans="1:3" x14ac:dyDescent="0.25">
      <c r="A123">
        <v>1</v>
      </c>
      <c r="B123">
        <v>122</v>
      </c>
      <c r="C123">
        <v>22</v>
      </c>
    </row>
    <row r="124" spans="1:3" x14ac:dyDescent="0.25">
      <c r="A124">
        <v>1</v>
      </c>
      <c r="B124">
        <v>123</v>
      </c>
      <c r="C124">
        <v>8</v>
      </c>
    </row>
    <row r="125" spans="1:3" x14ac:dyDescent="0.25">
      <c r="A125">
        <v>1</v>
      </c>
      <c r="B125">
        <v>124</v>
      </c>
      <c r="C125">
        <v>23</v>
      </c>
    </row>
    <row r="126" spans="1:3" x14ac:dyDescent="0.25">
      <c r="A126">
        <v>1</v>
      </c>
      <c r="B126">
        <v>125</v>
      </c>
      <c r="C126">
        <v>22</v>
      </c>
    </row>
    <row r="127" spans="1:3" x14ac:dyDescent="0.25">
      <c r="A127">
        <v>1</v>
      </c>
      <c r="B127">
        <v>126</v>
      </c>
      <c r="C127">
        <v>28</v>
      </c>
    </row>
    <row r="128" spans="1:3" x14ac:dyDescent="0.25">
      <c r="A128">
        <v>1</v>
      </c>
      <c r="B128">
        <v>127</v>
      </c>
      <c r="C128">
        <v>12</v>
      </c>
    </row>
    <row r="129" spans="1:3" x14ac:dyDescent="0.25">
      <c r="A129">
        <v>1</v>
      </c>
      <c r="B129">
        <v>128</v>
      </c>
      <c r="C129">
        <v>11</v>
      </c>
    </row>
    <row r="130" spans="1:3" x14ac:dyDescent="0.25">
      <c r="A130">
        <v>1</v>
      </c>
      <c r="B130">
        <v>129</v>
      </c>
      <c r="C130">
        <v>21</v>
      </c>
    </row>
    <row r="131" spans="1:3" x14ac:dyDescent="0.25">
      <c r="A131">
        <v>1</v>
      </c>
      <c r="B131">
        <v>130</v>
      </c>
      <c r="C131">
        <v>22</v>
      </c>
    </row>
    <row r="132" spans="1:3" x14ac:dyDescent="0.25">
      <c r="A132">
        <v>1</v>
      </c>
      <c r="B132">
        <v>131</v>
      </c>
      <c r="C132">
        <v>20</v>
      </c>
    </row>
    <row r="133" spans="1:3" x14ac:dyDescent="0.25">
      <c r="A133">
        <v>1</v>
      </c>
      <c r="B133">
        <v>132</v>
      </c>
      <c r="C133">
        <v>1</v>
      </c>
    </row>
    <row r="134" spans="1:3" x14ac:dyDescent="0.25">
      <c r="A134">
        <v>1</v>
      </c>
      <c r="B134">
        <v>133</v>
      </c>
      <c r="C134">
        <v>9</v>
      </c>
    </row>
    <row r="135" spans="1:3" x14ac:dyDescent="0.25">
      <c r="A135">
        <v>1</v>
      </c>
      <c r="B135">
        <v>134</v>
      </c>
      <c r="C135">
        <v>26</v>
      </c>
    </row>
    <row r="136" spans="1:3" x14ac:dyDescent="0.25">
      <c r="A136">
        <v>1</v>
      </c>
      <c r="B136">
        <v>135</v>
      </c>
      <c r="C136">
        <v>15</v>
      </c>
    </row>
    <row r="137" spans="1:3" x14ac:dyDescent="0.25">
      <c r="A137">
        <v>1</v>
      </c>
      <c r="B137">
        <v>136</v>
      </c>
      <c r="C137">
        <v>12</v>
      </c>
    </row>
    <row r="138" spans="1:3" x14ac:dyDescent="0.25">
      <c r="A138">
        <v>1</v>
      </c>
      <c r="B138">
        <v>137</v>
      </c>
      <c r="C138">
        <v>12</v>
      </c>
    </row>
    <row r="139" spans="1:3" x14ac:dyDescent="0.25">
      <c r="A139">
        <v>1</v>
      </c>
      <c r="B139">
        <v>138</v>
      </c>
      <c r="C139">
        <v>6</v>
      </c>
    </row>
    <row r="140" spans="1:3" x14ac:dyDescent="0.25">
      <c r="A140">
        <v>1</v>
      </c>
      <c r="B140">
        <v>139</v>
      </c>
      <c r="C140">
        <v>17</v>
      </c>
    </row>
    <row r="141" spans="1:3" x14ac:dyDescent="0.25">
      <c r="A141">
        <v>1</v>
      </c>
      <c r="B141">
        <v>140</v>
      </c>
      <c r="C141">
        <v>3</v>
      </c>
    </row>
    <row r="142" spans="1:3" x14ac:dyDescent="0.25">
      <c r="A142">
        <v>1</v>
      </c>
      <c r="B142">
        <v>141</v>
      </c>
      <c r="C142">
        <v>21</v>
      </c>
    </row>
    <row r="143" spans="1:3" x14ac:dyDescent="0.25">
      <c r="A143">
        <v>1</v>
      </c>
      <c r="B143">
        <v>142</v>
      </c>
      <c r="C143">
        <v>22</v>
      </c>
    </row>
    <row r="144" spans="1:3" x14ac:dyDescent="0.25">
      <c r="A144">
        <v>1</v>
      </c>
      <c r="B144">
        <v>143</v>
      </c>
      <c r="C144">
        <v>19</v>
      </c>
    </row>
    <row r="145" spans="1:3" x14ac:dyDescent="0.25">
      <c r="A145">
        <v>1</v>
      </c>
      <c r="B145">
        <v>144</v>
      </c>
      <c r="C145">
        <v>7</v>
      </c>
    </row>
    <row r="146" spans="1:3" x14ac:dyDescent="0.25">
      <c r="A146">
        <v>1</v>
      </c>
      <c r="B146">
        <v>145</v>
      </c>
      <c r="C146">
        <v>5</v>
      </c>
    </row>
    <row r="147" spans="1:3" x14ac:dyDescent="0.25">
      <c r="A147">
        <v>1</v>
      </c>
      <c r="B147">
        <v>146</v>
      </c>
      <c r="C147">
        <v>6</v>
      </c>
    </row>
    <row r="148" spans="1:3" x14ac:dyDescent="0.25">
      <c r="A148">
        <v>1</v>
      </c>
      <c r="B148">
        <v>147</v>
      </c>
      <c r="C148">
        <v>8</v>
      </c>
    </row>
    <row r="149" spans="1:3" x14ac:dyDescent="0.25">
      <c r="A149">
        <v>1</v>
      </c>
      <c r="B149">
        <v>148</v>
      </c>
      <c r="C149">
        <v>6</v>
      </c>
    </row>
    <row r="150" spans="1:3" x14ac:dyDescent="0.25">
      <c r="A150">
        <v>1</v>
      </c>
      <c r="B150">
        <v>149</v>
      </c>
      <c r="C150">
        <v>1</v>
      </c>
    </row>
    <row r="151" spans="1:3" x14ac:dyDescent="0.25">
      <c r="A151">
        <v>1</v>
      </c>
      <c r="B151">
        <v>150</v>
      </c>
      <c r="C151">
        <v>22</v>
      </c>
    </row>
    <row r="152" spans="1:3" x14ac:dyDescent="0.25">
      <c r="A152">
        <v>1</v>
      </c>
      <c r="B152">
        <v>151</v>
      </c>
      <c r="C152">
        <v>24</v>
      </c>
    </row>
    <row r="153" spans="1:3" x14ac:dyDescent="0.25">
      <c r="A153">
        <v>1</v>
      </c>
      <c r="B153">
        <v>152</v>
      </c>
      <c r="C153">
        <v>12</v>
      </c>
    </row>
    <row r="154" spans="1:3" x14ac:dyDescent="0.25">
      <c r="A154">
        <v>1</v>
      </c>
      <c r="B154">
        <v>153</v>
      </c>
      <c r="C154">
        <v>25</v>
      </c>
    </row>
    <row r="155" spans="1:3" x14ac:dyDescent="0.25">
      <c r="A155">
        <v>1</v>
      </c>
      <c r="B155">
        <v>154</v>
      </c>
      <c r="C155">
        <v>13</v>
      </c>
    </row>
    <row r="156" spans="1:3" x14ac:dyDescent="0.25">
      <c r="A156">
        <v>1</v>
      </c>
      <c r="B156">
        <v>155</v>
      </c>
      <c r="C156">
        <v>8</v>
      </c>
    </row>
    <row r="157" spans="1:3" x14ac:dyDescent="0.25">
      <c r="A157">
        <v>1</v>
      </c>
      <c r="B157">
        <v>156</v>
      </c>
      <c r="C157">
        <v>13</v>
      </c>
    </row>
    <row r="158" spans="1:3" x14ac:dyDescent="0.25">
      <c r="A158">
        <v>1</v>
      </c>
      <c r="B158">
        <v>157</v>
      </c>
      <c r="C158">
        <v>25</v>
      </c>
    </row>
    <row r="159" spans="1:3" x14ac:dyDescent="0.25">
      <c r="A159">
        <v>1</v>
      </c>
      <c r="B159">
        <v>158</v>
      </c>
      <c r="C159">
        <v>11</v>
      </c>
    </row>
    <row r="160" spans="1:3" x14ac:dyDescent="0.25">
      <c r="A160">
        <v>1</v>
      </c>
      <c r="B160">
        <v>159</v>
      </c>
      <c r="C160">
        <v>18</v>
      </c>
    </row>
    <row r="161" spans="1:3" x14ac:dyDescent="0.25">
      <c r="A161">
        <v>1</v>
      </c>
      <c r="B161">
        <v>160</v>
      </c>
      <c r="C161">
        <v>0</v>
      </c>
    </row>
    <row r="162" spans="1:3" x14ac:dyDescent="0.25">
      <c r="A162">
        <v>1</v>
      </c>
      <c r="B162">
        <v>161</v>
      </c>
      <c r="C162">
        <v>17</v>
      </c>
    </row>
    <row r="163" spans="1:3" x14ac:dyDescent="0.25">
      <c r="A163">
        <v>1</v>
      </c>
      <c r="B163">
        <v>162</v>
      </c>
      <c r="C163">
        <v>14</v>
      </c>
    </row>
    <row r="164" spans="1:3" x14ac:dyDescent="0.25">
      <c r="A164">
        <v>1</v>
      </c>
      <c r="B164">
        <v>163</v>
      </c>
      <c r="C164">
        <v>0</v>
      </c>
    </row>
    <row r="165" spans="1:3" x14ac:dyDescent="0.25">
      <c r="A165">
        <v>1</v>
      </c>
      <c r="B165">
        <v>164</v>
      </c>
      <c r="C165">
        <v>15</v>
      </c>
    </row>
    <row r="166" spans="1:3" x14ac:dyDescent="0.25">
      <c r="A166">
        <v>1</v>
      </c>
      <c r="B166">
        <v>165</v>
      </c>
      <c r="C166">
        <v>16</v>
      </c>
    </row>
    <row r="167" spans="1:3" x14ac:dyDescent="0.25">
      <c r="A167">
        <v>1</v>
      </c>
      <c r="B167">
        <v>166</v>
      </c>
      <c r="C167">
        <v>23</v>
      </c>
    </row>
    <row r="168" spans="1:3" x14ac:dyDescent="0.25">
      <c r="A168">
        <v>1</v>
      </c>
      <c r="B168">
        <v>167</v>
      </c>
      <c r="C168">
        <v>28</v>
      </c>
    </row>
    <row r="169" spans="1:3" x14ac:dyDescent="0.25">
      <c r="A169">
        <v>1</v>
      </c>
      <c r="B169">
        <v>168</v>
      </c>
      <c r="C169">
        <v>0</v>
      </c>
    </row>
    <row r="170" spans="1:3" x14ac:dyDescent="0.25">
      <c r="A170">
        <v>1</v>
      </c>
      <c r="B170">
        <v>169</v>
      </c>
      <c r="C170">
        <v>25</v>
      </c>
    </row>
    <row r="171" spans="1:3" x14ac:dyDescent="0.25">
      <c r="A171">
        <v>1</v>
      </c>
      <c r="B171">
        <v>170</v>
      </c>
      <c r="C171">
        <v>14</v>
      </c>
    </row>
    <row r="172" spans="1:3" x14ac:dyDescent="0.25">
      <c r="A172">
        <v>1</v>
      </c>
      <c r="B172">
        <v>171</v>
      </c>
      <c r="C172">
        <v>3</v>
      </c>
    </row>
    <row r="173" spans="1:3" x14ac:dyDescent="0.25">
      <c r="A173">
        <v>1</v>
      </c>
      <c r="B173">
        <v>172</v>
      </c>
      <c r="C173">
        <v>3</v>
      </c>
    </row>
    <row r="174" spans="1:3" x14ac:dyDescent="0.25">
      <c r="A174">
        <v>1</v>
      </c>
      <c r="B174">
        <v>173</v>
      </c>
      <c r="C174">
        <v>2</v>
      </c>
    </row>
    <row r="175" spans="1:3" x14ac:dyDescent="0.25">
      <c r="A175">
        <v>1</v>
      </c>
      <c r="B175">
        <v>174</v>
      </c>
      <c r="C175">
        <v>26</v>
      </c>
    </row>
    <row r="176" spans="1:3" x14ac:dyDescent="0.25">
      <c r="A176">
        <v>1</v>
      </c>
      <c r="B176">
        <v>175</v>
      </c>
      <c r="C176">
        <v>2</v>
      </c>
    </row>
    <row r="177" spans="1:3" x14ac:dyDescent="0.25">
      <c r="A177">
        <v>1</v>
      </c>
      <c r="B177">
        <v>176</v>
      </c>
      <c r="C177">
        <v>11</v>
      </c>
    </row>
    <row r="178" spans="1:3" x14ac:dyDescent="0.25">
      <c r="A178">
        <v>1</v>
      </c>
      <c r="B178">
        <v>177</v>
      </c>
      <c r="C178">
        <v>19</v>
      </c>
    </row>
    <row r="179" spans="1:3" x14ac:dyDescent="0.25">
      <c r="A179">
        <v>1</v>
      </c>
      <c r="B179">
        <v>178</v>
      </c>
      <c r="C179">
        <v>23</v>
      </c>
    </row>
    <row r="180" spans="1:3" x14ac:dyDescent="0.25">
      <c r="A180">
        <v>1</v>
      </c>
      <c r="B180">
        <v>179</v>
      </c>
      <c r="C180">
        <v>16</v>
      </c>
    </row>
    <row r="181" spans="1:3" x14ac:dyDescent="0.25">
      <c r="A181">
        <v>1</v>
      </c>
      <c r="B181">
        <v>180</v>
      </c>
      <c r="C181">
        <v>5</v>
      </c>
    </row>
    <row r="182" spans="1:3" x14ac:dyDescent="0.25">
      <c r="A182">
        <v>1</v>
      </c>
      <c r="B182">
        <v>181</v>
      </c>
      <c r="C182">
        <v>19</v>
      </c>
    </row>
    <row r="183" spans="1:3" x14ac:dyDescent="0.25">
      <c r="A183">
        <v>1</v>
      </c>
      <c r="B183">
        <v>182</v>
      </c>
      <c r="C183">
        <v>28</v>
      </c>
    </row>
    <row r="184" spans="1:3" x14ac:dyDescent="0.25">
      <c r="A184">
        <v>1</v>
      </c>
      <c r="B184">
        <v>183</v>
      </c>
      <c r="C184">
        <v>11</v>
      </c>
    </row>
    <row r="185" spans="1:3" x14ac:dyDescent="0.25">
      <c r="A185">
        <v>1</v>
      </c>
      <c r="B185">
        <v>184</v>
      </c>
      <c r="C185">
        <v>4</v>
      </c>
    </row>
    <row r="186" spans="1:3" x14ac:dyDescent="0.25">
      <c r="A186">
        <v>1</v>
      </c>
      <c r="B186">
        <v>185</v>
      </c>
      <c r="C186">
        <v>3</v>
      </c>
    </row>
    <row r="187" spans="1:3" x14ac:dyDescent="0.25">
      <c r="A187">
        <v>1</v>
      </c>
      <c r="B187">
        <v>186</v>
      </c>
      <c r="C187">
        <v>1</v>
      </c>
    </row>
    <row r="188" spans="1:3" x14ac:dyDescent="0.25">
      <c r="A188">
        <v>1</v>
      </c>
      <c r="B188">
        <v>187</v>
      </c>
      <c r="C188">
        <v>16</v>
      </c>
    </row>
    <row r="189" spans="1:3" x14ac:dyDescent="0.25">
      <c r="A189">
        <v>1</v>
      </c>
      <c r="B189">
        <v>188</v>
      </c>
      <c r="C189">
        <v>30</v>
      </c>
    </row>
    <row r="190" spans="1:3" x14ac:dyDescent="0.25">
      <c r="A190">
        <v>1</v>
      </c>
      <c r="B190">
        <v>189</v>
      </c>
      <c r="C190">
        <v>6</v>
      </c>
    </row>
    <row r="191" spans="1:3" x14ac:dyDescent="0.25">
      <c r="A191">
        <v>1</v>
      </c>
      <c r="B191">
        <v>190</v>
      </c>
      <c r="C191">
        <v>21</v>
      </c>
    </row>
    <row r="192" spans="1:3" x14ac:dyDescent="0.25">
      <c r="A192">
        <v>1</v>
      </c>
      <c r="B192">
        <v>191</v>
      </c>
      <c r="C192">
        <v>21</v>
      </c>
    </row>
    <row r="193" spans="1:3" x14ac:dyDescent="0.25">
      <c r="A193">
        <v>1</v>
      </c>
      <c r="B193">
        <v>192</v>
      </c>
      <c r="C193">
        <v>20</v>
      </c>
    </row>
    <row r="194" spans="1:3" x14ac:dyDescent="0.25">
      <c r="A194">
        <v>1</v>
      </c>
      <c r="B194">
        <v>193</v>
      </c>
      <c r="C194">
        <v>30</v>
      </c>
    </row>
    <row r="195" spans="1:3" x14ac:dyDescent="0.25">
      <c r="A195">
        <v>1</v>
      </c>
      <c r="B195">
        <v>194</v>
      </c>
      <c r="C195">
        <v>24</v>
      </c>
    </row>
    <row r="196" spans="1:3" x14ac:dyDescent="0.25">
      <c r="A196">
        <v>1</v>
      </c>
      <c r="B196">
        <v>195</v>
      </c>
      <c r="C196">
        <v>1</v>
      </c>
    </row>
    <row r="197" spans="1:3" x14ac:dyDescent="0.25">
      <c r="A197">
        <v>1</v>
      </c>
      <c r="B197">
        <v>196</v>
      </c>
      <c r="C197">
        <v>26</v>
      </c>
    </row>
    <row r="198" spans="1:3" x14ac:dyDescent="0.25">
      <c r="A198">
        <v>1</v>
      </c>
      <c r="B198">
        <v>197</v>
      </c>
      <c r="C198">
        <v>22</v>
      </c>
    </row>
    <row r="199" spans="1:3" x14ac:dyDescent="0.25">
      <c r="A199">
        <v>1</v>
      </c>
      <c r="B199">
        <v>198</v>
      </c>
      <c r="C199">
        <v>1</v>
      </c>
    </row>
    <row r="200" spans="1:3" x14ac:dyDescent="0.25">
      <c r="A200">
        <v>1</v>
      </c>
      <c r="B200">
        <v>199</v>
      </c>
      <c r="C200">
        <v>2</v>
      </c>
    </row>
    <row r="201" spans="1:3" x14ac:dyDescent="0.25">
      <c r="A201">
        <v>1</v>
      </c>
      <c r="B201">
        <v>200</v>
      </c>
      <c r="C201">
        <v>27</v>
      </c>
    </row>
    <row r="202" spans="1:3" x14ac:dyDescent="0.25">
      <c r="A202">
        <v>1</v>
      </c>
      <c r="B202">
        <v>201</v>
      </c>
      <c r="C202">
        <v>16</v>
      </c>
    </row>
    <row r="203" spans="1:3" x14ac:dyDescent="0.25">
      <c r="A203">
        <v>1</v>
      </c>
      <c r="B203">
        <v>202</v>
      </c>
      <c r="C203">
        <v>5</v>
      </c>
    </row>
    <row r="204" spans="1:3" x14ac:dyDescent="0.25">
      <c r="A204">
        <v>1</v>
      </c>
      <c r="B204">
        <v>203</v>
      </c>
      <c r="C204">
        <v>4</v>
      </c>
    </row>
    <row r="205" spans="1:3" x14ac:dyDescent="0.25">
      <c r="A205">
        <v>1</v>
      </c>
      <c r="B205">
        <v>204</v>
      </c>
      <c r="C205">
        <v>23</v>
      </c>
    </row>
    <row r="206" spans="1:3" x14ac:dyDescent="0.25">
      <c r="A206">
        <v>1</v>
      </c>
      <c r="B206">
        <v>205</v>
      </c>
      <c r="C206">
        <v>9</v>
      </c>
    </row>
    <row r="207" spans="1:3" x14ac:dyDescent="0.25">
      <c r="A207">
        <v>1</v>
      </c>
      <c r="B207">
        <v>206</v>
      </c>
      <c r="C207">
        <v>10</v>
      </c>
    </row>
    <row r="208" spans="1:3" x14ac:dyDescent="0.25">
      <c r="A208">
        <v>1</v>
      </c>
      <c r="B208">
        <v>207</v>
      </c>
      <c r="C208">
        <v>27</v>
      </c>
    </row>
    <row r="209" spans="1:3" x14ac:dyDescent="0.25">
      <c r="A209">
        <v>1</v>
      </c>
      <c r="B209">
        <v>208</v>
      </c>
      <c r="C209">
        <v>13</v>
      </c>
    </row>
    <row r="210" spans="1:3" x14ac:dyDescent="0.25">
      <c r="A210">
        <v>1</v>
      </c>
      <c r="B210">
        <v>209</v>
      </c>
      <c r="C210">
        <v>22</v>
      </c>
    </row>
    <row r="211" spans="1:3" x14ac:dyDescent="0.25">
      <c r="A211">
        <v>1</v>
      </c>
      <c r="B211">
        <v>210</v>
      </c>
      <c r="C211">
        <v>25</v>
      </c>
    </row>
    <row r="212" spans="1:3" x14ac:dyDescent="0.25">
      <c r="A212">
        <v>1</v>
      </c>
      <c r="B212">
        <v>211</v>
      </c>
      <c r="C212">
        <v>13</v>
      </c>
    </row>
    <row r="213" spans="1:3" x14ac:dyDescent="0.25">
      <c r="A213">
        <v>1</v>
      </c>
      <c r="B213">
        <v>212</v>
      </c>
      <c r="C213">
        <v>17</v>
      </c>
    </row>
    <row r="214" spans="1:3" x14ac:dyDescent="0.25">
      <c r="A214">
        <v>1</v>
      </c>
      <c r="B214">
        <v>213</v>
      </c>
      <c r="C214">
        <v>14</v>
      </c>
    </row>
    <row r="215" spans="1:3" x14ac:dyDescent="0.25">
      <c r="A215">
        <v>1</v>
      </c>
      <c r="B215">
        <v>214</v>
      </c>
      <c r="C215">
        <v>4</v>
      </c>
    </row>
    <row r="216" spans="1:3" x14ac:dyDescent="0.25">
      <c r="A216">
        <v>1</v>
      </c>
      <c r="B216">
        <v>215</v>
      </c>
      <c r="C216">
        <v>1</v>
      </c>
    </row>
    <row r="217" spans="1:3" x14ac:dyDescent="0.25">
      <c r="A217">
        <v>1</v>
      </c>
      <c r="B217">
        <v>216</v>
      </c>
      <c r="C217">
        <v>11</v>
      </c>
    </row>
    <row r="218" spans="1:3" x14ac:dyDescent="0.25">
      <c r="A218">
        <v>1</v>
      </c>
      <c r="B218">
        <v>217</v>
      </c>
      <c r="C218">
        <v>11</v>
      </c>
    </row>
    <row r="219" spans="1:3" x14ac:dyDescent="0.25">
      <c r="A219">
        <v>1</v>
      </c>
      <c r="B219">
        <v>218</v>
      </c>
      <c r="C219">
        <v>27</v>
      </c>
    </row>
    <row r="220" spans="1:3" x14ac:dyDescent="0.25">
      <c r="A220">
        <v>1</v>
      </c>
      <c r="B220">
        <v>219</v>
      </c>
      <c r="C220">
        <v>30</v>
      </c>
    </row>
    <row r="221" spans="1:3" x14ac:dyDescent="0.25">
      <c r="A221">
        <v>1</v>
      </c>
      <c r="B221">
        <v>220</v>
      </c>
      <c r="C221">
        <v>4</v>
      </c>
    </row>
    <row r="222" spans="1:3" x14ac:dyDescent="0.25">
      <c r="A222">
        <v>1</v>
      </c>
      <c r="B222">
        <v>221</v>
      </c>
      <c r="C222">
        <v>7</v>
      </c>
    </row>
    <row r="223" spans="1:3" x14ac:dyDescent="0.25">
      <c r="A223">
        <v>1</v>
      </c>
      <c r="B223">
        <v>222</v>
      </c>
      <c r="C223">
        <v>12</v>
      </c>
    </row>
    <row r="224" spans="1:3" x14ac:dyDescent="0.25">
      <c r="A224">
        <v>1</v>
      </c>
      <c r="B224">
        <v>223</v>
      </c>
      <c r="C224">
        <v>3</v>
      </c>
    </row>
    <row r="225" spans="1:3" x14ac:dyDescent="0.25">
      <c r="A225">
        <v>1</v>
      </c>
      <c r="B225">
        <v>224</v>
      </c>
      <c r="C225">
        <v>16</v>
      </c>
    </row>
    <row r="226" spans="1:3" x14ac:dyDescent="0.25">
      <c r="A226">
        <v>1</v>
      </c>
      <c r="B226">
        <v>225</v>
      </c>
      <c r="C226">
        <v>24</v>
      </c>
    </row>
    <row r="227" spans="1:3" x14ac:dyDescent="0.25">
      <c r="A227">
        <v>1</v>
      </c>
      <c r="B227">
        <v>226</v>
      </c>
      <c r="C227">
        <v>18</v>
      </c>
    </row>
    <row r="228" spans="1:3" x14ac:dyDescent="0.25">
      <c r="A228">
        <v>1</v>
      </c>
      <c r="B228">
        <v>227</v>
      </c>
      <c r="C228">
        <v>19</v>
      </c>
    </row>
    <row r="229" spans="1:3" x14ac:dyDescent="0.25">
      <c r="A229">
        <v>1</v>
      </c>
      <c r="B229">
        <v>228</v>
      </c>
      <c r="C229">
        <v>22</v>
      </c>
    </row>
    <row r="230" spans="1:3" x14ac:dyDescent="0.25">
      <c r="A230">
        <v>1</v>
      </c>
      <c r="B230">
        <v>229</v>
      </c>
      <c r="C230">
        <v>27</v>
      </c>
    </row>
    <row r="231" spans="1:3" x14ac:dyDescent="0.25">
      <c r="A231">
        <v>1</v>
      </c>
      <c r="B231">
        <v>230</v>
      </c>
      <c r="C231">
        <v>7</v>
      </c>
    </row>
    <row r="232" spans="1:3" x14ac:dyDescent="0.25">
      <c r="A232">
        <v>1</v>
      </c>
      <c r="B232">
        <v>231</v>
      </c>
      <c r="C232">
        <v>25</v>
      </c>
    </row>
    <row r="233" spans="1:3" x14ac:dyDescent="0.25">
      <c r="A233">
        <v>1</v>
      </c>
      <c r="B233">
        <v>232</v>
      </c>
      <c r="C233">
        <v>5</v>
      </c>
    </row>
    <row r="234" spans="1:3" x14ac:dyDescent="0.25">
      <c r="A234">
        <v>1</v>
      </c>
      <c r="B234">
        <v>233</v>
      </c>
      <c r="C234">
        <v>5</v>
      </c>
    </row>
    <row r="235" spans="1:3" x14ac:dyDescent="0.25">
      <c r="A235">
        <v>1</v>
      </c>
      <c r="B235">
        <v>234</v>
      </c>
      <c r="C235">
        <v>13</v>
      </c>
    </row>
    <row r="236" spans="1:3" x14ac:dyDescent="0.25">
      <c r="A236">
        <v>1</v>
      </c>
      <c r="B236">
        <v>235</v>
      </c>
      <c r="C236">
        <v>7</v>
      </c>
    </row>
    <row r="237" spans="1:3" x14ac:dyDescent="0.25">
      <c r="A237">
        <v>1</v>
      </c>
      <c r="B237">
        <v>236</v>
      </c>
      <c r="C237">
        <v>18</v>
      </c>
    </row>
    <row r="238" spans="1:3" x14ac:dyDescent="0.25">
      <c r="A238">
        <v>1</v>
      </c>
      <c r="B238">
        <v>237</v>
      </c>
      <c r="C238">
        <v>26</v>
      </c>
    </row>
    <row r="239" spans="1:3" x14ac:dyDescent="0.25">
      <c r="A239">
        <v>1</v>
      </c>
      <c r="B239">
        <v>238</v>
      </c>
      <c r="C239">
        <v>20</v>
      </c>
    </row>
    <row r="240" spans="1:3" x14ac:dyDescent="0.25">
      <c r="A240">
        <v>1</v>
      </c>
      <c r="B240">
        <v>239</v>
      </c>
      <c r="C240">
        <v>28</v>
      </c>
    </row>
    <row r="241" spans="1:3" x14ac:dyDescent="0.25">
      <c r="A241">
        <v>1</v>
      </c>
      <c r="B241">
        <v>240</v>
      </c>
      <c r="C241">
        <v>17</v>
      </c>
    </row>
    <row r="242" spans="1:3" x14ac:dyDescent="0.25">
      <c r="A242">
        <v>1</v>
      </c>
      <c r="B242">
        <v>241</v>
      </c>
      <c r="C242">
        <v>17</v>
      </c>
    </row>
    <row r="243" spans="1:3" x14ac:dyDescent="0.25">
      <c r="A243">
        <v>1</v>
      </c>
      <c r="B243">
        <v>242</v>
      </c>
      <c r="C243">
        <v>10</v>
      </c>
    </row>
    <row r="244" spans="1:3" x14ac:dyDescent="0.25">
      <c r="A244">
        <v>1</v>
      </c>
      <c r="B244">
        <v>243</v>
      </c>
      <c r="C244">
        <v>11</v>
      </c>
    </row>
    <row r="245" spans="1:3" x14ac:dyDescent="0.25">
      <c r="A245">
        <v>1</v>
      </c>
      <c r="B245">
        <v>244</v>
      </c>
      <c r="C245">
        <v>10</v>
      </c>
    </row>
    <row r="246" spans="1:3" x14ac:dyDescent="0.25">
      <c r="A246">
        <v>1</v>
      </c>
      <c r="B246">
        <v>245</v>
      </c>
      <c r="C246">
        <v>3</v>
      </c>
    </row>
    <row r="247" spans="1:3" x14ac:dyDescent="0.25">
      <c r="A247">
        <v>1</v>
      </c>
      <c r="B247">
        <v>246</v>
      </c>
      <c r="C247">
        <v>0</v>
      </c>
    </row>
    <row r="248" spans="1:3" x14ac:dyDescent="0.25">
      <c r="A248">
        <v>1</v>
      </c>
      <c r="B248">
        <v>247</v>
      </c>
      <c r="C248">
        <v>15</v>
      </c>
    </row>
    <row r="249" spans="1:3" x14ac:dyDescent="0.25">
      <c r="A249">
        <v>1</v>
      </c>
      <c r="B249">
        <v>248</v>
      </c>
      <c r="C249">
        <v>14</v>
      </c>
    </row>
    <row r="250" spans="1:3" x14ac:dyDescent="0.25">
      <c r="A250">
        <v>1</v>
      </c>
      <c r="B250">
        <v>249</v>
      </c>
      <c r="C250">
        <v>27</v>
      </c>
    </row>
    <row r="251" spans="1:3" x14ac:dyDescent="0.25">
      <c r="A251">
        <v>1</v>
      </c>
      <c r="B251">
        <v>250</v>
      </c>
      <c r="C251">
        <v>3</v>
      </c>
    </row>
    <row r="252" spans="1:3" x14ac:dyDescent="0.25">
      <c r="A252">
        <v>1</v>
      </c>
      <c r="B252">
        <v>251</v>
      </c>
      <c r="C252">
        <v>2</v>
      </c>
    </row>
    <row r="253" spans="1:3" x14ac:dyDescent="0.25">
      <c r="A253">
        <v>1</v>
      </c>
      <c r="B253">
        <v>252</v>
      </c>
      <c r="C253">
        <v>28</v>
      </c>
    </row>
    <row r="254" spans="1:3" x14ac:dyDescent="0.25">
      <c r="A254">
        <v>1</v>
      </c>
      <c r="B254">
        <v>253</v>
      </c>
      <c r="C254">
        <v>16</v>
      </c>
    </row>
    <row r="255" spans="1:3" x14ac:dyDescent="0.25">
      <c r="A255">
        <v>1</v>
      </c>
      <c r="B255">
        <v>254</v>
      </c>
      <c r="C255">
        <v>24</v>
      </c>
    </row>
    <row r="256" spans="1:3" x14ac:dyDescent="0.25">
      <c r="A256">
        <v>1</v>
      </c>
      <c r="B256">
        <v>255</v>
      </c>
      <c r="C256">
        <v>13</v>
      </c>
    </row>
    <row r="257" spans="1:3" x14ac:dyDescent="0.25">
      <c r="A257">
        <v>1</v>
      </c>
      <c r="B257">
        <v>256</v>
      </c>
      <c r="C257">
        <v>20</v>
      </c>
    </row>
    <row r="258" spans="1:3" x14ac:dyDescent="0.25">
      <c r="A258">
        <v>1</v>
      </c>
      <c r="B258">
        <v>257</v>
      </c>
      <c r="C258">
        <v>17</v>
      </c>
    </row>
    <row r="259" spans="1:3" x14ac:dyDescent="0.25">
      <c r="A259">
        <v>1</v>
      </c>
      <c r="B259">
        <v>258</v>
      </c>
      <c r="C259">
        <v>25</v>
      </c>
    </row>
    <row r="260" spans="1:3" x14ac:dyDescent="0.25">
      <c r="A260">
        <v>1</v>
      </c>
      <c r="B260">
        <v>259</v>
      </c>
      <c r="C260">
        <v>10</v>
      </c>
    </row>
    <row r="261" spans="1:3" x14ac:dyDescent="0.25">
      <c r="A261">
        <v>1</v>
      </c>
      <c r="B261">
        <v>260</v>
      </c>
      <c r="C261">
        <v>20</v>
      </c>
    </row>
    <row r="262" spans="1:3" x14ac:dyDescent="0.25">
      <c r="A262">
        <v>1</v>
      </c>
      <c r="B262">
        <v>261</v>
      </c>
      <c r="C262">
        <v>3</v>
      </c>
    </row>
    <row r="263" spans="1:3" x14ac:dyDescent="0.25">
      <c r="A263">
        <v>1</v>
      </c>
      <c r="B263">
        <v>262</v>
      </c>
      <c r="C263">
        <v>6</v>
      </c>
    </row>
    <row r="264" spans="1:3" x14ac:dyDescent="0.25">
      <c r="A264">
        <v>1</v>
      </c>
      <c r="B264">
        <v>263</v>
      </c>
      <c r="C264">
        <v>21</v>
      </c>
    </row>
    <row r="265" spans="1:3" x14ac:dyDescent="0.25">
      <c r="A265">
        <v>1</v>
      </c>
      <c r="B265">
        <v>264</v>
      </c>
      <c r="C265">
        <v>16</v>
      </c>
    </row>
    <row r="266" spans="1:3" x14ac:dyDescent="0.25">
      <c r="A266">
        <v>1</v>
      </c>
      <c r="B266">
        <v>265</v>
      </c>
      <c r="C266">
        <v>28</v>
      </c>
    </row>
    <row r="267" spans="1:3" x14ac:dyDescent="0.25">
      <c r="A267">
        <v>1</v>
      </c>
      <c r="B267">
        <v>266</v>
      </c>
      <c r="C267">
        <v>1</v>
      </c>
    </row>
    <row r="268" spans="1:3" x14ac:dyDescent="0.25">
      <c r="A268">
        <v>1</v>
      </c>
      <c r="B268">
        <v>267</v>
      </c>
      <c r="C268">
        <v>27</v>
      </c>
    </row>
    <row r="269" spans="1:3" x14ac:dyDescent="0.25">
      <c r="A269">
        <v>1</v>
      </c>
      <c r="B269">
        <v>268</v>
      </c>
      <c r="C269">
        <v>23</v>
      </c>
    </row>
    <row r="270" spans="1:3" x14ac:dyDescent="0.25">
      <c r="A270">
        <v>1</v>
      </c>
      <c r="B270">
        <v>269</v>
      </c>
      <c r="C270">
        <v>22</v>
      </c>
    </row>
    <row r="271" spans="1:3" x14ac:dyDescent="0.25">
      <c r="A271">
        <v>1</v>
      </c>
      <c r="B271">
        <v>270</v>
      </c>
      <c r="C271">
        <v>16</v>
      </c>
    </row>
    <row r="272" spans="1:3" x14ac:dyDescent="0.25">
      <c r="A272">
        <v>1</v>
      </c>
      <c r="B272">
        <v>271</v>
      </c>
      <c r="C272">
        <v>6</v>
      </c>
    </row>
    <row r="273" spans="1:3" x14ac:dyDescent="0.25">
      <c r="A273">
        <v>1</v>
      </c>
      <c r="B273">
        <v>272</v>
      </c>
      <c r="C273">
        <v>14</v>
      </c>
    </row>
    <row r="274" spans="1:3" x14ac:dyDescent="0.25">
      <c r="A274">
        <v>1</v>
      </c>
      <c r="B274">
        <v>273</v>
      </c>
      <c r="C274">
        <v>20</v>
      </c>
    </row>
    <row r="275" spans="1:3" x14ac:dyDescent="0.25">
      <c r="A275">
        <v>1</v>
      </c>
      <c r="B275">
        <v>274</v>
      </c>
      <c r="C275">
        <v>19</v>
      </c>
    </row>
    <row r="276" spans="1:3" x14ac:dyDescent="0.25">
      <c r="A276">
        <v>1</v>
      </c>
      <c r="B276">
        <v>275</v>
      </c>
      <c r="C276">
        <v>28</v>
      </c>
    </row>
    <row r="277" spans="1:3" x14ac:dyDescent="0.25">
      <c r="A277">
        <v>1</v>
      </c>
      <c r="B277">
        <v>276</v>
      </c>
      <c r="C277">
        <v>7</v>
      </c>
    </row>
    <row r="278" spans="1:3" x14ac:dyDescent="0.25">
      <c r="A278">
        <v>1</v>
      </c>
      <c r="B278">
        <v>277</v>
      </c>
      <c r="C278">
        <v>13</v>
      </c>
    </row>
    <row r="279" spans="1:3" x14ac:dyDescent="0.25">
      <c r="A279">
        <v>1</v>
      </c>
      <c r="B279">
        <v>278</v>
      </c>
      <c r="C279">
        <v>17</v>
      </c>
    </row>
    <row r="280" spans="1:3" x14ac:dyDescent="0.25">
      <c r="A280">
        <v>1</v>
      </c>
      <c r="B280">
        <v>279</v>
      </c>
      <c r="C280">
        <v>17</v>
      </c>
    </row>
    <row r="281" spans="1:3" x14ac:dyDescent="0.25">
      <c r="A281">
        <v>1</v>
      </c>
      <c r="B281">
        <v>280</v>
      </c>
      <c r="C281">
        <v>23</v>
      </c>
    </row>
    <row r="282" spans="1:3" x14ac:dyDescent="0.25">
      <c r="A282">
        <v>1</v>
      </c>
      <c r="B282">
        <v>281</v>
      </c>
      <c r="C282">
        <v>11</v>
      </c>
    </row>
    <row r="283" spans="1:3" x14ac:dyDescent="0.25">
      <c r="A283">
        <v>1</v>
      </c>
      <c r="B283">
        <v>282</v>
      </c>
      <c r="C283">
        <v>6</v>
      </c>
    </row>
    <row r="284" spans="1:3" x14ac:dyDescent="0.25">
      <c r="A284">
        <v>1</v>
      </c>
      <c r="B284">
        <v>283</v>
      </c>
      <c r="C284">
        <v>10</v>
      </c>
    </row>
    <row r="285" spans="1:3" x14ac:dyDescent="0.25">
      <c r="A285">
        <v>1</v>
      </c>
      <c r="B285">
        <v>284</v>
      </c>
      <c r="C285">
        <v>27</v>
      </c>
    </row>
    <row r="286" spans="1:3" x14ac:dyDescent="0.25">
      <c r="A286">
        <v>1</v>
      </c>
      <c r="B286">
        <v>285</v>
      </c>
      <c r="C286">
        <v>20</v>
      </c>
    </row>
    <row r="287" spans="1:3" x14ac:dyDescent="0.25">
      <c r="A287">
        <v>1</v>
      </c>
      <c r="B287">
        <v>286</v>
      </c>
      <c r="C287">
        <v>28</v>
      </c>
    </row>
    <row r="288" spans="1:3" x14ac:dyDescent="0.25">
      <c r="A288">
        <v>1</v>
      </c>
      <c r="B288">
        <v>287</v>
      </c>
      <c r="C288">
        <v>2</v>
      </c>
    </row>
    <row r="289" spans="1:3" x14ac:dyDescent="0.25">
      <c r="A289">
        <v>1</v>
      </c>
      <c r="B289">
        <v>288</v>
      </c>
      <c r="C289">
        <v>9</v>
      </c>
    </row>
    <row r="290" spans="1:3" x14ac:dyDescent="0.25">
      <c r="A290">
        <v>1</v>
      </c>
      <c r="B290">
        <v>289</v>
      </c>
      <c r="C290">
        <v>2</v>
      </c>
    </row>
    <row r="291" spans="1:3" x14ac:dyDescent="0.25">
      <c r="A291">
        <v>1</v>
      </c>
      <c r="B291">
        <v>290</v>
      </c>
      <c r="C291">
        <v>8</v>
      </c>
    </row>
    <row r="292" spans="1:3" x14ac:dyDescent="0.25">
      <c r="A292">
        <v>1</v>
      </c>
      <c r="B292">
        <v>291</v>
      </c>
      <c r="C292">
        <v>9</v>
      </c>
    </row>
    <row r="293" spans="1:3" x14ac:dyDescent="0.25">
      <c r="A293">
        <v>1</v>
      </c>
      <c r="B293">
        <v>292</v>
      </c>
      <c r="C293">
        <v>30</v>
      </c>
    </row>
    <row r="294" spans="1:3" x14ac:dyDescent="0.25">
      <c r="A294">
        <v>1</v>
      </c>
      <c r="B294">
        <v>293</v>
      </c>
      <c r="C294">
        <v>18</v>
      </c>
    </row>
    <row r="295" spans="1:3" x14ac:dyDescent="0.25">
      <c r="A295">
        <v>1</v>
      </c>
      <c r="B295">
        <v>294</v>
      </c>
      <c r="C295">
        <v>3</v>
      </c>
    </row>
    <row r="296" spans="1:3" x14ac:dyDescent="0.25">
      <c r="A296">
        <v>1</v>
      </c>
      <c r="B296">
        <v>295</v>
      </c>
      <c r="C296">
        <v>24</v>
      </c>
    </row>
    <row r="297" spans="1:3" x14ac:dyDescent="0.25">
      <c r="A297">
        <v>1</v>
      </c>
      <c r="B297">
        <v>296</v>
      </c>
      <c r="C297">
        <v>9</v>
      </c>
    </row>
    <row r="298" spans="1:3" x14ac:dyDescent="0.25">
      <c r="A298">
        <v>1</v>
      </c>
      <c r="B298">
        <v>297</v>
      </c>
      <c r="C298">
        <v>22</v>
      </c>
    </row>
    <row r="299" spans="1:3" x14ac:dyDescent="0.25">
      <c r="A299">
        <v>1</v>
      </c>
      <c r="B299">
        <v>298</v>
      </c>
      <c r="C299">
        <v>26</v>
      </c>
    </row>
    <row r="300" spans="1:3" x14ac:dyDescent="0.25">
      <c r="A300">
        <v>1</v>
      </c>
      <c r="B300">
        <v>299</v>
      </c>
      <c r="C300">
        <v>18</v>
      </c>
    </row>
    <row r="301" spans="1:3" x14ac:dyDescent="0.25">
      <c r="A301">
        <v>1</v>
      </c>
      <c r="B301">
        <v>300</v>
      </c>
      <c r="C301">
        <v>7</v>
      </c>
    </row>
    <row r="302" spans="1:3" x14ac:dyDescent="0.25">
      <c r="A302">
        <v>1</v>
      </c>
      <c r="B302">
        <v>301</v>
      </c>
      <c r="C302">
        <v>10</v>
      </c>
    </row>
    <row r="303" spans="1:3" x14ac:dyDescent="0.25">
      <c r="A303">
        <v>1</v>
      </c>
      <c r="B303">
        <v>302</v>
      </c>
      <c r="C303">
        <v>0</v>
      </c>
    </row>
    <row r="304" spans="1:3" x14ac:dyDescent="0.25">
      <c r="A304">
        <v>1</v>
      </c>
      <c r="B304">
        <v>303</v>
      </c>
      <c r="C304">
        <v>12</v>
      </c>
    </row>
    <row r="305" spans="1:3" x14ac:dyDescent="0.25">
      <c r="A305">
        <v>1</v>
      </c>
      <c r="B305">
        <v>304</v>
      </c>
      <c r="C305">
        <v>15</v>
      </c>
    </row>
    <row r="306" spans="1:3" x14ac:dyDescent="0.25">
      <c r="A306">
        <v>1</v>
      </c>
      <c r="B306">
        <v>305</v>
      </c>
      <c r="C306">
        <v>23</v>
      </c>
    </row>
    <row r="307" spans="1:3" x14ac:dyDescent="0.25">
      <c r="A307">
        <v>1</v>
      </c>
      <c r="B307">
        <v>306</v>
      </c>
      <c r="C307">
        <v>21</v>
      </c>
    </row>
    <row r="308" spans="1:3" x14ac:dyDescent="0.25">
      <c r="A308">
        <v>1</v>
      </c>
      <c r="B308">
        <v>307</v>
      </c>
      <c r="C308">
        <v>17</v>
      </c>
    </row>
    <row r="309" spans="1:3" x14ac:dyDescent="0.25">
      <c r="A309">
        <v>1</v>
      </c>
      <c r="B309">
        <v>308</v>
      </c>
      <c r="C309">
        <v>23</v>
      </c>
    </row>
    <row r="310" spans="1:3" x14ac:dyDescent="0.25">
      <c r="A310">
        <v>1</v>
      </c>
      <c r="B310">
        <v>309</v>
      </c>
      <c r="C310">
        <v>7</v>
      </c>
    </row>
    <row r="311" spans="1:3" x14ac:dyDescent="0.25">
      <c r="A311">
        <v>1</v>
      </c>
      <c r="B311">
        <v>310</v>
      </c>
      <c r="C311">
        <v>18</v>
      </c>
    </row>
    <row r="312" spans="1:3" x14ac:dyDescent="0.25">
      <c r="A312">
        <v>1</v>
      </c>
      <c r="B312">
        <v>311</v>
      </c>
      <c r="C312">
        <v>20</v>
      </c>
    </row>
    <row r="313" spans="1:3" x14ac:dyDescent="0.25">
      <c r="A313">
        <v>1</v>
      </c>
      <c r="B313">
        <v>312</v>
      </c>
      <c r="C313">
        <v>23</v>
      </c>
    </row>
    <row r="314" spans="1:3" x14ac:dyDescent="0.25">
      <c r="A314">
        <v>1</v>
      </c>
      <c r="B314">
        <v>313</v>
      </c>
      <c r="C314">
        <v>14</v>
      </c>
    </row>
    <row r="315" spans="1:3" x14ac:dyDescent="0.25">
      <c r="A315">
        <v>2</v>
      </c>
      <c r="B315">
        <v>1</v>
      </c>
      <c r="C315">
        <v>14</v>
      </c>
    </row>
    <row r="316" spans="1:3" x14ac:dyDescent="0.25">
      <c r="A316">
        <v>2</v>
      </c>
      <c r="B316">
        <v>2</v>
      </c>
      <c r="C316">
        <v>16</v>
      </c>
    </row>
    <row r="317" spans="1:3" x14ac:dyDescent="0.25">
      <c r="A317">
        <v>2</v>
      </c>
      <c r="B317">
        <v>3</v>
      </c>
      <c r="C317">
        <v>28</v>
      </c>
    </row>
    <row r="318" spans="1:3" x14ac:dyDescent="0.25">
      <c r="A318">
        <v>2</v>
      </c>
      <c r="B318">
        <v>4</v>
      </c>
      <c r="C318">
        <v>2</v>
      </c>
    </row>
    <row r="319" spans="1:3" x14ac:dyDescent="0.25">
      <c r="A319">
        <v>2</v>
      </c>
      <c r="B319">
        <v>5</v>
      </c>
      <c r="C319">
        <v>1</v>
      </c>
    </row>
    <row r="320" spans="1:3" x14ac:dyDescent="0.25">
      <c r="A320">
        <v>2</v>
      </c>
      <c r="B320">
        <v>6</v>
      </c>
      <c r="C320">
        <v>11</v>
      </c>
    </row>
    <row r="321" spans="1:3" x14ac:dyDescent="0.25">
      <c r="A321">
        <v>2</v>
      </c>
      <c r="B321">
        <v>7</v>
      </c>
      <c r="C321">
        <v>8</v>
      </c>
    </row>
    <row r="322" spans="1:3" x14ac:dyDescent="0.25">
      <c r="A322">
        <v>2</v>
      </c>
      <c r="B322">
        <v>8</v>
      </c>
      <c r="C322">
        <v>1</v>
      </c>
    </row>
    <row r="323" spans="1:3" x14ac:dyDescent="0.25">
      <c r="A323">
        <v>2</v>
      </c>
      <c r="B323">
        <v>9</v>
      </c>
      <c r="C323">
        <v>17</v>
      </c>
    </row>
    <row r="324" spans="1:3" x14ac:dyDescent="0.25">
      <c r="A324">
        <v>2</v>
      </c>
      <c r="B324">
        <v>10</v>
      </c>
      <c r="C324">
        <v>13</v>
      </c>
    </row>
    <row r="325" spans="1:3" x14ac:dyDescent="0.25">
      <c r="A325">
        <v>2</v>
      </c>
      <c r="B325">
        <v>11</v>
      </c>
      <c r="C325">
        <v>21</v>
      </c>
    </row>
    <row r="326" spans="1:3" x14ac:dyDescent="0.25">
      <c r="A326">
        <v>2</v>
      </c>
      <c r="B326">
        <v>12</v>
      </c>
      <c r="C326">
        <v>2</v>
      </c>
    </row>
    <row r="327" spans="1:3" x14ac:dyDescent="0.25">
      <c r="A327">
        <v>2</v>
      </c>
      <c r="B327">
        <v>13</v>
      </c>
      <c r="C327">
        <v>1</v>
      </c>
    </row>
    <row r="328" spans="1:3" x14ac:dyDescent="0.25">
      <c r="A328">
        <v>2</v>
      </c>
      <c r="B328">
        <v>14</v>
      </c>
      <c r="C328">
        <v>18</v>
      </c>
    </row>
    <row r="329" spans="1:3" x14ac:dyDescent="0.25">
      <c r="A329">
        <v>2</v>
      </c>
      <c r="B329">
        <v>15</v>
      </c>
      <c r="C329">
        <v>6</v>
      </c>
    </row>
    <row r="330" spans="1:3" x14ac:dyDescent="0.25">
      <c r="A330">
        <v>2</v>
      </c>
      <c r="B330">
        <v>16</v>
      </c>
      <c r="C330">
        <v>20</v>
      </c>
    </row>
    <row r="331" spans="1:3" x14ac:dyDescent="0.25">
      <c r="A331">
        <v>2</v>
      </c>
      <c r="B331">
        <v>17</v>
      </c>
      <c r="C331">
        <v>3</v>
      </c>
    </row>
    <row r="332" spans="1:3" x14ac:dyDescent="0.25">
      <c r="A332">
        <v>2</v>
      </c>
      <c r="B332">
        <v>18</v>
      </c>
      <c r="C332">
        <v>13</v>
      </c>
    </row>
    <row r="333" spans="1:3" x14ac:dyDescent="0.25">
      <c r="A333">
        <v>2</v>
      </c>
      <c r="B333">
        <v>19</v>
      </c>
      <c r="C333">
        <v>15</v>
      </c>
    </row>
    <row r="334" spans="1:3" x14ac:dyDescent="0.25">
      <c r="A334">
        <v>2</v>
      </c>
      <c r="B334">
        <v>20</v>
      </c>
      <c r="C334">
        <v>20</v>
      </c>
    </row>
    <row r="335" spans="1:3" x14ac:dyDescent="0.25">
      <c r="A335">
        <v>2</v>
      </c>
      <c r="B335">
        <v>21</v>
      </c>
      <c r="C335">
        <v>16</v>
      </c>
    </row>
    <row r="336" spans="1:3" x14ac:dyDescent="0.25">
      <c r="A336">
        <v>2</v>
      </c>
      <c r="B336">
        <v>22</v>
      </c>
      <c r="C336">
        <v>0</v>
      </c>
    </row>
    <row r="337" spans="1:3" x14ac:dyDescent="0.25">
      <c r="A337">
        <v>2</v>
      </c>
      <c r="B337">
        <v>23</v>
      </c>
      <c r="C337">
        <v>12</v>
      </c>
    </row>
    <row r="338" spans="1:3" x14ac:dyDescent="0.25">
      <c r="A338">
        <v>2</v>
      </c>
      <c r="B338">
        <v>24</v>
      </c>
      <c r="C338">
        <v>16</v>
      </c>
    </row>
    <row r="339" spans="1:3" x14ac:dyDescent="0.25">
      <c r="A339">
        <v>2</v>
      </c>
      <c r="B339">
        <v>25</v>
      </c>
      <c r="C339">
        <v>18</v>
      </c>
    </row>
    <row r="340" spans="1:3" x14ac:dyDescent="0.25">
      <c r="A340">
        <v>2</v>
      </c>
      <c r="B340">
        <v>26</v>
      </c>
      <c r="C340">
        <v>2</v>
      </c>
    </row>
    <row r="341" spans="1:3" x14ac:dyDescent="0.25">
      <c r="A341">
        <v>2</v>
      </c>
      <c r="B341">
        <v>27</v>
      </c>
      <c r="C341">
        <v>10</v>
      </c>
    </row>
    <row r="342" spans="1:3" x14ac:dyDescent="0.25">
      <c r="A342">
        <v>2</v>
      </c>
      <c r="B342">
        <v>28</v>
      </c>
      <c r="C342">
        <v>25</v>
      </c>
    </row>
    <row r="343" spans="1:3" x14ac:dyDescent="0.25">
      <c r="A343">
        <v>2</v>
      </c>
      <c r="B343">
        <v>29</v>
      </c>
      <c r="C343">
        <v>29</v>
      </c>
    </row>
    <row r="344" spans="1:3" x14ac:dyDescent="0.25">
      <c r="A344">
        <v>2</v>
      </c>
      <c r="B344">
        <v>30</v>
      </c>
      <c r="C344">
        <v>17</v>
      </c>
    </row>
    <row r="345" spans="1:3" x14ac:dyDescent="0.25">
      <c r="A345">
        <v>2</v>
      </c>
      <c r="B345">
        <v>31</v>
      </c>
      <c r="C345">
        <v>10</v>
      </c>
    </row>
    <row r="346" spans="1:3" x14ac:dyDescent="0.25">
      <c r="A346">
        <v>2</v>
      </c>
      <c r="B346">
        <v>32</v>
      </c>
      <c r="C346">
        <v>13</v>
      </c>
    </row>
    <row r="347" spans="1:3" x14ac:dyDescent="0.25">
      <c r="A347">
        <v>2</v>
      </c>
      <c r="B347">
        <v>33</v>
      </c>
      <c r="C347">
        <v>8</v>
      </c>
    </row>
    <row r="348" spans="1:3" x14ac:dyDescent="0.25">
      <c r="A348">
        <v>2</v>
      </c>
      <c r="B348">
        <v>34</v>
      </c>
      <c r="C348">
        <v>24</v>
      </c>
    </row>
    <row r="349" spans="1:3" x14ac:dyDescent="0.25">
      <c r="A349">
        <v>2</v>
      </c>
      <c r="B349">
        <v>35</v>
      </c>
      <c r="C349">
        <v>25</v>
      </c>
    </row>
    <row r="350" spans="1:3" x14ac:dyDescent="0.25">
      <c r="A350">
        <v>2</v>
      </c>
      <c r="B350">
        <v>36</v>
      </c>
      <c r="C350">
        <v>15</v>
      </c>
    </row>
    <row r="351" spans="1:3" x14ac:dyDescent="0.25">
      <c r="A351">
        <v>2</v>
      </c>
      <c r="B351">
        <v>37</v>
      </c>
      <c r="C351">
        <v>5</v>
      </c>
    </row>
    <row r="352" spans="1:3" x14ac:dyDescent="0.25">
      <c r="A352">
        <v>2</v>
      </c>
      <c r="B352">
        <v>38</v>
      </c>
      <c r="C352">
        <v>18</v>
      </c>
    </row>
    <row r="353" spans="1:3" x14ac:dyDescent="0.25">
      <c r="A353">
        <v>2</v>
      </c>
      <c r="B353">
        <v>39</v>
      </c>
      <c r="C353">
        <v>28</v>
      </c>
    </row>
    <row r="354" spans="1:3" x14ac:dyDescent="0.25">
      <c r="A354">
        <v>2</v>
      </c>
      <c r="B354">
        <v>40</v>
      </c>
      <c r="C354">
        <v>15</v>
      </c>
    </row>
    <row r="355" spans="1:3" x14ac:dyDescent="0.25">
      <c r="A355">
        <v>2</v>
      </c>
      <c r="B355">
        <v>41</v>
      </c>
      <c r="C355">
        <v>6</v>
      </c>
    </row>
    <row r="356" spans="1:3" x14ac:dyDescent="0.25">
      <c r="A356">
        <v>2</v>
      </c>
      <c r="B356">
        <v>42</v>
      </c>
      <c r="C356">
        <v>16</v>
      </c>
    </row>
    <row r="357" spans="1:3" x14ac:dyDescent="0.25">
      <c r="A357">
        <v>2</v>
      </c>
      <c r="B357">
        <v>43</v>
      </c>
      <c r="C357">
        <v>2</v>
      </c>
    </row>
    <row r="358" spans="1:3" x14ac:dyDescent="0.25">
      <c r="A358">
        <v>2</v>
      </c>
      <c r="B358">
        <v>44</v>
      </c>
      <c r="C358">
        <v>24</v>
      </c>
    </row>
    <row r="359" spans="1:3" x14ac:dyDescent="0.25">
      <c r="A359">
        <v>2</v>
      </c>
      <c r="B359">
        <v>45</v>
      </c>
      <c r="C359">
        <v>13</v>
      </c>
    </row>
    <row r="360" spans="1:3" x14ac:dyDescent="0.25">
      <c r="A360">
        <v>2</v>
      </c>
      <c r="B360">
        <v>46</v>
      </c>
      <c r="C360">
        <v>18</v>
      </c>
    </row>
    <row r="361" spans="1:3" x14ac:dyDescent="0.25">
      <c r="A361">
        <v>2</v>
      </c>
      <c r="B361">
        <v>47</v>
      </c>
      <c r="C361">
        <v>0</v>
      </c>
    </row>
    <row r="362" spans="1:3" x14ac:dyDescent="0.25">
      <c r="A362">
        <v>2</v>
      </c>
      <c r="B362">
        <v>48</v>
      </c>
      <c r="C362">
        <v>20</v>
      </c>
    </row>
    <row r="363" spans="1:3" x14ac:dyDescent="0.25">
      <c r="A363">
        <v>2</v>
      </c>
      <c r="B363">
        <v>49</v>
      </c>
      <c r="C363">
        <v>4</v>
      </c>
    </row>
    <row r="364" spans="1:3" x14ac:dyDescent="0.25">
      <c r="A364">
        <v>2</v>
      </c>
      <c r="B364">
        <v>50</v>
      </c>
      <c r="C364">
        <v>7</v>
      </c>
    </row>
    <row r="365" spans="1:3" x14ac:dyDescent="0.25">
      <c r="A365">
        <v>2</v>
      </c>
      <c r="B365">
        <v>51</v>
      </c>
      <c r="C365">
        <v>8</v>
      </c>
    </row>
    <row r="366" spans="1:3" x14ac:dyDescent="0.25">
      <c r="A366">
        <v>2</v>
      </c>
      <c r="B366">
        <v>52</v>
      </c>
      <c r="C366">
        <v>23</v>
      </c>
    </row>
    <row r="367" spans="1:3" x14ac:dyDescent="0.25">
      <c r="A367">
        <v>2</v>
      </c>
      <c r="B367">
        <v>53</v>
      </c>
      <c r="C367">
        <v>19</v>
      </c>
    </row>
    <row r="368" spans="1:3" x14ac:dyDescent="0.25">
      <c r="A368">
        <v>2</v>
      </c>
      <c r="B368">
        <v>54</v>
      </c>
      <c r="C368">
        <v>6</v>
      </c>
    </row>
    <row r="369" spans="1:3" x14ac:dyDescent="0.25">
      <c r="A369">
        <v>2</v>
      </c>
      <c r="B369">
        <v>55</v>
      </c>
      <c r="C369">
        <v>5</v>
      </c>
    </row>
    <row r="370" spans="1:3" x14ac:dyDescent="0.25">
      <c r="A370">
        <v>2</v>
      </c>
      <c r="B370">
        <v>56</v>
      </c>
      <c r="C370">
        <v>20</v>
      </c>
    </row>
    <row r="371" spans="1:3" x14ac:dyDescent="0.25">
      <c r="A371">
        <v>2</v>
      </c>
      <c r="B371">
        <v>57</v>
      </c>
      <c r="C371">
        <v>27</v>
      </c>
    </row>
    <row r="372" spans="1:3" x14ac:dyDescent="0.25">
      <c r="A372">
        <v>2</v>
      </c>
      <c r="B372">
        <v>58</v>
      </c>
      <c r="C372">
        <v>15</v>
      </c>
    </row>
    <row r="373" spans="1:3" x14ac:dyDescent="0.25">
      <c r="A373">
        <v>2</v>
      </c>
      <c r="B373">
        <v>59</v>
      </c>
      <c r="C373">
        <v>17</v>
      </c>
    </row>
    <row r="374" spans="1:3" x14ac:dyDescent="0.25">
      <c r="A374">
        <v>2</v>
      </c>
      <c r="B374">
        <v>60</v>
      </c>
      <c r="C374">
        <v>1</v>
      </c>
    </row>
    <row r="375" spans="1:3" x14ac:dyDescent="0.25">
      <c r="A375">
        <v>2</v>
      </c>
      <c r="B375">
        <v>61</v>
      </c>
      <c r="C375">
        <v>20</v>
      </c>
    </row>
    <row r="376" spans="1:3" x14ac:dyDescent="0.25">
      <c r="A376">
        <v>2</v>
      </c>
      <c r="B376">
        <v>62</v>
      </c>
      <c r="C376">
        <v>4</v>
      </c>
    </row>
    <row r="377" spans="1:3" x14ac:dyDescent="0.25">
      <c r="A377">
        <v>2</v>
      </c>
      <c r="B377">
        <v>63</v>
      </c>
      <c r="C377">
        <v>5</v>
      </c>
    </row>
    <row r="378" spans="1:3" x14ac:dyDescent="0.25">
      <c r="A378">
        <v>2</v>
      </c>
      <c r="B378">
        <v>64</v>
      </c>
      <c r="C378">
        <v>30</v>
      </c>
    </row>
    <row r="379" spans="1:3" x14ac:dyDescent="0.25">
      <c r="A379">
        <v>2</v>
      </c>
      <c r="B379">
        <v>65</v>
      </c>
      <c r="C379">
        <v>16</v>
      </c>
    </row>
    <row r="380" spans="1:3" x14ac:dyDescent="0.25">
      <c r="A380">
        <v>2</v>
      </c>
      <c r="B380">
        <v>66</v>
      </c>
      <c r="C380">
        <v>22</v>
      </c>
    </row>
    <row r="381" spans="1:3" x14ac:dyDescent="0.25">
      <c r="A381">
        <v>2</v>
      </c>
      <c r="B381">
        <v>67</v>
      </c>
      <c r="C381">
        <v>8</v>
      </c>
    </row>
    <row r="382" spans="1:3" x14ac:dyDescent="0.25">
      <c r="A382">
        <v>2</v>
      </c>
      <c r="B382">
        <v>68</v>
      </c>
      <c r="C382">
        <v>23</v>
      </c>
    </row>
    <row r="383" spans="1:3" x14ac:dyDescent="0.25">
      <c r="A383">
        <v>2</v>
      </c>
      <c r="B383">
        <v>69</v>
      </c>
      <c r="C383">
        <v>22</v>
      </c>
    </row>
    <row r="384" spans="1:3" x14ac:dyDescent="0.25">
      <c r="A384">
        <v>2</v>
      </c>
      <c r="B384">
        <v>70</v>
      </c>
      <c r="C384">
        <v>6</v>
      </c>
    </row>
    <row r="385" spans="1:3" x14ac:dyDescent="0.25">
      <c r="A385">
        <v>2</v>
      </c>
      <c r="B385">
        <v>71</v>
      </c>
      <c r="C385">
        <v>30</v>
      </c>
    </row>
    <row r="386" spans="1:3" x14ac:dyDescent="0.25">
      <c r="A386">
        <v>2</v>
      </c>
      <c r="B386">
        <v>72</v>
      </c>
      <c r="C386">
        <v>1</v>
      </c>
    </row>
    <row r="387" spans="1:3" x14ac:dyDescent="0.25">
      <c r="A387">
        <v>2</v>
      </c>
      <c r="B387">
        <v>73</v>
      </c>
      <c r="C387">
        <v>20</v>
      </c>
    </row>
    <row r="388" spans="1:3" x14ac:dyDescent="0.25">
      <c r="A388">
        <v>2</v>
      </c>
      <c r="B388">
        <v>74</v>
      </c>
      <c r="C388">
        <v>23</v>
      </c>
    </row>
    <row r="389" spans="1:3" x14ac:dyDescent="0.25">
      <c r="A389">
        <v>2</v>
      </c>
      <c r="B389">
        <v>75</v>
      </c>
      <c r="C389">
        <v>11</v>
      </c>
    </row>
    <row r="390" spans="1:3" x14ac:dyDescent="0.25">
      <c r="A390">
        <v>2</v>
      </c>
      <c r="B390">
        <v>76</v>
      </c>
      <c r="C390">
        <v>20</v>
      </c>
    </row>
    <row r="391" spans="1:3" x14ac:dyDescent="0.25">
      <c r="A391">
        <v>2</v>
      </c>
      <c r="B391">
        <v>77</v>
      </c>
      <c r="C391">
        <v>25</v>
      </c>
    </row>
    <row r="392" spans="1:3" x14ac:dyDescent="0.25">
      <c r="A392">
        <v>2</v>
      </c>
      <c r="B392">
        <v>78</v>
      </c>
      <c r="C392">
        <v>4</v>
      </c>
    </row>
    <row r="393" spans="1:3" x14ac:dyDescent="0.25">
      <c r="A393">
        <v>2</v>
      </c>
      <c r="B393">
        <v>79</v>
      </c>
      <c r="C393">
        <v>29</v>
      </c>
    </row>
    <row r="394" spans="1:3" x14ac:dyDescent="0.25">
      <c r="A394">
        <v>2</v>
      </c>
      <c r="B394">
        <v>80</v>
      </c>
      <c r="C394">
        <v>27</v>
      </c>
    </row>
    <row r="395" spans="1:3" x14ac:dyDescent="0.25">
      <c r="A395">
        <v>2</v>
      </c>
      <c r="B395">
        <v>81</v>
      </c>
      <c r="C395">
        <v>19</v>
      </c>
    </row>
    <row r="396" spans="1:3" x14ac:dyDescent="0.25">
      <c r="A396">
        <v>2</v>
      </c>
      <c r="B396">
        <v>82</v>
      </c>
      <c r="C396">
        <v>4</v>
      </c>
    </row>
    <row r="397" spans="1:3" x14ac:dyDescent="0.25">
      <c r="A397">
        <v>2</v>
      </c>
      <c r="B397">
        <v>83</v>
      </c>
      <c r="C397">
        <v>21</v>
      </c>
    </row>
    <row r="398" spans="1:3" x14ac:dyDescent="0.25">
      <c r="A398">
        <v>2</v>
      </c>
      <c r="B398">
        <v>84</v>
      </c>
      <c r="C398">
        <v>22</v>
      </c>
    </row>
    <row r="399" spans="1:3" x14ac:dyDescent="0.25">
      <c r="A399">
        <v>2</v>
      </c>
      <c r="B399">
        <v>85</v>
      </c>
      <c r="C399">
        <v>6</v>
      </c>
    </row>
    <row r="400" spans="1:3" x14ac:dyDescent="0.25">
      <c r="A400">
        <v>2</v>
      </c>
      <c r="B400">
        <v>86</v>
      </c>
      <c r="C400">
        <v>24</v>
      </c>
    </row>
    <row r="401" spans="1:3" x14ac:dyDescent="0.25">
      <c r="A401">
        <v>2</v>
      </c>
      <c r="B401">
        <v>87</v>
      </c>
      <c r="C401">
        <v>14</v>
      </c>
    </row>
    <row r="402" spans="1:3" x14ac:dyDescent="0.25">
      <c r="A402">
        <v>2</v>
      </c>
      <c r="B402">
        <v>88</v>
      </c>
      <c r="C402">
        <v>8</v>
      </c>
    </row>
    <row r="403" spans="1:3" x14ac:dyDescent="0.25">
      <c r="A403">
        <v>2</v>
      </c>
      <c r="B403">
        <v>89</v>
      </c>
      <c r="C403">
        <v>8</v>
      </c>
    </row>
    <row r="404" spans="1:3" x14ac:dyDescent="0.25">
      <c r="A404">
        <v>2</v>
      </c>
      <c r="B404">
        <v>90</v>
      </c>
      <c r="C404">
        <v>26</v>
      </c>
    </row>
    <row r="405" spans="1:3" x14ac:dyDescent="0.25">
      <c r="A405">
        <v>2</v>
      </c>
      <c r="B405">
        <v>91</v>
      </c>
      <c r="C405">
        <v>0</v>
      </c>
    </row>
    <row r="406" spans="1:3" x14ac:dyDescent="0.25">
      <c r="A406">
        <v>2</v>
      </c>
      <c r="B406">
        <v>92</v>
      </c>
      <c r="C406">
        <v>22</v>
      </c>
    </row>
    <row r="407" spans="1:3" x14ac:dyDescent="0.25">
      <c r="A407">
        <v>2</v>
      </c>
      <c r="B407">
        <v>93</v>
      </c>
      <c r="C407">
        <v>22</v>
      </c>
    </row>
    <row r="408" spans="1:3" x14ac:dyDescent="0.25">
      <c r="A408">
        <v>2</v>
      </c>
      <c r="B408">
        <v>94</v>
      </c>
      <c r="C408">
        <v>2</v>
      </c>
    </row>
    <row r="409" spans="1:3" x14ac:dyDescent="0.25">
      <c r="A409">
        <v>2</v>
      </c>
      <c r="B409">
        <v>95</v>
      </c>
      <c r="C409">
        <v>10</v>
      </c>
    </row>
    <row r="410" spans="1:3" x14ac:dyDescent="0.25">
      <c r="A410">
        <v>2</v>
      </c>
      <c r="B410">
        <v>96</v>
      </c>
      <c r="C410">
        <v>22</v>
      </c>
    </row>
    <row r="411" spans="1:3" x14ac:dyDescent="0.25">
      <c r="A411">
        <v>2</v>
      </c>
      <c r="B411">
        <v>97</v>
      </c>
      <c r="C411">
        <v>15</v>
      </c>
    </row>
    <row r="412" spans="1:3" x14ac:dyDescent="0.25">
      <c r="A412">
        <v>2</v>
      </c>
      <c r="B412">
        <v>98</v>
      </c>
      <c r="C412">
        <v>14</v>
      </c>
    </row>
    <row r="413" spans="1:3" x14ac:dyDescent="0.25">
      <c r="A413">
        <v>2</v>
      </c>
      <c r="B413">
        <v>99</v>
      </c>
      <c r="C413">
        <v>24</v>
      </c>
    </row>
    <row r="414" spans="1:3" x14ac:dyDescent="0.25">
      <c r="A414">
        <v>2</v>
      </c>
      <c r="B414">
        <v>100</v>
      </c>
      <c r="C414">
        <v>12</v>
      </c>
    </row>
    <row r="415" spans="1:3" x14ac:dyDescent="0.25">
      <c r="A415">
        <v>2</v>
      </c>
      <c r="B415">
        <v>101</v>
      </c>
      <c r="C415">
        <v>4</v>
      </c>
    </row>
    <row r="416" spans="1:3" x14ac:dyDescent="0.25">
      <c r="A416">
        <v>2</v>
      </c>
      <c r="B416">
        <v>102</v>
      </c>
      <c r="C416">
        <v>12</v>
      </c>
    </row>
    <row r="417" spans="1:3" x14ac:dyDescent="0.25">
      <c r="A417">
        <v>2</v>
      </c>
      <c r="B417">
        <v>103</v>
      </c>
      <c r="C417">
        <v>1</v>
      </c>
    </row>
    <row r="418" spans="1:3" x14ac:dyDescent="0.25">
      <c r="A418">
        <v>2</v>
      </c>
      <c r="B418">
        <v>104</v>
      </c>
      <c r="C418">
        <v>26</v>
      </c>
    </row>
    <row r="419" spans="1:3" x14ac:dyDescent="0.25">
      <c r="A419">
        <v>2</v>
      </c>
      <c r="B419">
        <v>105</v>
      </c>
      <c r="C419">
        <v>3</v>
      </c>
    </row>
    <row r="420" spans="1:3" x14ac:dyDescent="0.25">
      <c r="A420">
        <v>2</v>
      </c>
      <c r="B420">
        <v>106</v>
      </c>
      <c r="C420">
        <v>7</v>
      </c>
    </row>
    <row r="421" spans="1:3" x14ac:dyDescent="0.25">
      <c r="A421">
        <v>2</v>
      </c>
      <c r="B421">
        <v>107</v>
      </c>
      <c r="C421">
        <v>29</v>
      </c>
    </row>
    <row r="422" spans="1:3" x14ac:dyDescent="0.25">
      <c r="A422">
        <v>2</v>
      </c>
      <c r="B422">
        <v>108</v>
      </c>
      <c r="C422">
        <v>29</v>
      </c>
    </row>
    <row r="423" spans="1:3" x14ac:dyDescent="0.25">
      <c r="A423">
        <v>2</v>
      </c>
      <c r="B423">
        <v>109</v>
      </c>
      <c r="C423">
        <v>25</v>
      </c>
    </row>
    <row r="424" spans="1:3" x14ac:dyDescent="0.25">
      <c r="A424">
        <v>2</v>
      </c>
      <c r="B424">
        <v>110</v>
      </c>
      <c r="C424">
        <v>7</v>
      </c>
    </row>
    <row r="425" spans="1:3" x14ac:dyDescent="0.25">
      <c r="A425">
        <v>2</v>
      </c>
      <c r="B425">
        <v>111</v>
      </c>
      <c r="C425">
        <v>6</v>
      </c>
    </row>
    <row r="426" spans="1:3" x14ac:dyDescent="0.25">
      <c r="A426">
        <v>2</v>
      </c>
      <c r="B426">
        <v>112</v>
      </c>
      <c r="C426">
        <v>1</v>
      </c>
    </row>
    <row r="427" spans="1:3" x14ac:dyDescent="0.25">
      <c r="A427">
        <v>2</v>
      </c>
      <c r="B427">
        <v>113</v>
      </c>
      <c r="C427">
        <v>7</v>
      </c>
    </row>
    <row r="428" spans="1:3" x14ac:dyDescent="0.25">
      <c r="A428">
        <v>2</v>
      </c>
      <c r="B428">
        <v>114</v>
      </c>
      <c r="C428">
        <v>12</v>
      </c>
    </row>
    <row r="429" spans="1:3" x14ac:dyDescent="0.25">
      <c r="A429">
        <v>2</v>
      </c>
      <c r="B429">
        <v>115</v>
      </c>
      <c r="C429">
        <v>19</v>
      </c>
    </row>
    <row r="430" spans="1:3" x14ac:dyDescent="0.25">
      <c r="A430">
        <v>2</v>
      </c>
      <c r="B430">
        <v>116</v>
      </c>
      <c r="C430">
        <v>17</v>
      </c>
    </row>
    <row r="431" spans="1:3" x14ac:dyDescent="0.25">
      <c r="A431">
        <v>2</v>
      </c>
      <c r="B431">
        <v>117</v>
      </c>
      <c r="C431">
        <v>18</v>
      </c>
    </row>
    <row r="432" spans="1:3" x14ac:dyDescent="0.25">
      <c r="A432">
        <v>2</v>
      </c>
      <c r="B432">
        <v>118</v>
      </c>
      <c r="C432">
        <v>25</v>
      </c>
    </row>
    <row r="433" spans="1:3" x14ac:dyDescent="0.25">
      <c r="A433">
        <v>2</v>
      </c>
      <c r="B433">
        <v>119</v>
      </c>
      <c r="C433">
        <v>23</v>
      </c>
    </row>
    <row r="434" spans="1:3" x14ac:dyDescent="0.25">
      <c r="A434">
        <v>2</v>
      </c>
      <c r="B434">
        <v>120</v>
      </c>
      <c r="C434">
        <v>16</v>
      </c>
    </row>
    <row r="435" spans="1:3" x14ac:dyDescent="0.25">
      <c r="A435">
        <v>2</v>
      </c>
      <c r="B435">
        <v>121</v>
      </c>
      <c r="C435">
        <v>3</v>
      </c>
    </row>
    <row r="436" spans="1:3" x14ac:dyDescent="0.25">
      <c r="A436">
        <v>2</v>
      </c>
      <c r="B436">
        <v>122</v>
      </c>
      <c r="C436">
        <v>11</v>
      </c>
    </row>
    <row r="437" spans="1:3" x14ac:dyDescent="0.25">
      <c r="A437">
        <v>2</v>
      </c>
      <c r="B437">
        <v>123</v>
      </c>
      <c r="C437">
        <v>18</v>
      </c>
    </row>
    <row r="438" spans="1:3" x14ac:dyDescent="0.25">
      <c r="A438">
        <v>2</v>
      </c>
      <c r="B438">
        <v>124</v>
      </c>
      <c r="C438">
        <v>4</v>
      </c>
    </row>
    <row r="439" spans="1:3" x14ac:dyDescent="0.25">
      <c r="A439">
        <v>2</v>
      </c>
      <c r="B439">
        <v>125</v>
      </c>
      <c r="C439">
        <v>10</v>
      </c>
    </row>
    <row r="440" spans="1:3" x14ac:dyDescent="0.25">
      <c r="A440">
        <v>2</v>
      </c>
      <c r="B440">
        <v>126</v>
      </c>
      <c r="C440">
        <v>13</v>
      </c>
    </row>
    <row r="441" spans="1:3" x14ac:dyDescent="0.25">
      <c r="A441">
        <v>2</v>
      </c>
      <c r="B441">
        <v>127</v>
      </c>
      <c r="C441">
        <v>12</v>
      </c>
    </row>
    <row r="442" spans="1:3" x14ac:dyDescent="0.25">
      <c r="A442">
        <v>2</v>
      </c>
      <c r="B442">
        <v>128</v>
      </c>
      <c r="C442">
        <v>28</v>
      </c>
    </row>
    <row r="443" spans="1:3" x14ac:dyDescent="0.25">
      <c r="A443">
        <v>2</v>
      </c>
      <c r="B443">
        <v>129</v>
      </c>
      <c r="C443">
        <v>21</v>
      </c>
    </row>
    <row r="444" spans="1:3" x14ac:dyDescent="0.25">
      <c r="A444">
        <v>2</v>
      </c>
      <c r="B444">
        <v>130</v>
      </c>
      <c r="C444">
        <v>17</v>
      </c>
    </row>
    <row r="445" spans="1:3" x14ac:dyDescent="0.25">
      <c r="A445">
        <v>2</v>
      </c>
      <c r="B445">
        <v>131</v>
      </c>
      <c r="C445">
        <v>9</v>
      </c>
    </row>
    <row r="446" spans="1:3" x14ac:dyDescent="0.25">
      <c r="A446">
        <v>2</v>
      </c>
      <c r="B446">
        <v>132</v>
      </c>
      <c r="C446">
        <v>6</v>
      </c>
    </row>
    <row r="447" spans="1:3" x14ac:dyDescent="0.25">
      <c r="A447">
        <v>2</v>
      </c>
      <c r="B447">
        <v>133</v>
      </c>
      <c r="C447">
        <v>28</v>
      </c>
    </row>
    <row r="448" spans="1:3" x14ac:dyDescent="0.25">
      <c r="A448">
        <v>2</v>
      </c>
      <c r="B448">
        <v>134</v>
      </c>
      <c r="C448">
        <v>13</v>
      </c>
    </row>
    <row r="449" spans="1:3" x14ac:dyDescent="0.25">
      <c r="A449">
        <v>2</v>
      </c>
      <c r="B449">
        <v>135</v>
      </c>
      <c r="C449">
        <v>30</v>
      </c>
    </row>
    <row r="450" spans="1:3" x14ac:dyDescent="0.25">
      <c r="A450">
        <v>2</v>
      </c>
      <c r="B450">
        <v>136</v>
      </c>
      <c r="C450">
        <v>8</v>
      </c>
    </row>
    <row r="451" spans="1:3" x14ac:dyDescent="0.25">
      <c r="A451">
        <v>2</v>
      </c>
      <c r="B451">
        <v>137</v>
      </c>
      <c r="C451">
        <v>1</v>
      </c>
    </row>
    <row r="452" spans="1:3" x14ac:dyDescent="0.25">
      <c r="A452">
        <v>2</v>
      </c>
      <c r="B452">
        <v>138</v>
      </c>
      <c r="C452">
        <v>16</v>
      </c>
    </row>
    <row r="453" spans="1:3" x14ac:dyDescent="0.25">
      <c r="A453">
        <v>2</v>
      </c>
      <c r="B453">
        <v>139</v>
      </c>
      <c r="C453">
        <v>24</v>
      </c>
    </row>
    <row r="454" spans="1:3" x14ac:dyDescent="0.25">
      <c r="A454">
        <v>2</v>
      </c>
      <c r="B454">
        <v>140</v>
      </c>
      <c r="C454">
        <v>13</v>
      </c>
    </row>
    <row r="455" spans="1:3" x14ac:dyDescent="0.25">
      <c r="A455">
        <v>2</v>
      </c>
      <c r="B455">
        <v>141</v>
      </c>
      <c r="C455">
        <v>28</v>
      </c>
    </row>
    <row r="456" spans="1:3" x14ac:dyDescent="0.25">
      <c r="A456">
        <v>2</v>
      </c>
      <c r="B456">
        <v>142</v>
      </c>
      <c r="C456">
        <v>24</v>
      </c>
    </row>
    <row r="457" spans="1:3" x14ac:dyDescent="0.25">
      <c r="A457">
        <v>2</v>
      </c>
      <c r="B457">
        <v>143</v>
      </c>
      <c r="C457">
        <v>12</v>
      </c>
    </row>
    <row r="458" spans="1:3" x14ac:dyDescent="0.25">
      <c r="A458">
        <v>2</v>
      </c>
      <c r="B458">
        <v>144</v>
      </c>
      <c r="C458">
        <v>4</v>
      </c>
    </row>
    <row r="459" spans="1:3" x14ac:dyDescent="0.25">
      <c r="A459">
        <v>2</v>
      </c>
      <c r="B459">
        <v>145</v>
      </c>
      <c r="C459">
        <v>23</v>
      </c>
    </row>
    <row r="460" spans="1:3" x14ac:dyDescent="0.25">
      <c r="A460">
        <v>2</v>
      </c>
      <c r="B460">
        <v>146</v>
      </c>
      <c r="C460">
        <v>3</v>
      </c>
    </row>
    <row r="461" spans="1:3" x14ac:dyDescent="0.25">
      <c r="A461">
        <v>2</v>
      </c>
      <c r="B461">
        <v>147</v>
      </c>
      <c r="C461">
        <v>13</v>
      </c>
    </row>
    <row r="462" spans="1:3" x14ac:dyDescent="0.25">
      <c r="A462">
        <v>2</v>
      </c>
      <c r="B462">
        <v>148</v>
      </c>
      <c r="C462">
        <v>27</v>
      </c>
    </row>
    <row r="463" spans="1:3" x14ac:dyDescent="0.25">
      <c r="A463">
        <v>2</v>
      </c>
      <c r="B463">
        <v>149</v>
      </c>
      <c r="C463">
        <v>22</v>
      </c>
    </row>
    <row r="464" spans="1:3" x14ac:dyDescent="0.25">
      <c r="A464">
        <v>2</v>
      </c>
      <c r="B464">
        <v>150</v>
      </c>
      <c r="C464">
        <v>7</v>
      </c>
    </row>
    <row r="465" spans="1:3" x14ac:dyDescent="0.25">
      <c r="A465">
        <v>2</v>
      </c>
      <c r="B465">
        <v>151</v>
      </c>
      <c r="C465">
        <v>2</v>
      </c>
    </row>
    <row r="466" spans="1:3" x14ac:dyDescent="0.25">
      <c r="A466">
        <v>2</v>
      </c>
      <c r="B466">
        <v>152</v>
      </c>
      <c r="C466">
        <v>21</v>
      </c>
    </row>
    <row r="467" spans="1:3" x14ac:dyDescent="0.25">
      <c r="A467">
        <v>2</v>
      </c>
      <c r="B467">
        <v>153</v>
      </c>
      <c r="C467">
        <v>21</v>
      </c>
    </row>
    <row r="468" spans="1:3" x14ac:dyDescent="0.25">
      <c r="A468">
        <v>2</v>
      </c>
      <c r="B468">
        <v>154</v>
      </c>
      <c r="C468">
        <v>9</v>
      </c>
    </row>
    <row r="469" spans="1:3" x14ac:dyDescent="0.25">
      <c r="A469">
        <v>2</v>
      </c>
      <c r="B469">
        <v>155</v>
      </c>
      <c r="C469">
        <v>21</v>
      </c>
    </row>
    <row r="470" spans="1:3" x14ac:dyDescent="0.25">
      <c r="A470">
        <v>2</v>
      </c>
      <c r="B470">
        <v>156</v>
      </c>
      <c r="C470">
        <v>8</v>
      </c>
    </row>
    <row r="471" spans="1:3" x14ac:dyDescent="0.25">
      <c r="A471">
        <v>2</v>
      </c>
      <c r="B471">
        <v>157</v>
      </c>
      <c r="C471">
        <v>28</v>
      </c>
    </row>
    <row r="472" spans="1:3" x14ac:dyDescent="0.25">
      <c r="A472">
        <v>2</v>
      </c>
      <c r="B472">
        <v>158</v>
      </c>
      <c r="C472">
        <v>0</v>
      </c>
    </row>
    <row r="473" spans="1:3" x14ac:dyDescent="0.25">
      <c r="A473">
        <v>2</v>
      </c>
      <c r="B473">
        <v>159</v>
      </c>
      <c r="C473">
        <v>30</v>
      </c>
    </row>
    <row r="474" spans="1:3" x14ac:dyDescent="0.25">
      <c r="A474">
        <v>2</v>
      </c>
      <c r="B474">
        <v>160</v>
      </c>
      <c r="C474">
        <v>4</v>
      </c>
    </row>
    <row r="475" spans="1:3" x14ac:dyDescent="0.25">
      <c r="A475">
        <v>2</v>
      </c>
      <c r="B475">
        <v>161</v>
      </c>
      <c r="C475">
        <v>9</v>
      </c>
    </row>
    <row r="476" spans="1:3" x14ac:dyDescent="0.25">
      <c r="A476">
        <v>2</v>
      </c>
      <c r="B476">
        <v>162</v>
      </c>
      <c r="C476">
        <v>18</v>
      </c>
    </row>
    <row r="477" spans="1:3" x14ac:dyDescent="0.25">
      <c r="A477">
        <v>2</v>
      </c>
      <c r="B477">
        <v>163</v>
      </c>
      <c r="C477">
        <v>30</v>
      </c>
    </row>
    <row r="478" spans="1:3" x14ac:dyDescent="0.25">
      <c r="A478">
        <v>2</v>
      </c>
      <c r="B478">
        <v>164</v>
      </c>
      <c r="C478">
        <v>9</v>
      </c>
    </row>
    <row r="479" spans="1:3" x14ac:dyDescent="0.25">
      <c r="A479">
        <v>2</v>
      </c>
      <c r="B479">
        <v>165</v>
      </c>
      <c r="C479">
        <v>6</v>
      </c>
    </row>
    <row r="480" spans="1:3" x14ac:dyDescent="0.25">
      <c r="A480">
        <v>2</v>
      </c>
      <c r="B480">
        <v>166</v>
      </c>
      <c r="C480">
        <v>27</v>
      </c>
    </row>
    <row r="481" spans="1:3" x14ac:dyDescent="0.25">
      <c r="A481">
        <v>2</v>
      </c>
      <c r="B481">
        <v>167</v>
      </c>
      <c r="C481">
        <v>1</v>
      </c>
    </row>
    <row r="482" spans="1:3" x14ac:dyDescent="0.25">
      <c r="A482">
        <v>2</v>
      </c>
      <c r="B482">
        <v>168</v>
      </c>
      <c r="C482">
        <v>29</v>
      </c>
    </row>
    <row r="483" spans="1:3" x14ac:dyDescent="0.25">
      <c r="A483">
        <v>2</v>
      </c>
      <c r="B483">
        <v>169</v>
      </c>
      <c r="C483">
        <v>1</v>
      </c>
    </row>
    <row r="484" spans="1:3" x14ac:dyDescent="0.25">
      <c r="A484">
        <v>2</v>
      </c>
      <c r="B484">
        <v>170</v>
      </c>
      <c r="C484">
        <v>2</v>
      </c>
    </row>
    <row r="485" spans="1:3" x14ac:dyDescent="0.25">
      <c r="A485">
        <v>2</v>
      </c>
      <c r="B485">
        <v>171</v>
      </c>
      <c r="C485">
        <v>28</v>
      </c>
    </row>
    <row r="486" spans="1:3" x14ac:dyDescent="0.25">
      <c r="A486">
        <v>2</v>
      </c>
      <c r="B486">
        <v>172</v>
      </c>
      <c r="C486">
        <v>16</v>
      </c>
    </row>
    <row r="487" spans="1:3" x14ac:dyDescent="0.25">
      <c r="A487">
        <v>2</v>
      </c>
      <c r="B487">
        <v>173</v>
      </c>
      <c r="C487">
        <v>17</v>
      </c>
    </row>
    <row r="488" spans="1:3" x14ac:dyDescent="0.25">
      <c r="A488">
        <v>2</v>
      </c>
      <c r="B488">
        <v>174</v>
      </c>
      <c r="C488">
        <v>8</v>
      </c>
    </row>
    <row r="489" spans="1:3" x14ac:dyDescent="0.25">
      <c r="A489">
        <v>2</v>
      </c>
      <c r="B489">
        <v>175</v>
      </c>
      <c r="C489">
        <v>0</v>
      </c>
    </row>
    <row r="490" spans="1:3" x14ac:dyDescent="0.25">
      <c r="A490">
        <v>2</v>
      </c>
      <c r="B490">
        <v>176</v>
      </c>
      <c r="C490">
        <v>26</v>
      </c>
    </row>
    <row r="491" spans="1:3" x14ac:dyDescent="0.25">
      <c r="A491">
        <v>2</v>
      </c>
      <c r="B491">
        <v>177</v>
      </c>
      <c r="C491">
        <v>9</v>
      </c>
    </row>
    <row r="492" spans="1:3" x14ac:dyDescent="0.25">
      <c r="A492">
        <v>2</v>
      </c>
      <c r="B492">
        <v>178</v>
      </c>
      <c r="C492">
        <v>1</v>
      </c>
    </row>
    <row r="493" spans="1:3" x14ac:dyDescent="0.25">
      <c r="A493">
        <v>2</v>
      </c>
      <c r="B493">
        <v>179</v>
      </c>
      <c r="C493">
        <v>16</v>
      </c>
    </row>
    <row r="494" spans="1:3" x14ac:dyDescent="0.25">
      <c r="A494">
        <v>2</v>
      </c>
      <c r="B494">
        <v>180</v>
      </c>
      <c r="C494">
        <v>3</v>
      </c>
    </row>
    <row r="495" spans="1:3" x14ac:dyDescent="0.25">
      <c r="A495">
        <v>2</v>
      </c>
      <c r="B495">
        <v>181</v>
      </c>
      <c r="C495">
        <v>29</v>
      </c>
    </row>
    <row r="496" spans="1:3" x14ac:dyDescent="0.25">
      <c r="A496">
        <v>2</v>
      </c>
      <c r="B496">
        <v>182</v>
      </c>
      <c r="C496">
        <v>21</v>
      </c>
    </row>
    <row r="497" spans="1:3" x14ac:dyDescent="0.25">
      <c r="A497">
        <v>2</v>
      </c>
      <c r="B497">
        <v>183</v>
      </c>
      <c r="C497">
        <v>26</v>
      </c>
    </row>
    <row r="498" spans="1:3" x14ac:dyDescent="0.25">
      <c r="A498">
        <v>2</v>
      </c>
      <c r="B498">
        <v>184</v>
      </c>
      <c r="C498">
        <v>0</v>
      </c>
    </row>
    <row r="499" spans="1:3" x14ac:dyDescent="0.25">
      <c r="A499">
        <v>2</v>
      </c>
      <c r="B499">
        <v>185</v>
      </c>
      <c r="C499">
        <v>4</v>
      </c>
    </row>
    <row r="500" spans="1:3" x14ac:dyDescent="0.25">
      <c r="A500">
        <v>2</v>
      </c>
      <c r="B500">
        <v>186</v>
      </c>
      <c r="C500">
        <v>16</v>
      </c>
    </row>
    <row r="501" spans="1:3" x14ac:dyDescent="0.25">
      <c r="A501">
        <v>2</v>
      </c>
      <c r="B501">
        <v>187</v>
      </c>
      <c r="C501">
        <v>10</v>
      </c>
    </row>
    <row r="502" spans="1:3" x14ac:dyDescent="0.25">
      <c r="A502">
        <v>2</v>
      </c>
      <c r="B502">
        <v>188</v>
      </c>
      <c r="C502">
        <v>27</v>
      </c>
    </row>
    <row r="503" spans="1:3" x14ac:dyDescent="0.25">
      <c r="A503">
        <v>2</v>
      </c>
      <c r="B503">
        <v>189</v>
      </c>
      <c r="C503">
        <v>13</v>
      </c>
    </row>
    <row r="504" spans="1:3" x14ac:dyDescent="0.25">
      <c r="A504">
        <v>2</v>
      </c>
      <c r="B504">
        <v>190</v>
      </c>
      <c r="C504">
        <v>18</v>
      </c>
    </row>
    <row r="505" spans="1:3" x14ac:dyDescent="0.25">
      <c r="A505">
        <v>2</v>
      </c>
      <c r="B505">
        <v>191</v>
      </c>
      <c r="C505">
        <v>15</v>
      </c>
    </row>
    <row r="506" spans="1:3" x14ac:dyDescent="0.25">
      <c r="A506">
        <v>2</v>
      </c>
      <c r="B506">
        <v>192</v>
      </c>
      <c r="C506">
        <v>0</v>
      </c>
    </row>
    <row r="507" spans="1:3" x14ac:dyDescent="0.25">
      <c r="A507">
        <v>2</v>
      </c>
      <c r="B507">
        <v>193</v>
      </c>
      <c r="C507">
        <v>21</v>
      </c>
    </row>
    <row r="508" spans="1:3" x14ac:dyDescent="0.25">
      <c r="A508">
        <v>2</v>
      </c>
      <c r="B508">
        <v>194</v>
      </c>
      <c r="C508">
        <v>15</v>
      </c>
    </row>
    <row r="509" spans="1:3" x14ac:dyDescent="0.25">
      <c r="A509">
        <v>2</v>
      </c>
      <c r="B509">
        <v>195</v>
      </c>
      <c r="C509">
        <v>19</v>
      </c>
    </row>
    <row r="510" spans="1:3" x14ac:dyDescent="0.25">
      <c r="A510">
        <v>2</v>
      </c>
      <c r="B510">
        <v>196</v>
      </c>
      <c r="C510">
        <v>28</v>
      </c>
    </row>
    <row r="511" spans="1:3" x14ac:dyDescent="0.25">
      <c r="A511">
        <v>2</v>
      </c>
      <c r="B511">
        <v>197</v>
      </c>
      <c r="C511">
        <v>10</v>
      </c>
    </row>
    <row r="512" spans="1:3" x14ac:dyDescent="0.25">
      <c r="A512">
        <v>2</v>
      </c>
      <c r="B512">
        <v>198</v>
      </c>
      <c r="C512">
        <v>0</v>
      </c>
    </row>
    <row r="513" spans="1:3" x14ac:dyDescent="0.25">
      <c r="A513">
        <v>2</v>
      </c>
      <c r="B513">
        <v>199</v>
      </c>
      <c r="C513">
        <v>13</v>
      </c>
    </row>
    <row r="514" spans="1:3" x14ac:dyDescent="0.25">
      <c r="A514">
        <v>2</v>
      </c>
      <c r="B514">
        <v>200</v>
      </c>
      <c r="C514">
        <v>11</v>
      </c>
    </row>
    <row r="515" spans="1:3" x14ac:dyDescent="0.25">
      <c r="A515">
        <v>2</v>
      </c>
      <c r="B515">
        <v>201</v>
      </c>
      <c r="C515">
        <v>24</v>
      </c>
    </row>
    <row r="516" spans="1:3" x14ac:dyDescent="0.25">
      <c r="A516">
        <v>2</v>
      </c>
      <c r="B516">
        <v>202</v>
      </c>
      <c r="C516">
        <v>1</v>
      </c>
    </row>
    <row r="517" spans="1:3" x14ac:dyDescent="0.25">
      <c r="A517">
        <v>2</v>
      </c>
      <c r="B517">
        <v>203</v>
      </c>
      <c r="C517">
        <v>7</v>
      </c>
    </row>
    <row r="518" spans="1:3" x14ac:dyDescent="0.25">
      <c r="A518">
        <v>2</v>
      </c>
      <c r="B518">
        <v>204</v>
      </c>
      <c r="C518">
        <v>25</v>
      </c>
    </row>
    <row r="519" spans="1:3" x14ac:dyDescent="0.25">
      <c r="A519">
        <v>2</v>
      </c>
      <c r="B519">
        <v>205</v>
      </c>
      <c r="C519">
        <v>13</v>
      </c>
    </row>
    <row r="520" spans="1:3" x14ac:dyDescent="0.25">
      <c r="A520">
        <v>2</v>
      </c>
      <c r="B520">
        <v>206</v>
      </c>
      <c r="C520">
        <v>9</v>
      </c>
    </row>
    <row r="521" spans="1:3" x14ac:dyDescent="0.25">
      <c r="A521">
        <v>2</v>
      </c>
      <c r="B521">
        <v>207</v>
      </c>
      <c r="C521">
        <v>8</v>
      </c>
    </row>
    <row r="522" spans="1:3" x14ac:dyDescent="0.25">
      <c r="A522">
        <v>2</v>
      </c>
      <c r="B522">
        <v>208</v>
      </c>
      <c r="C522">
        <v>12</v>
      </c>
    </row>
    <row r="523" spans="1:3" x14ac:dyDescent="0.25">
      <c r="A523">
        <v>2</v>
      </c>
      <c r="B523">
        <v>209</v>
      </c>
      <c r="C523">
        <v>11</v>
      </c>
    </row>
    <row r="524" spans="1:3" x14ac:dyDescent="0.25">
      <c r="A524">
        <v>2</v>
      </c>
      <c r="B524">
        <v>210</v>
      </c>
      <c r="C524">
        <v>10</v>
      </c>
    </row>
    <row r="525" spans="1:3" x14ac:dyDescent="0.25">
      <c r="A525">
        <v>2</v>
      </c>
      <c r="B525">
        <v>211</v>
      </c>
      <c r="C525">
        <v>4</v>
      </c>
    </row>
    <row r="526" spans="1:3" x14ac:dyDescent="0.25">
      <c r="A526">
        <v>2</v>
      </c>
      <c r="B526">
        <v>212</v>
      </c>
      <c r="C526">
        <v>22</v>
      </c>
    </row>
    <row r="527" spans="1:3" x14ac:dyDescent="0.25">
      <c r="A527">
        <v>2</v>
      </c>
      <c r="B527">
        <v>213</v>
      </c>
      <c r="C527">
        <v>10</v>
      </c>
    </row>
    <row r="528" spans="1:3" x14ac:dyDescent="0.25">
      <c r="A528">
        <v>2</v>
      </c>
      <c r="B528">
        <v>214</v>
      </c>
      <c r="C528">
        <v>7</v>
      </c>
    </row>
    <row r="529" spans="1:3" x14ac:dyDescent="0.25">
      <c r="A529">
        <v>2</v>
      </c>
      <c r="B529">
        <v>215</v>
      </c>
      <c r="C529">
        <v>11</v>
      </c>
    </row>
    <row r="530" spans="1:3" x14ac:dyDescent="0.25">
      <c r="A530">
        <v>2</v>
      </c>
      <c r="B530">
        <v>216</v>
      </c>
      <c r="C530">
        <v>19</v>
      </c>
    </row>
    <row r="531" spans="1:3" x14ac:dyDescent="0.25">
      <c r="A531">
        <v>2</v>
      </c>
      <c r="B531">
        <v>217</v>
      </c>
      <c r="C531">
        <v>22</v>
      </c>
    </row>
    <row r="532" spans="1:3" x14ac:dyDescent="0.25">
      <c r="A532">
        <v>2</v>
      </c>
      <c r="B532">
        <v>218</v>
      </c>
      <c r="C532">
        <v>26</v>
      </c>
    </row>
    <row r="533" spans="1:3" x14ac:dyDescent="0.25">
      <c r="A533">
        <v>2</v>
      </c>
      <c r="B533">
        <v>219</v>
      </c>
      <c r="C533">
        <v>16</v>
      </c>
    </row>
    <row r="534" spans="1:3" x14ac:dyDescent="0.25">
      <c r="A534">
        <v>2</v>
      </c>
      <c r="B534">
        <v>220</v>
      </c>
      <c r="C534">
        <v>6</v>
      </c>
    </row>
    <row r="535" spans="1:3" x14ac:dyDescent="0.25">
      <c r="A535">
        <v>2</v>
      </c>
      <c r="B535">
        <v>221</v>
      </c>
      <c r="C535">
        <v>12</v>
      </c>
    </row>
    <row r="536" spans="1:3" x14ac:dyDescent="0.25">
      <c r="A536">
        <v>2</v>
      </c>
      <c r="B536">
        <v>222</v>
      </c>
      <c r="C536">
        <v>30</v>
      </c>
    </row>
    <row r="537" spans="1:3" x14ac:dyDescent="0.25">
      <c r="A537">
        <v>2</v>
      </c>
      <c r="B537">
        <v>223</v>
      </c>
      <c r="C537">
        <v>7</v>
      </c>
    </row>
    <row r="538" spans="1:3" x14ac:dyDescent="0.25">
      <c r="A538">
        <v>2</v>
      </c>
      <c r="B538">
        <v>224</v>
      </c>
      <c r="C538">
        <v>4</v>
      </c>
    </row>
    <row r="539" spans="1:3" x14ac:dyDescent="0.25">
      <c r="A539">
        <v>2</v>
      </c>
      <c r="B539">
        <v>225</v>
      </c>
      <c r="C539">
        <v>11</v>
      </c>
    </row>
    <row r="540" spans="1:3" x14ac:dyDescent="0.25">
      <c r="A540">
        <v>2</v>
      </c>
      <c r="B540">
        <v>226</v>
      </c>
      <c r="C540">
        <v>5</v>
      </c>
    </row>
    <row r="541" spans="1:3" x14ac:dyDescent="0.25">
      <c r="A541">
        <v>2</v>
      </c>
      <c r="B541">
        <v>227</v>
      </c>
      <c r="C541">
        <v>12</v>
      </c>
    </row>
    <row r="542" spans="1:3" x14ac:dyDescent="0.25">
      <c r="A542">
        <v>2</v>
      </c>
      <c r="B542">
        <v>228</v>
      </c>
      <c r="C542">
        <v>7</v>
      </c>
    </row>
    <row r="543" spans="1:3" x14ac:dyDescent="0.25">
      <c r="A543">
        <v>2</v>
      </c>
      <c r="B543">
        <v>229</v>
      </c>
      <c r="C543">
        <v>29</v>
      </c>
    </row>
    <row r="544" spans="1:3" x14ac:dyDescent="0.25">
      <c r="A544">
        <v>2</v>
      </c>
      <c r="B544">
        <v>230</v>
      </c>
      <c r="C544">
        <v>25</v>
      </c>
    </row>
    <row r="545" spans="1:3" x14ac:dyDescent="0.25">
      <c r="A545">
        <v>2</v>
      </c>
      <c r="B545">
        <v>231</v>
      </c>
      <c r="C545">
        <v>8</v>
      </c>
    </row>
    <row r="546" spans="1:3" x14ac:dyDescent="0.25">
      <c r="A546">
        <v>2</v>
      </c>
      <c r="B546">
        <v>232</v>
      </c>
      <c r="C546">
        <v>11</v>
      </c>
    </row>
    <row r="547" spans="1:3" x14ac:dyDescent="0.25">
      <c r="A547">
        <v>2</v>
      </c>
      <c r="B547">
        <v>233</v>
      </c>
      <c r="C547">
        <v>25</v>
      </c>
    </row>
    <row r="548" spans="1:3" x14ac:dyDescent="0.25">
      <c r="A548">
        <v>2</v>
      </c>
      <c r="B548">
        <v>234</v>
      </c>
      <c r="C548">
        <v>12</v>
      </c>
    </row>
    <row r="549" spans="1:3" x14ac:dyDescent="0.25">
      <c r="A549">
        <v>2</v>
      </c>
      <c r="B549">
        <v>235</v>
      </c>
      <c r="C549">
        <v>4</v>
      </c>
    </row>
    <row r="550" spans="1:3" x14ac:dyDescent="0.25">
      <c r="A550">
        <v>2</v>
      </c>
      <c r="B550">
        <v>236</v>
      </c>
      <c r="C550">
        <v>7</v>
      </c>
    </row>
    <row r="551" spans="1:3" x14ac:dyDescent="0.25">
      <c r="A551">
        <v>2</v>
      </c>
      <c r="B551">
        <v>237</v>
      </c>
      <c r="C551">
        <v>30</v>
      </c>
    </row>
    <row r="552" spans="1:3" x14ac:dyDescent="0.25">
      <c r="A552">
        <v>2</v>
      </c>
      <c r="B552">
        <v>238</v>
      </c>
      <c r="C552">
        <v>6</v>
      </c>
    </row>
    <row r="553" spans="1:3" x14ac:dyDescent="0.25">
      <c r="A553">
        <v>2</v>
      </c>
      <c r="B553">
        <v>239</v>
      </c>
      <c r="C553">
        <v>17</v>
      </c>
    </row>
    <row r="554" spans="1:3" x14ac:dyDescent="0.25">
      <c r="A554">
        <v>2</v>
      </c>
      <c r="B554">
        <v>240</v>
      </c>
      <c r="C554">
        <v>19</v>
      </c>
    </row>
    <row r="555" spans="1:3" x14ac:dyDescent="0.25">
      <c r="A555">
        <v>2</v>
      </c>
      <c r="B555">
        <v>241</v>
      </c>
      <c r="C555">
        <v>24</v>
      </c>
    </row>
    <row r="556" spans="1:3" x14ac:dyDescent="0.25">
      <c r="A556">
        <v>2</v>
      </c>
      <c r="B556">
        <v>242</v>
      </c>
      <c r="C556">
        <v>2</v>
      </c>
    </row>
    <row r="557" spans="1:3" x14ac:dyDescent="0.25">
      <c r="A557">
        <v>2</v>
      </c>
      <c r="B557">
        <v>243</v>
      </c>
      <c r="C557">
        <v>18</v>
      </c>
    </row>
    <row r="558" spans="1:3" x14ac:dyDescent="0.25">
      <c r="A558">
        <v>2</v>
      </c>
      <c r="B558">
        <v>244</v>
      </c>
      <c r="C558">
        <v>1</v>
      </c>
    </row>
    <row r="559" spans="1:3" x14ac:dyDescent="0.25">
      <c r="A559">
        <v>2</v>
      </c>
      <c r="B559">
        <v>245</v>
      </c>
      <c r="C559">
        <v>18</v>
      </c>
    </row>
    <row r="560" spans="1:3" x14ac:dyDescent="0.25">
      <c r="A560">
        <v>2</v>
      </c>
      <c r="B560">
        <v>246</v>
      </c>
      <c r="C560">
        <v>10</v>
      </c>
    </row>
    <row r="561" spans="1:3" x14ac:dyDescent="0.25">
      <c r="A561">
        <v>2</v>
      </c>
      <c r="B561">
        <v>247</v>
      </c>
      <c r="C561">
        <v>16</v>
      </c>
    </row>
    <row r="562" spans="1:3" x14ac:dyDescent="0.25">
      <c r="A562">
        <v>2</v>
      </c>
      <c r="B562">
        <v>248</v>
      </c>
      <c r="C562">
        <v>26</v>
      </c>
    </row>
    <row r="563" spans="1:3" x14ac:dyDescent="0.25">
      <c r="A563">
        <v>2</v>
      </c>
      <c r="B563">
        <v>249</v>
      </c>
      <c r="C563">
        <v>10</v>
      </c>
    </row>
    <row r="564" spans="1:3" x14ac:dyDescent="0.25">
      <c r="A564">
        <v>2</v>
      </c>
      <c r="B564">
        <v>250</v>
      </c>
      <c r="C564">
        <v>23</v>
      </c>
    </row>
    <row r="565" spans="1:3" x14ac:dyDescent="0.25">
      <c r="A565">
        <v>2</v>
      </c>
      <c r="B565">
        <v>251</v>
      </c>
      <c r="C565">
        <v>0</v>
      </c>
    </row>
    <row r="566" spans="1:3" x14ac:dyDescent="0.25">
      <c r="A566">
        <v>2</v>
      </c>
      <c r="B566">
        <v>252</v>
      </c>
      <c r="C566">
        <v>20</v>
      </c>
    </row>
    <row r="567" spans="1:3" x14ac:dyDescent="0.25">
      <c r="A567">
        <v>2</v>
      </c>
      <c r="B567">
        <v>253</v>
      </c>
      <c r="C567">
        <v>29</v>
      </c>
    </row>
    <row r="568" spans="1:3" x14ac:dyDescent="0.25">
      <c r="A568">
        <v>2</v>
      </c>
      <c r="B568">
        <v>254</v>
      </c>
      <c r="C568">
        <v>7</v>
      </c>
    </row>
    <row r="569" spans="1:3" x14ac:dyDescent="0.25">
      <c r="A569">
        <v>2</v>
      </c>
      <c r="B569">
        <v>255</v>
      </c>
      <c r="C569">
        <v>12</v>
      </c>
    </row>
    <row r="570" spans="1:3" x14ac:dyDescent="0.25">
      <c r="A570">
        <v>2</v>
      </c>
      <c r="B570">
        <v>256</v>
      </c>
      <c r="C570">
        <v>8</v>
      </c>
    </row>
    <row r="571" spans="1:3" x14ac:dyDescent="0.25">
      <c r="A571">
        <v>2</v>
      </c>
      <c r="B571">
        <v>257</v>
      </c>
      <c r="C571">
        <v>5</v>
      </c>
    </row>
    <row r="572" spans="1:3" x14ac:dyDescent="0.25">
      <c r="A572">
        <v>2</v>
      </c>
      <c r="B572">
        <v>258</v>
      </c>
      <c r="C572">
        <v>10</v>
      </c>
    </row>
    <row r="573" spans="1:3" x14ac:dyDescent="0.25">
      <c r="A573">
        <v>2</v>
      </c>
      <c r="B573">
        <v>259</v>
      </c>
      <c r="C573">
        <v>16</v>
      </c>
    </row>
    <row r="574" spans="1:3" x14ac:dyDescent="0.25">
      <c r="A574">
        <v>2</v>
      </c>
      <c r="B574">
        <v>260</v>
      </c>
      <c r="C574">
        <v>20</v>
      </c>
    </row>
    <row r="575" spans="1:3" x14ac:dyDescent="0.25">
      <c r="A575">
        <v>2</v>
      </c>
      <c r="B575">
        <v>261</v>
      </c>
      <c r="C575">
        <v>4</v>
      </c>
    </row>
    <row r="576" spans="1:3" x14ac:dyDescent="0.25">
      <c r="A576">
        <v>2</v>
      </c>
      <c r="B576">
        <v>262</v>
      </c>
      <c r="C576">
        <v>8</v>
      </c>
    </row>
    <row r="577" spans="1:3" x14ac:dyDescent="0.25">
      <c r="A577">
        <v>2</v>
      </c>
      <c r="B577">
        <v>263</v>
      </c>
      <c r="C577">
        <v>4</v>
      </c>
    </row>
    <row r="578" spans="1:3" x14ac:dyDescent="0.25">
      <c r="A578">
        <v>2</v>
      </c>
      <c r="B578">
        <v>264</v>
      </c>
      <c r="C578">
        <v>13</v>
      </c>
    </row>
    <row r="579" spans="1:3" x14ac:dyDescent="0.25">
      <c r="A579">
        <v>2</v>
      </c>
      <c r="B579">
        <v>265</v>
      </c>
      <c r="C579">
        <v>4</v>
      </c>
    </row>
    <row r="580" spans="1:3" x14ac:dyDescent="0.25">
      <c r="A580">
        <v>2</v>
      </c>
      <c r="B580">
        <v>266</v>
      </c>
      <c r="C580">
        <v>18</v>
      </c>
    </row>
    <row r="581" spans="1:3" x14ac:dyDescent="0.25">
      <c r="A581">
        <v>2</v>
      </c>
      <c r="B581">
        <v>267</v>
      </c>
      <c r="C581">
        <v>21</v>
      </c>
    </row>
    <row r="582" spans="1:3" x14ac:dyDescent="0.25">
      <c r="A582">
        <v>2</v>
      </c>
      <c r="B582">
        <v>268</v>
      </c>
      <c r="C582">
        <v>3</v>
      </c>
    </row>
    <row r="583" spans="1:3" x14ac:dyDescent="0.25">
      <c r="A583">
        <v>2</v>
      </c>
      <c r="B583">
        <v>269</v>
      </c>
      <c r="C583">
        <v>4</v>
      </c>
    </row>
    <row r="584" spans="1:3" x14ac:dyDescent="0.25">
      <c r="A584">
        <v>2</v>
      </c>
      <c r="B584">
        <v>270</v>
      </c>
      <c r="C584">
        <v>15</v>
      </c>
    </row>
    <row r="585" spans="1:3" x14ac:dyDescent="0.25">
      <c r="A585">
        <v>2</v>
      </c>
      <c r="B585">
        <v>271</v>
      </c>
      <c r="C585">
        <v>26</v>
      </c>
    </row>
    <row r="586" spans="1:3" x14ac:dyDescent="0.25">
      <c r="A586">
        <v>2</v>
      </c>
      <c r="B586">
        <v>272</v>
      </c>
      <c r="C586">
        <v>1</v>
      </c>
    </row>
    <row r="587" spans="1:3" x14ac:dyDescent="0.25">
      <c r="A587">
        <v>2</v>
      </c>
      <c r="B587">
        <v>273</v>
      </c>
      <c r="C587">
        <v>28</v>
      </c>
    </row>
    <row r="588" spans="1:3" x14ac:dyDescent="0.25">
      <c r="A588">
        <v>2</v>
      </c>
      <c r="B588">
        <v>274</v>
      </c>
      <c r="C588">
        <v>15</v>
      </c>
    </row>
    <row r="589" spans="1:3" x14ac:dyDescent="0.25">
      <c r="A589">
        <v>2</v>
      </c>
      <c r="B589">
        <v>275</v>
      </c>
      <c r="C589">
        <v>3</v>
      </c>
    </row>
    <row r="590" spans="1:3" x14ac:dyDescent="0.25">
      <c r="A590">
        <v>2</v>
      </c>
      <c r="B590">
        <v>276</v>
      </c>
      <c r="C590">
        <v>9</v>
      </c>
    </row>
    <row r="591" spans="1:3" x14ac:dyDescent="0.25">
      <c r="A591">
        <v>2</v>
      </c>
      <c r="B591">
        <v>277</v>
      </c>
      <c r="C591">
        <v>4</v>
      </c>
    </row>
    <row r="592" spans="1:3" x14ac:dyDescent="0.25">
      <c r="A592">
        <v>2</v>
      </c>
      <c r="B592">
        <v>278</v>
      </c>
      <c r="C592">
        <v>8</v>
      </c>
    </row>
    <row r="593" spans="1:3" x14ac:dyDescent="0.25">
      <c r="A593">
        <v>2</v>
      </c>
      <c r="B593">
        <v>279</v>
      </c>
      <c r="C593">
        <v>18</v>
      </c>
    </row>
    <row r="594" spans="1:3" x14ac:dyDescent="0.25">
      <c r="A594">
        <v>2</v>
      </c>
      <c r="B594">
        <v>280</v>
      </c>
      <c r="C594">
        <v>11</v>
      </c>
    </row>
    <row r="595" spans="1:3" x14ac:dyDescent="0.25">
      <c r="A595">
        <v>2</v>
      </c>
      <c r="B595">
        <v>281</v>
      </c>
      <c r="C595">
        <v>3</v>
      </c>
    </row>
    <row r="596" spans="1:3" x14ac:dyDescent="0.25">
      <c r="A596">
        <v>2</v>
      </c>
      <c r="B596">
        <v>282</v>
      </c>
      <c r="C596">
        <v>8</v>
      </c>
    </row>
    <row r="597" spans="1:3" x14ac:dyDescent="0.25">
      <c r="A597">
        <v>2</v>
      </c>
      <c r="B597">
        <v>283</v>
      </c>
      <c r="C597">
        <v>28</v>
      </c>
    </row>
    <row r="598" spans="1:3" x14ac:dyDescent="0.25">
      <c r="A598">
        <v>2</v>
      </c>
      <c r="B598">
        <v>284</v>
      </c>
      <c r="C598">
        <v>6</v>
      </c>
    </row>
    <row r="599" spans="1:3" x14ac:dyDescent="0.25">
      <c r="A599">
        <v>2</v>
      </c>
      <c r="B599">
        <v>285</v>
      </c>
      <c r="C599">
        <v>22</v>
      </c>
    </row>
    <row r="600" spans="1:3" x14ac:dyDescent="0.25">
      <c r="A600">
        <v>2</v>
      </c>
      <c r="B600">
        <v>286</v>
      </c>
      <c r="C600">
        <v>3</v>
      </c>
    </row>
    <row r="601" spans="1:3" x14ac:dyDescent="0.25">
      <c r="A601">
        <v>2</v>
      </c>
      <c r="B601">
        <v>287</v>
      </c>
      <c r="C601">
        <v>15</v>
      </c>
    </row>
    <row r="602" spans="1:3" x14ac:dyDescent="0.25">
      <c r="A602">
        <v>2</v>
      </c>
      <c r="B602">
        <v>288</v>
      </c>
      <c r="C602">
        <v>13</v>
      </c>
    </row>
    <row r="603" spans="1:3" x14ac:dyDescent="0.25">
      <c r="A603">
        <v>2</v>
      </c>
      <c r="B603">
        <v>289</v>
      </c>
      <c r="C603">
        <v>5</v>
      </c>
    </row>
    <row r="604" spans="1:3" x14ac:dyDescent="0.25">
      <c r="A604">
        <v>2</v>
      </c>
      <c r="B604">
        <v>290</v>
      </c>
      <c r="C604">
        <v>29</v>
      </c>
    </row>
    <row r="605" spans="1:3" x14ac:dyDescent="0.25">
      <c r="A605">
        <v>2</v>
      </c>
      <c r="B605">
        <v>291</v>
      </c>
      <c r="C605">
        <v>22</v>
      </c>
    </row>
    <row r="606" spans="1:3" x14ac:dyDescent="0.25">
      <c r="A606">
        <v>2</v>
      </c>
      <c r="B606">
        <v>292</v>
      </c>
      <c r="C606">
        <v>22</v>
      </c>
    </row>
    <row r="607" spans="1:3" x14ac:dyDescent="0.25">
      <c r="A607">
        <v>2</v>
      </c>
      <c r="B607">
        <v>293</v>
      </c>
      <c r="C607">
        <v>12</v>
      </c>
    </row>
    <row r="608" spans="1:3" x14ac:dyDescent="0.25">
      <c r="A608">
        <v>2</v>
      </c>
      <c r="B608">
        <v>294</v>
      </c>
      <c r="C608">
        <v>7</v>
      </c>
    </row>
    <row r="609" spans="1:3" x14ac:dyDescent="0.25">
      <c r="A609">
        <v>2</v>
      </c>
      <c r="B609">
        <v>295</v>
      </c>
      <c r="C609">
        <v>15</v>
      </c>
    </row>
    <row r="610" spans="1:3" x14ac:dyDescent="0.25">
      <c r="A610">
        <v>2</v>
      </c>
      <c r="B610">
        <v>296</v>
      </c>
      <c r="C610">
        <v>8</v>
      </c>
    </row>
    <row r="611" spans="1:3" x14ac:dyDescent="0.25">
      <c r="A611">
        <v>2</v>
      </c>
      <c r="B611">
        <v>297</v>
      </c>
      <c r="C611">
        <v>7</v>
      </c>
    </row>
    <row r="612" spans="1:3" x14ac:dyDescent="0.25">
      <c r="A612">
        <v>2</v>
      </c>
      <c r="B612">
        <v>298</v>
      </c>
      <c r="C612">
        <v>27</v>
      </c>
    </row>
    <row r="613" spans="1:3" x14ac:dyDescent="0.25">
      <c r="A613">
        <v>2</v>
      </c>
      <c r="B613">
        <v>299</v>
      </c>
      <c r="C613">
        <v>0</v>
      </c>
    </row>
    <row r="614" spans="1:3" x14ac:dyDescent="0.25">
      <c r="A614">
        <v>2</v>
      </c>
      <c r="B614">
        <v>300</v>
      </c>
      <c r="C614">
        <v>13</v>
      </c>
    </row>
    <row r="615" spans="1:3" x14ac:dyDescent="0.25">
      <c r="A615">
        <v>2</v>
      </c>
      <c r="B615">
        <v>301</v>
      </c>
      <c r="C615">
        <v>26</v>
      </c>
    </row>
    <row r="616" spans="1:3" x14ac:dyDescent="0.25">
      <c r="A616">
        <v>2</v>
      </c>
      <c r="B616">
        <v>302</v>
      </c>
      <c r="C616">
        <v>6</v>
      </c>
    </row>
    <row r="617" spans="1:3" x14ac:dyDescent="0.25">
      <c r="A617">
        <v>2</v>
      </c>
      <c r="B617">
        <v>303</v>
      </c>
      <c r="C617">
        <v>23</v>
      </c>
    </row>
    <row r="618" spans="1:3" x14ac:dyDescent="0.25">
      <c r="A618">
        <v>2</v>
      </c>
      <c r="B618">
        <v>304</v>
      </c>
      <c r="C618">
        <v>6</v>
      </c>
    </row>
    <row r="619" spans="1:3" x14ac:dyDescent="0.25">
      <c r="A619">
        <v>2</v>
      </c>
      <c r="B619">
        <v>305</v>
      </c>
      <c r="C619">
        <v>21</v>
      </c>
    </row>
    <row r="620" spans="1:3" x14ac:dyDescent="0.25">
      <c r="A620">
        <v>2</v>
      </c>
      <c r="B620">
        <v>306</v>
      </c>
      <c r="C620">
        <v>17</v>
      </c>
    </row>
    <row r="621" spans="1:3" x14ac:dyDescent="0.25">
      <c r="A621">
        <v>2</v>
      </c>
      <c r="B621">
        <v>307</v>
      </c>
      <c r="C621">
        <v>18</v>
      </c>
    </row>
    <row r="622" spans="1:3" x14ac:dyDescent="0.25">
      <c r="A622">
        <v>2</v>
      </c>
      <c r="B622">
        <v>308</v>
      </c>
      <c r="C622">
        <v>15</v>
      </c>
    </row>
    <row r="623" spans="1:3" x14ac:dyDescent="0.25">
      <c r="A623">
        <v>2</v>
      </c>
      <c r="B623">
        <v>309</v>
      </c>
      <c r="C623">
        <v>9</v>
      </c>
    </row>
    <row r="624" spans="1:3" x14ac:dyDescent="0.25">
      <c r="A624">
        <v>2</v>
      </c>
      <c r="B624">
        <v>310</v>
      </c>
      <c r="C624">
        <v>5</v>
      </c>
    </row>
    <row r="625" spans="1:3" x14ac:dyDescent="0.25">
      <c r="A625">
        <v>2</v>
      </c>
      <c r="B625">
        <v>311</v>
      </c>
      <c r="C625">
        <v>27</v>
      </c>
    </row>
    <row r="626" spans="1:3" x14ac:dyDescent="0.25">
      <c r="A626">
        <v>2</v>
      </c>
      <c r="B626">
        <v>312</v>
      </c>
      <c r="C626">
        <v>2</v>
      </c>
    </row>
    <row r="627" spans="1:3" x14ac:dyDescent="0.25">
      <c r="A627">
        <v>2</v>
      </c>
      <c r="B627">
        <v>313</v>
      </c>
      <c r="C627">
        <v>24</v>
      </c>
    </row>
    <row r="628" spans="1:3" x14ac:dyDescent="0.25">
      <c r="A628">
        <v>3</v>
      </c>
      <c r="B628">
        <v>1</v>
      </c>
      <c r="C628">
        <v>14</v>
      </c>
    </row>
    <row r="629" spans="1:3" x14ac:dyDescent="0.25">
      <c r="A629">
        <v>3</v>
      </c>
      <c r="B629">
        <v>2</v>
      </c>
      <c r="C629">
        <v>24</v>
      </c>
    </row>
    <row r="630" spans="1:3" x14ac:dyDescent="0.25">
      <c r="A630">
        <v>3</v>
      </c>
      <c r="B630">
        <v>3</v>
      </c>
      <c r="C630">
        <v>0</v>
      </c>
    </row>
    <row r="631" spans="1:3" x14ac:dyDescent="0.25">
      <c r="A631">
        <v>3</v>
      </c>
      <c r="B631">
        <v>4</v>
      </c>
      <c r="C631">
        <v>11</v>
      </c>
    </row>
    <row r="632" spans="1:3" x14ac:dyDescent="0.25">
      <c r="A632">
        <v>3</v>
      </c>
      <c r="B632">
        <v>5</v>
      </c>
      <c r="C632">
        <v>3</v>
      </c>
    </row>
    <row r="633" spans="1:3" x14ac:dyDescent="0.25">
      <c r="A633">
        <v>3</v>
      </c>
      <c r="B633">
        <v>6</v>
      </c>
      <c r="C633">
        <v>27</v>
      </c>
    </row>
    <row r="634" spans="1:3" x14ac:dyDescent="0.25">
      <c r="A634">
        <v>3</v>
      </c>
      <c r="B634">
        <v>7</v>
      </c>
      <c r="C634">
        <v>12</v>
      </c>
    </row>
    <row r="635" spans="1:3" x14ac:dyDescent="0.25">
      <c r="A635">
        <v>3</v>
      </c>
      <c r="B635">
        <v>8</v>
      </c>
      <c r="C635">
        <v>12</v>
      </c>
    </row>
    <row r="636" spans="1:3" x14ac:dyDescent="0.25">
      <c r="A636">
        <v>3</v>
      </c>
      <c r="B636">
        <v>9</v>
      </c>
      <c r="C636">
        <v>23</v>
      </c>
    </row>
    <row r="637" spans="1:3" x14ac:dyDescent="0.25">
      <c r="A637">
        <v>3</v>
      </c>
      <c r="B637">
        <v>10</v>
      </c>
      <c r="C637">
        <v>21</v>
      </c>
    </row>
    <row r="638" spans="1:3" x14ac:dyDescent="0.25">
      <c r="A638">
        <v>3</v>
      </c>
      <c r="B638">
        <v>11</v>
      </c>
      <c r="C638">
        <v>30</v>
      </c>
    </row>
    <row r="639" spans="1:3" x14ac:dyDescent="0.25">
      <c r="A639">
        <v>3</v>
      </c>
      <c r="B639">
        <v>12</v>
      </c>
      <c r="C639">
        <v>30</v>
      </c>
    </row>
    <row r="640" spans="1:3" x14ac:dyDescent="0.25">
      <c r="A640">
        <v>3</v>
      </c>
      <c r="B640">
        <v>13</v>
      </c>
      <c r="C640">
        <v>19</v>
      </c>
    </row>
    <row r="641" spans="1:3" x14ac:dyDescent="0.25">
      <c r="A641">
        <v>3</v>
      </c>
      <c r="B641">
        <v>14</v>
      </c>
      <c r="C641">
        <v>4</v>
      </c>
    </row>
    <row r="642" spans="1:3" x14ac:dyDescent="0.25">
      <c r="A642">
        <v>3</v>
      </c>
      <c r="B642">
        <v>15</v>
      </c>
      <c r="C642">
        <v>22</v>
      </c>
    </row>
    <row r="643" spans="1:3" x14ac:dyDescent="0.25">
      <c r="A643">
        <v>3</v>
      </c>
      <c r="B643">
        <v>16</v>
      </c>
      <c r="C643">
        <v>19</v>
      </c>
    </row>
    <row r="644" spans="1:3" x14ac:dyDescent="0.25">
      <c r="A644">
        <v>3</v>
      </c>
      <c r="B644">
        <v>17</v>
      </c>
      <c r="C644">
        <v>22</v>
      </c>
    </row>
    <row r="645" spans="1:3" x14ac:dyDescent="0.25">
      <c r="A645">
        <v>3</v>
      </c>
      <c r="B645">
        <v>18</v>
      </c>
      <c r="C645">
        <v>5</v>
      </c>
    </row>
    <row r="646" spans="1:3" x14ac:dyDescent="0.25">
      <c r="A646">
        <v>3</v>
      </c>
      <c r="B646">
        <v>19</v>
      </c>
      <c r="C646">
        <v>24</v>
      </c>
    </row>
    <row r="647" spans="1:3" x14ac:dyDescent="0.25">
      <c r="A647">
        <v>3</v>
      </c>
      <c r="B647">
        <v>20</v>
      </c>
      <c r="C647">
        <v>19</v>
      </c>
    </row>
    <row r="648" spans="1:3" x14ac:dyDescent="0.25">
      <c r="A648">
        <v>3</v>
      </c>
      <c r="B648">
        <v>21</v>
      </c>
      <c r="C648">
        <v>8</v>
      </c>
    </row>
    <row r="649" spans="1:3" x14ac:dyDescent="0.25">
      <c r="A649">
        <v>3</v>
      </c>
      <c r="B649">
        <v>22</v>
      </c>
      <c r="C649">
        <v>20</v>
      </c>
    </row>
    <row r="650" spans="1:3" x14ac:dyDescent="0.25">
      <c r="A650">
        <v>3</v>
      </c>
      <c r="B650">
        <v>23</v>
      </c>
      <c r="C650">
        <v>8</v>
      </c>
    </row>
    <row r="651" spans="1:3" x14ac:dyDescent="0.25">
      <c r="A651">
        <v>3</v>
      </c>
      <c r="B651">
        <v>24</v>
      </c>
      <c r="C651">
        <v>18</v>
      </c>
    </row>
    <row r="652" spans="1:3" x14ac:dyDescent="0.25">
      <c r="A652">
        <v>3</v>
      </c>
      <c r="B652">
        <v>25</v>
      </c>
      <c r="C652">
        <v>15</v>
      </c>
    </row>
    <row r="653" spans="1:3" x14ac:dyDescent="0.25">
      <c r="A653">
        <v>3</v>
      </c>
      <c r="B653">
        <v>26</v>
      </c>
      <c r="C653">
        <v>27</v>
      </c>
    </row>
    <row r="654" spans="1:3" x14ac:dyDescent="0.25">
      <c r="A654">
        <v>3</v>
      </c>
      <c r="B654">
        <v>27</v>
      </c>
      <c r="C654">
        <v>21</v>
      </c>
    </row>
    <row r="655" spans="1:3" x14ac:dyDescent="0.25">
      <c r="A655">
        <v>3</v>
      </c>
      <c r="B655">
        <v>28</v>
      </c>
      <c r="C655">
        <v>20</v>
      </c>
    </row>
    <row r="656" spans="1:3" x14ac:dyDescent="0.25">
      <c r="A656">
        <v>3</v>
      </c>
      <c r="B656">
        <v>29</v>
      </c>
      <c r="C656">
        <v>11</v>
      </c>
    </row>
    <row r="657" spans="1:3" x14ac:dyDescent="0.25">
      <c r="A657">
        <v>3</v>
      </c>
      <c r="B657">
        <v>30</v>
      </c>
      <c r="C657">
        <v>23</v>
      </c>
    </row>
    <row r="658" spans="1:3" x14ac:dyDescent="0.25">
      <c r="A658">
        <v>3</v>
      </c>
      <c r="B658">
        <v>31</v>
      </c>
      <c r="C658">
        <v>10</v>
      </c>
    </row>
    <row r="659" spans="1:3" x14ac:dyDescent="0.25">
      <c r="A659">
        <v>3</v>
      </c>
      <c r="B659">
        <v>32</v>
      </c>
      <c r="C659">
        <v>14</v>
      </c>
    </row>
    <row r="660" spans="1:3" x14ac:dyDescent="0.25">
      <c r="A660">
        <v>3</v>
      </c>
      <c r="B660">
        <v>33</v>
      </c>
      <c r="C660">
        <v>14</v>
      </c>
    </row>
    <row r="661" spans="1:3" x14ac:dyDescent="0.25">
      <c r="A661">
        <v>3</v>
      </c>
      <c r="B661">
        <v>34</v>
      </c>
      <c r="C661">
        <v>6</v>
      </c>
    </row>
    <row r="662" spans="1:3" x14ac:dyDescent="0.25">
      <c r="A662">
        <v>3</v>
      </c>
      <c r="B662">
        <v>35</v>
      </c>
      <c r="C662">
        <v>3</v>
      </c>
    </row>
    <row r="663" spans="1:3" x14ac:dyDescent="0.25">
      <c r="A663">
        <v>3</v>
      </c>
      <c r="B663">
        <v>36</v>
      </c>
      <c r="C663">
        <v>28</v>
      </c>
    </row>
    <row r="664" spans="1:3" x14ac:dyDescent="0.25">
      <c r="A664">
        <v>3</v>
      </c>
      <c r="B664">
        <v>37</v>
      </c>
      <c r="C664">
        <v>30</v>
      </c>
    </row>
    <row r="665" spans="1:3" x14ac:dyDescent="0.25">
      <c r="A665">
        <v>3</v>
      </c>
      <c r="B665">
        <v>38</v>
      </c>
      <c r="C665">
        <v>23</v>
      </c>
    </row>
    <row r="666" spans="1:3" x14ac:dyDescent="0.25">
      <c r="A666">
        <v>3</v>
      </c>
      <c r="B666">
        <v>39</v>
      </c>
      <c r="C666">
        <v>22</v>
      </c>
    </row>
    <row r="667" spans="1:3" x14ac:dyDescent="0.25">
      <c r="A667">
        <v>3</v>
      </c>
      <c r="B667">
        <v>40</v>
      </c>
      <c r="C667">
        <v>2</v>
      </c>
    </row>
    <row r="668" spans="1:3" x14ac:dyDescent="0.25">
      <c r="A668">
        <v>3</v>
      </c>
      <c r="B668">
        <v>41</v>
      </c>
      <c r="C668">
        <v>25</v>
      </c>
    </row>
    <row r="669" spans="1:3" x14ac:dyDescent="0.25">
      <c r="A669">
        <v>3</v>
      </c>
      <c r="B669">
        <v>42</v>
      </c>
      <c r="C669">
        <v>9</v>
      </c>
    </row>
    <row r="670" spans="1:3" x14ac:dyDescent="0.25">
      <c r="A670">
        <v>3</v>
      </c>
      <c r="B670">
        <v>43</v>
      </c>
      <c r="C670">
        <v>26</v>
      </c>
    </row>
    <row r="671" spans="1:3" x14ac:dyDescent="0.25">
      <c r="A671">
        <v>3</v>
      </c>
      <c r="B671">
        <v>44</v>
      </c>
      <c r="C671">
        <v>26</v>
      </c>
    </row>
    <row r="672" spans="1:3" x14ac:dyDescent="0.25">
      <c r="A672">
        <v>3</v>
      </c>
      <c r="B672">
        <v>45</v>
      </c>
      <c r="C672">
        <v>1</v>
      </c>
    </row>
    <row r="673" spans="1:3" x14ac:dyDescent="0.25">
      <c r="A673">
        <v>3</v>
      </c>
      <c r="B673">
        <v>46</v>
      </c>
      <c r="C673">
        <v>16</v>
      </c>
    </row>
    <row r="674" spans="1:3" x14ac:dyDescent="0.25">
      <c r="A674">
        <v>3</v>
      </c>
      <c r="B674">
        <v>47</v>
      </c>
      <c r="C674">
        <v>14</v>
      </c>
    </row>
    <row r="675" spans="1:3" x14ac:dyDescent="0.25">
      <c r="A675">
        <v>3</v>
      </c>
      <c r="B675">
        <v>48</v>
      </c>
      <c r="C675">
        <v>2</v>
      </c>
    </row>
    <row r="676" spans="1:3" x14ac:dyDescent="0.25">
      <c r="A676">
        <v>3</v>
      </c>
      <c r="B676">
        <v>49</v>
      </c>
      <c r="C676">
        <v>4</v>
      </c>
    </row>
    <row r="677" spans="1:3" x14ac:dyDescent="0.25">
      <c r="A677">
        <v>3</v>
      </c>
      <c r="B677">
        <v>50</v>
      </c>
      <c r="C677">
        <v>25</v>
      </c>
    </row>
    <row r="678" spans="1:3" x14ac:dyDescent="0.25">
      <c r="A678">
        <v>3</v>
      </c>
      <c r="B678">
        <v>51</v>
      </c>
      <c r="C678">
        <v>2</v>
      </c>
    </row>
    <row r="679" spans="1:3" x14ac:dyDescent="0.25">
      <c r="A679">
        <v>3</v>
      </c>
      <c r="B679">
        <v>52</v>
      </c>
      <c r="C679">
        <v>8</v>
      </c>
    </row>
    <row r="680" spans="1:3" x14ac:dyDescent="0.25">
      <c r="A680">
        <v>3</v>
      </c>
      <c r="B680">
        <v>53</v>
      </c>
      <c r="C680">
        <v>6</v>
      </c>
    </row>
    <row r="681" spans="1:3" x14ac:dyDescent="0.25">
      <c r="A681">
        <v>3</v>
      </c>
      <c r="B681">
        <v>54</v>
      </c>
      <c r="C681">
        <v>13</v>
      </c>
    </row>
    <row r="682" spans="1:3" x14ac:dyDescent="0.25">
      <c r="A682">
        <v>3</v>
      </c>
      <c r="B682">
        <v>55</v>
      </c>
      <c r="C682">
        <v>5</v>
      </c>
    </row>
    <row r="683" spans="1:3" x14ac:dyDescent="0.25">
      <c r="A683">
        <v>3</v>
      </c>
      <c r="B683">
        <v>56</v>
      </c>
      <c r="C683">
        <v>19</v>
      </c>
    </row>
    <row r="684" spans="1:3" x14ac:dyDescent="0.25">
      <c r="A684">
        <v>3</v>
      </c>
      <c r="B684">
        <v>57</v>
      </c>
      <c r="C684">
        <v>9</v>
      </c>
    </row>
    <row r="685" spans="1:3" x14ac:dyDescent="0.25">
      <c r="A685">
        <v>3</v>
      </c>
      <c r="B685">
        <v>58</v>
      </c>
      <c r="C685">
        <v>27</v>
      </c>
    </row>
    <row r="686" spans="1:3" x14ac:dyDescent="0.25">
      <c r="A686">
        <v>3</v>
      </c>
      <c r="B686">
        <v>59</v>
      </c>
      <c r="C686">
        <v>0</v>
      </c>
    </row>
    <row r="687" spans="1:3" x14ac:dyDescent="0.25">
      <c r="A687">
        <v>3</v>
      </c>
      <c r="B687">
        <v>60</v>
      </c>
      <c r="C687">
        <v>7</v>
      </c>
    </row>
    <row r="688" spans="1:3" x14ac:dyDescent="0.25">
      <c r="A688">
        <v>3</v>
      </c>
      <c r="B688">
        <v>61</v>
      </c>
      <c r="C688">
        <v>28</v>
      </c>
    </row>
    <row r="689" spans="1:3" x14ac:dyDescent="0.25">
      <c r="A689">
        <v>3</v>
      </c>
      <c r="B689">
        <v>62</v>
      </c>
      <c r="C689">
        <v>4</v>
      </c>
    </row>
    <row r="690" spans="1:3" x14ac:dyDescent="0.25">
      <c r="A690">
        <v>3</v>
      </c>
      <c r="B690">
        <v>63</v>
      </c>
      <c r="C690">
        <v>8</v>
      </c>
    </row>
    <row r="691" spans="1:3" x14ac:dyDescent="0.25">
      <c r="A691">
        <v>3</v>
      </c>
      <c r="B691">
        <v>64</v>
      </c>
      <c r="C691">
        <v>22</v>
      </c>
    </row>
    <row r="692" spans="1:3" x14ac:dyDescent="0.25">
      <c r="A692">
        <v>3</v>
      </c>
      <c r="B692">
        <v>65</v>
      </c>
      <c r="C692">
        <v>1</v>
      </c>
    </row>
    <row r="693" spans="1:3" x14ac:dyDescent="0.25">
      <c r="A693">
        <v>3</v>
      </c>
      <c r="B693">
        <v>66</v>
      </c>
      <c r="C693">
        <v>3</v>
      </c>
    </row>
    <row r="694" spans="1:3" x14ac:dyDescent="0.25">
      <c r="A694">
        <v>3</v>
      </c>
      <c r="B694">
        <v>67</v>
      </c>
      <c r="C694">
        <v>6</v>
      </c>
    </row>
    <row r="695" spans="1:3" x14ac:dyDescent="0.25">
      <c r="A695">
        <v>3</v>
      </c>
      <c r="B695">
        <v>68</v>
      </c>
      <c r="C695">
        <v>18</v>
      </c>
    </row>
    <row r="696" spans="1:3" x14ac:dyDescent="0.25">
      <c r="A696">
        <v>3</v>
      </c>
      <c r="B696">
        <v>69</v>
      </c>
      <c r="C696">
        <v>29</v>
      </c>
    </row>
    <row r="697" spans="1:3" x14ac:dyDescent="0.25">
      <c r="A697">
        <v>3</v>
      </c>
      <c r="B697">
        <v>70</v>
      </c>
      <c r="C697">
        <v>2</v>
      </c>
    </row>
    <row r="698" spans="1:3" x14ac:dyDescent="0.25">
      <c r="A698">
        <v>3</v>
      </c>
      <c r="B698">
        <v>71</v>
      </c>
      <c r="C698">
        <v>13</v>
      </c>
    </row>
    <row r="699" spans="1:3" x14ac:dyDescent="0.25">
      <c r="A699">
        <v>3</v>
      </c>
      <c r="B699">
        <v>72</v>
      </c>
      <c r="C699">
        <v>6</v>
      </c>
    </row>
    <row r="700" spans="1:3" x14ac:dyDescent="0.25">
      <c r="A700">
        <v>3</v>
      </c>
      <c r="B700">
        <v>73</v>
      </c>
      <c r="C700">
        <v>3</v>
      </c>
    </row>
    <row r="701" spans="1:3" x14ac:dyDescent="0.25">
      <c r="A701">
        <v>3</v>
      </c>
      <c r="B701">
        <v>74</v>
      </c>
      <c r="C701">
        <v>17</v>
      </c>
    </row>
    <row r="702" spans="1:3" x14ac:dyDescent="0.25">
      <c r="A702">
        <v>3</v>
      </c>
      <c r="B702">
        <v>75</v>
      </c>
      <c r="C702">
        <v>29</v>
      </c>
    </row>
    <row r="703" spans="1:3" x14ac:dyDescent="0.25">
      <c r="A703">
        <v>3</v>
      </c>
      <c r="B703">
        <v>76</v>
      </c>
      <c r="C703">
        <v>23</v>
      </c>
    </row>
    <row r="704" spans="1:3" x14ac:dyDescent="0.25">
      <c r="A704">
        <v>3</v>
      </c>
      <c r="B704">
        <v>77</v>
      </c>
      <c r="C704">
        <v>23</v>
      </c>
    </row>
    <row r="705" spans="1:3" x14ac:dyDescent="0.25">
      <c r="A705">
        <v>3</v>
      </c>
      <c r="B705">
        <v>78</v>
      </c>
      <c r="C705">
        <v>19</v>
      </c>
    </row>
    <row r="706" spans="1:3" x14ac:dyDescent="0.25">
      <c r="A706">
        <v>3</v>
      </c>
      <c r="B706">
        <v>79</v>
      </c>
      <c r="C706">
        <v>29</v>
      </c>
    </row>
    <row r="707" spans="1:3" x14ac:dyDescent="0.25">
      <c r="A707">
        <v>3</v>
      </c>
      <c r="B707">
        <v>80</v>
      </c>
      <c r="C707">
        <v>22</v>
      </c>
    </row>
    <row r="708" spans="1:3" x14ac:dyDescent="0.25">
      <c r="A708">
        <v>3</v>
      </c>
      <c r="B708">
        <v>81</v>
      </c>
      <c r="C708">
        <v>18</v>
      </c>
    </row>
    <row r="709" spans="1:3" x14ac:dyDescent="0.25">
      <c r="A709">
        <v>3</v>
      </c>
      <c r="B709">
        <v>82</v>
      </c>
      <c r="C709">
        <v>7</v>
      </c>
    </row>
    <row r="710" spans="1:3" x14ac:dyDescent="0.25">
      <c r="A710">
        <v>3</v>
      </c>
      <c r="B710">
        <v>83</v>
      </c>
      <c r="C710">
        <v>23</v>
      </c>
    </row>
    <row r="711" spans="1:3" x14ac:dyDescent="0.25">
      <c r="A711">
        <v>3</v>
      </c>
      <c r="B711">
        <v>84</v>
      </c>
      <c r="C711">
        <v>15</v>
      </c>
    </row>
    <row r="712" spans="1:3" x14ac:dyDescent="0.25">
      <c r="A712">
        <v>3</v>
      </c>
      <c r="B712">
        <v>85</v>
      </c>
      <c r="C712">
        <v>15</v>
      </c>
    </row>
    <row r="713" spans="1:3" x14ac:dyDescent="0.25">
      <c r="A713">
        <v>3</v>
      </c>
      <c r="B713">
        <v>86</v>
      </c>
      <c r="C713">
        <v>27</v>
      </c>
    </row>
    <row r="714" spans="1:3" x14ac:dyDescent="0.25">
      <c r="A714">
        <v>3</v>
      </c>
      <c r="B714">
        <v>87</v>
      </c>
      <c r="C714">
        <v>16</v>
      </c>
    </row>
    <row r="715" spans="1:3" x14ac:dyDescent="0.25">
      <c r="A715">
        <v>3</v>
      </c>
      <c r="B715">
        <v>88</v>
      </c>
      <c r="C715">
        <v>28</v>
      </c>
    </row>
    <row r="716" spans="1:3" x14ac:dyDescent="0.25">
      <c r="A716">
        <v>3</v>
      </c>
      <c r="B716">
        <v>89</v>
      </c>
      <c r="C716">
        <v>22</v>
      </c>
    </row>
    <row r="717" spans="1:3" x14ac:dyDescent="0.25">
      <c r="A717">
        <v>3</v>
      </c>
      <c r="B717">
        <v>90</v>
      </c>
      <c r="C717">
        <v>9</v>
      </c>
    </row>
    <row r="718" spans="1:3" x14ac:dyDescent="0.25">
      <c r="A718">
        <v>3</v>
      </c>
      <c r="B718">
        <v>91</v>
      </c>
      <c r="C718">
        <v>8</v>
      </c>
    </row>
    <row r="719" spans="1:3" x14ac:dyDescent="0.25">
      <c r="A719">
        <v>3</v>
      </c>
      <c r="B719">
        <v>92</v>
      </c>
      <c r="C719">
        <v>28</v>
      </c>
    </row>
    <row r="720" spans="1:3" x14ac:dyDescent="0.25">
      <c r="A720">
        <v>3</v>
      </c>
      <c r="B720">
        <v>93</v>
      </c>
      <c r="C720">
        <v>18</v>
      </c>
    </row>
    <row r="721" spans="1:3" x14ac:dyDescent="0.25">
      <c r="A721">
        <v>3</v>
      </c>
      <c r="B721">
        <v>94</v>
      </c>
      <c r="C721">
        <v>15</v>
      </c>
    </row>
    <row r="722" spans="1:3" x14ac:dyDescent="0.25">
      <c r="A722">
        <v>3</v>
      </c>
      <c r="B722">
        <v>95</v>
      </c>
      <c r="C722">
        <v>14</v>
      </c>
    </row>
    <row r="723" spans="1:3" x14ac:dyDescent="0.25">
      <c r="A723">
        <v>3</v>
      </c>
      <c r="B723">
        <v>96</v>
      </c>
      <c r="C723">
        <v>1</v>
      </c>
    </row>
    <row r="724" spans="1:3" x14ac:dyDescent="0.25">
      <c r="A724">
        <v>3</v>
      </c>
      <c r="B724">
        <v>97</v>
      </c>
      <c r="C724">
        <v>28</v>
      </c>
    </row>
    <row r="725" spans="1:3" x14ac:dyDescent="0.25">
      <c r="A725">
        <v>3</v>
      </c>
      <c r="B725">
        <v>98</v>
      </c>
      <c r="C725">
        <v>5</v>
      </c>
    </row>
    <row r="726" spans="1:3" x14ac:dyDescent="0.25">
      <c r="A726">
        <v>3</v>
      </c>
      <c r="B726">
        <v>99</v>
      </c>
      <c r="C726">
        <v>19</v>
      </c>
    </row>
    <row r="727" spans="1:3" x14ac:dyDescent="0.25">
      <c r="A727">
        <v>3</v>
      </c>
      <c r="B727">
        <v>100</v>
      </c>
      <c r="C727">
        <v>28</v>
      </c>
    </row>
    <row r="728" spans="1:3" x14ac:dyDescent="0.25">
      <c r="A728">
        <v>3</v>
      </c>
      <c r="B728">
        <v>101</v>
      </c>
      <c r="C728">
        <v>17</v>
      </c>
    </row>
    <row r="729" spans="1:3" x14ac:dyDescent="0.25">
      <c r="A729">
        <v>3</v>
      </c>
      <c r="B729">
        <v>102</v>
      </c>
      <c r="C729">
        <v>22</v>
      </c>
    </row>
    <row r="730" spans="1:3" x14ac:dyDescent="0.25">
      <c r="A730">
        <v>3</v>
      </c>
      <c r="B730">
        <v>103</v>
      </c>
      <c r="C730">
        <v>10</v>
      </c>
    </row>
    <row r="731" spans="1:3" x14ac:dyDescent="0.25">
      <c r="A731">
        <v>3</v>
      </c>
      <c r="B731">
        <v>104</v>
      </c>
      <c r="C731">
        <v>22</v>
      </c>
    </row>
    <row r="732" spans="1:3" x14ac:dyDescent="0.25">
      <c r="A732">
        <v>3</v>
      </c>
      <c r="B732">
        <v>105</v>
      </c>
      <c r="C732">
        <v>1</v>
      </c>
    </row>
    <row r="733" spans="1:3" x14ac:dyDescent="0.25">
      <c r="A733">
        <v>3</v>
      </c>
      <c r="B733">
        <v>106</v>
      </c>
      <c r="C733">
        <v>1</v>
      </c>
    </row>
    <row r="734" spans="1:3" x14ac:dyDescent="0.25">
      <c r="A734">
        <v>3</v>
      </c>
      <c r="B734">
        <v>107</v>
      </c>
      <c r="C734">
        <v>11</v>
      </c>
    </row>
    <row r="735" spans="1:3" x14ac:dyDescent="0.25">
      <c r="A735">
        <v>3</v>
      </c>
      <c r="B735">
        <v>108</v>
      </c>
      <c r="C735">
        <v>23</v>
      </c>
    </row>
    <row r="736" spans="1:3" x14ac:dyDescent="0.25">
      <c r="A736">
        <v>3</v>
      </c>
      <c r="B736">
        <v>109</v>
      </c>
      <c r="C736">
        <v>24</v>
      </c>
    </row>
    <row r="737" spans="1:3" x14ac:dyDescent="0.25">
      <c r="A737">
        <v>3</v>
      </c>
      <c r="B737">
        <v>110</v>
      </c>
      <c r="C737">
        <v>11</v>
      </c>
    </row>
    <row r="738" spans="1:3" x14ac:dyDescent="0.25">
      <c r="A738">
        <v>3</v>
      </c>
      <c r="B738">
        <v>111</v>
      </c>
      <c r="C738">
        <v>29</v>
      </c>
    </row>
    <row r="739" spans="1:3" x14ac:dyDescent="0.25">
      <c r="A739">
        <v>3</v>
      </c>
      <c r="B739">
        <v>112</v>
      </c>
      <c r="C739">
        <v>24</v>
      </c>
    </row>
    <row r="740" spans="1:3" x14ac:dyDescent="0.25">
      <c r="A740">
        <v>3</v>
      </c>
      <c r="B740">
        <v>113</v>
      </c>
      <c r="C740">
        <v>23</v>
      </c>
    </row>
    <row r="741" spans="1:3" x14ac:dyDescent="0.25">
      <c r="A741">
        <v>3</v>
      </c>
      <c r="B741">
        <v>114</v>
      </c>
      <c r="C741">
        <v>12</v>
      </c>
    </row>
    <row r="742" spans="1:3" x14ac:dyDescent="0.25">
      <c r="A742">
        <v>3</v>
      </c>
      <c r="B742">
        <v>115</v>
      </c>
      <c r="C742">
        <v>25</v>
      </c>
    </row>
    <row r="743" spans="1:3" x14ac:dyDescent="0.25">
      <c r="A743">
        <v>3</v>
      </c>
      <c r="B743">
        <v>116</v>
      </c>
      <c r="C743">
        <v>30</v>
      </c>
    </row>
    <row r="744" spans="1:3" x14ac:dyDescent="0.25">
      <c r="A744">
        <v>3</v>
      </c>
      <c r="B744">
        <v>117</v>
      </c>
      <c r="C744">
        <v>23</v>
      </c>
    </row>
    <row r="745" spans="1:3" x14ac:dyDescent="0.25">
      <c r="A745">
        <v>3</v>
      </c>
      <c r="B745">
        <v>118</v>
      </c>
      <c r="C745">
        <v>9</v>
      </c>
    </row>
    <row r="746" spans="1:3" x14ac:dyDescent="0.25">
      <c r="A746">
        <v>3</v>
      </c>
      <c r="B746">
        <v>119</v>
      </c>
      <c r="C746">
        <v>29</v>
      </c>
    </row>
    <row r="747" spans="1:3" x14ac:dyDescent="0.25">
      <c r="A747">
        <v>3</v>
      </c>
      <c r="B747">
        <v>120</v>
      </c>
      <c r="C747">
        <v>25</v>
      </c>
    </row>
    <row r="748" spans="1:3" x14ac:dyDescent="0.25">
      <c r="A748">
        <v>3</v>
      </c>
      <c r="B748">
        <v>121</v>
      </c>
      <c r="C748">
        <v>4</v>
      </c>
    </row>
    <row r="749" spans="1:3" x14ac:dyDescent="0.25">
      <c r="A749">
        <v>3</v>
      </c>
      <c r="B749">
        <v>122</v>
      </c>
      <c r="C749">
        <v>8</v>
      </c>
    </row>
    <row r="750" spans="1:3" x14ac:dyDescent="0.25">
      <c r="A750">
        <v>3</v>
      </c>
      <c r="B750">
        <v>123</v>
      </c>
      <c r="C750">
        <v>15</v>
      </c>
    </row>
    <row r="751" spans="1:3" x14ac:dyDescent="0.25">
      <c r="A751">
        <v>3</v>
      </c>
      <c r="B751">
        <v>124</v>
      </c>
      <c r="C751">
        <v>11</v>
      </c>
    </row>
    <row r="752" spans="1:3" x14ac:dyDescent="0.25">
      <c r="A752">
        <v>3</v>
      </c>
      <c r="B752">
        <v>125</v>
      </c>
      <c r="C752">
        <v>2</v>
      </c>
    </row>
    <row r="753" spans="1:3" x14ac:dyDescent="0.25">
      <c r="A753">
        <v>3</v>
      </c>
      <c r="B753">
        <v>126</v>
      </c>
      <c r="C753">
        <v>5</v>
      </c>
    </row>
    <row r="754" spans="1:3" x14ac:dyDescent="0.25">
      <c r="A754">
        <v>3</v>
      </c>
      <c r="B754">
        <v>127</v>
      </c>
      <c r="C754">
        <v>4</v>
      </c>
    </row>
    <row r="755" spans="1:3" x14ac:dyDescent="0.25">
      <c r="A755">
        <v>3</v>
      </c>
      <c r="B755">
        <v>128</v>
      </c>
      <c r="C755">
        <v>20</v>
      </c>
    </row>
    <row r="756" spans="1:3" x14ac:dyDescent="0.25">
      <c r="A756">
        <v>3</v>
      </c>
      <c r="B756">
        <v>129</v>
      </c>
      <c r="C756">
        <v>10</v>
      </c>
    </row>
    <row r="757" spans="1:3" x14ac:dyDescent="0.25">
      <c r="A757">
        <v>3</v>
      </c>
      <c r="B757">
        <v>130</v>
      </c>
      <c r="C757">
        <v>20</v>
      </c>
    </row>
    <row r="758" spans="1:3" x14ac:dyDescent="0.25">
      <c r="A758">
        <v>3</v>
      </c>
      <c r="B758">
        <v>131</v>
      </c>
      <c r="C758">
        <v>23</v>
      </c>
    </row>
    <row r="759" spans="1:3" x14ac:dyDescent="0.25">
      <c r="A759">
        <v>3</v>
      </c>
      <c r="B759">
        <v>132</v>
      </c>
      <c r="C759">
        <v>16</v>
      </c>
    </row>
    <row r="760" spans="1:3" x14ac:dyDescent="0.25">
      <c r="A760">
        <v>3</v>
      </c>
      <c r="B760">
        <v>133</v>
      </c>
      <c r="C760">
        <v>16</v>
      </c>
    </row>
    <row r="761" spans="1:3" x14ac:dyDescent="0.25">
      <c r="A761">
        <v>3</v>
      </c>
      <c r="B761">
        <v>134</v>
      </c>
      <c r="C761">
        <v>17</v>
      </c>
    </row>
    <row r="762" spans="1:3" x14ac:dyDescent="0.25">
      <c r="A762">
        <v>3</v>
      </c>
      <c r="B762">
        <v>135</v>
      </c>
      <c r="C762">
        <v>15</v>
      </c>
    </row>
    <row r="763" spans="1:3" x14ac:dyDescent="0.25">
      <c r="A763">
        <v>3</v>
      </c>
      <c r="B763">
        <v>136</v>
      </c>
      <c r="C763">
        <v>4</v>
      </c>
    </row>
    <row r="764" spans="1:3" x14ac:dyDescent="0.25">
      <c r="A764">
        <v>3</v>
      </c>
      <c r="B764">
        <v>137</v>
      </c>
      <c r="C764">
        <v>17</v>
      </c>
    </row>
    <row r="765" spans="1:3" x14ac:dyDescent="0.25">
      <c r="A765">
        <v>3</v>
      </c>
      <c r="B765">
        <v>138</v>
      </c>
      <c r="C765">
        <v>17</v>
      </c>
    </row>
    <row r="766" spans="1:3" x14ac:dyDescent="0.25">
      <c r="A766">
        <v>3</v>
      </c>
      <c r="B766">
        <v>139</v>
      </c>
      <c r="C766">
        <v>21</v>
      </c>
    </row>
    <row r="767" spans="1:3" x14ac:dyDescent="0.25">
      <c r="A767">
        <v>3</v>
      </c>
      <c r="B767">
        <v>140</v>
      </c>
      <c r="C767">
        <v>3</v>
      </c>
    </row>
    <row r="768" spans="1:3" x14ac:dyDescent="0.25">
      <c r="A768">
        <v>3</v>
      </c>
      <c r="B768">
        <v>141</v>
      </c>
      <c r="C768">
        <v>4</v>
      </c>
    </row>
    <row r="769" spans="1:3" x14ac:dyDescent="0.25">
      <c r="A769">
        <v>3</v>
      </c>
      <c r="B769">
        <v>142</v>
      </c>
      <c r="C769">
        <v>29</v>
      </c>
    </row>
    <row r="770" spans="1:3" x14ac:dyDescent="0.25">
      <c r="A770">
        <v>3</v>
      </c>
      <c r="B770">
        <v>143</v>
      </c>
      <c r="C770">
        <v>9</v>
      </c>
    </row>
    <row r="771" spans="1:3" x14ac:dyDescent="0.25">
      <c r="A771">
        <v>3</v>
      </c>
      <c r="B771">
        <v>144</v>
      </c>
      <c r="C771">
        <v>9</v>
      </c>
    </row>
    <row r="772" spans="1:3" x14ac:dyDescent="0.25">
      <c r="A772">
        <v>3</v>
      </c>
      <c r="B772">
        <v>145</v>
      </c>
      <c r="C772">
        <v>11</v>
      </c>
    </row>
    <row r="773" spans="1:3" x14ac:dyDescent="0.25">
      <c r="A773">
        <v>3</v>
      </c>
      <c r="B773">
        <v>146</v>
      </c>
      <c r="C773">
        <v>9</v>
      </c>
    </row>
    <row r="774" spans="1:3" x14ac:dyDescent="0.25">
      <c r="A774">
        <v>3</v>
      </c>
      <c r="B774">
        <v>147</v>
      </c>
      <c r="C774">
        <v>3</v>
      </c>
    </row>
    <row r="775" spans="1:3" x14ac:dyDescent="0.25">
      <c r="A775">
        <v>3</v>
      </c>
      <c r="B775">
        <v>148</v>
      </c>
      <c r="C775">
        <v>6</v>
      </c>
    </row>
    <row r="776" spans="1:3" x14ac:dyDescent="0.25">
      <c r="A776">
        <v>3</v>
      </c>
      <c r="B776">
        <v>149</v>
      </c>
      <c r="C776">
        <v>1</v>
      </c>
    </row>
    <row r="777" spans="1:3" x14ac:dyDescent="0.25">
      <c r="A777">
        <v>3</v>
      </c>
      <c r="B777">
        <v>150</v>
      </c>
      <c r="C777">
        <v>21</v>
      </c>
    </row>
    <row r="778" spans="1:3" x14ac:dyDescent="0.25">
      <c r="A778">
        <v>3</v>
      </c>
      <c r="B778">
        <v>151</v>
      </c>
      <c r="C778">
        <v>1</v>
      </c>
    </row>
    <row r="779" spans="1:3" x14ac:dyDescent="0.25">
      <c r="A779">
        <v>3</v>
      </c>
      <c r="B779">
        <v>152</v>
      </c>
      <c r="C779">
        <v>1</v>
      </c>
    </row>
    <row r="780" spans="1:3" x14ac:dyDescent="0.25">
      <c r="A780">
        <v>3</v>
      </c>
      <c r="B780">
        <v>153</v>
      </c>
      <c r="C780">
        <v>7</v>
      </c>
    </row>
    <row r="781" spans="1:3" x14ac:dyDescent="0.25">
      <c r="A781">
        <v>3</v>
      </c>
      <c r="B781">
        <v>154</v>
      </c>
      <c r="C781">
        <v>22</v>
      </c>
    </row>
    <row r="782" spans="1:3" x14ac:dyDescent="0.25">
      <c r="A782">
        <v>3</v>
      </c>
      <c r="B782">
        <v>155</v>
      </c>
      <c r="C782">
        <v>25</v>
      </c>
    </row>
    <row r="783" spans="1:3" x14ac:dyDescent="0.25">
      <c r="A783">
        <v>3</v>
      </c>
      <c r="B783">
        <v>156</v>
      </c>
      <c r="C783">
        <v>14</v>
      </c>
    </row>
    <row r="784" spans="1:3" x14ac:dyDescent="0.25">
      <c r="A784">
        <v>3</v>
      </c>
      <c r="B784">
        <v>157</v>
      </c>
      <c r="C784">
        <v>12</v>
      </c>
    </row>
    <row r="785" spans="1:3" x14ac:dyDescent="0.25">
      <c r="A785">
        <v>3</v>
      </c>
      <c r="B785">
        <v>158</v>
      </c>
      <c r="C785">
        <v>17</v>
      </c>
    </row>
    <row r="786" spans="1:3" x14ac:dyDescent="0.25">
      <c r="A786">
        <v>3</v>
      </c>
      <c r="B786">
        <v>159</v>
      </c>
      <c r="C786">
        <v>6</v>
      </c>
    </row>
    <row r="787" spans="1:3" x14ac:dyDescent="0.25">
      <c r="A787">
        <v>3</v>
      </c>
      <c r="B787">
        <v>160</v>
      </c>
      <c r="C787">
        <v>27</v>
      </c>
    </row>
    <row r="788" spans="1:3" x14ac:dyDescent="0.25">
      <c r="A788">
        <v>3</v>
      </c>
      <c r="B788">
        <v>161</v>
      </c>
      <c r="C788">
        <v>11</v>
      </c>
    </row>
    <row r="789" spans="1:3" x14ac:dyDescent="0.25">
      <c r="A789">
        <v>3</v>
      </c>
      <c r="B789">
        <v>162</v>
      </c>
      <c r="C789">
        <v>11</v>
      </c>
    </row>
    <row r="790" spans="1:3" x14ac:dyDescent="0.25">
      <c r="A790">
        <v>3</v>
      </c>
      <c r="B790">
        <v>163</v>
      </c>
      <c r="C790">
        <v>11</v>
      </c>
    </row>
    <row r="791" spans="1:3" x14ac:dyDescent="0.25">
      <c r="A791">
        <v>3</v>
      </c>
      <c r="B791">
        <v>164</v>
      </c>
      <c r="C791">
        <v>18</v>
      </c>
    </row>
    <row r="792" spans="1:3" x14ac:dyDescent="0.25">
      <c r="A792">
        <v>3</v>
      </c>
      <c r="B792">
        <v>165</v>
      </c>
      <c r="C792">
        <v>19</v>
      </c>
    </row>
    <row r="793" spans="1:3" x14ac:dyDescent="0.25">
      <c r="A793">
        <v>3</v>
      </c>
      <c r="B793">
        <v>166</v>
      </c>
      <c r="C793">
        <v>27</v>
      </c>
    </row>
    <row r="794" spans="1:3" x14ac:dyDescent="0.25">
      <c r="A794">
        <v>3</v>
      </c>
      <c r="B794">
        <v>167</v>
      </c>
      <c r="C794">
        <v>8</v>
      </c>
    </row>
    <row r="795" spans="1:3" x14ac:dyDescent="0.25">
      <c r="A795">
        <v>3</v>
      </c>
      <c r="B795">
        <v>168</v>
      </c>
      <c r="C795">
        <v>23</v>
      </c>
    </row>
    <row r="796" spans="1:3" x14ac:dyDescent="0.25">
      <c r="A796">
        <v>3</v>
      </c>
      <c r="B796">
        <v>169</v>
      </c>
      <c r="C796">
        <v>3</v>
      </c>
    </row>
    <row r="797" spans="1:3" x14ac:dyDescent="0.25">
      <c r="A797">
        <v>3</v>
      </c>
      <c r="B797">
        <v>170</v>
      </c>
      <c r="C797">
        <v>13</v>
      </c>
    </row>
    <row r="798" spans="1:3" x14ac:dyDescent="0.25">
      <c r="A798">
        <v>3</v>
      </c>
      <c r="B798">
        <v>171</v>
      </c>
      <c r="C798">
        <v>11</v>
      </c>
    </row>
    <row r="799" spans="1:3" x14ac:dyDescent="0.25">
      <c r="A799">
        <v>3</v>
      </c>
      <c r="B799">
        <v>172</v>
      </c>
      <c r="C799">
        <v>22</v>
      </c>
    </row>
    <row r="800" spans="1:3" x14ac:dyDescent="0.25">
      <c r="A800">
        <v>3</v>
      </c>
      <c r="B800">
        <v>173</v>
      </c>
      <c r="C800">
        <v>15</v>
      </c>
    </row>
    <row r="801" spans="1:3" x14ac:dyDescent="0.25">
      <c r="A801">
        <v>3</v>
      </c>
      <c r="B801">
        <v>174</v>
      </c>
      <c r="C801">
        <v>1</v>
      </c>
    </row>
    <row r="802" spans="1:3" x14ac:dyDescent="0.25">
      <c r="A802">
        <v>3</v>
      </c>
      <c r="B802">
        <v>175</v>
      </c>
      <c r="C802">
        <v>3</v>
      </c>
    </row>
    <row r="803" spans="1:3" x14ac:dyDescent="0.25">
      <c r="A803">
        <v>3</v>
      </c>
      <c r="B803">
        <v>176</v>
      </c>
      <c r="C803">
        <v>6</v>
      </c>
    </row>
    <row r="804" spans="1:3" x14ac:dyDescent="0.25">
      <c r="A804">
        <v>3</v>
      </c>
      <c r="B804">
        <v>177</v>
      </c>
      <c r="C804">
        <v>2</v>
      </c>
    </row>
    <row r="805" spans="1:3" x14ac:dyDescent="0.25">
      <c r="A805">
        <v>3</v>
      </c>
      <c r="B805">
        <v>178</v>
      </c>
      <c r="C805">
        <v>12</v>
      </c>
    </row>
    <row r="806" spans="1:3" x14ac:dyDescent="0.25">
      <c r="A806">
        <v>3</v>
      </c>
      <c r="B806">
        <v>179</v>
      </c>
      <c r="C806">
        <v>20</v>
      </c>
    </row>
    <row r="807" spans="1:3" x14ac:dyDescent="0.25">
      <c r="A807">
        <v>3</v>
      </c>
      <c r="B807">
        <v>180</v>
      </c>
      <c r="C807">
        <v>6</v>
      </c>
    </row>
    <row r="808" spans="1:3" x14ac:dyDescent="0.25">
      <c r="A808">
        <v>3</v>
      </c>
      <c r="B808">
        <v>181</v>
      </c>
      <c r="C808">
        <v>8</v>
      </c>
    </row>
    <row r="809" spans="1:3" x14ac:dyDescent="0.25">
      <c r="A809">
        <v>3</v>
      </c>
      <c r="B809">
        <v>182</v>
      </c>
      <c r="C809">
        <v>28</v>
      </c>
    </row>
    <row r="810" spans="1:3" x14ac:dyDescent="0.25">
      <c r="A810">
        <v>3</v>
      </c>
      <c r="B810">
        <v>183</v>
      </c>
      <c r="C810">
        <v>26</v>
      </c>
    </row>
    <row r="811" spans="1:3" x14ac:dyDescent="0.25">
      <c r="A811">
        <v>3</v>
      </c>
      <c r="B811">
        <v>184</v>
      </c>
      <c r="C811">
        <v>21</v>
      </c>
    </row>
    <row r="812" spans="1:3" x14ac:dyDescent="0.25">
      <c r="A812">
        <v>3</v>
      </c>
      <c r="B812">
        <v>185</v>
      </c>
      <c r="C812">
        <v>15</v>
      </c>
    </row>
    <row r="813" spans="1:3" x14ac:dyDescent="0.25">
      <c r="A813">
        <v>3</v>
      </c>
      <c r="B813">
        <v>186</v>
      </c>
      <c r="C813">
        <v>30</v>
      </c>
    </row>
    <row r="814" spans="1:3" x14ac:dyDescent="0.25">
      <c r="A814">
        <v>3</v>
      </c>
      <c r="B814">
        <v>187</v>
      </c>
      <c r="C814">
        <v>2</v>
      </c>
    </row>
    <row r="815" spans="1:3" x14ac:dyDescent="0.25">
      <c r="A815">
        <v>3</v>
      </c>
      <c r="B815">
        <v>188</v>
      </c>
      <c r="C815">
        <v>29</v>
      </c>
    </row>
    <row r="816" spans="1:3" x14ac:dyDescent="0.25">
      <c r="A816">
        <v>3</v>
      </c>
      <c r="B816">
        <v>189</v>
      </c>
      <c r="C816">
        <v>20</v>
      </c>
    </row>
    <row r="817" spans="1:3" x14ac:dyDescent="0.25">
      <c r="A817">
        <v>3</v>
      </c>
      <c r="B817">
        <v>190</v>
      </c>
      <c r="C817">
        <v>20</v>
      </c>
    </row>
    <row r="818" spans="1:3" x14ac:dyDescent="0.25">
      <c r="A818">
        <v>3</v>
      </c>
      <c r="B818">
        <v>191</v>
      </c>
      <c r="C818">
        <v>23</v>
      </c>
    </row>
    <row r="819" spans="1:3" x14ac:dyDescent="0.25">
      <c r="A819">
        <v>3</v>
      </c>
      <c r="B819">
        <v>192</v>
      </c>
      <c r="C819">
        <v>10</v>
      </c>
    </row>
    <row r="820" spans="1:3" x14ac:dyDescent="0.25">
      <c r="A820">
        <v>3</v>
      </c>
      <c r="B820">
        <v>193</v>
      </c>
      <c r="C820">
        <v>5</v>
      </c>
    </row>
    <row r="821" spans="1:3" x14ac:dyDescent="0.25">
      <c r="A821">
        <v>3</v>
      </c>
      <c r="B821">
        <v>194</v>
      </c>
      <c r="C821">
        <v>20</v>
      </c>
    </row>
    <row r="822" spans="1:3" x14ac:dyDescent="0.25">
      <c r="A822">
        <v>3</v>
      </c>
      <c r="B822">
        <v>195</v>
      </c>
      <c r="C822">
        <v>20</v>
      </c>
    </row>
    <row r="823" spans="1:3" x14ac:dyDescent="0.25">
      <c r="A823">
        <v>3</v>
      </c>
      <c r="B823">
        <v>196</v>
      </c>
      <c r="C823">
        <v>25</v>
      </c>
    </row>
    <row r="824" spans="1:3" x14ac:dyDescent="0.25">
      <c r="A824">
        <v>3</v>
      </c>
      <c r="B824">
        <v>197</v>
      </c>
      <c r="C824">
        <v>8</v>
      </c>
    </row>
    <row r="825" spans="1:3" x14ac:dyDescent="0.25">
      <c r="A825">
        <v>3</v>
      </c>
      <c r="B825">
        <v>198</v>
      </c>
      <c r="C825">
        <v>27</v>
      </c>
    </row>
    <row r="826" spans="1:3" x14ac:dyDescent="0.25">
      <c r="A826">
        <v>3</v>
      </c>
      <c r="B826">
        <v>199</v>
      </c>
      <c r="C826">
        <v>5</v>
      </c>
    </row>
    <row r="827" spans="1:3" x14ac:dyDescent="0.25">
      <c r="A827">
        <v>3</v>
      </c>
      <c r="B827">
        <v>200</v>
      </c>
      <c r="C827">
        <v>29</v>
      </c>
    </row>
    <row r="828" spans="1:3" x14ac:dyDescent="0.25">
      <c r="A828">
        <v>3</v>
      </c>
      <c r="B828">
        <v>201</v>
      </c>
      <c r="C828">
        <v>30</v>
      </c>
    </row>
    <row r="829" spans="1:3" x14ac:dyDescent="0.25">
      <c r="A829">
        <v>3</v>
      </c>
      <c r="B829">
        <v>202</v>
      </c>
      <c r="C829">
        <v>11</v>
      </c>
    </row>
    <row r="830" spans="1:3" x14ac:dyDescent="0.25">
      <c r="A830">
        <v>3</v>
      </c>
      <c r="B830">
        <v>203</v>
      </c>
      <c r="C830">
        <v>6</v>
      </c>
    </row>
    <row r="831" spans="1:3" x14ac:dyDescent="0.25">
      <c r="A831">
        <v>3</v>
      </c>
      <c r="B831">
        <v>204</v>
      </c>
      <c r="C831">
        <v>16</v>
      </c>
    </row>
    <row r="832" spans="1:3" x14ac:dyDescent="0.25">
      <c r="A832">
        <v>3</v>
      </c>
      <c r="B832">
        <v>205</v>
      </c>
      <c r="C832">
        <v>3</v>
      </c>
    </row>
    <row r="833" spans="1:3" x14ac:dyDescent="0.25">
      <c r="A833">
        <v>3</v>
      </c>
      <c r="B833">
        <v>206</v>
      </c>
      <c r="C833">
        <v>29</v>
      </c>
    </row>
    <row r="834" spans="1:3" x14ac:dyDescent="0.25">
      <c r="A834">
        <v>3</v>
      </c>
      <c r="B834">
        <v>207</v>
      </c>
      <c r="C834">
        <v>29</v>
      </c>
    </row>
    <row r="835" spans="1:3" x14ac:dyDescent="0.25">
      <c r="A835">
        <v>3</v>
      </c>
      <c r="B835">
        <v>208</v>
      </c>
      <c r="C835">
        <v>12</v>
      </c>
    </row>
    <row r="836" spans="1:3" x14ac:dyDescent="0.25">
      <c r="A836">
        <v>3</v>
      </c>
      <c r="B836">
        <v>209</v>
      </c>
      <c r="C836">
        <v>1</v>
      </c>
    </row>
    <row r="837" spans="1:3" x14ac:dyDescent="0.25">
      <c r="A837">
        <v>3</v>
      </c>
      <c r="B837">
        <v>210</v>
      </c>
      <c r="C837">
        <v>22</v>
      </c>
    </row>
    <row r="838" spans="1:3" x14ac:dyDescent="0.25">
      <c r="A838">
        <v>3</v>
      </c>
      <c r="B838">
        <v>211</v>
      </c>
      <c r="C838">
        <v>3</v>
      </c>
    </row>
    <row r="839" spans="1:3" x14ac:dyDescent="0.25">
      <c r="A839">
        <v>3</v>
      </c>
      <c r="B839">
        <v>212</v>
      </c>
      <c r="C839">
        <v>23</v>
      </c>
    </row>
    <row r="840" spans="1:3" x14ac:dyDescent="0.25">
      <c r="A840">
        <v>3</v>
      </c>
      <c r="B840">
        <v>213</v>
      </c>
      <c r="C840">
        <v>10</v>
      </c>
    </row>
    <row r="841" spans="1:3" x14ac:dyDescent="0.25">
      <c r="A841">
        <v>3</v>
      </c>
      <c r="B841">
        <v>214</v>
      </c>
      <c r="C841">
        <v>30</v>
      </c>
    </row>
    <row r="842" spans="1:3" x14ac:dyDescent="0.25">
      <c r="A842">
        <v>3</v>
      </c>
      <c r="B842">
        <v>215</v>
      </c>
      <c r="C842">
        <v>12</v>
      </c>
    </row>
    <row r="843" spans="1:3" x14ac:dyDescent="0.25">
      <c r="A843">
        <v>3</v>
      </c>
      <c r="B843">
        <v>216</v>
      </c>
      <c r="C843">
        <v>5</v>
      </c>
    </row>
    <row r="844" spans="1:3" x14ac:dyDescent="0.25">
      <c r="A844">
        <v>3</v>
      </c>
      <c r="B844">
        <v>217</v>
      </c>
      <c r="C844">
        <v>4</v>
      </c>
    </row>
    <row r="845" spans="1:3" x14ac:dyDescent="0.25">
      <c r="A845">
        <v>3</v>
      </c>
      <c r="B845">
        <v>218</v>
      </c>
      <c r="C845">
        <v>21</v>
      </c>
    </row>
    <row r="846" spans="1:3" x14ac:dyDescent="0.25">
      <c r="A846">
        <v>3</v>
      </c>
      <c r="B846">
        <v>219</v>
      </c>
      <c r="C846">
        <v>29</v>
      </c>
    </row>
    <row r="847" spans="1:3" x14ac:dyDescent="0.25">
      <c r="A847">
        <v>3</v>
      </c>
      <c r="B847">
        <v>220</v>
      </c>
      <c r="C847">
        <v>0</v>
      </c>
    </row>
    <row r="848" spans="1:3" x14ac:dyDescent="0.25">
      <c r="A848">
        <v>3</v>
      </c>
      <c r="B848">
        <v>221</v>
      </c>
      <c r="C848">
        <v>25</v>
      </c>
    </row>
    <row r="849" spans="1:3" x14ac:dyDescent="0.25">
      <c r="A849">
        <v>3</v>
      </c>
      <c r="B849">
        <v>222</v>
      </c>
      <c r="C849">
        <v>12</v>
      </c>
    </row>
    <row r="850" spans="1:3" x14ac:dyDescent="0.25">
      <c r="A850">
        <v>3</v>
      </c>
      <c r="B850">
        <v>223</v>
      </c>
      <c r="C850">
        <v>29</v>
      </c>
    </row>
    <row r="851" spans="1:3" x14ac:dyDescent="0.25">
      <c r="A851">
        <v>3</v>
      </c>
      <c r="B851">
        <v>224</v>
      </c>
      <c r="C851">
        <v>23</v>
      </c>
    </row>
    <row r="852" spans="1:3" x14ac:dyDescent="0.25">
      <c r="A852">
        <v>3</v>
      </c>
      <c r="B852">
        <v>225</v>
      </c>
      <c r="C852">
        <v>12</v>
      </c>
    </row>
    <row r="853" spans="1:3" x14ac:dyDescent="0.25">
      <c r="A853">
        <v>3</v>
      </c>
      <c r="B853">
        <v>226</v>
      </c>
      <c r="C853">
        <v>14</v>
      </c>
    </row>
    <row r="854" spans="1:3" x14ac:dyDescent="0.25">
      <c r="A854">
        <v>3</v>
      </c>
      <c r="B854">
        <v>227</v>
      </c>
      <c r="C854">
        <v>22</v>
      </c>
    </row>
    <row r="855" spans="1:3" x14ac:dyDescent="0.25">
      <c r="A855">
        <v>3</v>
      </c>
      <c r="B855">
        <v>228</v>
      </c>
      <c r="C855">
        <v>29</v>
      </c>
    </row>
    <row r="856" spans="1:3" x14ac:dyDescent="0.25">
      <c r="A856">
        <v>3</v>
      </c>
      <c r="B856">
        <v>229</v>
      </c>
      <c r="C856">
        <v>7</v>
      </c>
    </row>
    <row r="857" spans="1:3" x14ac:dyDescent="0.25">
      <c r="A857">
        <v>3</v>
      </c>
      <c r="B857">
        <v>230</v>
      </c>
      <c r="C857">
        <v>29</v>
      </c>
    </row>
    <row r="858" spans="1:3" x14ac:dyDescent="0.25">
      <c r="A858">
        <v>3</v>
      </c>
      <c r="B858">
        <v>231</v>
      </c>
      <c r="C858">
        <v>6</v>
      </c>
    </row>
    <row r="859" spans="1:3" x14ac:dyDescent="0.25">
      <c r="A859">
        <v>3</v>
      </c>
      <c r="B859">
        <v>232</v>
      </c>
      <c r="C859">
        <v>16</v>
      </c>
    </row>
    <row r="860" spans="1:3" x14ac:dyDescent="0.25">
      <c r="A860">
        <v>3</v>
      </c>
      <c r="B860">
        <v>233</v>
      </c>
      <c r="C860">
        <v>9</v>
      </c>
    </row>
    <row r="861" spans="1:3" x14ac:dyDescent="0.25">
      <c r="A861">
        <v>3</v>
      </c>
      <c r="B861">
        <v>234</v>
      </c>
      <c r="C861">
        <v>24</v>
      </c>
    </row>
    <row r="862" spans="1:3" x14ac:dyDescent="0.25">
      <c r="A862">
        <v>3</v>
      </c>
      <c r="B862">
        <v>235</v>
      </c>
      <c r="C862">
        <v>1</v>
      </c>
    </row>
    <row r="863" spans="1:3" x14ac:dyDescent="0.25">
      <c r="A863">
        <v>3</v>
      </c>
      <c r="B863">
        <v>236</v>
      </c>
      <c r="C863">
        <v>3</v>
      </c>
    </row>
    <row r="864" spans="1:3" x14ac:dyDescent="0.25">
      <c r="A864">
        <v>3</v>
      </c>
      <c r="B864">
        <v>237</v>
      </c>
      <c r="C864">
        <v>16</v>
      </c>
    </row>
    <row r="865" spans="1:3" x14ac:dyDescent="0.25">
      <c r="A865">
        <v>3</v>
      </c>
      <c r="B865">
        <v>238</v>
      </c>
      <c r="C865">
        <v>12</v>
      </c>
    </row>
    <row r="866" spans="1:3" x14ac:dyDescent="0.25">
      <c r="A866">
        <v>3</v>
      </c>
      <c r="B866">
        <v>239</v>
      </c>
      <c r="C866">
        <v>29</v>
      </c>
    </row>
    <row r="867" spans="1:3" x14ac:dyDescent="0.25">
      <c r="A867">
        <v>3</v>
      </c>
      <c r="B867">
        <v>240</v>
      </c>
      <c r="C867">
        <v>26</v>
      </c>
    </row>
    <row r="868" spans="1:3" x14ac:dyDescent="0.25">
      <c r="A868">
        <v>3</v>
      </c>
      <c r="B868">
        <v>241</v>
      </c>
      <c r="C868">
        <v>8</v>
      </c>
    </row>
    <row r="869" spans="1:3" x14ac:dyDescent="0.25">
      <c r="A869">
        <v>3</v>
      </c>
      <c r="B869">
        <v>242</v>
      </c>
      <c r="C869">
        <v>5</v>
      </c>
    </row>
    <row r="870" spans="1:3" x14ac:dyDescent="0.25">
      <c r="A870">
        <v>3</v>
      </c>
      <c r="B870">
        <v>243</v>
      </c>
      <c r="C870">
        <v>7</v>
      </c>
    </row>
    <row r="871" spans="1:3" x14ac:dyDescent="0.25">
      <c r="A871">
        <v>3</v>
      </c>
      <c r="B871">
        <v>244</v>
      </c>
      <c r="C871">
        <v>5</v>
      </c>
    </row>
    <row r="872" spans="1:3" x14ac:dyDescent="0.25">
      <c r="A872">
        <v>3</v>
      </c>
      <c r="B872">
        <v>245</v>
      </c>
      <c r="C872">
        <v>10</v>
      </c>
    </row>
    <row r="873" spans="1:3" x14ac:dyDescent="0.25">
      <c r="A873">
        <v>3</v>
      </c>
      <c r="B873">
        <v>246</v>
      </c>
      <c r="C873">
        <v>7</v>
      </c>
    </row>
    <row r="874" spans="1:3" x14ac:dyDescent="0.25">
      <c r="A874">
        <v>3</v>
      </c>
      <c r="B874">
        <v>247</v>
      </c>
      <c r="C874">
        <v>3</v>
      </c>
    </row>
    <row r="875" spans="1:3" x14ac:dyDescent="0.25">
      <c r="A875">
        <v>3</v>
      </c>
      <c r="B875">
        <v>248</v>
      </c>
      <c r="C875">
        <v>11</v>
      </c>
    </row>
    <row r="876" spans="1:3" x14ac:dyDescent="0.25">
      <c r="A876">
        <v>3</v>
      </c>
      <c r="B876">
        <v>249</v>
      </c>
      <c r="C876">
        <v>6</v>
      </c>
    </row>
    <row r="877" spans="1:3" x14ac:dyDescent="0.25">
      <c r="A877">
        <v>3</v>
      </c>
      <c r="B877">
        <v>250</v>
      </c>
      <c r="C877">
        <v>16</v>
      </c>
    </row>
    <row r="878" spans="1:3" x14ac:dyDescent="0.25">
      <c r="A878">
        <v>3</v>
      </c>
      <c r="B878">
        <v>251</v>
      </c>
      <c r="C878">
        <v>10</v>
      </c>
    </row>
    <row r="879" spans="1:3" x14ac:dyDescent="0.25">
      <c r="A879">
        <v>3</v>
      </c>
      <c r="B879">
        <v>252</v>
      </c>
      <c r="C879">
        <v>27</v>
      </c>
    </row>
    <row r="880" spans="1:3" x14ac:dyDescent="0.25">
      <c r="A880">
        <v>3</v>
      </c>
      <c r="B880">
        <v>253</v>
      </c>
      <c r="C880">
        <v>15</v>
      </c>
    </row>
    <row r="881" spans="1:3" x14ac:dyDescent="0.25">
      <c r="A881">
        <v>3</v>
      </c>
      <c r="B881">
        <v>254</v>
      </c>
      <c r="C881">
        <v>4</v>
      </c>
    </row>
    <row r="882" spans="1:3" x14ac:dyDescent="0.25">
      <c r="A882">
        <v>3</v>
      </c>
      <c r="B882">
        <v>255</v>
      </c>
      <c r="C882">
        <v>17</v>
      </c>
    </row>
    <row r="883" spans="1:3" x14ac:dyDescent="0.25">
      <c r="A883">
        <v>3</v>
      </c>
      <c r="B883">
        <v>256</v>
      </c>
      <c r="C883">
        <v>1</v>
      </c>
    </row>
    <row r="884" spans="1:3" x14ac:dyDescent="0.25">
      <c r="A884">
        <v>3</v>
      </c>
      <c r="B884">
        <v>257</v>
      </c>
      <c r="C884">
        <v>25</v>
      </c>
    </row>
    <row r="885" spans="1:3" x14ac:dyDescent="0.25">
      <c r="A885">
        <v>3</v>
      </c>
      <c r="B885">
        <v>258</v>
      </c>
      <c r="C885">
        <v>10</v>
      </c>
    </row>
    <row r="886" spans="1:3" x14ac:dyDescent="0.25">
      <c r="A886">
        <v>3</v>
      </c>
      <c r="B886">
        <v>259</v>
      </c>
      <c r="C886">
        <v>0</v>
      </c>
    </row>
    <row r="887" spans="1:3" x14ac:dyDescent="0.25">
      <c r="A887">
        <v>3</v>
      </c>
      <c r="B887">
        <v>260</v>
      </c>
      <c r="C887">
        <v>5</v>
      </c>
    </row>
    <row r="888" spans="1:3" x14ac:dyDescent="0.25">
      <c r="A888">
        <v>3</v>
      </c>
      <c r="B888">
        <v>261</v>
      </c>
      <c r="C888">
        <v>24</v>
      </c>
    </row>
    <row r="889" spans="1:3" x14ac:dyDescent="0.25">
      <c r="A889">
        <v>3</v>
      </c>
      <c r="B889">
        <v>262</v>
      </c>
      <c r="C889">
        <v>29</v>
      </c>
    </row>
    <row r="890" spans="1:3" x14ac:dyDescent="0.25">
      <c r="A890">
        <v>3</v>
      </c>
      <c r="B890">
        <v>263</v>
      </c>
      <c r="C890">
        <v>21</v>
      </c>
    </row>
    <row r="891" spans="1:3" x14ac:dyDescent="0.25">
      <c r="A891">
        <v>3</v>
      </c>
      <c r="B891">
        <v>264</v>
      </c>
      <c r="C891">
        <v>7</v>
      </c>
    </row>
    <row r="892" spans="1:3" x14ac:dyDescent="0.25">
      <c r="A892">
        <v>3</v>
      </c>
      <c r="B892">
        <v>265</v>
      </c>
      <c r="C892">
        <v>22</v>
      </c>
    </row>
    <row r="893" spans="1:3" x14ac:dyDescent="0.25">
      <c r="A893">
        <v>3</v>
      </c>
      <c r="B893">
        <v>266</v>
      </c>
      <c r="C893">
        <v>18</v>
      </c>
    </row>
    <row r="894" spans="1:3" x14ac:dyDescent="0.25">
      <c r="A894">
        <v>3</v>
      </c>
      <c r="B894">
        <v>267</v>
      </c>
      <c r="C894">
        <v>12</v>
      </c>
    </row>
    <row r="895" spans="1:3" x14ac:dyDescent="0.25">
      <c r="A895">
        <v>3</v>
      </c>
      <c r="B895">
        <v>268</v>
      </c>
      <c r="C895">
        <v>17</v>
      </c>
    </row>
    <row r="896" spans="1:3" x14ac:dyDescent="0.25">
      <c r="A896">
        <v>3</v>
      </c>
      <c r="B896">
        <v>269</v>
      </c>
      <c r="C896">
        <v>26</v>
      </c>
    </row>
    <row r="897" spans="1:3" x14ac:dyDescent="0.25">
      <c r="A897">
        <v>3</v>
      </c>
      <c r="B897">
        <v>270</v>
      </c>
      <c r="C897">
        <v>6</v>
      </c>
    </row>
    <row r="898" spans="1:3" x14ac:dyDescent="0.25">
      <c r="A898">
        <v>3</v>
      </c>
      <c r="B898">
        <v>271</v>
      </c>
      <c r="C898">
        <v>23</v>
      </c>
    </row>
    <row r="899" spans="1:3" x14ac:dyDescent="0.25">
      <c r="A899">
        <v>3</v>
      </c>
      <c r="B899">
        <v>272</v>
      </c>
      <c r="C899">
        <v>12</v>
      </c>
    </row>
    <row r="900" spans="1:3" x14ac:dyDescent="0.25">
      <c r="A900">
        <v>3</v>
      </c>
      <c r="B900">
        <v>273</v>
      </c>
      <c r="C900">
        <v>19</v>
      </c>
    </row>
    <row r="901" spans="1:3" x14ac:dyDescent="0.25">
      <c r="A901">
        <v>3</v>
      </c>
      <c r="B901">
        <v>274</v>
      </c>
      <c r="C901">
        <v>7</v>
      </c>
    </row>
    <row r="902" spans="1:3" x14ac:dyDescent="0.25">
      <c r="A902">
        <v>3</v>
      </c>
      <c r="B902">
        <v>275</v>
      </c>
      <c r="C902">
        <v>23</v>
      </c>
    </row>
    <row r="903" spans="1:3" x14ac:dyDescent="0.25">
      <c r="A903">
        <v>3</v>
      </c>
      <c r="B903">
        <v>276</v>
      </c>
      <c r="C903">
        <v>14</v>
      </c>
    </row>
    <row r="904" spans="1:3" x14ac:dyDescent="0.25">
      <c r="A904">
        <v>3</v>
      </c>
      <c r="B904">
        <v>277</v>
      </c>
      <c r="C904">
        <v>26</v>
      </c>
    </row>
    <row r="905" spans="1:3" x14ac:dyDescent="0.25">
      <c r="A905">
        <v>3</v>
      </c>
      <c r="B905">
        <v>278</v>
      </c>
      <c r="C905">
        <v>15</v>
      </c>
    </row>
    <row r="906" spans="1:3" x14ac:dyDescent="0.25">
      <c r="A906">
        <v>3</v>
      </c>
      <c r="B906">
        <v>279</v>
      </c>
      <c r="C906">
        <v>15</v>
      </c>
    </row>
    <row r="907" spans="1:3" x14ac:dyDescent="0.25">
      <c r="A907">
        <v>3</v>
      </c>
      <c r="B907">
        <v>280</v>
      </c>
      <c r="C907">
        <v>1</v>
      </c>
    </row>
    <row r="908" spans="1:3" x14ac:dyDescent="0.25">
      <c r="A908">
        <v>3</v>
      </c>
      <c r="B908">
        <v>281</v>
      </c>
      <c r="C908">
        <v>2</v>
      </c>
    </row>
    <row r="909" spans="1:3" x14ac:dyDescent="0.25">
      <c r="A909">
        <v>3</v>
      </c>
      <c r="B909">
        <v>282</v>
      </c>
      <c r="C909">
        <v>18</v>
      </c>
    </row>
    <row r="910" spans="1:3" x14ac:dyDescent="0.25">
      <c r="A910">
        <v>3</v>
      </c>
      <c r="B910">
        <v>283</v>
      </c>
      <c r="C910">
        <v>1</v>
      </c>
    </row>
    <row r="911" spans="1:3" x14ac:dyDescent="0.25">
      <c r="A911">
        <v>3</v>
      </c>
      <c r="B911">
        <v>284</v>
      </c>
      <c r="C911">
        <v>26</v>
      </c>
    </row>
    <row r="912" spans="1:3" x14ac:dyDescent="0.25">
      <c r="A912">
        <v>3</v>
      </c>
      <c r="B912">
        <v>285</v>
      </c>
      <c r="C912">
        <v>2</v>
      </c>
    </row>
    <row r="913" spans="1:3" x14ac:dyDescent="0.25">
      <c r="A913">
        <v>3</v>
      </c>
      <c r="B913">
        <v>286</v>
      </c>
      <c r="C913">
        <v>7</v>
      </c>
    </row>
    <row r="914" spans="1:3" x14ac:dyDescent="0.25">
      <c r="A914">
        <v>3</v>
      </c>
      <c r="B914">
        <v>287</v>
      </c>
      <c r="C914">
        <v>26</v>
      </c>
    </row>
    <row r="915" spans="1:3" x14ac:dyDescent="0.25">
      <c r="A915">
        <v>3</v>
      </c>
      <c r="B915">
        <v>288</v>
      </c>
      <c r="C915">
        <v>2</v>
      </c>
    </row>
    <row r="916" spans="1:3" x14ac:dyDescent="0.25">
      <c r="A916">
        <v>3</v>
      </c>
      <c r="B916">
        <v>289</v>
      </c>
      <c r="C916">
        <v>2</v>
      </c>
    </row>
    <row r="917" spans="1:3" x14ac:dyDescent="0.25">
      <c r="A917">
        <v>3</v>
      </c>
      <c r="B917">
        <v>290</v>
      </c>
      <c r="C917">
        <v>6</v>
      </c>
    </row>
    <row r="918" spans="1:3" x14ac:dyDescent="0.25">
      <c r="A918">
        <v>3</v>
      </c>
      <c r="B918">
        <v>291</v>
      </c>
      <c r="C918">
        <v>10</v>
      </c>
    </row>
    <row r="919" spans="1:3" x14ac:dyDescent="0.25">
      <c r="A919">
        <v>3</v>
      </c>
      <c r="B919">
        <v>292</v>
      </c>
      <c r="C919">
        <v>16</v>
      </c>
    </row>
    <row r="920" spans="1:3" x14ac:dyDescent="0.25">
      <c r="A920">
        <v>3</v>
      </c>
      <c r="B920">
        <v>293</v>
      </c>
      <c r="C920">
        <v>14</v>
      </c>
    </row>
    <row r="921" spans="1:3" x14ac:dyDescent="0.25">
      <c r="A921">
        <v>3</v>
      </c>
      <c r="B921">
        <v>294</v>
      </c>
      <c r="C921">
        <v>13</v>
      </c>
    </row>
    <row r="922" spans="1:3" x14ac:dyDescent="0.25">
      <c r="A922">
        <v>3</v>
      </c>
      <c r="B922">
        <v>295</v>
      </c>
      <c r="C922">
        <v>9</v>
      </c>
    </row>
    <row r="923" spans="1:3" x14ac:dyDescent="0.25">
      <c r="A923">
        <v>3</v>
      </c>
      <c r="B923">
        <v>296</v>
      </c>
      <c r="C923">
        <v>12</v>
      </c>
    </row>
    <row r="924" spans="1:3" x14ac:dyDescent="0.25">
      <c r="A924">
        <v>3</v>
      </c>
      <c r="B924">
        <v>297</v>
      </c>
      <c r="C924">
        <v>22</v>
      </c>
    </row>
    <row r="925" spans="1:3" x14ac:dyDescent="0.25">
      <c r="A925">
        <v>3</v>
      </c>
      <c r="B925">
        <v>298</v>
      </c>
      <c r="C925">
        <v>14</v>
      </c>
    </row>
    <row r="926" spans="1:3" x14ac:dyDescent="0.25">
      <c r="A926">
        <v>3</v>
      </c>
      <c r="B926">
        <v>299</v>
      </c>
      <c r="C926">
        <v>29</v>
      </c>
    </row>
    <row r="927" spans="1:3" x14ac:dyDescent="0.25">
      <c r="A927">
        <v>3</v>
      </c>
      <c r="B927">
        <v>300</v>
      </c>
      <c r="C927">
        <v>3</v>
      </c>
    </row>
    <row r="928" spans="1:3" x14ac:dyDescent="0.25">
      <c r="A928">
        <v>3</v>
      </c>
      <c r="B928">
        <v>301</v>
      </c>
      <c r="C928">
        <v>29</v>
      </c>
    </row>
    <row r="929" spans="1:3" x14ac:dyDescent="0.25">
      <c r="A929">
        <v>3</v>
      </c>
      <c r="B929">
        <v>302</v>
      </c>
      <c r="C929">
        <v>6</v>
      </c>
    </row>
    <row r="930" spans="1:3" x14ac:dyDescent="0.25">
      <c r="A930">
        <v>3</v>
      </c>
      <c r="B930">
        <v>303</v>
      </c>
      <c r="C930">
        <v>13</v>
      </c>
    </row>
    <row r="931" spans="1:3" x14ac:dyDescent="0.25">
      <c r="A931">
        <v>3</v>
      </c>
      <c r="B931">
        <v>304</v>
      </c>
      <c r="C931">
        <v>23</v>
      </c>
    </row>
    <row r="932" spans="1:3" x14ac:dyDescent="0.25">
      <c r="A932">
        <v>3</v>
      </c>
      <c r="B932">
        <v>305</v>
      </c>
      <c r="C932">
        <v>11</v>
      </c>
    </row>
    <row r="933" spans="1:3" x14ac:dyDescent="0.25">
      <c r="A933">
        <v>3</v>
      </c>
      <c r="B933">
        <v>306</v>
      </c>
      <c r="C933">
        <v>7</v>
      </c>
    </row>
    <row r="934" spans="1:3" x14ac:dyDescent="0.25">
      <c r="A934">
        <v>3</v>
      </c>
      <c r="B934">
        <v>307</v>
      </c>
      <c r="C934">
        <v>17</v>
      </c>
    </row>
    <row r="935" spans="1:3" x14ac:dyDescent="0.25">
      <c r="A935">
        <v>3</v>
      </c>
      <c r="B935">
        <v>308</v>
      </c>
      <c r="C935">
        <v>9</v>
      </c>
    </row>
    <row r="936" spans="1:3" x14ac:dyDescent="0.25">
      <c r="A936">
        <v>3</v>
      </c>
      <c r="B936">
        <v>309</v>
      </c>
      <c r="C936">
        <v>30</v>
      </c>
    </row>
    <row r="937" spans="1:3" x14ac:dyDescent="0.25">
      <c r="A937">
        <v>3</v>
      </c>
      <c r="B937">
        <v>310</v>
      </c>
      <c r="C937">
        <v>8</v>
      </c>
    </row>
    <row r="938" spans="1:3" x14ac:dyDescent="0.25">
      <c r="A938">
        <v>3</v>
      </c>
      <c r="B938">
        <v>311</v>
      </c>
      <c r="C938">
        <v>23</v>
      </c>
    </row>
    <row r="939" spans="1:3" x14ac:dyDescent="0.25">
      <c r="A939">
        <v>3</v>
      </c>
      <c r="B939">
        <v>312</v>
      </c>
      <c r="C939">
        <v>18</v>
      </c>
    </row>
    <row r="940" spans="1:3" x14ac:dyDescent="0.25">
      <c r="A940">
        <v>3</v>
      </c>
      <c r="B940">
        <v>313</v>
      </c>
      <c r="C94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1" max="1" width="11.140625" bestFit="1" customWidth="1"/>
    <col min="2" max="2" width="14.42578125" bestFit="1" customWidth="1"/>
  </cols>
  <sheetData>
    <row r="1" spans="1:2" x14ac:dyDescent="0.25">
      <c r="A1" t="s">
        <v>77</v>
      </c>
      <c r="B1" t="s">
        <v>6281</v>
      </c>
    </row>
    <row r="2" spans="1:2" x14ac:dyDescent="0.25">
      <c r="A2">
        <v>1</v>
      </c>
      <c r="B2" s="1" t="s">
        <v>6282</v>
      </c>
    </row>
    <row r="3" spans="1:2" x14ac:dyDescent="0.25">
      <c r="A3">
        <v>2</v>
      </c>
      <c r="B3" s="1" t="s">
        <v>6283</v>
      </c>
    </row>
    <row r="4" spans="1:2" x14ac:dyDescent="0.25">
      <c r="A4">
        <v>3</v>
      </c>
      <c r="B4" s="1" t="s">
        <v>6284</v>
      </c>
    </row>
    <row r="5" spans="1:2" x14ac:dyDescent="0.25">
      <c r="A5">
        <v>4</v>
      </c>
      <c r="B5" s="1" t="s">
        <v>6285</v>
      </c>
    </row>
    <row r="6" spans="1:2" x14ac:dyDescent="0.25">
      <c r="A6">
        <v>5</v>
      </c>
      <c r="B6" s="1" t="s">
        <v>6286</v>
      </c>
    </row>
    <row r="7" spans="1:2" x14ac:dyDescent="0.25">
      <c r="A7">
        <v>6</v>
      </c>
      <c r="B7" s="1" t="s">
        <v>6287</v>
      </c>
    </row>
    <row r="8" spans="1:2" x14ac:dyDescent="0.25">
      <c r="A8">
        <v>7</v>
      </c>
      <c r="B8" s="1" t="s">
        <v>6288</v>
      </c>
    </row>
    <row r="9" spans="1:2" x14ac:dyDescent="0.25">
      <c r="A9">
        <v>8</v>
      </c>
      <c r="B9" s="1" t="s">
        <v>6289</v>
      </c>
    </row>
    <row r="10" spans="1:2" x14ac:dyDescent="0.25">
      <c r="A10">
        <v>9</v>
      </c>
      <c r="B10" s="1" t="s">
        <v>6290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s F A A B Q S w M E F A A C A A g A c S m 0 W E 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H E p t 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b R Y r y 8 W k l Q C A A C w D w A A E w A c A E Z v c m 1 1 b G F z L 1 N l Y 3 R p b 2 4 x L m 0 g o h g A K K A U A A A A A A A A A A A A A A A A A A A A A A A A A A A A 5 V d N j 9 o w F L w j 8 R + s 9 A J S h L S 0 X f V D O V T Q q r 1 U r a C n p U L G e Y C 1 j p 2 1 n 1 H p a v / 7 O j j A a n H 4 U k 7 A h f A m G f t 5 J m N j g C F X k g z 8 9 8 3 n Z q P Z M H O q I S U G 6 X R q S E I E Y L N B 3 G e g r G b g K j 2 z 6 P Q V s x l I b H 3 j A j o 9 J d H 9 M K 2 o 9 2 n 0 x 4 A 2 o 3 k + 6 o O 5 R 5 W P P F W H m U X U j u / 6 I H j G E X Q S x V F M e k r Y T J r k Q 0 y + S q Z S L m f J T f d 9 N y a / r U I Y 4 F J A s r 3 s / F Q S / r Z j P 6 U 3 0 S + t M o e l 5 D v Q 1 I 0 b u f k N 6 c T d W C J l v e V n H 5 O 7 s v 5 F i A G j g m q T o L Y v K X t z K m e O c b j M Y U s 3 1 F S a q d K Z n 3 A B m l Z g / P j x M V o 1 P O a p a + + H x N t 3 n e L u p 5 g 8 R l O u D Y 4 l z c B h 6 K o E 4 R + u I E G r E M g o F z v V f O 5 W Y q d K n Z I L 2 B 3 Y o N I Q n F J G J Z 2 B 9 t i W 7 K n d b H A Z X J O X N s m 1 S i 3 D e o y y J j t g l d s L s k r Z c l C Z N R Y 0 x c Q N k g Y f Y x R h p v Q y r L Z K Q Y y X Q P U u J r h z Y K 4 5 2 4 w m b T Y B f a w X l C 7 a q s U J n u q K I m P V c F h O 6 9 7 d r A L 0 j 7 m 8 Q W u q 0 N T 5 Y S 1 o c b 2 C N D x Y 7 k Q L o 2 b O 8 / w V u H F e d Z S E c + 8 U 9 4 y d y l m N F v J 8 V 5 Q n 1 T 4 q V m J v z I S w B 0 s l c l y e E B Y F m H L D l J V 4 X o 6 U A c a h H i N s 6 Q 7 4 o H t B P t i 7 C W z A n Z 3 l W I X K T K p J o D X b A X 0 + X p I + + 1 L 9 r F N i + D w Y P j s a 1 A C 4 U 2 b + T X 9 9 b 2 g T + M / z s Z M C z o p 6 1 z q 7 r + u / R U F 1 w D h v L 8 g 4 1 b v v 6 T l + p F y r o 2 Y 9 c n m q K 8 r h 6 m O 6 R 0 5 K 4 G d Q S w E C L Q A U A A I A C A B x K b R Y Q x 5 w m 6 U A A A D 3 A A A A E g A A A A A A A A A A A A A A A A A A A A A A Q 2 9 u Z m l n L 1 B h Y 2 t h Z 2 U u e G 1 s U E s B A i 0 A F A A C A A g A c S m 0 W A / K 6 a u k A A A A 6 Q A A A B M A A A A A A A A A A A A A A A A A 8 Q A A A F t D b 2 5 0 Z W 5 0 X 1 R 5 c G V z X S 5 4 b W x Q S w E C L Q A U A A I A C A B x K b R Y r y 8 W k l Q C A A C w D w A A E w A A A A A A A A A A A A A A A A D i A Q A A R m 9 y b X V s Y X M v U 2 V j d G l v b j E u b V B L B Q Y A A A A A A w A D A M I A A A C D 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1 S g A A A A A A A J N 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h Z m Z 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Q t M D U t M j B U M D M 6 N T k 6 N T Q u N z k 2 M T k 5 N 1 o i I C 8 + P E V u d H J 5 I F R 5 c G U 9 I k Z p b G x D b 2 x 1 b W 5 U e X B l c y I g V m F s d W U 9 I n N B d 1 l H Q m d Z R E F 3 W T 0 i I C 8 + P E V u d H J 5 I F R 5 c G U 9 I k Z p b G x D b 2 x 1 b W 5 O Y W 1 l c y I g V m F s d W U 9 I n N b J n F 1 b 3 Q 7 c 3 R h Z m Z f a W Q m c X V v d D s s J n F 1 b 3 Q 7 Z m l y c 3 R f b m F t Z S Z x d W 9 0 O y w m c X V v d D t s Y X N 0 X 2 5 h b W U m c X V v d D s s J n F 1 b 3 Q 7 Z W 1 h a W w m c X V v d D s s J n F 1 b 3 Q 7 c G h v b m U m c X V v d D s s J n F 1 b 3 Q 7 Y W N 0 a X Z l J n F 1 b 3 Q 7 L C Z x d W 9 0 O 3 N 0 b 3 J l X 2 l k J n F 1 b 3 Q 7 L C Z x d W 9 0 O 2 1 h b m F n Z X J f a W 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z d G F m Z n M v Q 2 h h b m d l Z C B U e X B l L n t z d G F m Z l 9 p Z C w w f S Z x d W 9 0 O y w m c X V v d D t T Z W N 0 a W 9 u M S 9 z d G F m Z n M v Q 2 h h b m d l Z C B U e X B l L n t m a X J z d F 9 u Y W 1 l L D F 9 J n F 1 b 3 Q 7 L C Z x d W 9 0 O 1 N l Y 3 R p b 2 4 x L 3 N 0 Y W Z m c y 9 D a G F u Z 2 V k I F R 5 c G U u e 2 x h c 3 R f b m F t Z S w y f S Z x d W 9 0 O y w m c X V v d D t T Z W N 0 a W 9 u M S 9 z d G F m Z n M v Q 2 h h b m d l Z C B U e X B l L n t l b W F p b C w z f S Z x d W 9 0 O y w m c X V v d D t T Z W N 0 a W 9 u M S 9 z d G F m Z n M v Q 2 h h b m d l Z C B U e X B l L n t w a G 9 u Z S w 0 f S Z x d W 9 0 O y w m c X V v d D t T Z W N 0 a W 9 u M S 9 z d G F m Z n M v Q 2 h h b m d l Z C B U e X B l L n t h Y 3 R p d m U s N X 0 m c X V v d D s s J n F 1 b 3 Q 7 U 2 V j d G l v b j E v c 3 R h Z m Z z L 0 N o Y W 5 n Z W Q g V H l w Z S 5 7 c 3 R v c m V f a W Q s N n 0 m c X V v d D s s J n F 1 b 3 Q 7 U 2 V j d G l v b j E v c 3 R h Z m Z z L 0 N o Y W 5 n Z W Q g V H l w Z S 5 7 b W F u Y W d l c l 9 p Z C w 3 f S Z x d W 9 0 O 1 0 s J n F 1 b 3 Q 7 Q 2 9 s d W 1 u Q 2 9 1 b n Q m c X V v d D s 6 O C w m c X V v d D t L Z X l D b 2 x 1 b W 5 O Y W 1 l c y Z x d W 9 0 O z p b X S w m c X V v d D t D b 2 x 1 b W 5 J Z G V u d G l 0 a W V z J n F 1 b 3 Q 7 O l s m c X V v d D t T Z W N 0 a W 9 u M S 9 z d G F m Z n M v Q 2 h h b m d l Z C B U e X B l L n t z d G F m Z l 9 p Z C w w f S Z x d W 9 0 O y w m c X V v d D t T Z W N 0 a W 9 u M S 9 z d G F m Z n M v Q 2 h h b m d l Z C B U e X B l L n t m a X J z d F 9 u Y W 1 l L D F 9 J n F 1 b 3 Q 7 L C Z x d W 9 0 O 1 N l Y 3 R p b 2 4 x L 3 N 0 Y W Z m c y 9 D a G F u Z 2 V k I F R 5 c G U u e 2 x h c 3 R f b m F t Z S w y f S Z x d W 9 0 O y w m c X V v d D t T Z W N 0 a W 9 u M S 9 z d G F m Z n M v Q 2 h h b m d l Z C B U e X B l L n t l b W F p b C w z f S Z x d W 9 0 O y w m c X V v d D t T Z W N 0 a W 9 u M S 9 z d G F m Z n M v Q 2 h h b m d l Z C B U e X B l L n t w a G 9 u Z S w 0 f S Z x d W 9 0 O y w m c X V v d D t T Z W N 0 a W 9 u M S 9 z d G F m Z n M v Q 2 h h b m d l Z C B U e X B l L n t h Y 3 R p d m U s N X 0 m c X V v d D s s J n F 1 b 3 Q 7 U 2 V j d G l v b j E v c 3 R h Z m Z z L 0 N o Y W 5 n Z W Q g V H l w Z S 5 7 c 3 R v c m V f a W Q s N n 0 m c X V v d D s s J n F 1 b 3 Q 7 U 2 V j d G l v b j E v c 3 R h Z m Z z L 0 N o Y W 5 n Z W Q g V H l w Z S 5 7 b W F u Y W d l c l 9 p Z C w 3 f S Z x d W 9 0 O 1 0 s J n F 1 b 3 Q 7 U m V s Y X R p b 2 5 z a G l w S W 5 m b y Z x d W 9 0 O z p b X X 0 i I C 8 + P C 9 T d G F i b G V F b n R y a W V z P j w v S X R l b T 4 8 S X R l b T 4 8 S X R l b U x v Y 2 F 0 a W 9 u P j x J d G V t V H l w Z T 5 G b 3 J t d W x h P C 9 J d G V t V H l w Z T 4 8 S X R l b V B h d G g + U 2 V j d G l v b j E v c 3 R h Z m Z z L 1 N v d X J j Z T w v S X R l b V B h d G g + P C 9 J d G V t T G 9 j Y X R p b 2 4 + P F N 0 Y W J s Z U V u d H J p Z X M g L z 4 8 L 0 l 0 Z W 0 + P E l 0 Z W 0 + P E l 0 Z W 1 M b 2 N h d G l v b j 4 8 S X R l b V R 5 c G U + R m 9 y b X V s Y T w v S X R l b V R 5 c G U + P E l 0 Z W 1 Q Y X R o P l N l Y 3 R p b 2 4 x L 3 N 0 Y W Z m c y 9 Q c m 9 t b 3 R l Z C U y M E h l Y W R l c n M 8 L 0 l 0 Z W 1 Q Y X R o P j w v S X R l b U x v Y 2 F 0 a W 9 u P j x T d G F i b G V F b n R y a W V z I C 8 + P C 9 J d G V t P j x J d G V t P j x J d G V t T G 9 j Y X R p b 2 4 + P E l 0 Z W 1 U e X B l P k Z v c m 1 1 b G E 8 L 0 l 0 Z W 1 U e X B l P j x J d G V t U G F 0 a D 5 T Z W N 0 a W 9 u M S 9 z d G F m Z 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y M S I g L z 4 8 R W 5 0 c n k g V H l w Z T 0 i R m l s b E V y c m 9 y Q 2 9 k Z S I g V m F s d W U 9 I n N V b m t u b 3 d u I i A v P j x F b n R y e S B U e X B l P S J G a W x s R X J y b 3 J D b 3 V u d C I g V m F s d W U 9 I m w w I i A v P j x F b n R y e S B U e X B l P S J G a W x s T G F z d F V w Z G F 0 Z W Q i I F Z h b H V l P S J k M j A y N C 0 w N S 0 y M F Q w N D o w M j o y N C 4 2 M T Y y M D M x W i I g L z 4 8 R W 5 0 c n k g V H l w Z T 0 i R m l s b E N v b H V t b l R 5 c G V z I i B W Y W x 1 Z T 0 i c 0 F 3 W U R B d 0 1 G I i A v P j x F b n R y e S B U e X B l P S J G a W x s Q 2 9 s d W 1 u T m F t Z X M i I F Z h b H V l P S J z W y Z x d W 9 0 O 3 B y b 2 R 1 Y 3 R f a W Q m c X V v d D s s J n F 1 b 3 Q 7 c H J v Z H V j d F 9 u Y W 1 l J n F 1 b 3 Q 7 L C Z x d W 9 0 O 2 J y Y W 5 k X 2 l k J n F 1 b 3 Q 7 L C Z x d W 9 0 O 2 N h d G V n b 3 J 5 X 2 l k J n F 1 b 3 Q 7 L C Z x d W 9 0 O 2 1 v Z G V s X 3 l l Y X I m c X V v d D s s J n F 1 b 3 Q 7 b G l z d F 9 w c m l j 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c H J v Z H V j d F 9 p Z C w w f S Z x d W 9 0 O y w m c X V v d D t T Z W N 0 a W 9 u M S 9 w c m 9 k d W N 0 c y 9 D a G F u Z 2 V k I F R 5 c G U u e 3 B y b 2 R 1 Y 3 R f b m F t Z S w x f S Z x d W 9 0 O y w m c X V v d D t T Z W N 0 a W 9 u M S 9 w c m 9 k d W N 0 c y 9 D a G F u Z 2 V k I F R 5 c G U u e 2 J y Y W 5 k X 2 l k L D J 9 J n F 1 b 3 Q 7 L C Z x d W 9 0 O 1 N l Y 3 R p b 2 4 x L 3 B y b 2 R 1 Y 3 R z L 0 N o Y W 5 n Z W Q g V H l w Z S 5 7 Y 2 F 0 Z W d v c n l f a W Q s M 3 0 m c X V v d D s s J n F 1 b 3 Q 7 U 2 V j d G l v b j E v c H J v Z H V j d H M v Q 2 h h b m d l Z C B U e X B l L n t t b 2 R l b F 9 5 Z W F y L D R 9 J n F 1 b 3 Q 7 L C Z x d W 9 0 O 1 N l Y 3 R p b 2 4 x L 3 B y b 2 R 1 Y 3 R z L 0 N o Y W 5 n Z W Q g V H l w Z S 5 7 b G l z d F 9 w c m l j Z S w 1 f S Z x d W 9 0 O 1 0 s J n F 1 b 3 Q 7 Q 2 9 s d W 1 u Q 2 9 1 b n Q m c X V v d D s 6 N i w m c X V v d D t L Z X l D b 2 x 1 b W 5 O Y W 1 l c y Z x d W 9 0 O z p b X S w m c X V v d D t D b 2 x 1 b W 5 J Z G V u d G l 0 a W V z J n F 1 b 3 Q 7 O l s m c X V v d D t T Z W N 0 a W 9 u M S 9 w c m 9 k d W N 0 c y 9 D a G F u Z 2 V k I F R 5 c G U u e 3 B y b 2 R 1 Y 3 R f a W Q s M H 0 m c X V v d D s s J n F 1 b 3 Q 7 U 2 V j d G l v b j E v c H J v Z H V j d H M v Q 2 h h b m d l Z C B U e X B l L n t w c m 9 k d W N 0 X 2 5 h b W U s M X 0 m c X V v d D s s J n F 1 b 3 Q 7 U 2 V j d G l v b j E v c H J v Z H V j d H M v Q 2 h h b m d l Z C B U e X B l L n t i c m F u Z F 9 p Z C w y f S Z x d W 9 0 O y w m c X V v d D t T Z W N 0 a W 9 u M S 9 w c m 9 k d W N 0 c y 9 D a G F u Z 2 V k I F R 5 c G U u e 2 N h d G V n b 3 J 5 X 2 l k L D N 9 J n F 1 b 3 Q 7 L C Z x d W 9 0 O 1 N l Y 3 R p b 2 4 x L 3 B y b 2 R 1 Y 3 R z L 0 N o Y W 5 n Z W Q g V H l w Z S 5 7 b W 9 k Z W x f e W V h c i w 0 f S Z x d W 9 0 O y w m c X V v d D t T Z W N 0 a W 9 u M S 9 w c m 9 k d W N 0 c y 9 D a G F u Z 2 V k I F R 5 c G U u e 2 x p c 3 R f c H J p Y 2 U 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Y x N S I g L z 4 8 R W 5 0 c n k g V H l w Z T 0 i R m l s b E V y c m 9 y Q 2 9 k Z S I g V m F s d W U 9 I n N V b m t u b 3 d u I i A v P j x F b n R y e S B U e X B l P S J G a W x s R X J y b 3 J D b 3 V u d C I g V m F s d W U 9 I m w w I i A v P j x F b n R y e S B U e X B l P S J G a W x s T G F z d F V w Z G F 0 Z W Q i I F Z h b H V l P S J k M j A y N C 0 w N S 0 y M F Q w N D o w M z o 0 N C 4 4 M j g 4 N z Y z W i I g L z 4 8 R W 5 0 c n k g V H l w Z T 0 i R m l s b E N v b H V t b l R 5 c G V z I i B W Y W x 1 Z T 0 i c 0 F 3 T U R D U W t H Q X d N P S I g L z 4 8 R W 5 0 c n k g V H l w Z T 0 i R m l s b E N v b H V t b k 5 h b W V z I i B W Y W x 1 Z T 0 i c 1 s m c X V v d D t v c m R l c l 9 p Z C Z x d W 9 0 O y w m c X V v d D t j d X N 0 b 2 1 l c l 9 p Z C Z x d W 9 0 O y w m c X V v d D t v c m R l c l 9 z d G F 0 d X M m c X V v d D s s J n F 1 b 3 Q 7 b 3 J k Z X J f Z G F 0 Z S Z x d W 9 0 O y w m c X V v d D t y Z X F 1 a X J l Z F 9 k Y X R l J n F 1 b 3 Q 7 L C Z x d W 9 0 O 3 N o a X B w Z W R f Z G F 0 Z S Z x d W 9 0 O y w m c X V v d D t z d G 9 y Z V 9 p Z C Z x d W 9 0 O y w m c X V v d D t z d G F m Z l 9 p Z 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9 y Z G V y c y 9 D a G F u Z 2 V k I F R 5 c G U u e 2 9 y Z G V y X 2 l k L D B 9 J n F 1 b 3 Q 7 L C Z x d W 9 0 O 1 N l Y 3 R p b 2 4 x L 2 9 y Z G V y c y 9 D a G F u Z 2 V k I F R 5 c G U u e 2 N 1 c 3 R v b W V y X 2 l k L D F 9 J n F 1 b 3 Q 7 L C Z x d W 9 0 O 1 N l Y 3 R p b 2 4 x L 2 9 y Z G V y c y 9 D a G F u Z 2 V k I F R 5 c G U u e 2 9 y Z G V y X 3 N 0 Y X R 1 c y w y f S Z x d W 9 0 O y w m c X V v d D t T Z W N 0 a W 9 u M S 9 v c m R l c n M v Q 2 h h b m d l Z C B U e X B l L n t v c m R l c l 9 k Y X R l L D N 9 J n F 1 b 3 Q 7 L C Z x d W 9 0 O 1 N l Y 3 R p b 2 4 x L 2 9 y Z G V y c y 9 D a G F u Z 2 V k I F R 5 c G U u e 3 J l c X V p c m V k X 2 R h d G U s N H 0 m c X V v d D s s J n F 1 b 3 Q 7 U 2 V j d G l v b j E v b 3 J k Z X J z L 0 N o Y W 5 n Z W Q g V H l w Z S 5 7 c 2 h p c H B l Z F 9 k Y X R l L D V 9 J n F 1 b 3 Q 7 L C Z x d W 9 0 O 1 N l Y 3 R p b 2 4 x L 2 9 y Z G V y c y 9 D a G F u Z 2 V k I F R 5 c G U u e 3 N 0 b 3 J l X 2 l k L D Z 9 J n F 1 b 3 Q 7 L C Z x d W 9 0 O 1 N l Y 3 R p b 2 4 x L 2 9 y Z G V y c y 9 D a G F u Z 2 V k I F R 5 c G U u e 3 N 0 Y W Z m X 2 l k L D d 9 J n F 1 b 3 Q 7 X S w m c X V v d D t D b 2 x 1 b W 5 D b 3 V u d C Z x d W 9 0 O z o 4 L C Z x d W 9 0 O 0 t l e U N v b H V t b k 5 h b W V z J n F 1 b 3 Q 7 O l t d L C Z x d W 9 0 O 0 N v b H V t b k l k Z W 5 0 a X R p Z X M m c X V v d D s 6 W y Z x d W 9 0 O 1 N l Y 3 R p b 2 4 x L 2 9 y Z G V y c y 9 D a G F u Z 2 V k I F R 5 c G U u e 2 9 y Z G V y X 2 l k L D B 9 J n F 1 b 3 Q 7 L C Z x d W 9 0 O 1 N l Y 3 R p b 2 4 x L 2 9 y Z G V y c y 9 D a G F u Z 2 V k I F R 5 c G U u e 2 N 1 c 3 R v b W V y X 2 l k L D F 9 J n F 1 b 3 Q 7 L C Z x d W 9 0 O 1 N l Y 3 R p b 2 4 x L 2 9 y Z G V y c y 9 D a G F u Z 2 V k I F R 5 c G U u e 2 9 y Z G V y X 3 N 0 Y X R 1 c y w y f S Z x d W 9 0 O y w m c X V v d D t T Z W N 0 a W 9 u M S 9 v c m R l c n M v Q 2 h h b m d l Z C B U e X B l L n t v c m R l c l 9 k Y X R l L D N 9 J n F 1 b 3 Q 7 L C Z x d W 9 0 O 1 N l Y 3 R p b 2 4 x L 2 9 y Z G V y c y 9 D a G F u Z 2 V k I F R 5 c G U u e 3 J l c X V p c m V k X 2 R h d G U s N H 0 m c X V v d D s s J n F 1 b 3 Q 7 U 2 V j d G l v b j E v b 3 J k Z X J z L 0 N o Y W 5 n Z W Q g V H l w Z S 5 7 c 2 h p c H B l Z F 9 k Y X R l L D V 9 J n F 1 b 3 Q 7 L C Z x d W 9 0 O 1 N l Y 3 R p b 2 4 x L 2 9 y Z G V y c y 9 D a G F u Z 2 V k I F R 5 c G U u e 3 N 0 b 3 J l X 2 l k L D Z 9 J n F 1 b 3 Q 7 L C Z x d W 9 0 O 1 N l Y 3 R p b 2 4 x L 2 9 y Z G V y c y 9 D a G F u Z 2 V k I F R 5 c G U u e 3 N 0 Y W Z m X 2 l k L D d 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X 2 l 0 Z W 1 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C 0 w N S 0 y M F Q w N D o w N D o z M y 4 5 N j Y y O D U 3 W i I g L z 4 8 R W 5 0 c n k g V H l w Z T 0 i R m l s b E N v b H V t b l R 5 c G V z I i B W Y W x 1 Z T 0 i c 0 F 3 T U R B d 1 V G I i A v P j x F b n R y e S B U e X B l P S J G a W x s Q 2 9 s d W 1 u T m F t Z X M i I F Z h b H V l P S J z W y Z x d W 9 0 O 2 9 y Z G V y X 2 l k J n F 1 b 3 Q 7 L C Z x d W 9 0 O 2 l 0 Z W 1 f a W Q m c X V v d D s s J n F 1 b 3 Q 7 c H J v Z H V j d F 9 p Z C Z x d W 9 0 O y w m c X V v d D t x d W F u d G l 0 e S Z x d W 9 0 O y w m c X V v d D t s a X N 0 X 3 B y a W N l J n F 1 b 3 Q 7 L C Z x d W 9 0 O 2 R p c 2 N v d W 5 0 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b 3 J k Z X J f a X R l b X M v Q 2 h h b m d l Z C B U e X B l L n t v c m R l c l 9 p Z C w w f S Z x d W 9 0 O y w m c X V v d D t T Z W N 0 a W 9 u M S 9 v c m R l c l 9 p d G V t c y 9 D a G F u Z 2 V k I F R 5 c G U u e 2 l 0 Z W 1 f a W Q s M X 0 m c X V v d D s s J n F 1 b 3 Q 7 U 2 V j d G l v b j E v b 3 J k Z X J f a X R l b X M v Q 2 h h b m d l Z C B U e X B l L n t w c m 9 k d W N 0 X 2 l k L D J 9 J n F 1 b 3 Q 7 L C Z x d W 9 0 O 1 N l Y 3 R p b 2 4 x L 2 9 y Z G V y X 2 l 0 Z W 1 z L 0 N o Y W 5 n Z W Q g V H l w Z S 5 7 c X V h b n R p d H k s M 3 0 m c X V v d D s s J n F 1 b 3 Q 7 U 2 V j d G l v b j E v b 3 J k Z X J f a X R l b X M v Q 2 h h b m d l Z C B U e X B l L n t s a X N 0 X 3 B y a W N l L D R 9 J n F 1 b 3 Q 7 L C Z x d W 9 0 O 1 N l Y 3 R p b 2 4 x L 2 9 y Z G V y X 2 l 0 Z W 1 z L 0 N o Y W 5 n Z W Q g V H l w Z S 5 7 Z G l z Y 2 9 1 b n Q s N X 0 m c X V v d D t d L C Z x d W 9 0 O 0 N v b H V t b k N v d W 5 0 J n F 1 b 3 Q 7 O j Y s J n F 1 b 3 Q 7 S 2 V 5 Q 2 9 s d W 1 u T m F t Z X M m c X V v d D s 6 W 1 0 s J n F 1 b 3 Q 7 Q 2 9 s d W 1 u S W R l b n R p d G l l c y Z x d W 9 0 O z p b J n F 1 b 3 Q 7 U 2 V j d G l v b j E v b 3 J k Z X J f a X R l b X M v Q 2 h h b m d l Z C B U e X B l L n t v c m R l c l 9 p Z C w w f S Z x d W 9 0 O y w m c X V v d D t T Z W N 0 a W 9 u M S 9 v c m R l c l 9 p d G V t c y 9 D a G F u Z 2 V k I F R 5 c G U u e 2 l 0 Z W 1 f a W Q s M X 0 m c X V v d D s s J n F 1 b 3 Q 7 U 2 V j d G l v b j E v b 3 J k Z X J f a X R l b X M v Q 2 h h b m d l Z C B U e X B l L n t w c m 9 k d W N 0 X 2 l k L D J 9 J n F 1 b 3 Q 7 L C Z x d W 9 0 O 1 N l Y 3 R p b 2 4 x L 2 9 y Z G V y X 2 l 0 Z W 1 z L 0 N o Y W 5 n Z W Q g V H l w Z S 5 7 c X V h b n R p d H k s M 3 0 m c X V v d D s s J n F 1 b 3 Q 7 U 2 V j d G l v b j E v b 3 J k Z X J f a X R l b X M v Q 2 h h b m d l Z C B U e X B l L n t s a X N 0 X 3 B y a W N l L D R 9 J n F 1 b 3 Q 7 L C Z x d W 9 0 O 1 N l Y 3 R p b 2 4 x L 2 9 y Z G V y X 2 l 0 Z W 1 z L 0 N o Y W 5 n Z W Q g V H l w Z S 5 7 Z G l z Y 2 9 1 b n Q s N X 0 m c X V v d D t d L C Z x d W 9 0 O 1 J l b G F 0 a W 9 u c 2 h p c E l u Z m 8 m c X V v d D s 6 W 1 1 9 I i A v P j w v U 3 R h Y m x l R W 5 0 c m l l c z 4 8 L 0 l 0 Z W 0 + P E l 0 Z W 0 + P E l 0 Z W 1 M b 2 N h d G l v b j 4 8 S X R l b V R 5 c G U + R m 9 y b X V s Y T w v S X R l b V R 5 c G U + P E l 0 Z W 1 Q Y X R o P l N l Y 3 R p b 2 4 x L 2 9 y Z G V y X 2 l 0 Z W 1 z L 1 N v d X J j Z T w v S X R l b V B h d G g + P C 9 J d G V t T G 9 j Y X R p b 2 4 + P F N 0 Y W J s Z U V u d H J p Z X M g L z 4 8 L 0 l 0 Z W 0 + P E l 0 Z W 0 + P E l 0 Z W 1 M b 2 N h d G l v b j 4 8 S X R l b V R 5 c G U + R m 9 y b X V s Y T w v S X R l b V R 5 c G U + P E l 0 Z W 1 Q Y X R o P l N l Y 3 R p b 2 4 x L 2 9 y Z G V y X 2 l 0 Z W 1 z L 1 B y b 2 1 v d G V k J T I w S G V h Z G V y c z w v S X R l b V B h d G g + P C 9 J d G V t T G 9 j Y X R p b 2 4 + P F N 0 Y W J s Z U V u d H J p Z X M g L z 4 8 L 0 l 0 Z W 0 + P E l 0 Z W 0 + P E l 0 Z W 1 M b 2 N h d G l v b j 4 8 S X R l b V R 5 c G U + R m 9 y b X V s Y T w v S X R l b V R 5 c G U + P E l 0 Z W 1 Q Y X R o P l N l Y 3 R p b 2 4 x L 2 9 y Z G V y X 2 l 0 Z W 1 z L 0 N o Y W 5 n Z W Q l M j B U e X B l P C 9 J d G V t U G F 0 a D 4 8 L 0 l 0 Z W 1 M b 2 N h d G l v b j 4 8 U 3 R h Y m x l R W 5 0 c m l l c y A v P j w v S X R l b T 4 8 S X R l b T 4 8 S X R l b U x v Y 2 F 0 a W 9 u P j x J d G V t V H l w Z T 5 G b 3 J t d W x h P C 9 J d G V t V H l w Z T 4 8 S X R l b V B h d G g + U 2 V j d G l v b j E v Y 2 F 0 Z W d v c m 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i I C 8 + P E V u d H J 5 I F R 5 c G U 9 I k Z p b G x F c n J v c k N v Z G U i I F Z h b H V l P S J z V W 5 r b m 9 3 b i I g L z 4 8 R W 5 0 c n k g V H l w Z T 0 i R m l s b E V y c m 9 y Q 2 9 1 b n Q i I F Z h b H V l P S J s M C I g L z 4 8 R W 5 0 c n k g V H l w Z T 0 i R m l s b E x h c 3 R V c G R h d G V k I i B W Y W x 1 Z T 0 i Z D I w M j Q t M D U t M j B U M D Q 6 M D U 6 N T Q u O T E 2 M j Y w M F o i I C 8 + P E V u d H J 5 I F R 5 c G U 9 I k Z p b G x D b 2 x 1 b W 5 U e X B l c y I g V m F s d W U 9 I n N B d 1 k 9 I i A v P j x F b n R y e S B U e X B l P S J G a W x s Q 2 9 s d W 1 u T m F t Z X M i I F Z h b H V l P S J z W y Z x d W 9 0 O 2 N h d G V n b 3 J 5 X 2 l k J n F 1 b 3 Q 7 L C Z x d W 9 0 O 2 N h d G V n b 3 J 5 X 2 5 h 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j Y X R l Z 2 9 y a W V z L 0 N o Y W 5 n Z W Q g V H l w Z S 5 7 Y 2 F 0 Z W d v c n l f a W Q s M H 0 m c X V v d D s s J n F 1 b 3 Q 7 U 2 V j d G l v b j E v Y 2 F 0 Z W d v c m l l c y 9 D a G F u Z 2 V k I F R 5 c G U u e 2 N h d G V n b 3 J 5 X 2 5 h b W U s M X 0 m c X V v d D t d L C Z x d W 9 0 O 0 N v b H V t b k N v d W 5 0 J n F 1 b 3 Q 7 O j I s J n F 1 b 3 Q 7 S 2 V 5 Q 2 9 s d W 1 u T m F t Z X M m c X V v d D s 6 W 1 0 s J n F 1 b 3 Q 7 Q 2 9 s d W 1 u S W R l b n R p d G l l c y Z x d W 9 0 O z p b J n F 1 b 3 Q 7 U 2 V j d G l v b j E v Y 2 F 0 Z W d v c m l l c y 9 D a G F u Z 2 V k I F R 5 c G U u e 2 N h d G V n b 3 J 5 X 2 l k L D B 9 J n F 1 b 3 Q 7 L C Z x d W 9 0 O 1 N l Y 3 R p b 2 4 x L 2 N h d G V n b 3 J p Z X M v Q 2 h h b m d l Z C B U e X B l L n t j Y X R l Z 2 9 y e V 9 u Y W 1 l L D F 9 J n F 1 b 3 Q 7 X S w m c X V v d D t S Z W x h d G l v b n N o a X B J b m Z v J n F 1 b 3 Q 7 O l t d f S I g L z 4 8 L 1 N 0 Y W J s Z U V u d H J p Z X M + P C 9 J d G V t P j x J d G V t P j x J d G V t T G 9 j Y X R p b 2 4 + P E l 0 Z W 1 U e X B l P k Z v c m 1 1 b G E 8 L 0 l 0 Z W 1 U e X B l P j x J d G V t U G F 0 a D 5 T Z W N 0 a W 9 u M S 9 j Y X R l Z 2 9 y a W V z L 1 N v d X J j Z T w v S X R l b V B h d G g + P C 9 J d G V t T G 9 j Y X R p b 2 4 + P F N 0 Y W J s Z U V u d H J p Z X M g L z 4 8 L 0 l 0 Z W 0 + P E l 0 Z W 0 + P E l 0 Z W 1 M b 2 N h d G l v b j 4 8 S X R l b V R 5 c G U + R m 9 y b X V s Y T w v S X R l b V R 5 c G U + P E l 0 Z W 1 Q Y X R o P l N l Y 3 R p b 2 4 x L 2 N h d G V n b 3 J p Z X M v U H J v b W 9 0 Z W Q l M j B I Z W F k Z X J z P C 9 J d G V t U G F 0 a D 4 8 L 0 l 0 Z W 1 M b 2 N h d G l v b j 4 8 U 3 R h Y m x l R W 5 0 c m l l c y A v P j w v S X R l b T 4 8 S X R l b T 4 8 S X R l b U x v Y 2 F 0 a W 9 u P j x J d G V t V H l w Z T 5 G b 3 J t d W x h P C 9 J d G V t V H l w Z T 4 8 S X R l b V B h d G g + U 2 V j d G l v b j E v Y 2 F 0 Z W d v c m l l c y 9 D a G F u Z 2 V k J T I w V H l w 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0 N D U i I C 8 + P E V u d H J 5 I F R 5 c G U 9 I k Z p b G x F c n J v c k N v Z G U i I F Z h b H V l P S J z V W 5 r b m 9 3 b i I g L z 4 8 R W 5 0 c n k g V H l w Z T 0 i R m l s b E V y c m 9 y Q 2 9 1 b n Q i I F Z h b H V l P S J s M C I g L z 4 8 R W 5 0 c n k g V H l w Z T 0 i R m l s b E x h c 3 R V c G R h d G V k I i B W Y W x 1 Z T 0 i Z D I w M j Q t M D U t M j B U M D Q 6 M D Y 6 N T I u M j c z M z U y M l o i I C 8 + P E V u d H J 5 I F R 5 c G U 9 I k Z p b G x D b 2 x 1 b W 5 U e X B l c y I g V m F s d W U 9 I n N B d 1 l H Q m d Z R 0 J n W U Q i I C 8 + P E V u d H J 5 I F R 5 c G U 9 I k Z p b G x D b 2 x 1 b W 5 O Y W 1 l c y I g V m F s d W U 9 I n N b J n F 1 b 3 Q 7 Y 3 V z d G 9 t Z X J f a W Q m c X V v d D s s J n F 1 b 3 Q 7 Z m l y c 3 R f b m F t Z S Z x d W 9 0 O y w m c X V v d D t s Y X N 0 X 2 5 h b W U m c X V v d D s s J n F 1 b 3 Q 7 c G h v b m U m c X V v d D s s J n F 1 b 3 Q 7 Z W 1 h a W w m c X V v d D s s J n F 1 b 3 Q 7 c 3 R y Z W V 0 J n F 1 b 3 Q 7 L C Z x d W 9 0 O 2 N p d H k m c X V v d D s s J n F 1 b 3 Q 7 c 3 R h d G U m c X V v d D s s J n F 1 b 3 Q 7 e m l w X 2 N v Z 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j d X N 0 b 2 1 l c n M v Q 2 h h b m d l Z C B U e X B l L n t j d X N 0 b 2 1 l c l 9 p Z C w w f S Z x d W 9 0 O y w m c X V v d D t T Z W N 0 a W 9 u M S 9 j d X N 0 b 2 1 l c n M v Q 2 h h b m d l Z C B U e X B l L n t m a X J z d F 9 u Y W 1 l L D F 9 J n F 1 b 3 Q 7 L C Z x d W 9 0 O 1 N l Y 3 R p b 2 4 x L 2 N 1 c 3 R v b W V y c y 9 D a G F u Z 2 V k I F R 5 c G U u e 2 x h c 3 R f b m F t Z S w y f S Z x d W 9 0 O y w m c X V v d D t T Z W N 0 a W 9 u M S 9 j d X N 0 b 2 1 l c n M v Q 2 h h b m d l Z C B U e X B l L n t w a G 9 u Z S w z f S Z x d W 9 0 O y w m c X V v d D t T Z W N 0 a W 9 u M S 9 j d X N 0 b 2 1 l c n M v Q 2 h h b m d l Z C B U e X B l L n t l b W F p b C w 0 f S Z x d W 9 0 O y w m c X V v d D t T Z W N 0 a W 9 u M S 9 j d X N 0 b 2 1 l c n M v Q 2 h h b m d l Z C B U e X B l L n t z d H J l Z X Q s N X 0 m c X V v d D s s J n F 1 b 3 Q 7 U 2 V j d G l v b j E v Y 3 V z d G 9 t Z X J z L 0 N o Y W 5 n Z W Q g V H l w Z S 5 7 Y 2 l 0 e S w 2 f S Z x d W 9 0 O y w m c X V v d D t T Z W N 0 a W 9 u M S 9 j d X N 0 b 2 1 l c n M v Q 2 h h b m d l Z C B U e X B l L n t z d G F 0 Z S w 3 f S Z x d W 9 0 O y w m c X V v d D t T Z W N 0 a W 9 u M S 9 j d X N 0 b 2 1 l c n M v Q 2 h h b m d l Z C B U e X B l L n t 6 a X B f Y 2 9 k Z S w 4 f S Z x d W 9 0 O 1 0 s J n F 1 b 3 Q 7 Q 2 9 s d W 1 u Q 2 9 1 b n Q m c X V v d D s 6 O S w m c X V v d D t L Z X l D b 2 x 1 b W 5 O Y W 1 l c y Z x d W 9 0 O z p b X S w m c X V v d D t D b 2 x 1 b W 5 J Z G V u d G l 0 a W V z J n F 1 b 3 Q 7 O l s m c X V v d D t T Z W N 0 a W 9 u M S 9 j d X N 0 b 2 1 l c n M v Q 2 h h b m d l Z C B U e X B l L n t j d X N 0 b 2 1 l c l 9 p Z C w w f S Z x d W 9 0 O y w m c X V v d D t T Z W N 0 a W 9 u M S 9 j d X N 0 b 2 1 l c n M v Q 2 h h b m d l Z C B U e X B l L n t m a X J z d F 9 u Y W 1 l L D F 9 J n F 1 b 3 Q 7 L C Z x d W 9 0 O 1 N l Y 3 R p b 2 4 x L 2 N 1 c 3 R v b W V y c y 9 D a G F u Z 2 V k I F R 5 c G U u e 2 x h c 3 R f b m F t Z S w y f S Z x d W 9 0 O y w m c X V v d D t T Z W N 0 a W 9 u M S 9 j d X N 0 b 2 1 l c n M v Q 2 h h b m d l Z C B U e X B l L n t w a G 9 u Z S w z f S Z x d W 9 0 O y w m c X V v d D t T Z W N 0 a W 9 u M S 9 j d X N 0 b 2 1 l c n M v Q 2 h h b m d l Z C B U e X B l L n t l b W F p b C w 0 f S Z x d W 9 0 O y w m c X V v d D t T Z W N 0 a W 9 u M S 9 j d X N 0 b 2 1 l c n M v Q 2 h h b m d l Z C B U e X B l L n t z d H J l Z X Q s N X 0 m c X V v d D s s J n F 1 b 3 Q 7 U 2 V j d G l v b j E v Y 3 V z d G 9 t Z X J z L 0 N o Y W 5 n Z W Q g V H l w Z S 5 7 Y 2 l 0 e S w 2 f S Z x d W 9 0 O y w m c X V v d D t T Z W N 0 a W 9 u M S 9 j d X N 0 b 2 1 l c n M v Q 2 h h b m d l Z C B U e X B l L n t z d G F 0 Z S w 3 f S Z x d W 9 0 O y w m c X V v d D t T Z W N 0 a W 9 u M S 9 j d X N 0 b 2 1 l c n M v Q 2 h h b m d l Z C B U e X B l L n t 6 a X B f Y 2 9 k Z S w 4 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z d G 9 j a 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5 M z k i I C 8 + P E V u d H J 5 I F R 5 c G U 9 I k Z p b G x F c n J v c k N v Z G U i I F Z h b H V l P S J z V W 5 r b m 9 3 b i I g L z 4 8 R W 5 0 c n k g V H l w Z T 0 i R m l s b E V y c m 9 y Q 2 9 1 b n Q i I F Z h b H V l P S J s M C I g L z 4 8 R W 5 0 c n k g V H l w Z T 0 i R m l s b E x h c 3 R V c G R h d G V k I i B W Y W x 1 Z T 0 i Z D I w M j Q t M D U t M j B U M D Q 6 M D g 6 M T U u M D A 4 M z Y 0 N V o i I C 8 + P E V u d H J 5 I F R 5 c G U 9 I k Z p b G x D b 2 x 1 b W 5 U e X B l c y I g V m F s d W U 9 I n N B d 0 1 E I i A v P j x F b n R y e S B U e X B l P S J G a W x s Q 2 9 s d W 1 u T m F t Z X M i I F Z h b H V l P S J z W y Z x d W 9 0 O 3 N 0 b 3 J l X 2 l k J n F 1 b 3 Q 7 L C Z x d W 9 0 O 3 B y b 2 R 1 Y 3 R f a W Q m c X V v d D s s J n F 1 b 3 Q 7 c X V h b n R p d H 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z d G 9 j a 3 M v Q 2 h h b m d l Z C B U e X B l L n t z d G 9 y Z V 9 p Z C w w f S Z x d W 9 0 O y w m c X V v d D t T Z W N 0 a W 9 u M S 9 z d G 9 j a 3 M v Q 2 h h b m d l Z C B U e X B l L n t w c m 9 k d W N 0 X 2 l k L D F 9 J n F 1 b 3 Q 7 L C Z x d W 9 0 O 1 N l Y 3 R p b 2 4 x L 3 N 0 b 2 N r c y 9 D a G F u Z 2 V k I F R 5 c G U u e 3 F 1 Y W 5 0 a X R 5 L D J 9 J n F 1 b 3 Q 7 X S w m c X V v d D t D b 2 x 1 b W 5 D b 3 V u d C Z x d W 9 0 O z o z L C Z x d W 9 0 O 0 t l e U N v b H V t b k 5 h b W V z J n F 1 b 3 Q 7 O l t d L C Z x d W 9 0 O 0 N v b H V t b k l k Z W 5 0 a X R p Z X M m c X V v d D s 6 W y Z x d W 9 0 O 1 N l Y 3 R p b 2 4 x L 3 N 0 b 2 N r c y 9 D a G F u Z 2 V k I F R 5 c G U u e 3 N 0 b 3 J l X 2 l k L D B 9 J n F 1 b 3 Q 7 L C Z x d W 9 0 O 1 N l Y 3 R p b 2 4 x L 3 N 0 b 2 N r c y 9 D a G F u Z 2 V k I F R 5 c G U u e 3 B y b 2 R 1 Y 3 R f a W Q s M X 0 m c X V v d D s s J n F 1 b 3 Q 7 U 2 V j d G l v b j E v c 3 R v Y 2 t z L 0 N o Y W 5 n Z W Q g V H l w Z S 5 7 c X V h b n R p d H k s M n 0 m c X V v d D t d L C Z x d W 9 0 O 1 J l b G F 0 a W 9 u c 2 h p c E l u Z m 8 m c X V v d D s 6 W 1 1 9 I i A v P j w v U 3 R h Y m x l R W 5 0 c m l l c z 4 8 L 0 l 0 Z W 0 + P E l 0 Z W 0 + P E l 0 Z W 1 M b 2 N h d G l v b j 4 8 S X R l b V R 5 c G U + R m 9 y b X V s Y T w v S X R l b V R 5 c G U + P E l 0 Z W 1 Q Y X R o P l N l Y 3 R p b 2 4 x L 3 N 0 b 2 N r c y 9 T b 3 V y Y 2 U 8 L 0 l 0 Z W 1 Q Y X R o P j w v S X R l b U x v Y 2 F 0 a W 9 u P j x T d G F i b G V F b n R y a W V z I C 8 + P C 9 J d G V t P j x J d G V t P j x J d G V t T G 9 j Y X R p b 2 4 + P E l 0 Z W 1 U e X B l P k Z v c m 1 1 b G E 8 L 0 l 0 Z W 1 U e X B l P j x J d G V t U G F 0 a D 5 T Z W N 0 a W 9 u M S 9 z d G 9 j a 3 M v U H J v b W 9 0 Z W Q l M j B I Z W F k Z X J z P C 9 J d G V t U G F 0 a D 4 8 L 0 l 0 Z W 1 M b 2 N h d G l v b j 4 8 U 3 R h Y m x l R W 5 0 c m l l c y A v P j w v S X R l b T 4 8 S X R l b T 4 8 S X R l b U x v Y 2 F 0 a W 9 u P j x J d G V t V H l w Z T 5 G b 3 J t d W x h P C 9 J d G V t V H l w Z T 4 8 S X R l b V B h d G g + U 2 V j d G l v b j E v c 3 R v Y 2 t z L 0 N o Y W 5 n Z W Q l M j B U e X B l P C 9 J d G V t U G F 0 a D 4 8 L 0 l 0 Z W 1 M b 2 N h d G l v b j 4 8 U 3 R h Y m x l R W 5 0 c m l l c y A v P j w v S X R l b T 4 8 S X R l b T 4 8 S X R l b U x v Y 2 F 0 a W 9 u P j x J d G V t V H l w Z T 5 G b 3 J t d W x h P C 9 J d G V t V H l w Z T 4 8 S X R l b V B h d G g + U 2 V j d G l v b j E v Y n J h b m 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n J h b m R z 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Q t M D U t M j B U M D Q 6 M T E 6 M z U u N z k y M T M 1 M 1 o i I C 8 + P E V u d H J 5 I F R 5 c G U 9 I k Z p b G x D b 2 x 1 b W 5 U e X B l c y I g V m F s d W U 9 I n N B d 1 k 9 I i A v P j x F b n R y e S B U e X B l P S J G a W x s Q 2 9 s d W 1 u T m F t Z X M i I F Z h b H V l P S J z W y Z x d W 9 0 O 2 J y Y W 5 k X 2 l k J n F 1 b 3 Q 7 L C Z x d W 9 0 O 2 J y Y W 5 k X 2 5 h 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i c m F u Z H M v Q 2 h h b m d l Z C B U e X B l L n t i c m F u Z F 9 p Z C w w f S Z x d W 9 0 O y w m c X V v d D t T Z W N 0 a W 9 u M S 9 i c m F u Z H M v Q 2 h h b m d l Z C B U e X B l L n t i c m F u Z F 9 u Y W 1 l L D F 9 J n F 1 b 3 Q 7 X S w m c X V v d D t D b 2 x 1 b W 5 D b 3 V u d C Z x d W 9 0 O z o y L C Z x d W 9 0 O 0 t l e U N v b H V t b k 5 h b W V z J n F 1 b 3 Q 7 O l t d L C Z x d W 9 0 O 0 N v b H V t b k l k Z W 5 0 a X R p Z X M m c X V v d D s 6 W y Z x d W 9 0 O 1 N l Y 3 R p b 2 4 x L 2 J y Y W 5 k c y 9 D a G F u Z 2 V k I F R 5 c G U u e 2 J y Y W 5 k X 2 l k L D B 9 J n F 1 b 3 Q 7 L C Z x d W 9 0 O 1 N l Y 3 R p b 2 4 x L 2 J y Y W 5 k c y 9 D a G F u Z 2 V k I F R 5 c G U u e 2 J y Y W 5 k X 2 5 h b W U s M X 0 m c X V v d D t d L C Z x d W 9 0 O 1 J l b G F 0 a W 9 u c 2 h p c E l u Z m 8 m c X V v d D s 6 W 1 1 9 I i A v P j w v U 3 R h Y m x l R W 5 0 c m l l c z 4 8 L 0 l 0 Z W 0 + P E l 0 Z W 0 + P E l 0 Z W 1 M b 2 N h d G l v b j 4 8 S X R l b V R 5 c G U + R m 9 y b X V s Y T w v S X R l b V R 5 c G U + P E l 0 Z W 1 Q Y X R o P l N l Y 3 R p b 2 4 x L 2 J y Y W 5 k c y 9 T b 3 V y Y 2 U 8 L 0 l 0 Z W 1 Q Y X R o P j w v S X R l b U x v Y 2 F 0 a W 9 u P j x T d G F i b G V F b n R y a W V z I C 8 + P C 9 J d G V t P j x J d G V t P j x J d G V t T G 9 j Y X R p b 2 4 + P E l 0 Z W 1 U e X B l P k Z v c m 1 1 b G E 8 L 0 l 0 Z W 1 U e X B l P j x J d G V t U G F 0 a D 5 T Z W N 0 a W 9 u M S 9 i c m F u Z H M v U H J v b W 9 0 Z W Q l M j B I Z W F k Z X J z P C 9 J d G V t U G F 0 a D 4 8 L 0 l 0 Z W 1 M b 2 N h d G l v b j 4 8 U 3 R h Y m x l R W 5 0 c m l l c y A v P j w v S X R l b T 4 8 S X R l b T 4 8 S X R l b U x v Y 2 F 0 a W 9 u P j x J d G V t V H l w Z T 5 G b 3 J t d W x h P C 9 J d G V t V H l w Z T 4 8 S X R l b V B h d G g + U 2 V j d G l v b j E v Y n J h b m R z L 0 N o Y W 5 n Z W Q l M j B U e X B l P C 9 J d G V t U G F 0 a D 4 8 L 0 l 0 Z W 1 M b 2 N h d G l v b j 4 8 U 3 R h Y m x l R W 5 0 c m l l c y A v P j w v S X R l b T 4 8 L 0 l 0 Z W 1 z P j w v T G 9 j Y W x Q Y W N r Y W d l T W V 0 Y W R h d G F G a W x l P h Y A A A B Q S w U G A A A A A A A A A A A A A A A A A A A A A A A A J g E A A A E A A A D Q j J 3 f A R X R E Y x 6 A M B P w p f r A Q A A A C 9 B M I T s 1 i t O g o m u F J a l w 8 g A A A A A A g A A A A A A E G Y A A A A B A A A g A A A A c r M 8 N w H q g N 9 d F V 6 U L 5 h / 8 8 w U y P G R S y L e x L S 9 d t + F n J 4 A A A A A D o A A A A A C A A A g A A A A B 4 1 I 9 X n v i E O P 2 D X P q D 3 f O J 9 Z E 0 o 5 D / l g i Z M t d D X i n Q x Q A A A A I o I u G l p G 8 q r g 5 l h O t E q 7 x b H d 6 o c P L 1 i m k i T Q a l D 9 g b T O u N H t H X w q j q b K n c K p A i I A H O r E Z b Q t B U u k b O 4 m P V 1 X 6 w l g 0 c N U p t W k 1 + 1 r h 8 b S m n h A A A A A 5 h p v G E n r x / 1 c L J 9 F B z W + X 8 R q a 9 1 w H n O 4 H K g 1 u 1 r o k m 4 2 C y R l a / C 6 s X R i 1 F L u q 1 u n / A 7 d G r Y B 9 U P a a T D p 6 4 V j 6 A = = < / D a t a M a s h u p > 
</file>

<file path=customXml/itemProps1.xml><?xml version="1.0" encoding="utf-8"?>
<ds:datastoreItem xmlns:ds="http://schemas.openxmlformats.org/officeDocument/2006/customXml" ds:itemID="{3EF361B1-E51F-464C-B7FE-313CEABDFB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stores</vt:lpstr>
      <vt:lpstr>staffs</vt:lpstr>
      <vt:lpstr>orders</vt:lpstr>
      <vt:lpstr>order_items</vt:lpstr>
      <vt:lpstr>products</vt:lpstr>
      <vt:lpstr>categories</vt:lpstr>
      <vt:lpstr>customers</vt:lpstr>
      <vt:lpstr>stocks</vt:lpstr>
      <vt:lpstr>brands</vt:lpstr>
      <vt:lpstr>JoiningTables</vt:lpstr>
      <vt:lpstr>Cleaning+Calculating</vt:lpstr>
      <vt:lpstr>SalesTrends</vt:lpstr>
      <vt:lpstr>CategorySales</vt:lpstr>
      <vt:lpstr>TopCustomer</vt:lpstr>
      <vt:lpstr>BestProduct</vt:lpstr>
      <vt:lpstr>FinalDashBoard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Stegen</dc:creator>
  <cp:lastModifiedBy>terstegen106@gmail.com</cp:lastModifiedBy>
  <dcterms:created xsi:type="dcterms:W3CDTF">2024-05-20T06:36:28Z</dcterms:created>
  <dcterms:modified xsi:type="dcterms:W3CDTF">2024-05-20T06:36:28Z</dcterms:modified>
</cp:coreProperties>
</file>