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terest rates and home prices" sheetId="1" state="visible" r:id="rId2"/>
    <sheet name="trendline Calcul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<sst xmlns="http://schemas.openxmlformats.org/spreadsheetml/2006/main" count="18" uniqueCount="18">
  <si>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Mortgage interest rates and home prices</t>
  </si>
  <si>
    <t xml:space="preserve">X VARIABLE</t>
  </si>
  <si>
    <t xml:space="preserve">Y VARIABLE</t>
  </si>
  <si>
    <t xml:space="preserve">Year</t>
  </si>
  <si>
    <t xml:space="preserve">interest rate (%)</t>
  </si>
  <si>
    <t xml:space="preserve">Median home price</t>
  </si>
  <si>
    <t xml:space="preserve">x</t>
  </si>
  <si>
    <t xml:space="preserve">y</t>
  </si>
  <si>
    <t xml:space="preserve">xi-Xavg</t>
  </si>
  <si>
    <t xml:space="preserve">yi-Yavg</t>
  </si>
  <si>
    <t xml:space="preserve">(xi-Xavg)*(yi-Yavg)</t>
  </si>
  <si>
    <t xml:space="preserve">(xi-Xavg)**2</t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</si>
  <si>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(xi-Xavg)*(yi-Yavg)</t>
    </r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</si>
  <si>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(xi-Xavg)**2</t>
    </r>
  </si>
  <si>
    <t xml:space="preserve">Xavg = </t>
  </si>
  <si>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 = </t>
    </r>
    <r>
      <rPr>
        <b val="true"/>
        <sz val="11"/>
        <color rgb="FFFF6600"/>
        <rFont val="Calibri"/>
        <family val="2"/>
        <charset val="1"/>
      </rPr>
      <t xml:space="preserve">(xi-Xavg)*(yi-Yavg)</t>
    </r>
    <r>
      <rPr>
        <b val="true"/>
        <sz val="11"/>
        <color rgb="FF000000"/>
        <rFont val="Calibri"/>
        <family val="2"/>
        <charset val="1"/>
      </rPr>
      <t xml:space="preserve"> /</t>
    </r>
    <r>
      <rPr>
        <b val="true"/>
        <sz val="11"/>
        <color rgb="FF33FF99"/>
        <rFont val="Calibri"/>
        <family val="2"/>
        <charset val="1"/>
      </rPr>
      <t xml:space="preserve"> (xi-X)**2</t>
    </r>
  </si>
  <si>
    <t xml:space="preserve">Yavg =</t>
  </si>
  <si>
    <r>
      <rPr>
        <b val="true"/>
        <sz val="11"/>
        <color rgb="FF000000"/>
        <rFont val="Calibri"/>
        <family val="2"/>
        <charset val="1"/>
      </rPr>
      <t xml:space="preserve">B = Yavg – </t>
    </r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*Xavg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</si>
</sst>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$#,##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byssinica SIL"/>
      <family val="0"/>
      <charset val="1"/>
    </font>
    <font>
      <b val="true"/>
      <u val="single"/>
      <sz val="14"/>
      <color rgb="FFFF0000"/>
      <name val="Calibri"/>
      <family val="2"/>
      <charset val="1"/>
    </font>
    <font>
      <b val="true"/>
      <sz val="10"/>
      <color rgb="FF000000"/>
      <name val="Abyssinica SI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1"/>
      <color rgb="FF000000"/>
      <name val="Calibri"/>
      <family val="2"/>
      <charset val="1"/>
    </font>
    <font>
      <b val="true"/>
      <sz val="11"/>
      <color rgb="FF3333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1"/>
      <color rgb="FF33FF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6600"/>
        <bgColor rgb="FFFF420E"/>
      </patternFill>
    </fill>
    <fill>
      <patternFill patternType="solid">
        <fgColor rgb="FF99FF99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Mortgage interest rates v/s home prices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'Interest rates and home prices'!$C$3</c:f>
              <c:strCache>
                <c:ptCount val="1"/>
                <c:pt idx="0">
                  <c:v>Median home price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'Interest rates and home prices'!$B$4:$B$19</c:f>
              <c:numCache>
                <c:formatCode>General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prices'!$C$4:$C$19</c:f>
              <c:numCache>
                <c:formatCode>General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axId val="64685126"/>
        <c:axId val="70010292"/>
      </c:scatterChart>
      <c:valAx>
        <c:axId val="64685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Mortgage interest rates</a:t>
                </a:r>
              </a:p>
            </c:rich>
          </c:tx>
          <c:layout>
            <c:manualLayout>
              <c:xMode val="edge"/>
              <c:yMode val="edge"/>
              <c:x val="0.432429403854774"/>
              <c:y val="0.9190615835777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10292"/>
        <c:crosses val="autoZero"/>
        <c:crossBetween val="midCat"/>
      </c:valAx>
      <c:valAx>
        <c:axId val="70010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 Home prices</a:t>
                </a:r>
              </a:p>
            </c:rich>
          </c:tx>
          <c:overlay val="0"/>
        </c:title>
        <c:numFmt formatCode="\$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85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58317924581162"/>
          <c:y val="0.72909150541161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325440</xdr:colOff>
      <xdr:row>19</xdr:row>
      <xdr:rowOff>157320</xdr:rowOff>
    </xdr:from>
    <xdr:to>
      <xdr:col>3</xdr:col>
      <xdr:colOff>2559600</xdr:colOff>
      <xdr:row>44</xdr:row>
      <xdr:rowOff>72000</xdr:rowOff>
    </xdr:to>
    <xdr:graphicFrame>
      <xdr:nvGraphicFramePr>
        <xdr:cNvPr id="0" name=""/>
        <xdr:cNvGraphicFramePr/>
      </xdr:nvGraphicFramePr>
      <xdr:xfrm>
        <a:off x="325440" y="3577320"/>
        <a:ext cx="6424920" cy="42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8.89068825910931"/>
    <col collapsed="false" hidden="false" max="2" min="2" style="0" width="17.8906882591093"/>
    <col collapsed="false" hidden="false" max="3" min="3" style="0" width="20.3522267206478"/>
    <col collapsed="false" hidden="false" max="4" min="4" style="0" width="36.6356275303644"/>
    <col collapsed="false" hidden="false" max="5" min="5" style="0" width="8.57085020242915"/>
    <col collapsed="false" hidden="false" max="6" min="6" style="0" width="22.8178137651822"/>
    <col collapsed="false" hidden="false" max="7" min="7" style="0" width="17.3522267206478"/>
    <col collapsed="false" hidden="false" max="8" min="8" style="0" width="19.4939271255061"/>
    <col collapsed="false" hidden="false" max="10" min="9" style="0" width="17.3522267206478"/>
    <col collapsed="false" hidden="false" max="11" min="11" style="0" width="17.8906882591093"/>
    <col collapsed="false" hidden="false" max="14" min="12" style="0" width="17.3522267206478"/>
    <col collapsed="false" hidden="false" max="1025" min="15" style="0" width="8.57085020242915"/>
  </cols>
  <sheetData>
    <row r="1" customFormat="false" ht="17.35" hidden="false" customHeight="false" outlineLevel="0" collapsed="false">
      <c r="A1" s="1" t="s">
        <v>0</v>
      </c>
      <c r="B1" s="1"/>
      <c r="C1" s="1"/>
      <c r="D1" s="2"/>
    </row>
    <row r="2" customFormat="false" ht="17.35" hidden="false" customHeight="false" outlineLevel="0" collapsed="false">
      <c r="A2" s="3"/>
      <c r="B2" s="3" t="s">
        <v>1</v>
      </c>
      <c r="C2" s="3" t="s">
        <v>2</v>
      </c>
      <c r="F2" s="2"/>
    </row>
    <row r="3" customFormat="false" ht="13.8" hidden="false" customHeight="false" outlineLevel="0" collapsed="false">
      <c r="A3" s="4" t="s">
        <v>3</v>
      </c>
      <c r="B3" s="4" t="s">
        <v>4</v>
      </c>
      <c r="C3" s="4" t="s">
        <v>5</v>
      </c>
      <c r="D3" s="4"/>
    </row>
    <row r="4" customFormat="false" ht="13.8" hidden="false" customHeight="false" outlineLevel="0" collapsed="false">
      <c r="A4" s="3" t="n">
        <v>1988</v>
      </c>
      <c r="B4" s="5" t="n">
        <v>10.3</v>
      </c>
      <c r="C4" s="6" t="n">
        <v>183800</v>
      </c>
      <c r="D4" s="5"/>
    </row>
    <row r="5" customFormat="false" ht="13.8" hidden="false" customHeight="false" outlineLevel="0" collapsed="false">
      <c r="A5" s="3" t="n">
        <v>1989</v>
      </c>
      <c r="B5" s="5" t="n">
        <v>10.3</v>
      </c>
      <c r="C5" s="6" t="n">
        <v>183200</v>
      </c>
      <c r="D5" s="5"/>
    </row>
    <row r="6" customFormat="false" ht="13.8" hidden="false" customHeight="false" outlineLevel="0" collapsed="false">
      <c r="A6" s="3" t="n">
        <v>1990</v>
      </c>
      <c r="B6" s="5" t="n">
        <v>10.1</v>
      </c>
      <c r="C6" s="6" t="n">
        <v>174900</v>
      </c>
      <c r="D6" s="5"/>
    </row>
    <row r="7" customFormat="false" ht="13.8" hidden="false" customHeight="false" outlineLevel="0" collapsed="false">
      <c r="A7" s="3" t="n">
        <v>1991</v>
      </c>
      <c r="B7" s="5" t="n">
        <v>9.3</v>
      </c>
      <c r="C7" s="6" t="n">
        <v>173500</v>
      </c>
      <c r="D7" s="5"/>
    </row>
    <row r="8" customFormat="false" ht="13.8" hidden="false" customHeight="false" outlineLevel="0" collapsed="false">
      <c r="A8" s="3" t="n">
        <v>1992</v>
      </c>
      <c r="B8" s="5" t="n">
        <v>8.4</v>
      </c>
      <c r="C8" s="6" t="n">
        <v>172900</v>
      </c>
      <c r="D8" s="5"/>
    </row>
    <row r="9" customFormat="false" ht="13.8" hidden="false" customHeight="false" outlineLevel="0" collapsed="false">
      <c r="A9" s="3" t="n">
        <v>1993</v>
      </c>
      <c r="B9" s="5" t="n">
        <v>7.3</v>
      </c>
      <c r="C9" s="6" t="n">
        <v>173200</v>
      </c>
      <c r="D9" s="5"/>
    </row>
    <row r="10" customFormat="false" ht="13.8" hidden="false" customHeight="false" outlineLevel="0" collapsed="false">
      <c r="A10" s="3" t="n">
        <v>1994</v>
      </c>
      <c r="B10" s="5" t="n">
        <v>8.4</v>
      </c>
      <c r="C10" s="6" t="n">
        <v>173200</v>
      </c>
      <c r="D10" s="5"/>
    </row>
    <row r="11" customFormat="false" ht="13.8" hidden="false" customHeight="false" outlineLevel="0" collapsed="false">
      <c r="A11" s="3" t="n">
        <v>1995</v>
      </c>
      <c r="B11" s="5" t="n">
        <v>7.9</v>
      </c>
      <c r="C11" s="6" t="n">
        <v>169700</v>
      </c>
      <c r="D11" s="5"/>
    </row>
    <row r="12" customFormat="false" ht="13.8" hidden="false" customHeight="false" outlineLevel="0" collapsed="false">
      <c r="A12" s="3" t="n">
        <v>1996</v>
      </c>
      <c r="B12" s="5" t="n">
        <v>7.6</v>
      </c>
      <c r="C12" s="6" t="n">
        <v>174500</v>
      </c>
      <c r="D12" s="5"/>
    </row>
    <row r="13" customFormat="false" ht="13.8" hidden="false" customHeight="false" outlineLevel="0" collapsed="false">
      <c r="A13" s="3" t="n">
        <v>1997</v>
      </c>
      <c r="B13" s="5" t="n">
        <v>7.6</v>
      </c>
      <c r="C13" s="6" t="n">
        <v>177900</v>
      </c>
      <c r="D13" s="5"/>
    </row>
    <row r="14" customFormat="false" ht="13.8" hidden="false" customHeight="false" outlineLevel="0" collapsed="false">
      <c r="A14" s="3" t="n">
        <v>1998</v>
      </c>
      <c r="B14" s="5" t="n">
        <v>6.9</v>
      </c>
      <c r="C14" s="6" t="n">
        <v>188100</v>
      </c>
      <c r="D14" s="5"/>
    </row>
    <row r="15" customFormat="false" ht="13.8" hidden="false" customHeight="false" outlineLevel="0" collapsed="false">
      <c r="A15" s="3" t="n">
        <v>1999</v>
      </c>
      <c r="B15" s="5" t="n">
        <v>7.4</v>
      </c>
      <c r="C15" s="6" t="n">
        <v>203200</v>
      </c>
      <c r="D15" s="5"/>
    </row>
    <row r="16" customFormat="false" ht="13.8" hidden="false" customHeight="false" outlineLevel="0" collapsed="false">
      <c r="A16" s="3" t="n">
        <v>2000</v>
      </c>
      <c r="B16" s="5" t="n">
        <v>8.1</v>
      </c>
      <c r="C16" s="6" t="n">
        <v>230200</v>
      </c>
      <c r="D16" s="5"/>
    </row>
    <row r="17" customFormat="false" ht="13.8" hidden="false" customHeight="false" outlineLevel="0" collapsed="false">
      <c r="A17" s="3" t="n">
        <v>2001</v>
      </c>
      <c r="B17" s="5" t="n">
        <v>7</v>
      </c>
      <c r="C17" s="6" t="n">
        <v>258200</v>
      </c>
      <c r="D17" s="5"/>
    </row>
    <row r="18" customFormat="false" ht="13.8" hidden="false" customHeight="false" outlineLevel="0" collapsed="false">
      <c r="A18" s="3" t="n">
        <v>2002</v>
      </c>
      <c r="B18" s="5" t="n">
        <v>6.5</v>
      </c>
      <c r="C18" s="6" t="n">
        <v>309800</v>
      </c>
      <c r="D18" s="5"/>
    </row>
    <row r="19" customFormat="false" ht="13.8" hidden="false" customHeight="false" outlineLevel="0" collapsed="false">
      <c r="A19" s="3" t="n">
        <v>2003</v>
      </c>
      <c r="B19" s="5" t="n">
        <v>5.8</v>
      </c>
      <c r="C19" s="6" t="n">
        <v>329800</v>
      </c>
      <c r="D19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C1"/>
  </mergeCells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" min="1" style="0" width="8.51821862348178"/>
    <col collapsed="false" hidden="false" max="2" min="2" style="0" width="10.7246963562753"/>
    <col collapsed="false" hidden="false" max="4" min="4" style="0" width="10.6194331983806"/>
    <col collapsed="false" hidden="false" max="5" min="5" style="0" width="33"/>
    <col collapsed="false" hidden="false" max="6" min="6" style="0" width="21.4251012145749"/>
    <col collapsed="false" hidden="false" max="1025" min="7" style="0" width="9.1417004048583"/>
  </cols>
  <sheetData>
    <row r="1" customFormat="false" ht="14.95" hidden="false" customHeight="false" outlineLevel="0" collapsed="false">
      <c r="A1" s="7" t="s">
        <v>6</v>
      </c>
      <c r="B1" s="7" t="s">
        <v>7</v>
      </c>
      <c r="C1" s="8" t="s">
        <v>8</v>
      </c>
      <c r="D1" s="8" t="s">
        <v>9</v>
      </c>
      <c r="E1" s="8" t="s">
        <v>10</v>
      </c>
      <c r="F1" s="9" t="s">
        <v>11</v>
      </c>
      <c r="G1" s="10"/>
    </row>
    <row r="2" customFormat="false" ht="14.95" hidden="false" customHeight="false" outlineLevel="0" collapsed="false">
      <c r="A2" s="11" t="n">
        <v>10.3</v>
      </c>
      <c r="B2" s="12" t="n">
        <v>183800</v>
      </c>
      <c r="C2" s="13" t="n">
        <f aca="false">A2-$A$18</f>
        <v>2.24375</v>
      </c>
      <c r="D2" s="13" t="n">
        <f aca="false">B2-$B$18</f>
        <v>-20956.25</v>
      </c>
      <c r="E2" s="13" t="n">
        <f aca="false">C2*D2</f>
        <v>-47020.5859375</v>
      </c>
      <c r="F2" s="14" t="n">
        <f aca="false">(A2-$A$18)*(A2-$A$18)</f>
        <v>5.0344140625</v>
      </c>
      <c r="G2" s="10"/>
    </row>
    <row r="3" customFormat="false" ht="14.95" hidden="false" customHeight="false" outlineLevel="0" collapsed="false">
      <c r="A3" s="11" t="n">
        <v>10.3</v>
      </c>
      <c r="B3" s="12" t="n">
        <v>183200</v>
      </c>
      <c r="C3" s="13" t="n">
        <f aca="false">A3-$A$18</f>
        <v>2.24375</v>
      </c>
      <c r="D3" s="13" t="n">
        <f aca="false">B3-$B$18</f>
        <v>-21556.25</v>
      </c>
      <c r="E3" s="13" t="n">
        <f aca="false">C3*D3</f>
        <v>-48366.8359375</v>
      </c>
      <c r="F3" s="14" t="n">
        <f aca="false">(A3-$A$18)*(A3-$A$18)</f>
        <v>5.0344140625</v>
      </c>
      <c r="G3" s="10"/>
    </row>
    <row r="4" customFormat="false" ht="14.95" hidden="false" customHeight="false" outlineLevel="0" collapsed="false">
      <c r="A4" s="11" t="n">
        <v>10.1</v>
      </c>
      <c r="B4" s="12" t="n">
        <v>174900</v>
      </c>
      <c r="C4" s="13" t="n">
        <f aca="false">A4-$A$18</f>
        <v>2.04375</v>
      </c>
      <c r="D4" s="13" t="n">
        <f aca="false">B4-$B$18</f>
        <v>-29856.25</v>
      </c>
      <c r="E4" s="13" t="n">
        <f aca="false">C4*D4</f>
        <v>-61018.7109375</v>
      </c>
      <c r="F4" s="14" t="n">
        <f aca="false">(A4-$A$18)*(A4-$A$18)</f>
        <v>4.1769140625</v>
      </c>
      <c r="G4" s="10"/>
    </row>
    <row r="5" customFormat="false" ht="14.95" hidden="false" customHeight="false" outlineLevel="0" collapsed="false">
      <c r="A5" s="11" t="n">
        <v>9.3</v>
      </c>
      <c r="B5" s="12" t="n">
        <v>173500</v>
      </c>
      <c r="C5" s="13" t="n">
        <f aca="false">A5-$A$18</f>
        <v>1.24375</v>
      </c>
      <c r="D5" s="13" t="n">
        <f aca="false">B5-$B$18</f>
        <v>-31256.25</v>
      </c>
      <c r="E5" s="13" t="n">
        <f aca="false">C5*D5</f>
        <v>-38874.9609375</v>
      </c>
      <c r="F5" s="14" t="n">
        <f aca="false">(A5-$A$18)*(A5-$A$18)</f>
        <v>1.5469140625</v>
      </c>
      <c r="G5" s="10"/>
    </row>
    <row r="6" customFormat="false" ht="14.95" hidden="false" customHeight="false" outlineLevel="0" collapsed="false">
      <c r="A6" s="11" t="n">
        <v>8.4</v>
      </c>
      <c r="B6" s="12" t="n">
        <v>172900</v>
      </c>
      <c r="C6" s="13" t="n">
        <f aca="false">A6-$A$18</f>
        <v>0.34375</v>
      </c>
      <c r="D6" s="13" t="n">
        <f aca="false">B6-$B$18</f>
        <v>-31856.25</v>
      </c>
      <c r="E6" s="13" t="n">
        <f aca="false">C6*D6</f>
        <v>-10950.5859375</v>
      </c>
      <c r="F6" s="14" t="n">
        <f aca="false">(A6-$A$18)*(A6-$A$18)</f>
        <v>0.1181640625</v>
      </c>
      <c r="G6" s="10"/>
    </row>
    <row r="7" customFormat="false" ht="14.95" hidden="false" customHeight="false" outlineLevel="0" collapsed="false">
      <c r="A7" s="11" t="n">
        <v>7.3</v>
      </c>
      <c r="B7" s="12" t="n">
        <v>173200</v>
      </c>
      <c r="C7" s="13" t="n">
        <f aca="false">A7-$A$18</f>
        <v>-0.756250000000001</v>
      </c>
      <c r="D7" s="13" t="n">
        <f aca="false">B7-$B$18</f>
        <v>-31556.25</v>
      </c>
      <c r="E7" s="13" t="n">
        <f aca="false">C7*D7</f>
        <v>23864.4140625</v>
      </c>
      <c r="F7" s="14" t="n">
        <f aca="false">(A7-$A$18)*(A7-$A$18)</f>
        <v>0.571914062500001</v>
      </c>
      <c r="G7" s="10"/>
    </row>
    <row r="8" customFormat="false" ht="14.95" hidden="false" customHeight="false" outlineLevel="0" collapsed="false">
      <c r="A8" s="11" t="n">
        <v>8.4</v>
      </c>
      <c r="B8" s="12" t="n">
        <v>173200</v>
      </c>
      <c r="C8" s="13" t="n">
        <f aca="false">A8-$A$18</f>
        <v>0.34375</v>
      </c>
      <c r="D8" s="13" t="n">
        <f aca="false">B8-$B$18</f>
        <v>-31556.25</v>
      </c>
      <c r="E8" s="13" t="n">
        <f aca="false">C8*D8</f>
        <v>-10847.4609375</v>
      </c>
      <c r="F8" s="14" t="n">
        <f aca="false">(A8-$A$18)*(A8-$A$18)</f>
        <v>0.1181640625</v>
      </c>
      <c r="G8" s="10"/>
    </row>
    <row r="9" customFormat="false" ht="14.95" hidden="false" customHeight="false" outlineLevel="0" collapsed="false">
      <c r="A9" s="11" t="n">
        <v>7.9</v>
      </c>
      <c r="B9" s="12" t="n">
        <v>169700</v>
      </c>
      <c r="C9" s="13" t="n">
        <f aca="false">A9-$A$18</f>
        <v>-0.15625</v>
      </c>
      <c r="D9" s="13" t="n">
        <f aca="false">B9-$B$18</f>
        <v>-35056.25</v>
      </c>
      <c r="E9" s="13" t="n">
        <f aca="false">C9*D9</f>
        <v>5477.5390625</v>
      </c>
      <c r="F9" s="14" t="n">
        <f aca="false">(A9-$A$18)*(A9-$A$18)</f>
        <v>0.0244140625</v>
      </c>
      <c r="G9" s="10"/>
    </row>
    <row r="10" customFormat="false" ht="14.95" hidden="false" customHeight="false" outlineLevel="0" collapsed="false">
      <c r="A10" s="11" t="n">
        <v>7.6</v>
      </c>
      <c r="B10" s="12" t="n">
        <v>174500</v>
      </c>
      <c r="C10" s="13" t="n">
        <f aca="false">A10-$A$18</f>
        <v>-0.456250000000001</v>
      </c>
      <c r="D10" s="13" t="n">
        <f aca="false">B10-$B$18</f>
        <v>-30256.25</v>
      </c>
      <c r="E10" s="13" t="n">
        <f aca="false">C10*D10</f>
        <v>13804.4140625</v>
      </c>
      <c r="F10" s="14" t="n">
        <f aca="false">(A10-$A$18)*(A10-$A$18)</f>
        <v>0.208164062500001</v>
      </c>
      <c r="G10" s="10"/>
    </row>
    <row r="11" customFormat="false" ht="14.95" hidden="false" customHeight="false" outlineLevel="0" collapsed="false">
      <c r="A11" s="11" t="n">
        <v>7.6</v>
      </c>
      <c r="B11" s="12" t="n">
        <v>177900</v>
      </c>
      <c r="C11" s="13" t="n">
        <f aca="false">A11-$A$18</f>
        <v>-0.456250000000001</v>
      </c>
      <c r="D11" s="13" t="n">
        <f aca="false">B11-$B$18</f>
        <v>-26856.25</v>
      </c>
      <c r="E11" s="13" t="n">
        <f aca="false">C11*D11</f>
        <v>12253.1640625</v>
      </c>
      <c r="F11" s="14" t="n">
        <f aca="false">(A11-$A$18)*(A11-$A$18)</f>
        <v>0.208164062500001</v>
      </c>
      <c r="G11" s="10"/>
    </row>
    <row r="12" customFormat="false" ht="14.95" hidden="false" customHeight="false" outlineLevel="0" collapsed="false">
      <c r="A12" s="11" t="n">
        <v>6.9</v>
      </c>
      <c r="B12" s="12" t="n">
        <v>188100</v>
      </c>
      <c r="C12" s="13" t="n">
        <f aca="false">A12-$A$18</f>
        <v>-1.15625</v>
      </c>
      <c r="D12" s="13" t="n">
        <f aca="false">B12-$B$18</f>
        <v>-16656.25</v>
      </c>
      <c r="E12" s="13" t="n">
        <f aca="false">C12*D12</f>
        <v>19258.7890625</v>
      </c>
      <c r="F12" s="14" t="n">
        <f aca="false">(A12-$A$18)*(A12-$A$18)</f>
        <v>1.3369140625</v>
      </c>
      <c r="G12" s="10"/>
    </row>
    <row r="13" customFormat="false" ht="14.95" hidden="false" customHeight="false" outlineLevel="0" collapsed="false">
      <c r="A13" s="11" t="n">
        <v>7.4</v>
      </c>
      <c r="B13" s="12" t="n">
        <v>203200</v>
      </c>
      <c r="C13" s="13" t="n">
        <f aca="false">A13-$A$18</f>
        <v>-0.65625</v>
      </c>
      <c r="D13" s="13" t="n">
        <f aca="false">B13-$B$18</f>
        <v>-1556.25</v>
      </c>
      <c r="E13" s="13" t="n">
        <f aca="false">C13*D13</f>
        <v>1021.2890625</v>
      </c>
      <c r="F13" s="14" t="n">
        <f aca="false">(A13-$A$18)*(A13-$A$18)</f>
        <v>0.4306640625</v>
      </c>
    </row>
    <row r="14" customFormat="false" ht="14.95" hidden="false" customHeight="false" outlineLevel="0" collapsed="false">
      <c r="A14" s="11" t="n">
        <v>8.1</v>
      </c>
      <c r="B14" s="12" t="n">
        <v>230200</v>
      </c>
      <c r="C14" s="13" t="n">
        <f aca="false">A14-$A$18</f>
        <v>0.0437499999999993</v>
      </c>
      <c r="D14" s="13" t="n">
        <f aca="false">B14-$B$18</f>
        <v>25443.75</v>
      </c>
      <c r="E14" s="13" t="n">
        <f aca="false">C14*D14</f>
        <v>1113.16406249998</v>
      </c>
      <c r="F14" s="14" t="n">
        <f aca="false">(A14-$A$18)*(A14-$A$18)</f>
        <v>0.00191406249999994</v>
      </c>
    </row>
    <row r="15" customFormat="false" ht="14.95" hidden="false" customHeight="false" outlineLevel="0" collapsed="false">
      <c r="A15" s="11" t="n">
        <v>7</v>
      </c>
      <c r="B15" s="12" t="n">
        <v>258200</v>
      </c>
      <c r="C15" s="13" t="n">
        <f aca="false">A15-$A$18</f>
        <v>-1.05625</v>
      </c>
      <c r="D15" s="13" t="n">
        <f aca="false">B15-$B$18</f>
        <v>53443.75</v>
      </c>
      <c r="E15" s="13" t="n">
        <f aca="false">C15*D15</f>
        <v>-56449.9609375</v>
      </c>
      <c r="F15" s="14" t="n">
        <f aca="false">(A15-$A$18)*(A15-$A$18)</f>
        <v>1.1156640625</v>
      </c>
    </row>
    <row r="16" customFormat="false" ht="14.95" hidden="false" customHeight="false" outlineLevel="0" collapsed="false">
      <c r="A16" s="11" t="n">
        <v>6.5</v>
      </c>
      <c r="B16" s="12" t="n">
        <v>309800</v>
      </c>
      <c r="C16" s="13" t="n">
        <f aca="false">A16-$A$18</f>
        <v>-1.55625</v>
      </c>
      <c r="D16" s="13" t="n">
        <f aca="false">B16-$B$18</f>
        <v>105043.75</v>
      </c>
      <c r="E16" s="13" t="n">
        <f aca="false">C16*D16</f>
        <v>-163474.3359375</v>
      </c>
      <c r="F16" s="14" t="n">
        <f aca="false">(A16-$A$18)*(A16-$A$18)</f>
        <v>2.4219140625</v>
      </c>
    </row>
    <row r="17" customFormat="false" ht="14.95" hidden="false" customHeight="false" outlineLevel="0" collapsed="false">
      <c r="A17" s="11" t="n">
        <v>5.8</v>
      </c>
      <c r="B17" s="12" t="n">
        <v>329800</v>
      </c>
      <c r="C17" s="13" t="n">
        <f aca="false">A17-$A$18</f>
        <v>-2.25625</v>
      </c>
      <c r="D17" s="13" t="n">
        <f aca="false">B17-$B$18</f>
        <v>125043.75</v>
      </c>
      <c r="E17" s="13" t="n">
        <f aca="false">C17*D17</f>
        <v>-282129.9609375</v>
      </c>
      <c r="F17" s="14" t="n">
        <f aca="false">(A17-$A$18)*(A17-$A$18)</f>
        <v>5.0906640625</v>
      </c>
    </row>
    <row r="18" customFormat="false" ht="14.95" hidden="false" customHeight="false" outlineLevel="0" collapsed="false">
      <c r="A18" s="15" t="n">
        <f aca="false">AVERAGE(A2:A17)</f>
        <v>8.05625</v>
      </c>
      <c r="B18" s="16" t="n">
        <f aca="false">AVERAGE(B2:B17)</f>
        <v>204756.25</v>
      </c>
      <c r="C18" s="15"/>
      <c r="D18" s="15"/>
      <c r="E18" s="15" t="n">
        <f aca="false">SUM(E2:E17)</f>
        <v>-642340.625</v>
      </c>
      <c r="F18" s="17" t="n">
        <f aca="false">SUM(F2:F17)</f>
        <v>27.439375</v>
      </c>
    </row>
    <row r="19" customFormat="false" ht="14.95" hidden="false" customHeight="false" outlineLevel="0" collapsed="false">
      <c r="A19" s="13"/>
      <c r="B19" s="13"/>
      <c r="C19" s="13"/>
      <c r="D19" s="13"/>
      <c r="E19" s="18" t="s">
        <v>12</v>
      </c>
      <c r="F19" s="19" t="s">
        <v>13</v>
      </c>
    </row>
    <row r="20" customFormat="false" ht="14.95" hidden="false" customHeight="false" outlineLevel="0" collapsed="false">
      <c r="A20" s="13"/>
      <c r="B20" s="13"/>
      <c r="C20" s="13"/>
      <c r="D20" s="13"/>
      <c r="E20" s="20" t="n">
        <v>-642340.625</v>
      </c>
      <c r="F20" s="21" t="n">
        <v>27.439375</v>
      </c>
    </row>
    <row r="21" customFormat="false" ht="13.8" hidden="false" customHeight="false" outlineLevel="0" collapsed="false">
      <c r="A21" s="13"/>
      <c r="B21" s="13"/>
      <c r="C21" s="13"/>
      <c r="D21" s="13"/>
      <c r="E21" s="13"/>
      <c r="F21" s="13"/>
    </row>
    <row r="22" customFormat="false" ht="14.95" hidden="false" customHeight="false" outlineLevel="0" collapsed="false">
      <c r="A22" s="15" t="s">
        <v>14</v>
      </c>
      <c r="B22" s="13" t="n">
        <v>8.05625</v>
      </c>
      <c r="C22" s="13"/>
      <c r="D22" s="13"/>
      <c r="E22" s="22" t="s">
        <v>15</v>
      </c>
      <c r="F22" s="15" t="n">
        <f aca="false">E18/F18</f>
        <v>-23409.4481014965</v>
      </c>
    </row>
    <row r="23" customFormat="false" ht="14.95" hidden="false" customHeight="false" outlineLevel="0" collapsed="false">
      <c r="A23" s="15" t="s">
        <v>16</v>
      </c>
      <c r="B23" s="13" t="n">
        <v>204756.25</v>
      </c>
      <c r="C23" s="13"/>
      <c r="D23" s="13"/>
      <c r="E23" s="15" t="s">
        <v>17</v>
      </c>
      <c r="F23" s="15" t="n">
        <f aca="false">B18-F22*A18</f>
        <v>393348.616267681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Journalist's Resource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2008-08-22T18:04:02Z</dcterms:created>
  <dc:creator>Leighton W. Kille; John Wihbey</dc:creator>
  <dc:description>Data courtesy of Raju Sudhakar, Harvard Kennedy School</dc:description>
  <cp:keywords>training</cp:keywords>
  <dc:language>en-IN</dc:language>
  <cp:lastModifiedBy/>
  <cp:lastPrinted>2008-08-25T13:51:01Z</cp:lastPrinted>
  <dcterms:modified xsi:type="dcterms:W3CDTF">2017-03-28T16:46:07Z</dcterms:modified>
  <cp:revision>3</cp:revision>
  <dc:subject/>
  <dc:title>Sample data for linear regressions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Journalist's Resource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